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'委託許可件数（市町村）'!$A$6:$S$186</definedName>
    <definedName name="_xlnm._FilterDatabase" localSheetId="6" hidden="1">'委託許可件数（組合）'!$A$6:$S$52</definedName>
    <definedName name="_xlnm._FilterDatabase" localSheetId="3" hidden="1">'収集運搬機材（市町村）'!$A$6:$AY$186</definedName>
    <definedName name="_xlnm._FilterDatabase" localSheetId="4" hidden="1">'収集運搬機材（組合）'!$A$6:$AY$52</definedName>
    <definedName name="_xlnm._FilterDatabase" localSheetId="7" hidden="1">'処理業者と従業員数'!$A$6:$J$186</definedName>
    <definedName name="_xlnm._FilterDatabase" localSheetId="0" hidden="1">'組合状況'!$A$6:$CC$52</definedName>
    <definedName name="_xlnm._FilterDatabase" localSheetId="1" hidden="1">'廃棄物処理従事職員数（市町村）'!$A$6:$AE$186</definedName>
    <definedName name="_xlnm._FilterDatabase" localSheetId="2" hidden="1">'廃棄物処理従事職員数（組合）'!$A$6:$AE$52</definedName>
    <definedName name="_xlnm.Print_Area" localSheetId="5">'委託許可件数（市町村）'!$A$2:$S$186</definedName>
    <definedName name="_xlnm.Print_Area" localSheetId="6">'委託許可件数（組合）'!$A$2:$S$52</definedName>
    <definedName name="_xlnm.Print_Area" localSheetId="3">'収集運搬機材（市町村）'!$A$2:$AY$186</definedName>
    <definedName name="_xlnm.Print_Area" localSheetId="4">'収集運搬機材（組合）'!$A$2:$AY$52</definedName>
    <definedName name="_xlnm.Print_Area" localSheetId="7">'処理業者と従業員数'!$A$2:$J$186</definedName>
    <definedName name="_xlnm.Print_Area" localSheetId="0">'組合状況'!$A$2:$CC$52</definedName>
    <definedName name="_xlnm.Print_Area" localSheetId="1">'廃棄物処理従事職員数（市町村）'!$A$2:$AD$186</definedName>
    <definedName name="_xlnm.Print_Area" localSheetId="2">'廃棄物処理従事職員数（組合）'!$A$2:$AD$52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<sst xmlns="http://schemas.openxmlformats.org/spreadsheetml/2006/main" count="3875" uniqueCount="540">
  <si>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</si>
  <si>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</si>
  <si>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</si>
  <si>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</si>
  <si>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</si>
  <si>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</si>
  <si>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</si>
  <si>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</si>
  <si>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</si>
  <si>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</si>
  <si>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</si>
  <si>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</si>
  <si>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</si>
  <si>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</si>
  <si>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</si>
  <si>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</si>
  <si>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</si>
  <si>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</si>
  <si>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</si>
  <si>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</si>
  <si>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</si>
  <si>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</si>
  <si>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</si>
  <si>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</si>
  <si>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</si>
  <si>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</si>
  <si>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</si>
  <si>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</si>
  <si>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</si>
  <si>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</si>
  <si>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</si>
  <si>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</si>
  <si>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</si>
  <si>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</si>
  <si>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01100</t>
  </si>
  <si>
    <t>札幌市</t>
  </si>
  <si>
    <t>01202</t>
  </si>
  <si>
    <t>函館市</t>
  </si>
  <si>
    <t>01204</t>
  </si>
  <si>
    <t>旭川市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</si>
  <si>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</si>
  <si>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</si>
  <si>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</si>
  <si>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</si>
  <si>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</si>
  <si>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</si>
  <si>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</si>
  <si>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</si>
  <si>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01213</t>
  </si>
  <si>
    <t>苫小牧市</t>
  </si>
  <si>
    <t>01214</t>
  </si>
  <si>
    <t>稚内市</t>
  </si>
  <si>
    <t>01215</t>
  </si>
  <si>
    <t>美唄市</t>
  </si>
  <si>
    <t>01217</t>
  </si>
  <si>
    <t>江別市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</si>
  <si>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</si>
  <si>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</si>
  <si>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</si>
  <si>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</si>
  <si>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</si>
  <si>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</si>
  <si>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</si>
  <si>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</si>
  <si>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</si>
  <si>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</si>
  <si>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01230</t>
  </si>
  <si>
    <t>登別市</t>
  </si>
  <si>
    <t>01231</t>
  </si>
  <si>
    <t>恵庭市</t>
  </si>
  <si>
    <t>01235</t>
  </si>
  <si>
    <t>石狩市</t>
  </si>
  <si>
    <t>01303</t>
  </si>
  <si>
    <t>当別町</t>
  </si>
  <si>
    <t>01304</t>
  </si>
  <si>
    <t>新篠津村</t>
  </si>
  <si>
    <t>01367</t>
  </si>
  <si>
    <t>奥尻町</t>
  </si>
  <si>
    <t>01400</t>
  </si>
  <si>
    <t>01429</t>
  </si>
  <si>
    <t>栗山町</t>
  </si>
  <si>
    <t>01430</t>
  </si>
  <si>
    <t>月形町</t>
  </si>
  <si>
    <t>01452</t>
  </si>
  <si>
    <t>鷹栖町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</si>
  <si>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</si>
  <si>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</si>
  <si>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</si>
  <si>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</si>
  <si>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</si>
  <si>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</si>
  <si>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</si>
  <si>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</si>
  <si>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</si>
  <si>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</si>
  <si>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01517</t>
  </si>
  <si>
    <t>礼文町</t>
  </si>
  <si>
    <t>01520</t>
  </si>
  <si>
    <t>01543</t>
  </si>
  <si>
    <t>美幌町</t>
  </si>
  <si>
    <t>01544</t>
  </si>
  <si>
    <t>津別町</t>
  </si>
  <si>
    <t>01549</t>
  </si>
  <si>
    <t>訓子府町</t>
  </si>
  <si>
    <t>01550</t>
  </si>
  <si>
    <t>置戸町</t>
  </si>
  <si>
    <t>01564</t>
  </si>
  <si>
    <t>大空町</t>
  </si>
  <si>
    <t>01578</t>
  </si>
  <si>
    <t>白老町</t>
  </si>
  <si>
    <t>01662</t>
  </si>
  <si>
    <t>厚岸町</t>
  </si>
  <si>
    <t>01663</t>
  </si>
  <si>
    <t>浜中町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</si>
  <si>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</si>
  <si>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</si>
  <si>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</si>
  <si>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</si>
  <si>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</si>
  <si>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</si>
  <si>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</si>
  <si>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</si>
  <si>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</si>
  <si>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</si>
  <si>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</si>
  <si>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</si>
  <si>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</si>
  <si>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</si>
  <si>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</si>
  <si>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</si>
  <si>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</si>
  <si>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</si>
  <si>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</si>
  <si>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</si>
  <si>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</si>
  <si>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</si>
  <si>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</si>
  <si>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</si>
  <si>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</si>
  <si>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</si>
  <si>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</si>
  <si>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</si>
  <si>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</si>
  <si>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</si>
  <si>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</si>
  <si>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</si>
  <si>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</si>
  <si>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</si>
  <si>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</si>
  <si>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</si>
  <si>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</si>
  <si>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</si>
  <si>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</si>
  <si>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</si>
  <si>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</si>
  <si>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</si>
  <si>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</si>
  <si>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</si>
  <si>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</si>
  <si>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</si>
  <si>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</si>
  <si>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</si>
  <si>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</si>
  <si>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</si>
  <si>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</si>
  <si>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北海道</t>
  </si>
  <si>
    <t>01000</t>
  </si>
  <si>
    <t>合計</t>
  </si>
  <si>
    <t>01810</t>
  </si>
  <si>
    <t>北後志衛生施設組合</t>
  </si>
  <si>
    <t>○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</si>
  <si>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</si>
  <si>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</si>
  <si>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</si>
  <si>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</si>
  <si>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</si>
  <si>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</si>
  <si>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</si>
  <si>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</si>
  <si>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</si>
  <si>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</si>
  <si>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01813</t>
  </si>
  <si>
    <t>根室北部廃棄物処理広域連合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</si>
  <si>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</si>
  <si>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</si>
  <si>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</si>
  <si>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</si>
  <si>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</si>
  <si>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</si>
  <si>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</si>
  <si>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</si>
  <si>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01822</t>
  </si>
  <si>
    <t>道央地区環境衛生組合</t>
  </si>
  <si>
    <t>01234</t>
  </si>
  <si>
    <t>北広島市</t>
  </si>
  <si>
    <t>01428</t>
  </si>
  <si>
    <t>長沼町</t>
  </si>
  <si>
    <t>01427</t>
  </si>
  <si>
    <t>由仁町</t>
  </si>
  <si>
    <t>01423</t>
  </si>
  <si>
    <t>南幌町</t>
  </si>
  <si>
    <t>01827</t>
  </si>
  <si>
    <t>大雪浄化組合</t>
  </si>
  <si>
    <t>01454</t>
  </si>
  <si>
    <t>当麻町</t>
  </si>
  <si>
    <t>01455</t>
  </si>
  <si>
    <t>比布町</t>
  </si>
  <si>
    <t>01456</t>
  </si>
  <si>
    <t>愛別町</t>
  </si>
  <si>
    <t>01829</t>
  </si>
  <si>
    <t>日高東部衛生組合</t>
  </si>
  <si>
    <t>01607</t>
  </si>
  <si>
    <t>浦河町</t>
  </si>
  <si>
    <t>01608</t>
  </si>
  <si>
    <t>様似町</t>
  </si>
  <si>
    <t>01609</t>
  </si>
  <si>
    <t>えりも町</t>
  </si>
  <si>
    <t>01835</t>
  </si>
  <si>
    <t>十勝環境複合事務組合</t>
  </si>
  <si>
    <t>01207</t>
  </si>
  <si>
    <t>帯広市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</si>
  <si>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</si>
  <si>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</si>
  <si>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</si>
  <si>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</si>
  <si>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</si>
  <si>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</si>
  <si>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</si>
  <si>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</si>
  <si>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</si>
  <si>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</si>
  <si>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</si>
  <si>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</si>
  <si>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</si>
  <si>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</si>
  <si>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</si>
  <si>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</si>
  <si>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</si>
  <si>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</si>
  <si>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</si>
  <si>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</si>
  <si>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</si>
  <si>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</si>
  <si>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</si>
  <si>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</si>
  <si>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</si>
  <si>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</si>
  <si>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</si>
  <si>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</si>
  <si>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</si>
  <si>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</si>
  <si>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</si>
  <si>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</si>
  <si>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</si>
  <si>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</si>
  <si>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</si>
  <si>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</si>
  <si>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01838</t>
  </si>
  <si>
    <t>北空知衛生センター組合</t>
  </si>
  <si>
    <t>01228</t>
  </si>
  <si>
    <t>深川市</t>
  </si>
  <si>
    <t>01433</t>
  </si>
  <si>
    <t>妹背牛町</t>
  </si>
  <si>
    <t>01434</t>
  </si>
  <si>
    <t>秩父別町</t>
  </si>
  <si>
    <t>01437</t>
  </si>
  <si>
    <t>北竜町</t>
  </si>
  <si>
    <t>01438</t>
  </si>
  <si>
    <t>沼田町</t>
  </si>
  <si>
    <t>01439</t>
  </si>
  <si>
    <t>幌加内町</t>
  </si>
  <si>
    <t>01847</t>
  </si>
  <si>
    <t>山越郡衛生処理組合</t>
  </si>
  <si>
    <t>01346</t>
  </si>
  <si>
    <t>八雲町</t>
  </si>
  <si>
    <t>01347</t>
  </si>
  <si>
    <t>長万部町</t>
  </si>
  <si>
    <t>01848</t>
  </si>
  <si>
    <t>北しりべし廃棄物処理広域連合</t>
  </si>
  <si>
    <t>01203</t>
  </si>
  <si>
    <t>小樽市</t>
  </si>
  <si>
    <t>01849</t>
  </si>
  <si>
    <t>南空知公衆衛生組合</t>
  </si>
  <si>
    <t>01855</t>
  </si>
  <si>
    <t>南部後志環境衛生組合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</si>
  <si>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</si>
  <si>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</si>
  <si>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</si>
  <si>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</si>
  <si>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</si>
  <si>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</si>
  <si>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</si>
  <si>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</si>
  <si>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01859</t>
  </si>
  <si>
    <t>岩内地方衛生組合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</si>
  <si>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</si>
  <si>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</si>
  <si>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</si>
  <si>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</si>
  <si>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</si>
  <si>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</si>
  <si>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</si>
  <si>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</si>
  <si>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01860</t>
  </si>
  <si>
    <t>北部桧山衛生センター組合</t>
  </si>
  <si>
    <t>01371</t>
  </si>
  <si>
    <t>せたな町</t>
  </si>
  <si>
    <t>01370</t>
  </si>
  <si>
    <t>今金町</t>
  </si>
  <si>
    <t>01861</t>
  </si>
  <si>
    <t>羽幌町外２町村衛生施設組合</t>
  </si>
  <si>
    <t>01483</t>
  </si>
  <si>
    <t>苫前町</t>
  </si>
  <si>
    <t>01484</t>
  </si>
  <si>
    <t>羽幌町</t>
  </si>
  <si>
    <t>01485</t>
  </si>
  <si>
    <t>初山別村</t>
  </si>
  <si>
    <t>01865</t>
  </si>
  <si>
    <t>羊蹄山麓環境衛生組合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</si>
  <si>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</si>
  <si>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</si>
  <si>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</si>
  <si>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</si>
  <si>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</si>
  <si>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</si>
  <si>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</si>
  <si>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</si>
  <si>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</si>
  <si>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</si>
  <si>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01390</t>
  </si>
  <si>
    <t>倶知安町</t>
  </si>
  <si>
    <t>01868</t>
  </si>
  <si>
    <t>南渡島衛生施設組合</t>
  </si>
  <si>
    <t>01236</t>
  </si>
  <si>
    <t>北斗市</t>
  </si>
  <si>
    <t>01337</t>
  </si>
  <si>
    <t>七飯町</t>
  </si>
  <si>
    <t>01869</t>
  </si>
  <si>
    <t>砂川地区保健衛生組合</t>
  </si>
  <si>
    <t>01226</t>
  </si>
  <si>
    <t>砂川市</t>
  </si>
  <si>
    <t>01424</t>
  </si>
  <si>
    <t>奈井江町</t>
  </si>
  <si>
    <t>01431</t>
  </si>
  <si>
    <t>浦臼町</t>
  </si>
  <si>
    <t>01227</t>
  </si>
  <si>
    <t>歌志内市</t>
  </si>
  <si>
    <t>01425</t>
  </si>
  <si>
    <t>上砂川町</t>
  </si>
  <si>
    <t>01873</t>
  </si>
  <si>
    <t>斜里郡３町終末処理事業組合</t>
  </si>
  <si>
    <t>01545</t>
  </si>
  <si>
    <t>斜里町</t>
  </si>
  <si>
    <t>01546</t>
  </si>
  <si>
    <t>清里町</t>
  </si>
  <si>
    <t>01547</t>
  </si>
  <si>
    <t>小清水町</t>
  </si>
  <si>
    <t>01875</t>
  </si>
  <si>
    <t>西天北五町衛生施設組合</t>
  </si>
  <si>
    <t>01471</t>
  </si>
  <si>
    <t>中川町</t>
  </si>
  <si>
    <t>01486</t>
  </si>
  <si>
    <t>遠別町</t>
  </si>
  <si>
    <t>01487</t>
  </si>
  <si>
    <t>天塩町</t>
  </si>
  <si>
    <t>01488</t>
  </si>
  <si>
    <t>幌延町</t>
  </si>
  <si>
    <t>01516</t>
  </si>
  <si>
    <t>豊富町</t>
  </si>
  <si>
    <t>01877</t>
  </si>
  <si>
    <t>南十勝複合事務組合</t>
  </si>
  <si>
    <t>01879</t>
  </si>
  <si>
    <t>安平・厚真行政事務組合</t>
  </si>
  <si>
    <t>01585</t>
  </si>
  <si>
    <t>安平町</t>
  </si>
  <si>
    <t>01581</t>
  </si>
  <si>
    <t>厚真町</t>
  </si>
  <si>
    <t>01882</t>
  </si>
  <si>
    <t>富良野広域連合</t>
  </si>
  <si>
    <t>01229</t>
  </si>
  <si>
    <t>富良野市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</si>
  <si>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</si>
  <si>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</si>
  <si>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</si>
  <si>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</si>
  <si>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</si>
  <si>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</si>
  <si>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</si>
  <si>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</si>
  <si>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01883</t>
  </si>
  <si>
    <t>中空知衛生施設組合</t>
  </si>
  <si>
    <t>01216</t>
  </si>
  <si>
    <t>芦別市</t>
  </si>
  <si>
    <t>01218</t>
  </si>
  <si>
    <t>赤平市</t>
  </si>
  <si>
    <t>01225</t>
  </si>
  <si>
    <t>滝川市</t>
  </si>
  <si>
    <t>01432</t>
  </si>
  <si>
    <t>新十津川町</t>
  </si>
  <si>
    <t>01436</t>
  </si>
  <si>
    <t>雨竜町</t>
  </si>
  <si>
    <t>01889</t>
  </si>
  <si>
    <t>南部桧山衛生処理組合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</si>
  <si>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</si>
  <si>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</si>
  <si>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</si>
  <si>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</si>
  <si>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</si>
  <si>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</si>
  <si>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</si>
  <si>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</si>
  <si>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八雲町熊石</t>
  </si>
  <si>
    <t>01890</t>
  </si>
  <si>
    <t>中・北空廃棄物処理広域連合</t>
  </si>
  <si>
    <t>01891</t>
  </si>
  <si>
    <t>北空知衛生施設組合</t>
  </si>
  <si>
    <t>01892</t>
  </si>
  <si>
    <t>南宗谷衛生施設組合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</si>
  <si>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</si>
  <si>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</si>
  <si>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</si>
  <si>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</si>
  <si>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</si>
  <si>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</si>
  <si>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</si>
  <si>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</si>
  <si>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01895</t>
  </si>
  <si>
    <t>根室北部衛生組合</t>
  </si>
  <si>
    <t>01900</t>
  </si>
  <si>
    <t>川上郡衛生処理組合</t>
  </si>
  <si>
    <t>01664</t>
  </si>
  <si>
    <t>標茶町</t>
  </si>
  <si>
    <t>01665</t>
  </si>
  <si>
    <t>弟子屈町</t>
  </si>
  <si>
    <t>01902</t>
  </si>
  <si>
    <t>渡島西部広域事務組合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</si>
  <si>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</si>
  <si>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</si>
  <si>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</si>
  <si>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</si>
  <si>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</si>
  <si>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</si>
  <si>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</si>
  <si>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</si>
  <si>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01907</t>
  </si>
  <si>
    <t>池北三町行政事務組合</t>
  </si>
  <si>
    <t>01916</t>
  </si>
  <si>
    <t>日高中部衛生施設組合</t>
  </si>
  <si>
    <t>01604</t>
  </si>
  <si>
    <t>新冠町</t>
  </si>
  <si>
    <t>01610</t>
  </si>
  <si>
    <t>新ひだか町</t>
  </si>
  <si>
    <t>01919</t>
  </si>
  <si>
    <t>遠軽地区広域組合</t>
  </si>
  <si>
    <t>01552</t>
  </si>
  <si>
    <t>佐呂間町</t>
  </si>
  <si>
    <t>01555</t>
  </si>
  <si>
    <t>遠軽町</t>
  </si>
  <si>
    <t>01559</t>
  </si>
  <si>
    <t>湧別町</t>
  </si>
  <si>
    <t>01923</t>
  </si>
  <si>
    <t>愛別町外３町塵芥処理組合</t>
  </si>
  <si>
    <t>01457</t>
  </si>
  <si>
    <t>上川町</t>
  </si>
  <si>
    <t>01932</t>
  </si>
  <si>
    <t>胆振東部日高西部衛生組合</t>
  </si>
  <si>
    <t>01586</t>
  </si>
  <si>
    <t>むかわ町</t>
  </si>
  <si>
    <t>01601</t>
  </si>
  <si>
    <t>日高町</t>
  </si>
  <si>
    <t>01602</t>
  </si>
  <si>
    <t>平取町</t>
  </si>
  <si>
    <t>01933</t>
  </si>
  <si>
    <t>西いぶり広域連合</t>
  </si>
  <si>
    <t>01205</t>
  </si>
  <si>
    <t>室蘭市</t>
  </si>
  <si>
    <t>01233</t>
  </si>
  <si>
    <t>伊達市</t>
  </si>
  <si>
    <t>01571</t>
  </si>
  <si>
    <t>豊浦町</t>
  </si>
  <si>
    <t>01575</t>
  </si>
  <si>
    <t>壮瞥町</t>
  </si>
  <si>
    <t>01584</t>
  </si>
  <si>
    <t>洞爺湖町</t>
  </si>
  <si>
    <t>01934</t>
  </si>
  <si>
    <t>利尻郡清掃施設組合</t>
  </si>
  <si>
    <t>01518</t>
  </si>
  <si>
    <t>利尻町</t>
  </si>
  <si>
    <t>01519</t>
  </si>
  <si>
    <t>利尻富士町</t>
  </si>
  <si>
    <t>01941</t>
  </si>
  <si>
    <t>南部後志衛生施設組合</t>
  </si>
  <si>
    <t>01943</t>
  </si>
  <si>
    <t>大雪清掃組合</t>
  </si>
  <si>
    <t>01453</t>
  </si>
  <si>
    <t>東神楽町</t>
  </si>
  <si>
    <t>01458</t>
  </si>
  <si>
    <t>東川町</t>
  </si>
  <si>
    <t>01459</t>
  </si>
  <si>
    <t>美瑛町</t>
  </si>
  <si>
    <t>01950</t>
  </si>
  <si>
    <t>平取町外２町衛生施設組合</t>
  </si>
  <si>
    <t>01955</t>
  </si>
  <si>
    <t>渡島廃棄物処理広域連合</t>
  </si>
  <si>
    <t>01343</t>
  </si>
  <si>
    <t>鹿部町</t>
  </si>
  <si>
    <t>01345</t>
  </si>
  <si>
    <t>森町</t>
  </si>
  <si>
    <t>01957</t>
  </si>
  <si>
    <t>留萌南部衛生組合</t>
  </si>
  <si>
    <t>01212</t>
  </si>
  <si>
    <t>留萌市</t>
  </si>
  <si>
    <t>01481</t>
  </si>
  <si>
    <t>増毛町</t>
  </si>
  <si>
    <t>01482</t>
  </si>
  <si>
    <t>小平町</t>
  </si>
  <si>
    <t>01960</t>
  </si>
  <si>
    <t>北十勝２町環境衛生処理組合</t>
  </si>
  <si>
    <t>01972</t>
  </si>
  <si>
    <t>釧路広域連合</t>
  </si>
  <si>
    <t>01206</t>
  </si>
  <si>
    <t>釧路市</t>
  </si>
  <si>
    <t>01661</t>
  </si>
  <si>
    <t>釧路町</t>
  </si>
  <si>
    <t>01667</t>
  </si>
  <si>
    <t>鶴居村</t>
  </si>
  <si>
    <t>01668</t>
  </si>
  <si>
    <t>白糠町</t>
  </si>
  <si>
    <t>01975</t>
  </si>
  <si>
    <t>西紋別地区環境衛生施設組合</t>
  </si>
  <si>
    <t>01219</t>
  </si>
  <si>
    <t>紋別市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</si>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</sst>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3" fontId="13" fillId="3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114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115</v>
      </c>
      <c r="B2" s="81" t="s">
        <v>116</v>
      </c>
      <c r="C2" s="78" t="s">
        <v>117</v>
      </c>
      <c r="D2" s="84" t="s">
        <v>118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119</v>
      </c>
      <c r="V2" s="74" t="s">
        <v>120</v>
      </c>
      <c r="W2" s="75"/>
      <c r="X2" s="74" t="s">
        <v>121</v>
      </c>
      <c r="Y2" s="75"/>
      <c r="Z2" s="74" t="s">
        <v>122</v>
      </c>
      <c r="AA2" s="75"/>
      <c r="AB2" s="74" t="s">
        <v>123</v>
      </c>
      <c r="AC2" s="75"/>
      <c r="AD2" s="74" t="s">
        <v>124</v>
      </c>
      <c r="AE2" s="75"/>
      <c r="AF2" s="74" t="s">
        <v>125</v>
      </c>
      <c r="AG2" s="75"/>
      <c r="AH2" s="74" t="s">
        <v>126</v>
      </c>
      <c r="AI2" s="75"/>
      <c r="AJ2" s="74" t="s">
        <v>127</v>
      </c>
      <c r="AK2" s="75"/>
      <c r="AL2" s="74" t="s">
        <v>128</v>
      </c>
      <c r="AM2" s="75"/>
      <c r="AN2" s="74" t="s">
        <v>129</v>
      </c>
      <c r="AO2" s="75"/>
      <c r="AP2" s="74" t="s">
        <v>130</v>
      </c>
      <c r="AQ2" s="75"/>
      <c r="AR2" s="74" t="s">
        <v>131</v>
      </c>
      <c r="AS2" s="75"/>
      <c r="AT2" s="74" t="s">
        <v>132</v>
      </c>
      <c r="AU2" s="75"/>
      <c r="AV2" s="74" t="s">
        <v>133</v>
      </c>
      <c r="AW2" s="75"/>
      <c r="AX2" s="74" t="s">
        <v>134</v>
      </c>
      <c r="AY2" s="75"/>
      <c r="AZ2" s="74" t="s">
        <v>135</v>
      </c>
      <c r="BA2" s="75"/>
      <c r="BB2" s="74" t="s">
        <v>136</v>
      </c>
      <c r="BC2" s="75"/>
      <c r="BD2" s="74" t="s">
        <v>137</v>
      </c>
      <c r="BE2" s="75"/>
      <c r="BF2" s="74" t="s">
        <v>138</v>
      </c>
      <c r="BG2" s="75"/>
      <c r="BH2" s="74" t="s">
        <v>139</v>
      </c>
      <c r="BI2" s="75"/>
      <c r="BJ2" s="74" t="s">
        <v>140</v>
      </c>
      <c r="BK2" s="75"/>
      <c r="BL2" s="74" t="s">
        <v>141</v>
      </c>
      <c r="BM2" s="75"/>
      <c r="BN2" s="74" t="s">
        <v>142</v>
      </c>
      <c r="BO2" s="75"/>
      <c r="BP2" s="74" t="s">
        <v>143</v>
      </c>
      <c r="BQ2" s="75"/>
      <c r="BR2" s="74" t="s">
        <v>144</v>
      </c>
      <c r="BS2" s="75"/>
      <c r="BT2" s="74" t="s">
        <v>145</v>
      </c>
      <c r="BU2" s="75"/>
      <c r="BV2" s="74" t="s">
        <v>146</v>
      </c>
      <c r="BW2" s="75"/>
      <c r="BX2" s="74" t="s">
        <v>147</v>
      </c>
      <c r="BY2" s="75"/>
      <c r="BZ2" s="74" t="s">
        <v>148</v>
      </c>
      <c r="CA2" s="75"/>
      <c r="CB2" s="74" t="s">
        <v>149</v>
      </c>
      <c r="CC2" s="75"/>
    </row>
    <row r="3" spans="1:81" s="8" customFormat="1" ht="13.5">
      <c r="A3" s="79"/>
      <c r="B3" s="82"/>
      <c r="C3" s="79"/>
      <c r="D3" s="84" t="s">
        <v>150</v>
      </c>
      <c r="E3" s="85"/>
      <c r="F3" s="85"/>
      <c r="G3" s="85"/>
      <c r="H3" s="85"/>
      <c r="I3" s="85"/>
      <c r="J3" s="85"/>
      <c r="K3" s="85"/>
      <c r="L3" s="86"/>
      <c r="M3" s="84" t="s">
        <v>151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152</v>
      </c>
      <c r="E4" s="87" t="s">
        <v>153</v>
      </c>
      <c r="F4" s="87" t="s">
        <v>154</v>
      </c>
      <c r="G4" s="87" t="s">
        <v>155</v>
      </c>
      <c r="H4" s="87" t="s">
        <v>156</v>
      </c>
      <c r="I4" s="87" t="s">
        <v>157</v>
      </c>
      <c r="J4" s="87" t="s">
        <v>158</v>
      </c>
      <c r="K4" s="87" t="s">
        <v>159</v>
      </c>
      <c r="L4" s="87" t="s">
        <v>160</v>
      </c>
      <c r="M4" s="87" t="s">
        <v>152</v>
      </c>
      <c r="N4" s="87" t="s">
        <v>153</v>
      </c>
      <c r="O4" s="87" t="s">
        <v>154</v>
      </c>
      <c r="P4" s="87" t="s">
        <v>161</v>
      </c>
      <c r="Q4" s="87" t="s">
        <v>156</v>
      </c>
      <c r="R4" s="87" t="s">
        <v>157</v>
      </c>
      <c r="S4" s="87" t="s">
        <v>162</v>
      </c>
      <c r="T4" s="87" t="s">
        <v>160</v>
      </c>
      <c r="U4" s="79"/>
      <c r="V4" s="88" t="s">
        <v>163</v>
      </c>
      <c r="W4" s="91" t="s">
        <v>164</v>
      </c>
      <c r="X4" s="88" t="s">
        <v>163</v>
      </c>
      <c r="Y4" s="91" t="s">
        <v>164</v>
      </c>
      <c r="Z4" s="88" t="s">
        <v>163</v>
      </c>
      <c r="AA4" s="91" t="s">
        <v>164</v>
      </c>
      <c r="AB4" s="88" t="s">
        <v>163</v>
      </c>
      <c r="AC4" s="91" t="s">
        <v>164</v>
      </c>
      <c r="AD4" s="88" t="s">
        <v>163</v>
      </c>
      <c r="AE4" s="91" t="s">
        <v>164</v>
      </c>
      <c r="AF4" s="88" t="s">
        <v>163</v>
      </c>
      <c r="AG4" s="91" t="s">
        <v>164</v>
      </c>
      <c r="AH4" s="88" t="s">
        <v>163</v>
      </c>
      <c r="AI4" s="91" t="s">
        <v>164</v>
      </c>
      <c r="AJ4" s="88" t="s">
        <v>163</v>
      </c>
      <c r="AK4" s="91" t="s">
        <v>164</v>
      </c>
      <c r="AL4" s="88" t="s">
        <v>163</v>
      </c>
      <c r="AM4" s="91" t="s">
        <v>164</v>
      </c>
      <c r="AN4" s="88" t="s">
        <v>163</v>
      </c>
      <c r="AO4" s="91" t="s">
        <v>164</v>
      </c>
      <c r="AP4" s="88" t="s">
        <v>163</v>
      </c>
      <c r="AQ4" s="91" t="s">
        <v>164</v>
      </c>
      <c r="AR4" s="88" t="s">
        <v>163</v>
      </c>
      <c r="AS4" s="91" t="s">
        <v>164</v>
      </c>
      <c r="AT4" s="88" t="s">
        <v>163</v>
      </c>
      <c r="AU4" s="91" t="s">
        <v>164</v>
      </c>
      <c r="AV4" s="88" t="s">
        <v>163</v>
      </c>
      <c r="AW4" s="91" t="s">
        <v>164</v>
      </c>
      <c r="AX4" s="88" t="s">
        <v>163</v>
      </c>
      <c r="AY4" s="91" t="s">
        <v>164</v>
      </c>
      <c r="AZ4" s="88" t="s">
        <v>163</v>
      </c>
      <c r="BA4" s="91" t="s">
        <v>164</v>
      </c>
      <c r="BB4" s="88" t="s">
        <v>163</v>
      </c>
      <c r="BC4" s="91" t="s">
        <v>164</v>
      </c>
      <c r="BD4" s="88" t="s">
        <v>163</v>
      </c>
      <c r="BE4" s="91" t="s">
        <v>164</v>
      </c>
      <c r="BF4" s="88" t="s">
        <v>163</v>
      </c>
      <c r="BG4" s="91" t="s">
        <v>164</v>
      </c>
      <c r="BH4" s="88" t="s">
        <v>163</v>
      </c>
      <c r="BI4" s="91" t="s">
        <v>164</v>
      </c>
      <c r="BJ4" s="88" t="s">
        <v>163</v>
      </c>
      <c r="BK4" s="91" t="s">
        <v>164</v>
      </c>
      <c r="BL4" s="88" t="s">
        <v>163</v>
      </c>
      <c r="BM4" s="91" t="s">
        <v>164</v>
      </c>
      <c r="BN4" s="88" t="s">
        <v>163</v>
      </c>
      <c r="BO4" s="91" t="s">
        <v>164</v>
      </c>
      <c r="BP4" s="88" t="s">
        <v>163</v>
      </c>
      <c r="BQ4" s="91" t="s">
        <v>164</v>
      </c>
      <c r="BR4" s="88" t="s">
        <v>163</v>
      </c>
      <c r="BS4" s="91" t="s">
        <v>164</v>
      </c>
      <c r="BT4" s="88" t="s">
        <v>163</v>
      </c>
      <c r="BU4" s="91" t="s">
        <v>164</v>
      </c>
      <c r="BV4" s="88" t="s">
        <v>163</v>
      </c>
      <c r="BW4" s="91" t="s">
        <v>164</v>
      </c>
      <c r="BX4" s="88" t="s">
        <v>163</v>
      </c>
      <c r="BY4" s="91" t="s">
        <v>164</v>
      </c>
      <c r="BZ4" s="88" t="s">
        <v>163</v>
      </c>
      <c r="CA4" s="91" t="s">
        <v>164</v>
      </c>
      <c r="CB4" s="88" t="s">
        <v>163</v>
      </c>
      <c r="CC4" s="91" t="s">
        <v>164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165</v>
      </c>
      <c r="B7" s="117" t="s">
        <v>166</v>
      </c>
      <c r="C7" s="116" t="s">
        <v>167</v>
      </c>
      <c r="D7" s="118">
        <f>COUNTIF(D8:D52,"○")</f>
        <v>11</v>
      </c>
      <c r="E7" s="118">
        <f>COUNTIF(E8:E52,"○")</f>
        <v>8</v>
      </c>
      <c r="F7" s="118">
        <f>COUNTIF(F8:F52,"○")</f>
        <v>28</v>
      </c>
      <c r="G7" s="118">
        <f>COUNTIF(G8:G52,"○")</f>
        <v>19</v>
      </c>
      <c r="H7" s="118">
        <f>COUNTIF(H8:H52,"○")</f>
        <v>8</v>
      </c>
      <c r="I7" s="118">
        <f>COUNTIF(I8:I52,"○")</f>
        <v>12</v>
      </c>
      <c r="J7" s="118">
        <f>COUNTIF(J8:J52,"○")</f>
        <v>21</v>
      </c>
      <c r="K7" s="118">
        <f>COUNTIF(K8:K52,"○")</f>
        <v>18</v>
      </c>
      <c r="L7" s="118">
        <f>COUNTIF(L8:L52,"○")</f>
        <v>1</v>
      </c>
      <c r="M7" s="118">
        <f>COUNTIF(M8:M52,"○")</f>
        <v>17</v>
      </c>
      <c r="N7" s="118">
        <f>COUNTIF(N8:N52,"○")</f>
        <v>16</v>
      </c>
      <c r="O7" s="118">
        <f>COUNTIF(O8:O52,"○")</f>
        <v>26</v>
      </c>
      <c r="P7" s="118">
        <f>COUNTIF(P8:P52,"○")</f>
        <v>21</v>
      </c>
      <c r="Q7" s="118">
        <f>COUNTIF(Q8:Q52,"○")</f>
        <v>15</v>
      </c>
      <c r="R7" s="118">
        <f>COUNTIF(R8:R52,"○")</f>
        <v>11</v>
      </c>
      <c r="S7" s="118">
        <f>COUNTIF(S8:S52,"○")</f>
        <v>5</v>
      </c>
      <c r="T7" s="118">
        <f>COUNTIF(T8:T52,"○")</f>
        <v>5</v>
      </c>
      <c r="U7" s="118">
        <f>COUNTIF(U8:U52,"&lt;&gt;")</f>
        <v>45</v>
      </c>
      <c r="V7" s="118">
        <f>COUNTIF(V8:V52,"&lt;&gt;")</f>
        <v>45</v>
      </c>
      <c r="W7" s="118">
        <f>COUNTIF(W8:W52,"&lt;&gt;")</f>
        <v>45</v>
      </c>
      <c r="X7" s="118">
        <f>COUNTIF(X8:X52,"&lt;&gt;")</f>
        <v>45</v>
      </c>
      <c r="Y7" s="118">
        <f>COUNTIF(Y8:Y52,"&lt;&gt;")</f>
        <v>45</v>
      </c>
      <c r="Z7" s="118">
        <f>COUNTIF(Z8:Z52,"&lt;&gt;")</f>
        <v>37</v>
      </c>
      <c r="AA7" s="118">
        <f>COUNTIF(AA8:AA52,"&lt;&gt;")</f>
        <v>37</v>
      </c>
      <c r="AB7" s="118">
        <f>COUNTIF(AB8:AB52,"&lt;&gt;")</f>
        <v>24</v>
      </c>
      <c r="AC7" s="118">
        <f>COUNTIF(AC8:AC52,"&lt;&gt;")</f>
        <v>24</v>
      </c>
      <c r="AD7" s="118">
        <f>COUNTIF(AD8:AD52,"&lt;&gt;")</f>
        <v>16</v>
      </c>
      <c r="AE7" s="118">
        <f>COUNTIF(AE8:AE52,"&lt;&gt;")</f>
        <v>16</v>
      </c>
      <c r="AF7" s="118">
        <f>COUNTIF(AF8:AF52,"&lt;&gt;")</f>
        <v>6</v>
      </c>
      <c r="AG7" s="118">
        <f>COUNTIF(AG8:AG52,"&lt;&gt;")</f>
        <v>6</v>
      </c>
      <c r="AH7" s="118">
        <f>COUNTIF(AH8:AH52,"&lt;&gt;")</f>
        <v>3</v>
      </c>
      <c r="AI7" s="118">
        <f>COUNTIF(AI8:AI52,"&lt;&gt;")</f>
        <v>3</v>
      </c>
      <c r="AJ7" s="118">
        <f>COUNTIF(AJ8:AJ52,"&lt;&gt;")</f>
        <v>3</v>
      </c>
      <c r="AK7" s="118">
        <f>COUNTIF(AK8:AK52,"&lt;&gt;")</f>
        <v>3</v>
      </c>
      <c r="AL7" s="118">
        <f>COUNTIF(AL8:AL52,"&lt;&gt;")</f>
        <v>3</v>
      </c>
      <c r="AM7" s="118">
        <f>COUNTIF(AM8:AM52,"&lt;&gt;")</f>
        <v>3</v>
      </c>
      <c r="AN7" s="118">
        <f>COUNTIF(AN8:AN52,"&lt;&gt;")</f>
        <v>3</v>
      </c>
      <c r="AO7" s="118">
        <f>COUNTIF(AO8:AO52,"&lt;&gt;")</f>
        <v>3</v>
      </c>
      <c r="AP7" s="118">
        <f>COUNTIF(AP8:AP52,"&lt;&gt;")</f>
        <v>2</v>
      </c>
      <c r="AQ7" s="118">
        <f>COUNTIF(AQ8:AQ52,"&lt;&gt;")</f>
        <v>2</v>
      </c>
      <c r="AR7" s="118">
        <f>COUNTIF(AR8:AR52,"&lt;&gt;")</f>
        <v>2</v>
      </c>
      <c r="AS7" s="118">
        <f>COUNTIF(AS8:AS52,"&lt;&gt;")</f>
        <v>2</v>
      </c>
      <c r="AT7" s="118">
        <f>COUNTIF(AT8:AT52,"&lt;&gt;")</f>
        <v>2</v>
      </c>
      <c r="AU7" s="118">
        <f>COUNTIF(AU8:AU52,"&lt;&gt;")</f>
        <v>2</v>
      </c>
      <c r="AV7" s="118">
        <f>COUNTIF(AV8:AV52,"&lt;&gt;")</f>
        <v>2</v>
      </c>
      <c r="AW7" s="118">
        <f>COUNTIF(AW8:AW52,"&lt;&gt;")</f>
        <v>2</v>
      </c>
      <c r="AX7" s="118">
        <f>COUNTIF(AX8:AX52,"&lt;&gt;")</f>
        <v>1</v>
      </c>
      <c r="AY7" s="118">
        <f>COUNTIF(AY8:AY52,"&lt;&gt;")</f>
        <v>1</v>
      </c>
      <c r="AZ7" s="118">
        <f>COUNTIF(AZ8:AZ52,"&lt;&gt;")</f>
        <v>1</v>
      </c>
      <c r="BA7" s="118">
        <f>COUNTIF(BA8:BA52,"&lt;&gt;")</f>
        <v>1</v>
      </c>
      <c r="BB7" s="118">
        <f>COUNTIF(BB8:BB52,"&lt;&gt;")</f>
        <v>1</v>
      </c>
      <c r="BC7" s="118">
        <f>COUNTIF(BC8:BC52,"&lt;&gt;")</f>
        <v>1</v>
      </c>
      <c r="BD7" s="118">
        <f>COUNTIF(BD8:BD52,"&lt;&gt;")</f>
        <v>1</v>
      </c>
      <c r="BE7" s="118">
        <f>COUNTIF(BE8:BE52,"&lt;&gt;")</f>
        <v>1</v>
      </c>
      <c r="BF7" s="118">
        <f>COUNTIF(BF8:BF52,"&lt;&gt;")</f>
        <v>1</v>
      </c>
      <c r="BG7" s="118">
        <f>COUNTIF(BG8:BG52,"&lt;&gt;")</f>
        <v>1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165</v>
      </c>
      <c r="B8" s="63" t="s">
        <v>168</v>
      </c>
      <c r="C8" s="62" t="s">
        <v>169</v>
      </c>
      <c r="D8" s="62" t="s">
        <v>170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170</v>
      </c>
      <c r="P8" s="62"/>
      <c r="Q8" s="62" t="s">
        <v>170</v>
      </c>
      <c r="R8" s="62" t="s">
        <v>170</v>
      </c>
      <c r="S8" s="62"/>
      <c r="T8" s="62" t="s">
        <v>170</v>
      </c>
      <c r="U8" s="62">
        <v>5</v>
      </c>
      <c r="V8" s="63" t="s">
        <v>171</v>
      </c>
      <c r="W8" s="62" t="s">
        <v>172</v>
      </c>
      <c r="X8" s="63" t="s">
        <v>173</v>
      </c>
      <c r="Y8" s="62" t="s">
        <v>174</v>
      </c>
      <c r="Z8" s="63" t="s">
        <v>175</v>
      </c>
      <c r="AA8" s="62" t="s">
        <v>176</v>
      </c>
      <c r="AB8" s="63" t="s">
        <v>177</v>
      </c>
      <c r="AC8" s="62" t="s">
        <v>178</v>
      </c>
      <c r="AD8" s="63" t="s">
        <v>179</v>
      </c>
      <c r="AE8" s="62" t="s">
        <v>180</v>
      </c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165</v>
      </c>
      <c r="B9" s="63" t="s">
        <v>181</v>
      </c>
      <c r="C9" s="62" t="s">
        <v>182</v>
      </c>
      <c r="D9" s="62"/>
      <c r="E9" s="62"/>
      <c r="F9" s="62" t="s">
        <v>170</v>
      </c>
      <c r="G9" s="62"/>
      <c r="H9" s="62"/>
      <c r="I9" s="62"/>
      <c r="J9" s="62" t="s">
        <v>170</v>
      </c>
      <c r="K9" s="62"/>
      <c r="L9" s="62"/>
      <c r="M9" s="62" t="s">
        <v>170</v>
      </c>
      <c r="N9" s="62"/>
      <c r="O9" s="62"/>
      <c r="P9" s="62"/>
      <c r="Q9" s="62"/>
      <c r="R9" s="62"/>
      <c r="S9" s="62"/>
      <c r="T9" s="62"/>
      <c r="U9" s="62">
        <v>4</v>
      </c>
      <c r="V9" s="63" t="s">
        <v>183</v>
      </c>
      <c r="W9" s="62" t="s">
        <v>184</v>
      </c>
      <c r="X9" s="63" t="s">
        <v>185</v>
      </c>
      <c r="Y9" s="62" t="s">
        <v>186</v>
      </c>
      <c r="Z9" s="63" t="s">
        <v>187</v>
      </c>
      <c r="AA9" s="62" t="s">
        <v>188</v>
      </c>
      <c r="AB9" s="63" t="s">
        <v>189</v>
      </c>
      <c r="AC9" s="62" t="s">
        <v>190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165</v>
      </c>
      <c r="B10" s="63" t="s">
        <v>191</v>
      </c>
      <c r="C10" s="62" t="s">
        <v>192</v>
      </c>
      <c r="D10" s="62" t="s">
        <v>170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 t="s">
        <v>170</v>
      </c>
      <c r="Q10" s="62" t="s">
        <v>170</v>
      </c>
      <c r="R10" s="62" t="s">
        <v>170</v>
      </c>
      <c r="S10" s="62"/>
      <c r="T10" s="62"/>
      <c r="U10" s="62">
        <v>4</v>
      </c>
      <c r="V10" s="63" t="s">
        <v>193</v>
      </c>
      <c r="W10" s="62" t="s">
        <v>194</v>
      </c>
      <c r="X10" s="63" t="s">
        <v>195</v>
      </c>
      <c r="Y10" s="62" t="s">
        <v>196</v>
      </c>
      <c r="Z10" s="63" t="s">
        <v>197</v>
      </c>
      <c r="AA10" s="62" t="s">
        <v>198</v>
      </c>
      <c r="AB10" s="63" t="s">
        <v>199</v>
      </c>
      <c r="AC10" s="62" t="s">
        <v>200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165</v>
      </c>
      <c r="B11" s="63" t="s">
        <v>201</v>
      </c>
      <c r="C11" s="62" t="s">
        <v>202</v>
      </c>
      <c r="D11" s="62" t="s">
        <v>170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170</v>
      </c>
      <c r="P11" s="62"/>
      <c r="Q11" s="62"/>
      <c r="R11" s="62"/>
      <c r="S11" s="62"/>
      <c r="T11" s="62"/>
      <c r="U11" s="62">
        <v>3</v>
      </c>
      <c r="V11" s="63" t="s">
        <v>203</v>
      </c>
      <c r="W11" s="62" t="s">
        <v>204</v>
      </c>
      <c r="X11" s="63" t="s">
        <v>205</v>
      </c>
      <c r="Y11" s="62" t="s">
        <v>206</v>
      </c>
      <c r="Z11" s="63" t="s">
        <v>207</v>
      </c>
      <c r="AA11" s="62" t="s">
        <v>208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165</v>
      </c>
      <c r="B12" s="63" t="s">
        <v>209</v>
      </c>
      <c r="C12" s="62" t="s">
        <v>210</v>
      </c>
      <c r="D12" s="62" t="s">
        <v>170</v>
      </c>
      <c r="E12" s="62"/>
      <c r="F12" s="62"/>
      <c r="G12" s="62"/>
      <c r="H12" s="62"/>
      <c r="I12" s="62"/>
      <c r="J12" s="62"/>
      <c r="K12" s="62"/>
      <c r="L12" s="62"/>
      <c r="M12" s="62"/>
      <c r="N12" s="62" t="s">
        <v>170</v>
      </c>
      <c r="O12" s="62" t="s">
        <v>170</v>
      </c>
      <c r="P12" s="62" t="s">
        <v>170</v>
      </c>
      <c r="Q12" s="62"/>
      <c r="R12" s="62" t="s">
        <v>170</v>
      </c>
      <c r="S12" s="62"/>
      <c r="T12" s="62"/>
      <c r="U12" s="62">
        <v>3</v>
      </c>
      <c r="V12" s="63" t="s">
        <v>211</v>
      </c>
      <c r="W12" s="62" t="s">
        <v>212</v>
      </c>
      <c r="X12" s="63" t="s">
        <v>213</v>
      </c>
      <c r="Y12" s="62" t="s">
        <v>214</v>
      </c>
      <c r="Z12" s="63" t="s">
        <v>215</v>
      </c>
      <c r="AA12" s="62" t="s">
        <v>216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165</v>
      </c>
      <c r="B13" s="63" t="s">
        <v>217</v>
      </c>
      <c r="C13" s="62" t="s">
        <v>218</v>
      </c>
      <c r="D13" s="62"/>
      <c r="E13" s="62"/>
      <c r="F13" s="62" t="s">
        <v>170</v>
      </c>
      <c r="G13" s="62" t="s">
        <v>170</v>
      </c>
      <c r="H13" s="62"/>
      <c r="I13" s="62" t="s">
        <v>170</v>
      </c>
      <c r="J13" s="62" t="s">
        <v>170</v>
      </c>
      <c r="K13" s="62" t="s">
        <v>170</v>
      </c>
      <c r="L13" s="62"/>
      <c r="M13" s="62"/>
      <c r="N13" s="62"/>
      <c r="O13" s="62" t="s">
        <v>170</v>
      </c>
      <c r="P13" s="62" t="s">
        <v>170</v>
      </c>
      <c r="Q13" s="62"/>
      <c r="R13" s="62"/>
      <c r="S13" s="62"/>
      <c r="T13" s="62" t="s">
        <v>170</v>
      </c>
      <c r="U13" s="62">
        <v>19</v>
      </c>
      <c r="V13" s="63" t="s">
        <v>219</v>
      </c>
      <c r="W13" s="62" t="s">
        <v>220</v>
      </c>
      <c r="X13" s="63" t="s">
        <v>221</v>
      </c>
      <c r="Y13" s="62" t="s">
        <v>222</v>
      </c>
      <c r="Z13" s="63" t="s">
        <v>223</v>
      </c>
      <c r="AA13" s="62" t="s">
        <v>224</v>
      </c>
      <c r="AB13" s="63" t="s">
        <v>225</v>
      </c>
      <c r="AC13" s="62" t="s">
        <v>226</v>
      </c>
      <c r="AD13" s="63" t="s">
        <v>227</v>
      </c>
      <c r="AE13" s="62" t="s">
        <v>228</v>
      </c>
      <c r="AF13" s="63" t="s">
        <v>229</v>
      </c>
      <c r="AG13" s="62" t="s">
        <v>230</v>
      </c>
      <c r="AH13" s="63" t="s">
        <v>231</v>
      </c>
      <c r="AI13" s="62" t="s">
        <v>232</v>
      </c>
      <c r="AJ13" s="63" t="s">
        <v>233</v>
      </c>
      <c r="AK13" s="62" t="s">
        <v>234</v>
      </c>
      <c r="AL13" s="63" t="s">
        <v>235</v>
      </c>
      <c r="AM13" s="62" t="s">
        <v>236</v>
      </c>
      <c r="AN13" s="63" t="s">
        <v>237</v>
      </c>
      <c r="AO13" s="62" t="s">
        <v>238</v>
      </c>
      <c r="AP13" s="63" t="s">
        <v>239</v>
      </c>
      <c r="AQ13" s="62" t="s">
        <v>240</v>
      </c>
      <c r="AR13" s="63" t="s">
        <v>241</v>
      </c>
      <c r="AS13" s="62" t="s">
        <v>242</v>
      </c>
      <c r="AT13" s="63" t="s">
        <v>243</v>
      </c>
      <c r="AU13" s="62" t="s">
        <v>244</v>
      </c>
      <c r="AV13" s="63" t="s">
        <v>245</v>
      </c>
      <c r="AW13" s="62" t="s">
        <v>246</v>
      </c>
      <c r="AX13" s="63" t="s">
        <v>247</v>
      </c>
      <c r="AY13" s="62" t="s">
        <v>248</v>
      </c>
      <c r="AZ13" s="63" t="s">
        <v>249</v>
      </c>
      <c r="BA13" s="62" t="s">
        <v>250</v>
      </c>
      <c r="BB13" s="63" t="s">
        <v>251</v>
      </c>
      <c r="BC13" s="62" t="s">
        <v>252</v>
      </c>
      <c r="BD13" s="63" t="s">
        <v>253</v>
      </c>
      <c r="BE13" s="62" t="s">
        <v>254</v>
      </c>
      <c r="BF13" s="63" t="s">
        <v>255</v>
      </c>
      <c r="BG13" s="62" t="s">
        <v>256</v>
      </c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165</v>
      </c>
      <c r="B14" s="63" t="s">
        <v>257</v>
      </c>
      <c r="C14" s="62" t="s">
        <v>258</v>
      </c>
      <c r="D14" s="62"/>
      <c r="E14" s="62"/>
      <c r="F14" s="62" t="s">
        <v>170</v>
      </c>
      <c r="G14" s="62"/>
      <c r="H14" s="62"/>
      <c r="I14" s="62"/>
      <c r="J14" s="62"/>
      <c r="K14" s="62"/>
      <c r="L14" s="62"/>
      <c r="M14" s="62"/>
      <c r="N14" s="62" t="s">
        <v>170</v>
      </c>
      <c r="O14" s="62"/>
      <c r="P14" s="62"/>
      <c r="Q14" s="62"/>
      <c r="R14" s="62"/>
      <c r="S14" s="62"/>
      <c r="T14" s="62"/>
      <c r="U14" s="62">
        <v>6</v>
      </c>
      <c r="V14" s="63" t="s">
        <v>259</v>
      </c>
      <c r="W14" s="62" t="s">
        <v>260</v>
      </c>
      <c r="X14" s="63" t="s">
        <v>261</v>
      </c>
      <c r="Y14" s="62" t="s">
        <v>262</v>
      </c>
      <c r="Z14" s="63" t="s">
        <v>263</v>
      </c>
      <c r="AA14" s="62" t="s">
        <v>264</v>
      </c>
      <c r="AB14" s="63" t="s">
        <v>265</v>
      </c>
      <c r="AC14" s="62" t="s">
        <v>266</v>
      </c>
      <c r="AD14" s="63" t="s">
        <v>267</v>
      </c>
      <c r="AE14" s="62" t="s">
        <v>268</v>
      </c>
      <c r="AF14" s="63" t="s">
        <v>269</v>
      </c>
      <c r="AG14" s="62" t="s">
        <v>270</v>
      </c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165</v>
      </c>
      <c r="B15" s="63" t="s">
        <v>271</v>
      </c>
      <c r="C15" s="62" t="s">
        <v>272</v>
      </c>
      <c r="D15" s="62" t="s">
        <v>170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170</v>
      </c>
      <c r="O15" s="62" t="s">
        <v>170</v>
      </c>
      <c r="P15" s="62" t="s">
        <v>170</v>
      </c>
      <c r="Q15" s="62"/>
      <c r="R15" s="62" t="s">
        <v>170</v>
      </c>
      <c r="S15" s="62"/>
      <c r="T15" s="62"/>
      <c r="U15" s="62">
        <v>2</v>
      </c>
      <c r="V15" s="63" t="s">
        <v>273</v>
      </c>
      <c r="W15" s="62" t="s">
        <v>274</v>
      </c>
      <c r="X15" s="63" t="s">
        <v>275</v>
      </c>
      <c r="Y15" s="62" t="s">
        <v>276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165</v>
      </c>
      <c r="B16" s="63" t="s">
        <v>277</v>
      </c>
      <c r="C16" s="62" t="s">
        <v>278</v>
      </c>
      <c r="D16" s="62"/>
      <c r="E16" s="62"/>
      <c r="F16" s="62" t="s">
        <v>170</v>
      </c>
      <c r="G16" s="62"/>
      <c r="H16" s="62"/>
      <c r="I16" s="62" t="s">
        <v>170</v>
      </c>
      <c r="J16" s="62" t="s">
        <v>170</v>
      </c>
      <c r="K16" s="62"/>
      <c r="L16" s="62"/>
      <c r="M16" s="62" t="s">
        <v>170</v>
      </c>
      <c r="N16" s="62"/>
      <c r="O16" s="62"/>
      <c r="P16" s="62"/>
      <c r="Q16" s="62"/>
      <c r="R16" s="62"/>
      <c r="S16" s="62"/>
      <c r="T16" s="62"/>
      <c r="U16" s="62">
        <v>6</v>
      </c>
      <c r="V16" s="63" t="s">
        <v>279</v>
      </c>
      <c r="W16" s="62" t="s">
        <v>280</v>
      </c>
      <c r="X16" s="63" t="s">
        <v>171</v>
      </c>
      <c r="Y16" s="62" t="s">
        <v>172</v>
      </c>
      <c r="Z16" s="63" t="s">
        <v>173</v>
      </c>
      <c r="AA16" s="62" t="s">
        <v>174</v>
      </c>
      <c r="AB16" s="63" t="s">
        <v>175</v>
      </c>
      <c r="AC16" s="62" t="s">
        <v>176</v>
      </c>
      <c r="AD16" s="63" t="s">
        <v>177</v>
      </c>
      <c r="AE16" s="62" t="s">
        <v>178</v>
      </c>
      <c r="AF16" s="63" t="s">
        <v>179</v>
      </c>
      <c r="AG16" s="62" t="s">
        <v>180</v>
      </c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165</v>
      </c>
      <c r="B17" s="63" t="s">
        <v>281</v>
      </c>
      <c r="C17" s="62" t="s">
        <v>282</v>
      </c>
      <c r="D17" s="62"/>
      <c r="E17" s="62" t="s">
        <v>170</v>
      </c>
      <c r="F17" s="62" t="s">
        <v>170</v>
      </c>
      <c r="G17" s="62" t="s">
        <v>170</v>
      </c>
      <c r="H17" s="62" t="s">
        <v>170</v>
      </c>
      <c r="I17" s="62"/>
      <c r="J17" s="62" t="s">
        <v>170</v>
      </c>
      <c r="K17" s="62" t="s">
        <v>170</v>
      </c>
      <c r="L17" s="62"/>
      <c r="M17" s="62" t="s">
        <v>170</v>
      </c>
      <c r="N17" s="62"/>
      <c r="O17" s="62"/>
      <c r="P17" s="62"/>
      <c r="Q17" s="62"/>
      <c r="R17" s="62"/>
      <c r="S17" s="62"/>
      <c r="T17" s="62"/>
      <c r="U17" s="62">
        <v>3</v>
      </c>
      <c r="V17" s="63" t="s">
        <v>199</v>
      </c>
      <c r="W17" s="62" t="s">
        <v>200</v>
      </c>
      <c r="X17" s="63" t="s">
        <v>197</v>
      </c>
      <c r="Y17" s="62" t="s">
        <v>198</v>
      </c>
      <c r="Z17" s="63" t="s">
        <v>195</v>
      </c>
      <c r="AA17" s="62" t="s">
        <v>196</v>
      </c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165</v>
      </c>
      <c r="B18" s="63" t="s">
        <v>283</v>
      </c>
      <c r="C18" s="62" t="s">
        <v>284</v>
      </c>
      <c r="D18" s="62" t="s">
        <v>170</v>
      </c>
      <c r="E18" s="62"/>
      <c r="F18" s="62"/>
      <c r="G18" s="62"/>
      <c r="H18" s="62"/>
      <c r="I18" s="62"/>
      <c r="J18" s="62"/>
      <c r="K18" s="62"/>
      <c r="L18" s="62"/>
      <c r="M18" s="62"/>
      <c r="N18" s="62" t="s">
        <v>170</v>
      </c>
      <c r="O18" s="62" t="s">
        <v>170</v>
      </c>
      <c r="P18" s="62" t="s">
        <v>170</v>
      </c>
      <c r="Q18" s="62" t="s">
        <v>170</v>
      </c>
      <c r="R18" s="62"/>
      <c r="S18" s="62"/>
      <c r="T18" s="62"/>
      <c r="U18" s="62">
        <v>4</v>
      </c>
      <c r="V18" s="63" t="s">
        <v>285</v>
      </c>
      <c r="W18" s="62" t="s">
        <v>286</v>
      </c>
      <c r="X18" s="63" t="s">
        <v>287</v>
      </c>
      <c r="Y18" s="62" t="s">
        <v>288</v>
      </c>
      <c r="Z18" s="63" t="s">
        <v>289</v>
      </c>
      <c r="AA18" s="62" t="s">
        <v>290</v>
      </c>
      <c r="AB18" s="63" t="s">
        <v>291</v>
      </c>
      <c r="AC18" s="62" t="s">
        <v>292</v>
      </c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165</v>
      </c>
      <c r="B19" s="63" t="s">
        <v>293</v>
      </c>
      <c r="C19" s="62" t="s">
        <v>294</v>
      </c>
      <c r="D19" s="62"/>
      <c r="E19" s="62"/>
      <c r="F19" s="62" t="s">
        <v>170</v>
      </c>
      <c r="G19" s="62" t="s">
        <v>170</v>
      </c>
      <c r="H19" s="62" t="s">
        <v>170</v>
      </c>
      <c r="I19" s="62"/>
      <c r="J19" s="62" t="s">
        <v>170</v>
      </c>
      <c r="K19" s="62"/>
      <c r="L19" s="62"/>
      <c r="M19" s="62"/>
      <c r="N19" s="62"/>
      <c r="O19" s="62" t="s">
        <v>170</v>
      </c>
      <c r="P19" s="62" t="s">
        <v>170</v>
      </c>
      <c r="Q19" s="62" t="s">
        <v>170</v>
      </c>
      <c r="R19" s="62"/>
      <c r="S19" s="62"/>
      <c r="T19" s="62" t="s">
        <v>170</v>
      </c>
      <c r="U19" s="62">
        <v>4</v>
      </c>
      <c r="V19" s="63" t="s">
        <v>295</v>
      </c>
      <c r="W19" s="62" t="s">
        <v>296</v>
      </c>
      <c r="X19" s="63" t="s">
        <v>297</v>
      </c>
      <c r="Y19" s="62" t="s">
        <v>298</v>
      </c>
      <c r="Z19" s="63" t="s">
        <v>299</v>
      </c>
      <c r="AA19" s="62" t="s">
        <v>300</v>
      </c>
      <c r="AB19" s="63" t="s">
        <v>301</v>
      </c>
      <c r="AC19" s="62" t="s">
        <v>302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165</v>
      </c>
      <c r="B20" s="63" t="s">
        <v>303</v>
      </c>
      <c r="C20" s="62" t="s">
        <v>304</v>
      </c>
      <c r="D20" s="62"/>
      <c r="E20" s="62" t="s">
        <v>170</v>
      </c>
      <c r="F20" s="62"/>
      <c r="G20" s="62"/>
      <c r="H20" s="62"/>
      <c r="I20" s="62"/>
      <c r="J20" s="62"/>
      <c r="K20" s="62"/>
      <c r="L20" s="62"/>
      <c r="M20" s="62" t="s">
        <v>170</v>
      </c>
      <c r="N20" s="62"/>
      <c r="O20" s="62"/>
      <c r="P20" s="62"/>
      <c r="Q20" s="62"/>
      <c r="R20" s="62"/>
      <c r="S20" s="62"/>
      <c r="T20" s="62"/>
      <c r="U20" s="62">
        <v>2</v>
      </c>
      <c r="V20" s="63" t="s">
        <v>305</v>
      </c>
      <c r="W20" s="62" t="s">
        <v>306</v>
      </c>
      <c r="X20" s="63" t="s">
        <v>307</v>
      </c>
      <c r="Y20" s="62" t="s">
        <v>308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165</v>
      </c>
      <c r="B21" s="63" t="s">
        <v>309</v>
      </c>
      <c r="C21" s="62" t="s">
        <v>310</v>
      </c>
      <c r="D21" s="62"/>
      <c r="E21" s="62"/>
      <c r="F21" s="62" t="s">
        <v>170</v>
      </c>
      <c r="G21" s="62" t="s">
        <v>170</v>
      </c>
      <c r="H21" s="62"/>
      <c r="I21" s="62" t="s">
        <v>170</v>
      </c>
      <c r="J21" s="62" t="s">
        <v>170</v>
      </c>
      <c r="K21" s="62" t="s">
        <v>170</v>
      </c>
      <c r="L21" s="62"/>
      <c r="M21" s="62"/>
      <c r="N21" s="62"/>
      <c r="O21" s="62" t="s">
        <v>170</v>
      </c>
      <c r="P21" s="62" t="s">
        <v>170</v>
      </c>
      <c r="Q21" s="62" t="s">
        <v>170</v>
      </c>
      <c r="R21" s="62" t="s">
        <v>170</v>
      </c>
      <c r="S21" s="62"/>
      <c r="T21" s="62"/>
      <c r="U21" s="62">
        <v>3</v>
      </c>
      <c r="V21" s="63" t="s">
        <v>311</v>
      </c>
      <c r="W21" s="62" t="s">
        <v>312</v>
      </c>
      <c r="X21" s="63" t="s">
        <v>313</v>
      </c>
      <c r="Y21" s="62" t="s">
        <v>314</v>
      </c>
      <c r="Z21" s="63" t="s">
        <v>315</v>
      </c>
      <c r="AA21" s="62" t="s">
        <v>316</v>
      </c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165</v>
      </c>
      <c r="B22" s="63" t="s">
        <v>317</v>
      </c>
      <c r="C22" s="62" t="s">
        <v>318</v>
      </c>
      <c r="D22" s="62" t="s">
        <v>170</v>
      </c>
      <c r="E22" s="62"/>
      <c r="F22" s="62"/>
      <c r="G22" s="62"/>
      <c r="H22" s="62"/>
      <c r="I22" s="62"/>
      <c r="J22" s="62"/>
      <c r="K22" s="62"/>
      <c r="L22" s="62"/>
      <c r="M22" s="62"/>
      <c r="N22" s="62" t="s">
        <v>170</v>
      </c>
      <c r="O22" s="62" t="s">
        <v>170</v>
      </c>
      <c r="P22" s="62" t="s">
        <v>170</v>
      </c>
      <c r="Q22" s="62" t="s">
        <v>170</v>
      </c>
      <c r="R22" s="62" t="s">
        <v>170</v>
      </c>
      <c r="S22" s="62" t="s">
        <v>170</v>
      </c>
      <c r="T22" s="62"/>
      <c r="U22" s="62">
        <v>6</v>
      </c>
      <c r="V22" s="63" t="s">
        <v>319</v>
      </c>
      <c r="W22" s="62" t="s">
        <v>320</v>
      </c>
      <c r="X22" s="63" t="s">
        <v>321</v>
      </c>
      <c r="Y22" s="62" t="s">
        <v>322</v>
      </c>
      <c r="Z22" s="63" t="s">
        <v>323</v>
      </c>
      <c r="AA22" s="62" t="s">
        <v>324</v>
      </c>
      <c r="AB22" s="63" t="s">
        <v>325</v>
      </c>
      <c r="AC22" s="62" t="s">
        <v>326</v>
      </c>
      <c r="AD22" s="63" t="s">
        <v>327</v>
      </c>
      <c r="AE22" s="62" t="s">
        <v>328</v>
      </c>
      <c r="AF22" s="63" t="s">
        <v>329</v>
      </c>
      <c r="AG22" s="62" t="s">
        <v>330</v>
      </c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165</v>
      </c>
      <c r="B23" s="63" t="s">
        <v>331</v>
      </c>
      <c r="C23" s="62" t="s">
        <v>332</v>
      </c>
      <c r="D23" s="62" t="s">
        <v>170</v>
      </c>
      <c r="E23" s="62"/>
      <c r="F23" s="62"/>
      <c r="G23" s="62"/>
      <c r="H23" s="62"/>
      <c r="I23" s="62"/>
      <c r="J23" s="62"/>
      <c r="K23" s="62"/>
      <c r="L23" s="62"/>
      <c r="M23" s="62"/>
      <c r="N23" s="62" t="s">
        <v>170</v>
      </c>
      <c r="O23" s="62" t="s">
        <v>170</v>
      </c>
      <c r="P23" s="62" t="s">
        <v>170</v>
      </c>
      <c r="Q23" s="62" t="s">
        <v>170</v>
      </c>
      <c r="R23" s="62"/>
      <c r="S23" s="62"/>
      <c r="T23" s="62"/>
      <c r="U23" s="62">
        <v>2</v>
      </c>
      <c r="V23" s="63" t="s">
        <v>333</v>
      </c>
      <c r="W23" s="62" t="s">
        <v>334</v>
      </c>
      <c r="X23" s="63" t="s">
        <v>335</v>
      </c>
      <c r="Y23" s="62" t="s">
        <v>336</v>
      </c>
      <c r="Z23" s="63"/>
      <c r="AA23" s="62"/>
      <c r="AB23" s="63"/>
      <c r="AC23" s="62"/>
      <c r="AD23" s="63"/>
      <c r="AE23" s="62"/>
      <c r="AF23" s="63"/>
      <c r="AG23" s="62"/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165</v>
      </c>
      <c r="B24" s="63" t="s">
        <v>337</v>
      </c>
      <c r="C24" s="62" t="s">
        <v>338</v>
      </c>
      <c r="D24" s="62"/>
      <c r="E24" s="62"/>
      <c r="F24" s="62" t="s">
        <v>170</v>
      </c>
      <c r="G24" s="62"/>
      <c r="H24" s="62"/>
      <c r="I24" s="62"/>
      <c r="J24" s="62"/>
      <c r="K24" s="62"/>
      <c r="L24" s="62"/>
      <c r="M24" s="62" t="s">
        <v>170</v>
      </c>
      <c r="N24" s="62"/>
      <c r="O24" s="62"/>
      <c r="P24" s="62"/>
      <c r="Q24" s="62"/>
      <c r="R24" s="62"/>
      <c r="S24" s="62"/>
      <c r="T24" s="62"/>
      <c r="U24" s="62">
        <v>5</v>
      </c>
      <c r="V24" s="63" t="s">
        <v>339</v>
      </c>
      <c r="W24" s="62" t="s">
        <v>340</v>
      </c>
      <c r="X24" s="63" t="s">
        <v>341</v>
      </c>
      <c r="Y24" s="62" t="s">
        <v>342</v>
      </c>
      <c r="Z24" s="63" t="s">
        <v>343</v>
      </c>
      <c r="AA24" s="62" t="s">
        <v>344</v>
      </c>
      <c r="AB24" s="63" t="s">
        <v>345</v>
      </c>
      <c r="AC24" s="62" t="s">
        <v>346</v>
      </c>
      <c r="AD24" s="63" t="s">
        <v>347</v>
      </c>
      <c r="AE24" s="62" t="s">
        <v>348</v>
      </c>
      <c r="AF24" s="63"/>
      <c r="AG24" s="62"/>
      <c r="AH24" s="63"/>
      <c r="AI24" s="62"/>
      <c r="AJ24" s="63"/>
      <c r="AK24" s="62"/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165</v>
      </c>
      <c r="B25" s="63" t="s">
        <v>349</v>
      </c>
      <c r="C25" s="62" t="s">
        <v>350</v>
      </c>
      <c r="D25" s="62" t="s">
        <v>170</v>
      </c>
      <c r="E25" s="62"/>
      <c r="F25" s="62"/>
      <c r="G25" s="62"/>
      <c r="H25" s="62"/>
      <c r="I25" s="62"/>
      <c r="J25" s="62"/>
      <c r="K25" s="62"/>
      <c r="L25" s="62"/>
      <c r="M25" s="62"/>
      <c r="N25" s="62" t="s">
        <v>170</v>
      </c>
      <c r="O25" s="62" t="s">
        <v>170</v>
      </c>
      <c r="P25" s="62" t="s">
        <v>170</v>
      </c>
      <c r="Q25" s="62" t="s">
        <v>170</v>
      </c>
      <c r="R25" s="62"/>
      <c r="S25" s="62" t="s">
        <v>170</v>
      </c>
      <c r="T25" s="62"/>
      <c r="U25" s="62">
        <v>3</v>
      </c>
      <c r="V25" s="63" t="s">
        <v>351</v>
      </c>
      <c r="W25" s="62" t="s">
        <v>352</v>
      </c>
      <c r="X25" s="63" t="s">
        <v>353</v>
      </c>
      <c r="Y25" s="62" t="s">
        <v>354</v>
      </c>
      <c r="Z25" s="63" t="s">
        <v>355</v>
      </c>
      <c r="AA25" s="62" t="s">
        <v>356</v>
      </c>
      <c r="AB25" s="63"/>
      <c r="AC25" s="62"/>
      <c r="AD25" s="63"/>
      <c r="AE25" s="62"/>
      <c r="AF25" s="63"/>
      <c r="AG25" s="62"/>
      <c r="AH25" s="63"/>
      <c r="AI25" s="62"/>
      <c r="AJ25" s="63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  <row r="26" spans="1:81" s="73" customFormat="1" ht="12" customHeight="1">
      <c r="A26" s="62" t="s">
        <v>165</v>
      </c>
      <c r="B26" s="63" t="s">
        <v>357</v>
      </c>
      <c r="C26" s="62" t="s">
        <v>358</v>
      </c>
      <c r="D26" s="62"/>
      <c r="E26" s="62" t="s">
        <v>170</v>
      </c>
      <c r="F26" s="62" t="s">
        <v>170</v>
      </c>
      <c r="G26" s="62" t="s">
        <v>170</v>
      </c>
      <c r="H26" s="62" t="s">
        <v>170</v>
      </c>
      <c r="I26" s="62" t="s">
        <v>170</v>
      </c>
      <c r="J26" s="62" t="s">
        <v>170</v>
      </c>
      <c r="K26" s="62" t="s">
        <v>170</v>
      </c>
      <c r="L26" s="62"/>
      <c r="M26" s="62"/>
      <c r="N26" s="62" t="s">
        <v>170</v>
      </c>
      <c r="O26" s="62" t="s">
        <v>170</v>
      </c>
      <c r="P26" s="62" t="s">
        <v>170</v>
      </c>
      <c r="Q26" s="62" t="s">
        <v>170</v>
      </c>
      <c r="R26" s="62" t="s">
        <v>170</v>
      </c>
      <c r="S26" s="62"/>
      <c r="T26" s="62" t="s">
        <v>170</v>
      </c>
      <c r="U26" s="62">
        <v>5</v>
      </c>
      <c r="V26" s="63" t="s">
        <v>359</v>
      </c>
      <c r="W26" s="62" t="s">
        <v>360</v>
      </c>
      <c r="X26" s="63" t="s">
        <v>361</v>
      </c>
      <c r="Y26" s="62" t="s">
        <v>362</v>
      </c>
      <c r="Z26" s="63" t="s">
        <v>363</v>
      </c>
      <c r="AA26" s="62" t="s">
        <v>364</v>
      </c>
      <c r="AB26" s="63" t="s">
        <v>365</v>
      </c>
      <c r="AC26" s="62" t="s">
        <v>366</v>
      </c>
      <c r="AD26" s="63" t="s">
        <v>367</v>
      </c>
      <c r="AE26" s="62" t="s">
        <v>368</v>
      </c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2"/>
      <c r="AZ26" s="63"/>
      <c r="BA26" s="62"/>
      <c r="BB26" s="63"/>
      <c r="BC26" s="62"/>
      <c r="BD26" s="63"/>
      <c r="BE26" s="62"/>
      <c r="BF26" s="63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2"/>
      <c r="CB26" s="63"/>
      <c r="CC26" s="62"/>
    </row>
    <row r="27" spans="1:81" s="73" customFormat="1" ht="12" customHeight="1">
      <c r="A27" s="62" t="s">
        <v>165</v>
      </c>
      <c r="B27" s="63" t="s">
        <v>369</v>
      </c>
      <c r="C27" s="62" t="s">
        <v>370</v>
      </c>
      <c r="D27" s="62"/>
      <c r="E27" s="62"/>
      <c r="F27" s="62" t="s">
        <v>170</v>
      </c>
      <c r="G27" s="62" t="s">
        <v>170</v>
      </c>
      <c r="H27" s="62"/>
      <c r="I27" s="62"/>
      <c r="J27" s="62" t="s">
        <v>170</v>
      </c>
      <c r="K27" s="62" t="s">
        <v>170</v>
      </c>
      <c r="L27" s="62"/>
      <c r="M27" s="62" t="s">
        <v>170</v>
      </c>
      <c r="N27" s="62"/>
      <c r="O27" s="62"/>
      <c r="P27" s="62"/>
      <c r="Q27" s="62"/>
      <c r="R27" s="62"/>
      <c r="S27" s="62"/>
      <c r="T27" s="62"/>
      <c r="U27" s="62">
        <v>3</v>
      </c>
      <c r="V27" s="63" t="s">
        <v>239</v>
      </c>
      <c r="W27" s="62" t="s">
        <v>240</v>
      </c>
      <c r="X27" s="63" t="s">
        <v>241</v>
      </c>
      <c r="Y27" s="62" t="s">
        <v>242</v>
      </c>
      <c r="Z27" s="63" t="s">
        <v>243</v>
      </c>
      <c r="AA27" s="62" t="s">
        <v>244</v>
      </c>
      <c r="AB27" s="63"/>
      <c r="AC27" s="62"/>
      <c r="AD27" s="63"/>
      <c r="AE27" s="62"/>
      <c r="AF27" s="63"/>
      <c r="AG27" s="62"/>
      <c r="AH27" s="63"/>
      <c r="AI27" s="62"/>
      <c r="AJ27" s="63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2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2"/>
      <c r="CB27" s="63"/>
      <c r="CC27" s="62"/>
    </row>
    <row r="28" spans="1:81" s="73" customFormat="1" ht="12" customHeight="1">
      <c r="A28" s="62" t="s">
        <v>165</v>
      </c>
      <c r="B28" s="63" t="s">
        <v>371</v>
      </c>
      <c r="C28" s="62" t="s">
        <v>372</v>
      </c>
      <c r="D28" s="62"/>
      <c r="E28" s="62" t="s">
        <v>170</v>
      </c>
      <c r="F28" s="62" t="s">
        <v>170</v>
      </c>
      <c r="G28" s="62"/>
      <c r="H28" s="62" t="s">
        <v>170</v>
      </c>
      <c r="I28" s="62" t="s">
        <v>170</v>
      </c>
      <c r="J28" s="62" t="s">
        <v>170</v>
      </c>
      <c r="K28" s="62" t="s">
        <v>170</v>
      </c>
      <c r="L28" s="62"/>
      <c r="M28" s="62" t="s">
        <v>170</v>
      </c>
      <c r="N28" s="62"/>
      <c r="O28" s="62"/>
      <c r="P28" s="62"/>
      <c r="Q28" s="62"/>
      <c r="R28" s="62"/>
      <c r="S28" s="62"/>
      <c r="T28" s="62"/>
      <c r="U28" s="62">
        <v>2</v>
      </c>
      <c r="V28" s="63" t="s">
        <v>373</v>
      </c>
      <c r="W28" s="62" t="s">
        <v>374</v>
      </c>
      <c r="X28" s="63" t="s">
        <v>375</v>
      </c>
      <c r="Y28" s="62" t="s">
        <v>376</v>
      </c>
      <c r="Z28" s="63"/>
      <c r="AA28" s="62"/>
      <c r="AB28" s="63"/>
      <c r="AC28" s="62"/>
      <c r="AD28" s="63"/>
      <c r="AE28" s="62"/>
      <c r="AF28" s="63"/>
      <c r="AG28" s="62"/>
      <c r="AH28" s="63"/>
      <c r="AI28" s="62"/>
      <c r="AJ28" s="63"/>
      <c r="AK28" s="62"/>
      <c r="AL28" s="63"/>
      <c r="AM28" s="62"/>
      <c r="AN28" s="63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2"/>
      <c r="AZ28" s="63"/>
      <c r="BA28" s="62"/>
      <c r="BB28" s="63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2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2"/>
      <c r="CB28" s="63"/>
      <c r="CC28" s="62"/>
    </row>
    <row r="29" spans="1:81" s="73" customFormat="1" ht="12" customHeight="1">
      <c r="A29" s="62" t="s">
        <v>165</v>
      </c>
      <c r="B29" s="63" t="s">
        <v>377</v>
      </c>
      <c r="C29" s="62" t="s">
        <v>378</v>
      </c>
      <c r="D29" s="62"/>
      <c r="E29" s="62"/>
      <c r="F29" s="62" t="s">
        <v>170</v>
      </c>
      <c r="G29" s="62"/>
      <c r="H29" s="62"/>
      <c r="I29" s="62"/>
      <c r="J29" s="62" t="s">
        <v>170</v>
      </c>
      <c r="K29" s="62" t="s">
        <v>170</v>
      </c>
      <c r="L29" s="62"/>
      <c r="M29" s="62"/>
      <c r="N29" s="62"/>
      <c r="O29" s="62" t="s">
        <v>170</v>
      </c>
      <c r="P29" s="62" t="s">
        <v>170</v>
      </c>
      <c r="Q29" s="62"/>
      <c r="R29" s="62"/>
      <c r="S29" s="62"/>
      <c r="T29" s="62"/>
      <c r="U29" s="62">
        <v>5</v>
      </c>
      <c r="V29" s="63" t="s">
        <v>379</v>
      </c>
      <c r="W29" s="62" t="s">
        <v>380</v>
      </c>
      <c r="X29" s="63" t="s">
        <v>381</v>
      </c>
      <c r="Y29" s="62" t="s">
        <v>382</v>
      </c>
      <c r="Z29" s="63" t="s">
        <v>383</v>
      </c>
      <c r="AA29" s="62" t="s">
        <v>384</v>
      </c>
      <c r="AB29" s="63" t="s">
        <v>385</v>
      </c>
      <c r="AC29" s="62" t="s">
        <v>386</v>
      </c>
      <c r="AD29" s="63" t="s">
        <v>387</v>
      </c>
      <c r="AE29" s="62" t="s">
        <v>388</v>
      </c>
      <c r="AF29" s="63"/>
      <c r="AG29" s="62"/>
      <c r="AH29" s="63"/>
      <c r="AI29" s="62"/>
      <c r="AJ29" s="63"/>
      <c r="AK29" s="62"/>
      <c r="AL29" s="63"/>
      <c r="AM29" s="62"/>
      <c r="AN29" s="63"/>
      <c r="AO29" s="62"/>
      <c r="AP29" s="63"/>
      <c r="AQ29" s="62"/>
      <c r="AR29" s="63"/>
      <c r="AS29" s="62"/>
      <c r="AT29" s="63"/>
      <c r="AU29" s="62"/>
      <c r="AV29" s="63"/>
      <c r="AW29" s="62"/>
      <c r="AX29" s="63"/>
      <c r="AY29" s="62"/>
      <c r="AZ29" s="63"/>
      <c r="BA29" s="62"/>
      <c r="BB29" s="63"/>
      <c r="BC29" s="62"/>
      <c r="BD29" s="63"/>
      <c r="BE29" s="62"/>
      <c r="BF29" s="63"/>
      <c r="BG29" s="62"/>
      <c r="BH29" s="63"/>
      <c r="BI29" s="62"/>
      <c r="BJ29" s="63"/>
      <c r="BK29" s="62"/>
      <c r="BL29" s="63"/>
      <c r="BM29" s="62"/>
      <c r="BN29" s="63"/>
      <c r="BO29" s="62"/>
      <c r="BP29" s="63"/>
      <c r="BQ29" s="62"/>
      <c r="BR29" s="63"/>
      <c r="BS29" s="62"/>
      <c r="BT29" s="63"/>
      <c r="BU29" s="62"/>
      <c r="BV29" s="63"/>
      <c r="BW29" s="62"/>
      <c r="BX29" s="63"/>
      <c r="BY29" s="62"/>
      <c r="BZ29" s="63"/>
      <c r="CA29" s="62"/>
      <c r="CB29" s="63"/>
      <c r="CC29" s="62"/>
    </row>
    <row r="30" spans="1:81" s="73" customFormat="1" ht="12" customHeight="1">
      <c r="A30" s="62" t="s">
        <v>165</v>
      </c>
      <c r="B30" s="63" t="s">
        <v>389</v>
      </c>
      <c r="C30" s="62" t="s">
        <v>390</v>
      </c>
      <c r="D30" s="62"/>
      <c r="E30" s="62"/>
      <c r="F30" s="62" t="s">
        <v>170</v>
      </c>
      <c r="G30" s="62"/>
      <c r="H30" s="62" t="s">
        <v>170</v>
      </c>
      <c r="I30" s="62"/>
      <c r="J30" s="62" t="s">
        <v>170</v>
      </c>
      <c r="K30" s="62"/>
      <c r="L30" s="62"/>
      <c r="M30" s="62"/>
      <c r="N30" s="62"/>
      <c r="O30" s="62" t="s">
        <v>170</v>
      </c>
      <c r="P30" s="62"/>
      <c r="Q30" s="62"/>
      <c r="R30" s="62"/>
      <c r="S30" s="62"/>
      <c r="T30" s="62"/>
      <c r="U30" s="62">
        <v>5</v>
      </c>
      <c r="V30" s="63" t="s">
        <v>391</v>
      </c>
      <c r="W30" s="62" t="s">
        <v>392</v>
      </c>
      <c r="X30" s="63" t="s">
        <v>393</v>
      </c>
      <c r="Y30" s="62" t="s">
        <v>394</v>
      </c>
      <c r="Z30" s="63" t="s">
        <v>395</v>
      </c>
      <c r="AA30" s="62" t="s">
        <v>396</v>
      </c>
      <c r="AB30" s="63" t="s">
        <v>397</v>
      </c>
      <c r="AC30" s="62" t="s">
        <v>398</v>
      </c>
      <c r="AD30" s="63" t="s">
        <v>399</v>
      </c>
      <c r="AE30" s="62" t="s">
        <v>400</v>
      </c>
      <c r="AF30" s="63"/>
      <c r="AG30" s="62"/>
      <c r="AH30" s="63"/>
      <c r="AI30" s="62"/>
      <c r="AJ30" s="63"/>
      <c r="AK30" s="62"/>
      <c r="AL30" s="63"/>
      <c r="AM30" s="62"/>
      <c r="AN30" s="63"/>
      <c r="AO30" s="62"/>
      <c r="AP30" s="63"/>
      <c r="AQ30" s="62"/>
      <c r="AR30" s="63"/>
      <c r="AS30" s="62"/>
      <c r="AT30" s="63"/>
      <c r="AU30" s="62"/>
      <c r="AV30" s="63"/>
      <c r="AW30" s="62"/>
      <c r="AX30" s="63"/>
      <c r="AY30" s="62"/>
      <c r="AZ30" s="63"/>
      <c r="BA30" s="62"/>
      <c r="BB30" s="63"/>
      <c r="BC30" s="62"/>
      <c r="BD30" s="63"/>
      <c r="BE30" s="62"/>
      <c r="BF30" s="63"/>
      <c r="BG30" s="62"/>
      <c r="BH30" s="63"/>
      <c r="BI30" s="62"/>
      <c r="BJ30" s="63"/>
      <c r="BK30" s="62"/>
      <c r="BL30" s="63"/>
      <c r="BM30" s="62"/>
      <c r="BN30" s="63"/>
      <c r="BO30" s="62"/>
      <c r="BP30" s="63"/>
      <c r="BQ30" s="62"/>
      <c r="BR30" s="63"/>
      <c r="BS30" s="62"/>
      <c r="BT30" s="63"/>
      <c r="BU30" s="62"/>
      <c r="BV30" s="63"/>
      <c r="BW30" s="62"/>
      <c r="BX30" s="63"/>
      <c r="BY30" s="62"/>
      <c r="BZ30" s="63"/>
      <c r="CA30" s="62"/>
      <c r="CB30" s="63"/>
      <c r="CC30" s="62"/>
    </row>
    <row r="31" spans="1:81" s="73" customFormat="1" ht="12" customHeight="1">
      <c r="A31" s="62" t="s">
        <v>165</v>
      </c>
      <c r="B31" s="63" t="s">
        <v>401</v>
      </c>
      <c r="C31" s="62" t="s">
        <v>402</v>
      </c>
      <c r="D31" s="62"/>
      <c r="E31" s="62" t="s">
        <v>170</v>
      </c>
      <c r="F31" s="62" t="s">
        <v>170</v>
      </c>
      <c r="G31" s="62" t="s">
        <v>170</v>
      </c>
      <c r="H31" s="62" t="s">
        <v>170</v>
      </c>
      <c r="I31" s="62"/>
      <c r="J31" s="62" t="s">
        <v>170</v>
      </c>
      <c r="K31" s="62" t="s">
        <v>170</v>
      </c>
      <c r="L31" s="62"/>
      <c r="M31" s="62"/>
      <c r="N31" s="62" t="s">
        <v>170</v>
      </c>
      <c r="O31" s="62" t="s">
        <v>170</v>
      </c>
      <c r="P31" s="62" t="s">
        <v>170</v>
      </c>
      <c r="Q31" s="62" t="s">
        <v>170</v>
      </c>
      <c r="R31" s="62"/>
      <c r="S31" s="62"/>
      <c r="T31" s="62"/>
      <c r="U31" s="62">
        <v>5</v>
      </c>
      <c r="V31" s="63" t="s">
        <v>403</v>
      </c>
      <c r="W31" s="62" t="s">
        <v>404</v>
      </c>
      <c r="X31" s="63" t="s">
        <v>405</v>
      </c>
      <c r="Y31" s="62" t="s">
        <v>406</v>
      </c>
      <c r="Z31" s="63" t="s">
        <v>407</v>
      </c>
      <c r="AA31" s="62" t="s">
        <v>408</v>
      </c>
      <c r="AB31" s="63" t="s">
        <v>409</v>
      </c>
      <c r="AC31" s="62" t="s">
        <v>410</v>
      </c>
      <c r="AD31" s="63" t="s">
        <v>273</v>
      </c>
      <c r="AE31" s="62" t="s">
        <v>411</v>
      </c>
      <c r="AF31" s="63"/>
      <c r="AG31" s="62"/>
      <c r="AH31" s="63"/>
      <c r="AI31" s="62"/>
      <c r="AJ31" s="63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2"/>
      <c r="AZ31" s="63"/>
      <c r="BA31" s="62"/>
      <c r="BB31" s="63"/>
      <c r="BC31" s="62"/>
      <c r="BD31" s="63"/>
      <c r="BE31" s="62"/>
      <c r="BF31" s="63"/>
      <c r="BG31" s="62"/>
      <c r="BH31" s="63"/>
      <c r="BI31" s="62"/>
      <c r="BJ31" s="63"/>
      <c r="BK31" s="62"/>
      <c r="BL31" s="63"/>
      <c r="BM31" s="62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2"/>
      <c r="CB31" s="63"/>
      <c r="CC31" s="62"/>
    </row>
    <row r="32" spans="1:81" s="73" customFormat="1" ht="12" customHeight="1">
      <c r="A32" s="62" t="s">
        <v>165</v>
      </c>
      <c r="B32" s="63" t="s">
        <v>412</v>
      </c>
      <c r="C32" s="62" t="s">
        <v>413</v>
      </c>
      <c r="D32" s="62"/>
      <c r="E32" s="62"/>
      <c r="F32" s="62" t="s">
        <v>170</v>
      </c>
      <c r="G32" s="62"/>
      <c r="H32" s="62"/>
      <c r="I32" s="62" t="s">
        <v>170</v>
      </c>
      <c r="J32" s="62"/>
      <c r="K32" s="62"/>
      <c r="L32" s="62"/>
      <c r="M32" s="62" t="s">
        <v>170</v>
      </c>
      <c r="N32" s="62"/>
      <c r="O32" s="62"/>
      <c r="P32" s="62"/>
      <c r="Q32" s="62"/>
      <c r="R32" s="62"/>
      <c r="S32" s="62"/>
      <c r="T32" s="62"/>
      <c r="U32" s="62">
        <v>14</v>
      </c>
      <c r="V32" s="63" t="s">
        <v>393</v>
      </c>
      <c r="W32" s="62" t="s">
        <v>394</v>
      </c>
      <c r="X32" s="63" t="s">
        <v>395</v>
      </c>
      <c r="Y32" s="62" t="s">
        <v>396</v>
      </c>
      <c r="Z32" s="63" t="s">
        <v>339</v>
      </c>
      <c r="AA32" s="62" t="s">
        <v>340</v>
      </c>
      <c r="AB32" s="63" t="s">
        <v>345</v>
      </c>
      <c r="AC32" s="62" t="s">
        <v>346</v>
      </c>
      <c r="AD32" s="63" t="s">
        <v>259</v>
      </c>
      <c r="AE32" s="62" t="s">
        <v>260</v>
      </c>
      <c r="AF32" s="63" t="s">
        <v>341</v>
      </c>
      <c r="AG32" s="62" t="s">
        <v>342</v>
      </c>
      <c r="AH32" s="63" t="s">
        <v>347</v>
      </c>
      <c r="AI32" s="62" t="s">
        <v>348</v>
      </c>
      <c r="AJ32" s="63" t="s">
        <v>343</v>
      </c>
      <c r="AK32" s="62" t="s">
        <v>344</v>
      </c>
      <c r="AL32" s="63" t="s">
        <v>397</v>
      </c>
      <c r="AM32" s="62" t="s">
        <v>398</v>
      </c>
      <c r="AN32" s="63" t="s">
        <v>261</v>
      </c>
      <c r="AO32" s="62" t="s">
        <v>262</v>
      </c>
      <c r="AP32" s="63" t="s">
        <v>263</v>
      </c>
      <c r="AQ32" s="62" t="s">
        <v>264</v>
      </c>
      <c r="AR32" s="63" t="s">
        <v>399</v>
      </c>
      <c r="AS32" s="62" t="s">
        <v>400</v>
      </c>
      <c r="AT32" s="63" t="s">
        <v>265</v>
      </c>
      <c r="AU32" s="62" t="s">
        <v>266</v>
      </c>
      <c r="AV32" s="63" t="s">
        <v>267</v>
      </c>
      <c r="AW32" s="62" t="s">
        <v>268</v>
      </c>
      <c r="AX32" s="63"/>
      <c r="AY32" s="62"/>
      <c r="AZ32" s="63"/>
      <c r="BA32" s="62"/>
      <c r="BB32" s="63"/>
      <c r="BC32" s="62"/>
      <c r="BD32" s="63"/>
      <c r="BE32" s="62"/>
      <c r="BF32" s="63"/>
      <c r="BG32" s="62"/>
      <c r="BH32" s="63"/>
      <c r="BI32" s="62"/>
      <c r="BJ32" s="63"/>
      <c r="BK32" s="62"/>
      <c r="BL32" s="63"/>
      <c r="BM32" s="62"/>
      <c r="BN32" s="63"/>
      <c r="BO32" s="62"/>
      <c r="BP32" s="63"/>
      <c r="BQ32" s="62"/>
      <c r="BR32" s="63"/>
      <c r="BS32" s="62"/>
      <c r="BT32" s="63"/>
      <c r="BU32" s="62"/>
      <c r="BV32" s="63"/>
      <c r="BW32" s="62"/>
      <c r="BX32" s="63"/>
      <c r="BY32" s="62"/>
      <c r="BZ32" s="63"/>
      <c r="CA32" s="62"/>
      <c r="CB32" s="63"/>
      <c r="CC32" s="62"/>
    </row>
    <row r="33" spans="1:81" s="73" customFormat="1" ht="12" customHeight="1">
      <c r="A33" s="62" t="s">
        <v>165</v>
      </c>
      <c r="B33" s="63" t="s">
        <v>414</v>
      </c>
      <c r="C33" s="62" t="s">
        <v>415</v>
      </c>
      <c r="D33" s="62"/>
      <c r="E33" s="62"/>
      <c r="F33" s="62"/>
      <c r="G33" s="62" t="s">
        <v>170</v>
      </c>
      <c r="H33" s="62"/>
      <c r="I33" s="62"/>
      <c r="J33" s="62"/>
      <c r="K33" s="62"/>
      <c r="L33" s="62" t="s">
        <v>170</v>
      </c>
      <c r="M33" s="62" t="s">
        <v>170</v>
      </c>
      <c r="N33" s="62"/>
      <c r="O33" s="62"/>
      <c r="P33" s="62"/>
      <c r="Q33" s="62"/>
      <c r="R33" s="62"/>
      <c r="S33" s="62"/>
      <c r="T33" s="62"/>
      <c r="U33" s="62">
        <v>4</v>
      </c>
      <c r="V33" s="63" t="s">
        <v>261</v>
      </c>
      <c r="W33" s="62" t="s">
        <v>262</v>
      </c>
      <c r="X33" s="63" t="s">
        <v>263</v>
      </c>
      <c r="Y33" s="62" t="s">
        <v>264</v>
      </c>
      <c r="Z33" s="63" t="s">
        <v>265</v>
      </c>
      <c r="AA33" s="62" t="s">
        <v>266</v>
      </c>
      <c r="AB33" s="63" t="s">
        <v>267</v>
      </c>
      <c r="AC33" s="62" t="s">
        <v>268</v>
      </c>
      <c r="AD33" s="63"/>
      <c r="AE33" s="62"/>
      <c r="AF33" s="63"/>
      <c r="AG33" s="62"/>
      <c r="AH33" s="63"/>
      <c r="AI33" s="62"/>
      <c r="AJ33" s="63"/>
      <c r="AK33" s="62"/>
      <c r="AL33" s="63"/>
      <c r="AM33" s="62"/>
      <c r="AN33" s="63"/>
      <c r="AO33" s="62"/>
      <c r="AP33" s="63"/>
      <c r="AQ33" s="62"/>
      <c r="AR33" s="63"/>
      <c r="AS33" s="62"/>
      <c r="AT33" s="63"/>
      <c r="AU33" s="62"/>
      <c r="AV33" s="63"/>
      <c r="AW33" s="62"/>
      <c r="AX33" s="63"/>
      <c r="AY33" s="62"/>
      <c r="AZ33" s="63"/>
      <c r="BA33" s="62"/>
      <c r="BB33" s="63"/>
      <c r="BC33" s="62"/>
      <c r="BD33" s="63"/>
      <c r="BE33" s="62"/>
      <c r="BF33" s="63"/>
      <c r="BG33" s="62"/>
      <c r="BH33" s="63"/>
      <c r="BI33" s="62"/>
      <c r="BJ33" s="63"/>
      <c r="BK33" s="62"/>
      <c r="BL33" s="63"/>
      <c r="BM33" s="62"/>
      <c r="BN33" s="63"/>
      <c r="BO33" s="62"/>
      <c r="BP33" s="63"/>
      <c r="BQ33" s="62"/>
      <c r="BR33" s="63"/>
      <c r="BS33" s="62"/>
      <c r="BT33" s="63"/>
      <c r="BU33" s="62"/>
      <c r="BV33" s="63"/>
      <c r="BW33" s="62"/>
      <c r="BX33" s="63"/>
      <c r="BY33" s="62"/>
      <c r="BZ33" s="63"/>
      <c r="CA33" s="62"/>
      <c r="CB33" s="63"/>
      <c r="CC33" s="62"/>
    </row>
    <row r="34" spans="1:81" s="73" customFormat="1" ht="12" customHeight="1">
      <c r="A34" s="62" t="s">
        <v>165</v>
      </c>
      <c r="B34" s="63" t="s">
        <v>416</v>
      </c>
      <c r="C34" s="62" t="s">
        <v>417</v>
      </c>
      <c r="D34" s="62"/>
      <c r="E34" s="62"/>
      <c r="F34" s="62" t="s">
        <v>170</v>
      </c>
      <c r="G34" s="62"/>
      <c r="H34" s="62"/>
      <c r="I34" s="62"/>
      <c r="J34" s="62"/>
      <c r="K34" s="62"/>
      <c r="L34" s="62"/>
      <c r="M34" s="62"/>
      <c r="N34" s="62" t="s">
        <v>170</v>
      </c>
      <c r="O34" s="62" t="s">
        <v>170</v>
      </c>
      <c r="P34" s="62"/>
      <c r="Q34" s="62"/>
      <c r="R34" s="62"/>
      <c r="S34" s="62"/>
      <c r="T34" s="62"/>
      <c r="U34" s="62">
        <v>4</v>
      </c>
      <c r="V34" s="63" t="s">
        <v>418</v>
      </c>
      <c r="W34" s="62" t="s">
        <v>419</v>
      </c>
      <c r="X34" s="63" t="s">
        <v>420</v>
      </c>
      <c r="Y34" s="62" t="s">
        <v>421</v>
      </c>
      <c r="Z34" s="63" t="s">
        <v>422</v>
      </c>
      <c r="AA34" s="62" t="s">
        <v>423</v>
      </c>
      <c r="AB34" s="63" t="s">
        <v>424</v>
      </c>
      <c r="AC34" s="62" t="s">
        <v>425</v>
      </c>
      <c r="AD34" s="63"/>
      <c r="AE34" s="62"/>
      <c r="AF34" s="63"/>
      <c r="AG34" s="62"/>
      <c r="AH34" s="63"/>
      <c r="AI34" s="62"/>
      <c r="AJ34" s="63"/>
      <c r="AK34" s="62"/>
      <c r="AL34" s="63"/>
      <c r="AM34" s="62"/>
      <c r="AN34" s="63"/>
      <c r="AO34" s="62"/>
      <c r="AP34" s="63"/>
      <c r="AQ34" s="62"/>
      <c r="AR34" s="63"/>
      <c r="AS34" s="62"/>
      <c r="AT34" s="63"/>
      <c r="AU34" s="62"/>
      <c r="AV34" s="63"/>
      <c r="AW34" s="62"/>
      <c r="AX34" s="63"/>
      <c r="AY34" s="62"/>
      <c r="AZ34" s="63"/>
      <c r="BA34" s="62"/>
      <c r="BB34" s="63"/>
      <c r="BC34" s="62"/>
      <c r="BD34" s="63"/>
      <c r="BE34" s="62"/>
      <c r="BF34" s="63"/>
      <c r="BG34" s="62"/>
      <c r="BH34" s="63"/>
      <c r="BI34" s="62"/>
      <c r="BJ34" s="63"/>
      <c r="BK34" s="62"/>
      <c r="BL34" s="63"/>
      <c r="BM34" s="62"/>
      <c r="BN34" s="63"/>
      <c r="BO34" s="62"/>
      <c r="BP34" s="63"/>
      <c r="BQ34" s="62"/>
      <c r="BR34" s="63"/>
      <c r="BS34" s="62"/>
      <c r="BT34" s="63"/>
      <c r="BU34" s="62"/>
      <c r="BV34" s="63"/>
      <c r="BW34" s="62"/>
      <c r="BX34" s="63"/>
      <c r="BY34" s="62"/>
      <c r="BZ34" s="63"/>
      <c r="CA34" s="62"/>
      <c r="CB34" s="63"/>
      <c r="CC34" s="62"/>
    </row>
    <row r="35" spans="1:81" s="73" customFormat="1" ht="12" customHeight="1">
      <c r="A35" s="62" t="s">
        <v>165</v>
      </c>
      <c r="B35" s="63" t="s">
        <v>426</v>
      </c>
      <c r="C35" s="62" t="s">
        <v>427</v>
      </c>
      <c r="D35" s="62"/>
      <c r="E35" s="62"/>
      <c r="F35" s="62"/>
      <c r="G35" s="62" t="s">
        <v>170</v>
      </c>
      <c r="H35" s="62"/>
      <c r="I35" s="62" t="s">
        <v>170</v>
      </c>
      <c r="J35" s="62"/>
      <c r="K35" s="62" t="s">
        <v>170</v>
      </c>
      <c r="L35" s="62"/>
      <c r="M35" s="62"/>
      <c r="N35" s="62"/>
      <c r="O35" s="62" t="s">
        <v>170</v>
      </c>
      <c r="P35" s="62"/>
      <c r="Q35" s="62" t="s">
        <v>170</v>
      </c>
      <c r="R35" s="62" t="s">
        <v>170</v>
      </c>
      <c r="S35" s="62"/>
      <c r="T35" s="62"/>
      <c r="U35" s="62">
        <v>3</v>
      </c>
      <c r="V35" s="63" t="s">
        <v>185</v>
      </c>
      <c r="W35" s="62" t="s">
        <v>186</v>
      </c>
      <c r="X35" s="63" t="s">
        <v>187</v>
      </c>
      <c r="Y35" s="62" t="s">
        <v>188</v>
      </c>
      <c r="Z35" s="63" t="s">
        <v>189</v>
      </c>
      <c r="AA35" s="62" t="s">
        <v>190</v>
      </c>
      <c r="AB35" s="63"/>
      <c r="AC35" s="62"/>
      <c r="AD35" s="63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62"/>
      <c r="AV35" s="63"/>
      <c r="AW35" s="62"/>
      <c r="AX35" s="63"/>
      <c r="AY35" s="62"/>
      <c r="AZ35" s="63"/>
      <c r="BA35" s="62"/>
      <c r="BB35" s="63"/>
      <c r="BC35" s="62"/>
      <c r="BD35" s="63"/>
      <c r="BE35" s="62"/>
      <c r="BF35" s="63"/>
      <c r="BG35" s="62"/>
      <c r="BH35" s="63"/>
      <c r="BI35" s="62"/>
      <c r="BJ35" s="63"/>
      <c r="BK35" s="62"/>
      <c r="BL35" s="63"/>
      <c r="BM35" s="62"/>
      <c r="BN35" s="63"/>
      <c r="BO35" s="62"/>
      <c r="BP35" s="63"/>
      <c r="BQ35" s="62"/>
      <c r="BR35" s="63"/>
      <c r="BS35" s="62"/>
      <c r="BT35" s="63"/>
      <c r="BU35" s="62"/>
      <c r="BV35" s="63"/>
      <c r="BW35" s="62"/>
      <c r="BX35" s="63"/>
      <c r="BY35" s="62"/>
      <c r="BZ35" s="63"/>
      <c r="CA35" s="62"/>
      <c r="CB35" s="63"/>
      <c r="CC35" s="62"/>
    </row>
    <row r="36" spans="1:81" s="73" customFormat="1" ht="12" customHeight="1">
      <c r="A36" s="62" t="s">
        <v>165</v>
      </c>
      <c r="B36" s="63" t="s">
        <v>428</v>
      </c>
      <c r="C36" s="62" t="s">
        <v>429</v>
      </c>
      <c r="D36" s="62" t="s">
        <v>170</v>
      </c>
      <c r="E36" s="62"/>
      <c r="F36" s="62"/>
      <c r="G36" s="62"/>
      <c r="H36" s="62"/>
      <c r="I36" s="62"/>
      <c r="J36" s="62"/>
      <c r="K36" s="62"/>
      <c r="L36" s="62"/>
      <c r="M36" s="62"/>
      <c r="N36" s="62" t="s">
        <v>170</v>
      </c>
      <c r="O36" s="62" t="s">
        <v>170</v>
      </c>
      <c r="P36" s="62" t="s">
        <v>170</v>
      </c>
      <c r="Q36" s="62" t="s">
        <v>170</v>
      </c>
      <c r="R36" s="62"/>
      <c r="S36" s="62" t="s">
        <v>170</v>
      </c>
      <c r="T36" s="62" t="s">
        <v>170</v>
      </c>
      <c r="U36" s="62">
        <v>2</v>
      </c>
      <c r="V36" s="63" t="s">
        <v>430</v>
      </c>
      <c r="W36" s="62" t="s">
        <v>431</v>
      </c>
      <c r="X36" s="63" t="s">
        <v>432</v>
      </c>
      <c r="Y36" s="62" t="s">
        <v>433</v>
      </c>
      <c r="Z36" s="63"/>
      <c r="AA36" s="62"/>
      <c r="AB36" s="63"/>
      <c r="AC36" s="62"/>
      <c r="AD36" s="63"/>
      <c r="AE36" s="62"/>
      <c r="AF36" s="63"/>
      <c r="AG36" s="62"/>
      <c r="AH36" s="63"/>
      <c r="AI36" s="62"/>
      <c r="AJ36" s="63"/>
      <c r="AK36" s="62"/>
      <c r="AL36" s="63"/>
      <c r="AM36" s="62"/>
      <c r="AN36" s="63"/>
      <c r="AO36" s="62"/>
      <c r="AP36" s="63"/>
      <c r="AQ36" s="62"/>
      <c r="AR36" s="63"/>
      <c r="AS36" s="62"/>
      <c r="AT36" s="63"/>
      <c r="AU36" s="62"/>
      <c r="AV36" s="63"/>
      <c r="AW36" s="62"/>
      <c r="AX36" s="63"/>
      <c r="AY36" s="62"/>
      <c r="AZ36" s="63"/>
      <c r="BA36" s="62"/>
      <c r="BB36" s="63"/>
      <c r="BC36" s="62"/>
      <c r="BD36" s="63"/>
      <c r="BE36" s="62"/>
      <c r="BF36" s="63"/>
      <c r="BG36" s="62"/>
      <c r="BH36" s="63"/>
      <c r="BI36" s="62"/>
      <c r="BJ36" s="63"/>
      <c r="BK36" s="62"/>
      <c r="BL36" s="63"/>
      <c r="BM36" s="62"/>
      <c r="BN36" s="63"/>
      <c r="BO36" s="62"/>
      <c r="BP36" s="63"/>
      <c r="BQ36" s="62"/>
      <c r="BR36" s="63"/>
      <c r="BS36" s="62"/>
      <c r="BT36" s="63"/>
      <c r="BU36" s="62"/>
      <c r="BV36" s="63"/>
      <c r="BW36" s="62"/>
      <c r="BX36" s="63"/>
      <c r="BY36" s="62"/>
      <c r="BZ36" s="63"/>
      <c r="CA36" s="62"/>
      <c r="CB36" s="63"/>
      <c r="CC36" s="62"/>
    </row>
    <row r="37" spans="1:81" s="73" customFormat="1" ht="12" customHeight="1">
      <c r="A37" s="62" t="s">
        <v>165</v>
      </c>
      <c r="B37" s="63" t="s">
        <v>434</v>
      </c>
      <c r="C37" s="62" t="s">
        <v>435</v>
      </c>
      <c r="D37" s="62"/>
      <c r="E37" s="62"/>
      <c r="F37" s="62" t="s">
        <v>170</v>
      </c>
      <c r="G37" s="62" t="s">
        <v>170</v>
      </c>
      <c r="H37" s="62"/>
      <c r="I37" s="62"/>
      <c r="J37" s="62" t="s">
        <v>170</v>
      </c>
      <c r="K37" s="62" t="s">
        <v>170</v>
      </c>
      <c r="L37" s="62"/>
      <c r="M37" s="62"/>
      <c r="N37" s="62" t="s">
        <v>170</v>
      </c>
      <c r="O37" s="62" t="s">
        <v>170</v>
      </c>
      <c r="P37" s="62" t="s">
        <v>170</v>
      </c>
      <c r="Q37" s="62"/>
      <c r="R37" s="62"/>
      <c r="S37" s="62"/>
      <c r="T37" s="62"/>
      <c r="U37" s="62">
        <v>4</v>
      </c>
      <c r="V37" s="63" t="s">
        <v>436</v>
      </c>
      <c r="W37" s="62" t="s">
        <v>437</v>
      </c>
      <c r="X37" s="63" t="s">
        <v>438</v>
      </c>
      <c r="Y37" s="62" t="s">
        <v>439</v>
      </c>
      <c r="Z37" s="63" t="s">
        <v>440</v>
      </c>
      <c r="AA37" s="62" t="s">
        <v>441</v>
      </c>
      <c r="AB37" s="63" t="s">
        <v>442</v>
      </c>
      <c r="AC37" s="62" t="s">
        <v>443</v>
      </c>
      <c r="AD37" s="63"/>
      <c r="AE37" s="62"/>
      <c r="AF37" s="63"/>
      <c r="AG37" s="62"/>
      <c r="AH37" s="63"/>
      <c r="AI37" s="62"/>
      <c r="AJ37" s="63"/>
      <c r="AK37" s="62"/>
      <c r="AL37" s="63"/>
      <c r="AM37" s="62"/>
      <c r="AN37" s="63"/>
      <c r="AO37" s="62"/>
      <c r="AP37" s="63"/>
      <c r="AQ37" s="62"/>
      <c r="AR37" s="63"/>
      <c r="AS37" s="62"/>
      <c r="AT37" s="63"/>
      <c r="AU37" s="62"/>
      <c r="AV37" s="63"/>
      <c r="AW37" s="62"/>
      <c r="AX37" s="63"/>
      <c r="AY37" s="62"/>
      <c r="AZ37" s="63"/>
      <c r="BA37" s="62"/>
      <c r="BB37" s="63"/>
      <c r="BC37" s="62"/>
      <c r="BD37" s="63"/>
      <c r="BE37" s="62"/>
      <c r="BF37" s="63"/>
      <c r="BG37" s="62"/>
      <c r="BH37" s="63"/>
      <c r="BI37" s="62"/>
      <c r="BJ37" s="63"/>
      <c r="BK37" s="62"/>
      <c r="BL37" s="63"/>
      <c r="BM37" s="62"/>
      <c r="BN37" s="63"/>
      <c r="BO37" s="62"/>
      <c r="BP37" s="63"/>
      <c r="BQ37" s="62"/>
      <c r="BR37" s="63"/>
      <c r="BS37" s="62"/>
      <c r="BT37" s="63"/>
      <c r="BU37" s="62"/>
      <c r="BV37" s="63"/>
      <c r="BW37" s="62"/>
      <c r="BX37" s="63"/>
      <c r="BY37" s="62"/>
      <c r="BZ37" s="63"/>
      <c r="CA37" s="62"/>
      <c r="CB37" s="63"/>
      <c r="CC37" s="62"/>
    </row>
    <row r="38" spans="1:81" s="73" customFormat="1" ht="12" customHeight="1">
      <c r="A38" s="62" t="s">
        <v>165</v>
      </c>
      <c r="B38" s="63" t="s">
        <v>444</v>
      </c>
      <c r="C38" s="62" t="s">
        <v>445</v>
      </c>
      <c r="D38" s="62"/>
      <c r="E38" s="62"/>
      <c r="F38" s="62" t="s">
        <v>170</v>
      </c>
      <c r="G38" s="62" t="s">
        <v>170</v>
      </c>
      <c r="H38" s="62"/>
      <c r="I38" s="62"/>
      <c r="J38" s="62" t="s">
        <v>170</v>
      </c>
      <c r="K38" s="62"/>
      <c r="L38" s="62"/>
      <c r="M38" s="62"/>
      <c r="N38" s="62"/>
      <c r="O38" s="62" t="s">
        <v>170</v>
      </c>
      <c r="P38" s="62"/>
      <c r="Q38" s="62"/>
      <c r="R38" s="62"/>
      <c r="S38" s="62"/>
      <c r="T38" s="62"/>
      <c r="U38" s="62">
        <v>3</v>
      </c>
      <c r="V38" s="63" t="s">
        <v>249</v>
      </c>
      <c r="W38" s="62" t="s">
        <v>250</v>
      </c>
      <c r="X38" s="63" t="s">
        <v>251</v>
      </c>
      <c r="Y38" s="62" t="s">
        <v>252</v>
      </c>
      <c r="Z38" s="63" t="s">
        <v>253</v>
      </c>
      <c r="AA38" s="62" t="s">
        <v>254</v>
      </c>
      <c r="AB38" s="63"/>
      <c r="AC38" s="62"/>
      <c r="AD38" s="63"/>
      <c r="AE38" s="62"/>
      <c r="AF38" s="63"/>
      <c r="AG38" s="62"/>
      <c r="AH38" s="63"/>
      <c r="AI38" s="62"/>
      <c r="AJ38" s="63"/>
      <c r="AK38" s="62"/>
      <c r="AL38" s="63"/>
      <c r="AM38" s="62"/>
      <c r="AN38" s="63"/>
      <c r="AO38" s="62"/>
      <c r="AP38" s="63"/>
      <c r="AQ38" s="62"/>
      <c r="AR38" s="63"/>
      <c r="AS38" s="62"/>
      <c r="AT38" s="63"/>
      <c r="AU38" s="62"/>
      <c r="AV38" s="63"/>
      <c r="AW38" s="62"/>
      <c r="AX38" s="63"/>
      <c r="AY38" s="62"/>
      <c r="AZ38" s="63"/>
      <c r="BA38" s="62"/>
      <c r="BB38" s="63"/>
      <c r="BC38" s="62"/>
      <c r="BD38" s="63"/>
      <c r="BE38" s="62"/>
      <c r="BF38" s="63"/>
      <c r="BG38" s="62"/>
      <c r="BH38" s="63"/>
      <c r="BI38" s="62"/>
      <c r="BJ38" s="63"/>
      <c r="BK38" s="62"/>
      <c r="BL38" s="63"/>
      <c r="BM38" s="62"/>
      <c r="BN38" s="63"/>
      <c r="BO38" s="62"/>
      <c r="BP38" s="63"/>
      <c r="BQ38" s="62"/>
      <c r="BR38" s="63"/>
      <c r="BS38" s="62"/>
      <c r="BT38" s="63"/>
      <c r="BU38" s="62"/>
      <c r="BV38" s="63"/>
      <c r="BW38" s="62"/>
      <c r="BX38" s="63"/>
      <c r="BY38" s="62"/>
      <c r="BZ38" s="63"/>
      <c r="CA38" s="62"/>
      <c r="CB38" s="63"/>
      <c r="CC38" s="62"/>
    </row>
    <row r="39" spans="1:81" s="73" customFormat="1" ht="12" customHeight="1">
      <c r="A39" s="62" t="s">
        <v>165</v>
      </c>
      <c r="B39" s="63" t="s">
        <v>446</v>
      </c>
      <c r="C39" s="62" t="s">
        <v>447</v>
      </c>
      <c r="D39" s="62"/>
      <c r="E39" s="62"/>
      <c r="F39" s="62" t="s">
        <v>170</v>
      </c>
      <c r="G39" s="62" t="s">
        <v>170</v>
      </c>
      <c r="H39" s="62"/>
      <c r="I39" s="62"/>
      <c r="J39" s="62" t="s">
        <v>170</v>
      </c>
      <c r="K39" s="62" t="s">
        <v>170</v>
      </c>
      <c r="L39" s="62"/>
      <c r="M39" s="62"/>
      <c r="N39" s="62" t="s">
        <v>170</v>
      </c>
      <c r="O39" s="62" t="s">
        <v>170</v>
      </c>
      <c r="P39" s="62" t="s">
        <v>170</v>
      </c>
      <c r="Q39" s="62"/>
      <c r="R39" s="62"/>
      <c r="S39" s="62"/>
      <c r="T39" s="62"/>
      <c r="U39" s="62">
        <v>2</v>
      </c>
      <c r="V39" s="63" t="s">
        <v>448</v>
      </c>
      <c r="W39" s="62" t="s">
        <v>449</v>
      </c>
      <c r="X39" s="63" t="s">
        <v>450</v>
      </c>
      <c r="Y39" s="62" t="s">
        <v>451</v>
      </c>
      <c r="Z39" s="63"/>
      <c r="AA39" s="62"/>
      <c r="AB39" s="63"/>
      <c r="AC39" s="62"/>
      <c r="AD39" s="63"/>
      <c r="AE39" s="62"/>
      <c r="AF39" s="63"/>
      <c r="AG39" s="62"/>
      <c r="AH39" s="63"/>
      <c r="AI39" s="62"/>
      <c r="AJ39" s="63"/>
      <c r="AK39" s="62"/>
      <c r="AL39" s="63"/>
      <c r="AM39" s="62"/>
      <c r="AN39" s="63"/>
      <c r="AO39" s="62"/>
      <c r="AP39" s="63"/>
      <c r="AQ39" s="62"/>
      <c r="AR39" s="63"/>
      <c r="AS39" s="62"/>
      <c r="AT39" s="63"/>
      <c r="AU39" s="62"/>
      <c r="AV39" s="63"/>
      <c r="AW39" s="62"/>
      <c r="AX39" s="63"/>
      <c r="AY39" s="62"/>
      <c r="AZ39" s="63"/>
      <c r="BA39" s="62"/>
      <c r="BB39" s="63"/>
      <c r="BC39" s="62"/>
      <c r="BD39" s="63"/>
      <c r="BE39" s="62"/>
      <c r="BF39" s="63"/>
      <c r="BG39" s="62"/>
      <c r="BH39" s="63"/>
      <c r="BI39" s="62"/>
      <c r="BJ39" s="63"/>
      <c r="BK39" s="62"/>
      <c r="BL39" s="63"/>
      <c r="BM39" s="62"/>
      <c r="BN39" s="63"/>
      <c r="BO39" s="62"/>
      <c r="BP39" s="63"/>
      <c r="BQ39" s="62"/>
      <c r="BR39" s="63"/>
      <c r="BS39" s="62"/>
      <c r="BT39" s="63"/>
      <c r="BU39" s="62"/>
      <c r="BV39" s="63"/>
      <c r="BW39" s="62"/>
      <c r="BX39" s="63"/>
      <c r="BY39" s="62"/>
      <c r="BZ39" s="63"/>
      <c r="CA39" s="62"/>
      <c r="CB39" s="63"/>
      <c r="CC39" s="62"/>
    </row>
    <row r="40" spans="1:81" s="73" customFormat="1" ht="12" customHeight="1">
      <c r="A40" s="62" t="s">
        <v>165</v>
      </c>
      <c r="B40" s="63" t="s">
        <v>452</v>
      </c>
      <c r="C40" s="62" t="s">
        <v>453</v>
      </c>
      <c r="D40" s="62"/>
      <c r="E40" s="62"/>
      <c r="F40" s="62"/>
      <c r="G40" s="62"/>
      <c r="H40" s="62"/>
      <c r="I40" s="62"/>
      <c r="J40" s="62" t="s">
        <v>170</v>
      </c>
      <c r="K40" s="62"/>
      <c r="L40" s="62"/>
      <c r="M40" s="62"/>
      <c r="N40" s="62" t="s">
        <v>170</v>
      </c>
      <c r="O40" s="62" t="s">
        <v>170</v>
      </c>
      <c r="P40" s="62" t="s">
        <v>170</v>
      </c>
      <c r="Q40" s="62" t="s">
        <v>170</v>
      </c>
      <c r="R40" s="62"/>
      <c r="S40" s="62"/>
      <c r="T40" s="62"/>
      <c r="U40" s="62">
        <v>3</v>
      </c>
      <c r="V40" s="63" t="s">
        <v>454</v>
      </c>
      <c r="W40" s="62" t="s">
        <v>455</v>
      </c>
      <c r="X40" s="63" t="s">
        <v>456</v>
      </c>
      <c r="Y40" s="62" t="s">
        <v>457</v>
      </c>
      <c r="Z40" s="63" t="s">
        <v>458</v>
      </c>
      <c r="AA40" s="62" t="s">
        <v>459</v>
      </c>
      <c r="AB40" s="63"/>
      <c r="AC40" s="62"/>
      <c r="AD40" s="63"/>
      <c r="AE40" s="62"/>
      <c r="AF40" s="63"/>
      <c r="AG40" s="62"/>
      <c r="AH40" s="63"/>
      <c r="AI40" s="62"/>
      <c r="AJ40" s="63"/>
      <c r="AK40" s="62"/>
      <c r="AL40" s="63"/>
      <c r="AM40" s="62"/>
      <c r="AN40" s="63"/>
      <c r="AO40" s="62"/>
      <c r="AP40" s="63"/>
      <c r="AQ40" s="62"/>
      <c r="AR40" s="63"/>
      <c r="AS40" s="62"/>
      <c r="AT40" s="63"/>
      <c r="AU40" s="62"/>
      <c r="AV40" s="63"/>
      <c r="AW40" s="62"/>
      <c r="AX40" s="63"/>
      <c r="AY40" s="62"/>
      <c r="AZ40" s="63"/>
      <c r="BA40" s="62"/>
      <c r="BB40" s="63"/>
      <c r="BC40" s="62"/>
      <c r="BD40" s="63"/>
      <c r="BE40" s="62"/>
      <c r="BF40" s="63"/>
      <c r="BG40" s="62"/>
      <c r="BH40" s="63"/>
      <c r="BI40" s="62"/>
      <c r="BJ40" s="63"/>
      <c r="BK40" s="62"/>
      <c r="BL40" s="63"/>
      <c r="BM40" s="62"/>
      <c r="BN40" s="63"/>
      <c r="BO40" s="62"/>
      <c r="BP40" s="63"/>
      <c r="BQ40" s="62"/>
      <c r="BR40" s="63"/>
      <c r="BS40" s="62"/>
      <c r="BT40" s="63"/>
      <c r="BU40" s="62"/>
      <c r="BV40" s="63"/>
      <c r="BW40" s="62"/>
      <c r="BX40" s="63"/>
      <c r="BY40" s="62"/>
      <c r="BZ40" s="63"/>
      <c r="CA40" s="62"/>
      <c r="CB40" s="63"/>
      <c r="CC40" s="62"/>
    </row>
    <row r="41" spans="1:81" s="73" customFormat="1" ht="12" customHeight="1">
      <c r="A41" s="62" t="s">
        <v>165</v>
      </c>
      <c r="B41" s="63" t="s">
        <v>460</v>
      </c>
      <c r="C41" s="62" t="s">
        <v>461</v>
      </c>
      <c r="D41" s="62"/>
      <c r="E41" s="62"/>
      <c r="F41" s="62" t="s">
        <v>170</v>
      </c>
      <c r="G41" s="62" t="s">
        <v>170</v>
      </c>
      <c r="H41" s="62" t="s">
        <v>170</v>
      </c>
      <c r="I41" s="62" t="s">
        <v>170</v>
      </c>
      <c r="J41" s="62" t="s">
        <v>170</v>
      </c>
      <c r="K41" s="62" t="s">
        <v>170</v>
      </c>
      <c r="L41" s="62"/>
      <c r="M41" s="62" t="s">
        <v>170</v>
      </c>
      <c r="N41" s="62"/>
      <c r="O41" s="62"/>
      <c r="P41" s="62"/>
      <c r="Q41" s="62"/>
      <c r="R41" s="62"/>
      <c r="S41" s="62"/>
      <c r="T41" s="62"/>
      <c r="U41" s="62">
        <v>4</v>
      </c>
      <c r="V41" s="63" t="s">
        <v>203</v>
      </c>
      <c r="W41" s="62" t="s">
        <v>204</v>
      </c>
      <c r="X41" s="63" t="s">
        <v>205</v>
      </c>
      <c r="Y41" s="62" t="s">
        <v>206</v>
      </c>
      <c r="Z41" s="63" t="s">
        <v>207</v>
      </c>
      <c r="AA41" s="62" t="s">
        <v>208</v>
      </c>
      <c r="AB41" s="63" t="s">
        <v>462</v>
      </c>
      <c r="AC41" s="62" t="s">
        <v>463</v>
      </c>
      <c r="AD41" s="63"/>
      <c r="AE41" s="62"/>
      <c r="AF41" s="63"/>
      <c r="AG41" s="62"/>
      <c r="AH41" s="63"/>
      <c r="AI41" s="62"/>
      <c r="AJ41" s="63"/>
      <c r="AK41" s="62"/>
      <c r="AL41" s="63"/>
      <c r="AM41" s="62"/>
      <c r="AN41" s="63"/>
      <c r="AO41" s="62"/>
      <c r="AP41" s="63"/>
      <c r="AQ41" s="62"/>
      <c r="AR41" s="63"/>
      <c r="AS41" s="62"/>
      <c r="AT41" s="63"/>
      <c r="AU41" s="62"/>
      <c r="AV41" s="63"/>
      <c r="AW41" s="62"/>
      <c r="AX41" s="63"/>
      <c r="AY41" s="62"/>
      <c r="AZ41" s="63"/>
      <c r="BA41" s="62"/>
      <c r="BB41" s="63"/>
      <c r="BC41" s="62"/>
      <c r="BD41" s="63"/>
      <c r="BE41" s="62"/>
      <c r="BF41" s="63"/>
      <c r="BG41" s="62"/>
      <c r="BH41" s="63"/>
      <c r="BI41" s="62"/>
      <c r="BJ41" s="63"/>
      <c r="BK41" s="62"/>
      <c r="BL41" s="63"/>
      <c r="BM41" s="62"/>
      <c r="BN41" s="63"/>
      <c r="BO41" s="62"/>
      <c r="BP41" s="63"/>
      <c r="BQ41" s="62"/>
      <c r="BR41" s="63"/>
      <c r="BS41" s="62"/>
      <c r="BT41" s="63"/>
      <c r="BU41" s="62"/>
      <c r="BV41" s="63"/>
      <c r="BW41" s="62"/>
      <c r="BX41" s="63"/>
      <c r="BY41" s="62"/>
      <c r="BZ41" s="63"/>
      <c r="CA41" s="62"/>
      <c r="CB41" s="63"/>
      <c r="CC41" s="62"/>
    </row>
    <row r="42" spans="1:81" s="73" customFormat="1" ht="12" customHeight="1">
      <c r="A42" s="62" t="s">
        <v>165</v>
      </c>
      <c r="B42" s="63" t="s">
        <v>464</v>
      </c>
      <c r="C42" s="62" t="s">
        <v>465</v>
      </c>
      <c r="D42" s="62" t="s">
        <v>170</v>
      </c>
      <c r="E42" s="62"/>
      <c r="F42" s="62"/>
      <c r="G42" s="62"/>
      <c r="H42" s="62"/>
      <c r="I42" s="62"/>
      <c r="J42" s="62"/>
      <c r="K42" s="62"/>
      <c r="L42" s="62"/>
      <c r="M42" s="62"/>
      <c r="N42" s="62" t="s">
        <v>170</v>
      </c>
      <c r="O42" s="62" t="s">
        <v>170</v>
      </c>
      <c r="P42" s="62" t="s">
        <v>170</v>
      </c>
      <c r="Q42" s="62" t="s">
        <v>170</v>
      </c>
      <c r="R42" s="62" t="s">
        <v>170</v>
      </c>
      <c r="S42" s="62" t="s">
        <v>170</v>
      </c>
      <c r="T42" s="62"/>
      <c r="U42" s="62">
        <v>5</v>
      </c>
      <c r="V42" s="63" t="s">
        <v>373</v>
      </c>
      <c r="W42" s="62" t="s">
        <v>374</v>
      </c>
      <c r="X42" s="63" t="s">
        <v>375</v>
      </c>
      <c r="Y42" s="62" t="s">
        <v>376</v>
      </c>
      <c r="Z42" s="63" t="s">
        <v>466</v>
      </c>
      <c r="AA42" s="62" t="s">
        <v>467</v>
      </c>
      <c r="AB42" s="63" t="s">
        <v>468</v>
      </c>
      <c r="AC42" s="62" t="s">
        <v>469</v>
      </c>
      <c r="AD42" s="63" t="s">
        <v>470</v>
      </c>
      <c r="AE42" s="62" t="s">
        <v>471</v>
      </c>
      <c r="AF42" s="63"/>
      <c r="AG42" s="62"/>
      <c r="AH42" s="63"/>
      <c r="AI42" s="62"/>
      <c r="AJ42" s="63"/>
      <c r="AK42" s="62"/>
      <c r="AL42" s="63"/>
      <c r="AM42" s="62"/>
      <c r="AN42" s="63"/>
      <c r="AO42" s="62"/>
      <c r="AP42" s="63"/>
      <c r="AQ42" s="62"/>
      <c r="AR42" s="63"/>
      <c r="AS42" s="62"/>
      <c r="AT42" s="63"/>
      <c r="AU42" s="62"/>
      <c r="AV42" s="63"/>
      <c r="AW42" s="62"/>
      <c r="AX42" s="63"/>
      <c r="AY42" s="62"/>
      <c r="AZ42" s="63"/>
      <c r="BA42" s="62"/>
      <c r="BB42" s="63"/>
      <c r="BC42" s="62"/>
      <c r="BD42" s="63"/>
      <c r="BE42" s="62"/>
      <c r="BF42" s="63"/>
      <c r="BG42" s="62"/>
      <c r="BH42" s="63"/>
      <c r="BI42" s="62"/>
      <c r="BJ42" s="63"/>
      <c r="BK42" s="62"/>
      <c r="BL42" s="63"/>
      <c r="BM42" s="62"/>
      <c r="BN42" s="63"/>
      <c r="BO42" s="62"/>
      <c r="BP42" s="63"/>
      <c r="BQ42" s="62"/>
      <c r="BR42" s="63"/>
      <c r="BS42" s="62"/>
      <c r="BT42" s="63"/>
      <c r="BU42" s="62"/>
      <c r="BV42" s="63"/>
      <c r="BW42" s="62"/>
      <c r="BX42" s="63"/>
      <c r="BY42" s="62"/>
      <c r="BZ42" s="63"/>
      <c r="CA42" s="62"/>
      <c r="CB42" s="63"/>
      <c r="CC42" s="62"/>
    </row>
    <row r="43" spans="1:81" s="73" customFormat="1" ht="12" customHeight="1">
      <c r="A43" s="62" t="s">
        <v>165</v>
      </c>
      <c r="B43" s="63" t="s">
        <v>472</v>
      </c>
      <c r="C43" s="62" t="s">
        <v>473</v>
      </c>
      <c r="D43" s="62"/>
      <c r="E43" s="62"/>
      <c r="F43" s="62" t="s">
        <v>170</v>
      </c>
      <c r="G43" s="62" t="s">
        <v>170</v>
      </c>
      <c r="H43" s="62"/>
      <c r="I43" s="62" t="s">
        <v>170</v>
      </c>
      <c r="J43" s="62" t="s">
        <v>170</v>
      </c>
      <c r="K43" s="62" t="s">
        <v>170</v>
      </c>
      <c r="L43" s="62"/>
      <c r="M43" s="62" t="s">
        <v>170</v>
      </c>
      <c r="N43" s="62"/>
      <c r="O43" s="62"/>
      <c r="P43" s="62"/>
      <c r="Q43" s="62"/>
      <c r="R43" s="62"/>
      <c r="S43" s="62"/>
      <c r="T43" s="62"/>
      <c r="U43" s="62">
        <v>5</v>
      </c>
      <c r="V43" s="63" t="s">
        <v>474</v>
      </c>
      <c r="W43" s="62" t="s">
        <v>475</v>
      </c>
      <c r="X43" s="63" t="s">
        <v>476</v>
      </c>
      <c r="Y43" s="62" t="s">
        <v>477</v>
      </c>
      <c r="Z43" s="63" t="s">
        <v>478</v>
      </c>
      <c r="AA43" s="62" t="s">
        <v>479</v>
      </c>
      <c r="AB43" s="63" t="s">
        <v>480</v>
      </c>
      <c r="AC43" s="62" t="s">
        <v>481</v>
      </c>
      <c r="AD43" s="63" t="s">
        <v>482</v>
      </c>
      <c r="AE43" s="62" t="s">
        <v>483</v>
      </c>
      <c r="AF43" s="63"/>
      <c r="AG43" s="62"/>
      <c r="AH43" s="63"/>
      <c r="AI43" s="62"/>
      <c r="AJ43" s="63"/>
      <c r="AK43" s="62"/>
      <c r="AL43" s="63"/>
      <c r="AM43" s="62"/>
      <c r="AN43" s="63"/>
      <c r="AO43" s="62"/>
      <c r="AP43" s="63"/>
      <c r="AQ43" s="62"/>
      <c r="AR43" s="63"/>
      <c r="AS43" s="62"/>
      <c r="AT43" s="63"/>
      <c r="AU43" s="62"/>
      <c r="AV43" s="63"/>
      <c r="AW43" s="62"/>
      <c r="AX43" s="63"/>
      <c r="AY43" s="62"/>
      <c r="AZ43" s="63"/>
      <c r="BA43" s="62"/>
      <c r="BB43" s="63"/>
      <c r="BC43" s="62"/>
      <c r="BD43" s="63"/>
      <c r="BE43" s="62"/>
      <c r="BF43" s="63"/>
      <c r="BG43" s="62"/>
      <c r="BH43" s="63"/>
      <c r="BI43" s="62"/>
      <c r="BJ43" s="63"/>
      <c r="BK43" s="62"/>
      <c r="BL43" s="63"/>
      <c r="BM43" s="62"/>
      <c r="BN43" s="63"/>
      <c r="BO43" s="62"/>
      <c r="BP43" s="63"/>
      <c r="BQ43" s="62"/>
      <c r="BR43" s="63"/>
      <c r="BS43" s="62"/>
      <c r="BT43" s="63"/>
      <c r="BU43" s="62"/>
      <c r="BV43" s="63"/>
      <c r="BW43" s="62"/>
      <c r="BX43" s="63"/>
      <c r="BY43" s="62"/>
      <c r="BZ43" s="63"/>
      <c r="CA43" s="62"/>
      <c r="CB43" s="63"/>
      <c r="CC43" s="62"/>
    </row>
    <row r="44" spans="1:81" s="73" customFormat="1" ht="12" customHeight="1">
      <c r="A44" s="62" t="s">
        <v>165</v>
      </c>
      <c r="B44" s="63" t="s">
        <v>484</v>
      </c>
      <c r="C44" s="62" t="s">
        <v>485</v>
      </c>
      <c r="D44" s="62"/>
      <c r="E44" s="62" t="s">
        <v>170</v>
      </c>
      <c r="F44" s="62" t="s">
        <v>170</v>
      </c>
      <c r="G44" s="62" t="s">
        <v>170</v>
      </c>
      <c r="H44" s="62"/>
      <c r="I44" s="62"/>
      <c r="J44" s="62"/>
      <c r="K44" s="62" t="s">
        <v>170</v>
      </c>
      <c r="L44" s="62"/>
      <c r="M44" s="62"/>
      <c r="N44" s="62" t="s">
        <v>170</v>
      </c>
      <c r="O44" s="62" t="s">
        <v>170</v>
      </c>
      <c r="P44" s="62" t="s">
        <v>170</v>
      </c>
      <c r="Q44" s="62"/>
      <c r="R44" s="62"/>
      <c r="S44" s="62"/>
      <c r="T44" s="62"/>
      <c r="U44" s="62">
        <v>2</v>
      </c>
      <c r="V44" s="63" t="s">
        <v>486</v>
      </c>
      <c r="W44" s="62" t="s">
        <v>487</v>
      </c>
      <c r="X44" s="63" t="s">
        <v>488</v>
      </c>
      <c r="Y44" s="62" t="s">
        <v>489</v>
      </c>
      <c r="Z44" s="63"/>
      <c r="AA44" s="62"/>
      <c r="AB44" s="63"/>
      <c r="AC44" s="62"/>
      <c r="AD44" s="63"/>
      <c r="AE44" s="62"/>
      <c r="AF44" s="63"/>
      <c r="AG44" s="62"/>
      <c r="AH44" s="63"/>
      <c r="AI44" s="62"/>
      <c r="AJ44" s="63"/>
      <c r="AK44" s="62"/>
      <c r="AL44" s="63"/>
      <c r="AM44" s="62"/>
      <c r="AN44" s="63"/>
      <c r="AO44" s="62"/>
      <c r="AP44" s="63"/>
      <c r="AQ44" s="62"/>
      <c r="AR44" s="63"/>
      <c r="AS44" s="62"/>
      <c r="AT44" s="63"/>
      <c r="AU44" s="62"/>
      <c r="AV44" s="63"/>
      <c r="AW44" s="62"/>
      <c r="AX44" s="63"/>
      <c r="AY44" s="62"/>
      <c r="AZ44" s="63"/>
      <c r="BA44" s="62"/>
      <c r="BB44" s="63"/>
      <c r="BC44" s="62"/>
      <c r="BD44" s="63"/>
      <c r="BE44" s="62"/>
      <c r="BF44" s="63"/>
      <c r="BG44" s="62"/>
      <c r="BH44" s="63"/>
      <c r="BI44" s="62"/>
      <c r="BJ44" s="63"/>
      <c r="BK44" s="62"/>
      <c r="BL44" s="63"/>
      <c r="BM44" s="62"/>
      <c r="BN44" s="63"/>
      <c r="BO44" s="62"/>
      <c r="BP44" s="63"/>
      <c r="BQ44" s="62"/>
      <c r="BR44" s="63"/>
      <c r="BS44" s="62"/>
      <c r="BT44" s="63"/>
      <c r="BU44" s="62"/>
      <c r="BV44" s="63"/>
      <c r="BW44" s="62"/>
      <c r="BX44" s="63"/>
      <c r="BY44" s="62"/>
      <c r="BZ44" s="63"/>
      <c r="CA44" s="62"/>
      <c r="CB44" s="63"/>
      <c r="CC44" s="62"/>
    </row>
    <row r="45" spans="1:81" s="73" customFormat="1" ht="12" customHeight="1">
      <c r="A45" s="62" t="s">
        <v>165</v>
      </c>
      <c r="B45" s="63" t="s">
        <v>490</v>
      </c>
      <c r="C45" s="62" t="s">
        <v>491</v>
      </c>
      <c r="D45" s="62"/>
      <c r="E45" s="62"/>
      <c r="F45" s="62" t="s">
        <v>170</v>
      </c>
      <c r="G45" s="62" t="s">
        <v>170</v>
      </c>
      <c r="H45" s="62"/>
      <c r="I45" s="62"/>
      <c r="J45" s="62" t="s">
        <v>170</v>
      </c>
      <c r="K45" s="62" t="s">
        <v>170</v>
      </c>
      <c r="L45" s="62"/>
      <c r="M45" s="62" t="s">
        <v>170</v>
      </c>
      <c r="N45" s="62"/>
      <c r="O45" s="62"/>
      <c r="P45" s="62"/>
      <c r="Q45" s="62"/>
      <c r="R45" s="62"/>
      <c r="S45" s="62"/>
      <c r="T45" s="62"/>
      <c r="U45" s="62">
        <v>3</v>
      </c>
      <c r="V45" s="63" t="s">
        <v>285</v>
      </c>
      <c r="W45" s="62" t="s">
        <v>286</v>
      </c>
      <c r="X45" s="63" t="s">
        <v>287</v>
      </c>
      <c r="Y45" s="62" t="s">
        <v>288</v>
      </c>
      <c r="Z45" s="63" t="s">
        <v>289</v>
      </c>
      <c r="AA45" s="62" t="s">
        <v>290</v>
      </c>
      <c r="AB45" s="63"/>
      <c r="AC45" s="62"/>
      <c r="AD45" s="63"/>
      <c r="AE45" s="62"/>
      <c r="AF45" s="63"/>
      <c r="AG45" s="62"/>
      <c r="AH45" s="63"/>
      <c r="AI45" s="62"/>
      <c r="AJ45" s="63"/>
      <c r="AK45" s="62"/>
      <c r="AL45" s="63"/>
      <c r="AM45" s="62"/>
      <c r="AN45" s="63"/>
      <c r="AO45" s="62"/>
      <c r="AP45" s="63"/>
      <c r="AQ45" s="62"/>
      <c r="AR45" s="63"/>
      <c r="AS45" s="62"/>
      <c r="AT45" s="63"/>
      <c r="AU45" s="62"/>
      <c r="AV45" s="63"/>
      <c r="AW45" s="62"/>
      <c r="AX45" s="63"/>
      <c r="AY45" s="62"/>
      <c r="AZ45" s="63"/>
      <c r="BA45" s="62"/>
      <c r="BB45" s="63"/>
      <c r="BC45" s="62"/>
      <c r="BD45" s="63"/>
      <c r="BE45" s="62"/>
      <c r="BF45" s="63"/>
      <c r="BG45" s="62"/>
      <c r="BH45" s="63"/>
      <c r="BI45" s="62"/>
      <c r="BJ45" s="63"/>
      <c r="BK45" s="62"/>
      <c r="BL45" s="63"/>
      <c r="BM45" s="62"/>
      <c r="BN45" s="63"/>
      <c r="BO45" s="62"/>
      <c r="BP45" s="63"/>
      <c r="BQ45" s="62"/>
      <c r="BR45" s="63"/>
      <c r="BS45" s="62"/>
      <c r="BT45" s="63"/>
      <c r="BU45" s="62"/>
      <c r="BV45" s="63"/>
      <c r="BW45" s="62"/>
      <c r="BX45" s="63"/>
      <c r="BY45" s="62"/>
      <c r="BZ45" s="63"/>
      <c r="CA45" s="62"/>
      <c r="CB45" s="63"/>
      <c r="CC45" s="62"/>
    </row>
    <row r="46" spans="1:81" s="73" customFormat="1" ht="12" customHeight="1">
      <c r="A46" s="62" t="s">
        <v>165</v>
      </c>
      <c r="B46" s="63" t="s">
        <v>492</v>
      </c>
      <c r="C46" s="62" t="s">
        <v>493</v>
      </c>
      <c r="D46" s="62"/>
      <c r="E46" s="62"/>
      <c r="F46" s="62" t="s">
        <v>170</v>
      </c>
      <c r="G46" s="62" t="s">
        <v>170</v>
      </c>
      <c r="H46" s="62"/>
      <c r="I46" s="62"/>
      <c r="J46" s="62" t="s">
        <v>170</v>
      </c>
      <c r="K46" s="62" t="s">
        <v>170</v>
      </c>
      <c r="L46" s="62"/>
      <c r="M46" s="62" t="s">
        <v>170</v>
      </c>
      <c r="N46" s="62"/>
      <c r="O46" s="62"/>
      <c r="P46" s="62"/>
      <c r="Q46" s="62"/>
      <c r="R46" s="62"/>
      <c r="S46" s="62"/>
      <c r="T46" s="62"/>
      <c r="U46" s="62">
        <v>3</v>
      </c>
      <c r="V46" s="63" t="s">
        <v>494</v>
      </c>
      <c r="W46" s="62" t="s">
        <v>495</v>
      </c>
      <c r="X46" s="63" t="s">
        <v>496</v>
      </c>
      <c r="Y46" s="62" t="s">
        <v>497</v>
      </c>
      <c r="Z46" s="63" t="s">
        <v>498</v>
      </c>
      <c r="AA46" s="62" t="s">
        <v>499</v>
      </c>
      <c r="AB46" s="63"/>
      <c r="AC46" s="62"/>
      <c r="AD46" s="63"/>
      <c r="AE46" s="62"/>
      <c r="AF46" s="63"/>
      <c r="AG46" s="62"/>
      <c r="AH46" s="63"/>
      <c r="AI46" s="62"/>
      <c r="AJ46" s="63"/>
      <c r="AK46" s="62"/>
      <c r="AL46" s="63"/>
      <c r="AM46" s="62"/>
      <c r="AN46" s="63"/>
      <c r="AO46" s="62"/>
      <c r="AP46" s="63"/>
      <c r="AQ46" s="62"/>
      <c r="AR46" s="63"/>
      <c r="AS46" s="62"/>
      <c r="AT46" s="63"/>
      <c r="AU46" s="62"/>
      <c r="AV46" s="63"/>
      <c r="AW46" s="62"/>
      <c r="AX46" s="63"/>
      <c r="AY46" s="62"/>
      <c r="AZ46" s="63"/>
      <c r="BA46" s="62"/>
      <c r="BB46" s="63"/>
      <c r="BC46" s="62"/>
      <c r="BD46" s="63"/>
      <c r="BE46" s="62"/>
      <c r="BF46" s="63"/>
      <c r="BG46" s="62"/>
      <c r="BH46" s="63"/>
      <c r="BI46" s="62"/>
      <c r="BJ46" s="63"/>
      <c r="BK46" s="62"/>
      <c r="BL46" s="63"/>
      <c r="BM46" s="62"/>
      <c r="BN46" s="63"/>
      <c r="BO46" s="62"/>
      <c r="BP46" s="63"/>
      <c r="BQ46" s="62"/>
      <c r="BR46" s="63"/>
      <c r="BS46" s="62"/>
      <c r="BT46" s="63"/>
      <c r="BU46" s="62"/>
      <c r="BV46" s="63"/>
      <c r="BW46" s="62"/>
      <c r="BX46" s="63"/>
      <c r="BY46" s="62"/>
      <c r="BZ46" s="63"/>
      <c r="CA46" s="62"/>
      <c r="CB46" s="63"/>
      <c r="CC46" s="62"/>
    </row>
    <row r="47" spans="1:81" s="73" customFormat="1" ht="12" customHeight="1">
      <c r="A47" s="62" t="s">
        <v>165</v>
      </c>
      <c r="B47" s="63" t="s">
        <v>500</v>
      </c>
      <c r="C47" s="62" t="s">
        <v>501</v>
      </c>
      <c r="D47" s="62"/>
      <c r="E47" s="62" t="s">
        <v>170</v>
      </c>
      <c r="F47" s="62" t="s">
        <v>170</v>
      </c>
      <c r="G47" s="62" t="s">
        <v>170</v>
      </c>
      <c r="H47" s="62" t="s">
        <v>170</v>
      </c>
      <c r="I47" s="62" t="s">
        <v>170</v>
      </c>
      <c r="J47" s="62" t="s">
        <v>170</v>
      </c>
      <c r="K47" s="62" t="s">
        <v>170</v>
      </c>
      <c r="L47" s="62"/>
      <c r="M47" s="62" t="s">
        <v>170</v>
      </c>
      <c r="N47" s="62"/>
      <c r="O47" s="62"/>
      <c r="P47" s="62"/>
      <c r="Q47" s="62"/>
      <c r="R47" s="62"/>
      <c r="S47" s="62"/>
      <c r="T47" s="62"/>
      <c r="U47" s="62">
        <v>3</v>
      </c>
      <c r="V47" s="63" t="s">
        <v>470</v>
      </c>
      <c r="W47" s="62" t="s">
        <v>471</v>
      </c>
      <c r="X47" s="63" t="s">
        <v>468</v>
      </c>
      <c r="Y47" s="62" t="s">
        <v>469</v>
      </c>
      <c r="Z47" s="63" t="s">
        <v>466</v>
      </c>
      <c r="AA47" s="62" t="s">
        <v>467</v>
      </c>
      <c r="AB47" s="63"/>
      <c r="AC47" s="62"/>
      <c r="AD47" s="63"/>
      <c r="AE47" s="62"/>
      <c r="AF47" s="63"/>
      <c r="AG47" s="62"/>
      <c r="AH47" s="63"/>
      <c r="AI47" s="62"/>
      <c r="AJ47" s="63"/>
      <c r="AK47" s="62"/>
      <c r="AL47" s="63"/>
      <c r="AM47" s="62"/>
      <c r="AN47" s="63"/>
      <c r="AO47" s="62"/>
      <c r="AP47" s="63"/>
      <c r="AQ47" s="62"/>
      <c r="AR47" s="63"/>
      <c r="AS47" s="62"/>
      <c r="AT47" s="63"/>
      <c r="AU47" s="62"/>
      <c r="AV47" s="63"/>
      <c r="AW47" s="62"/>
      <c r="AX47" s="63"/>
      <c r="AY47" s="62"/>
      <c r="AZ47" s="63"/>
      <c r="BA47" s="62"/>
      <c r="BB47" s="63"/>
      <c r="BC47" s="62"/>
      <c r="BD47" s="63"/>
      <c r="BE47" s="62"/>
      <c r="BF47" s="63"/>
      <c r="BG47" s="62"/>
      <c r="BH47" s="63"/>
      <c r="BI47" s="62"/>
      <c r="BJ47" s="63"/>
      <c r="BK47" s="62"/>
      <c r="BL47" s="63"/>
      <c r="BM47" s="62"/>
      <c r="BN47" s="63"/>
      <c r="BO47" s="62"/>
      <c r="BP47" s="63"/>
      <c r="BQ47" s="62"/>
      <c r="BR47" s="63"/>
      <c r="BS47" s="62"/>
      <c r="BT47" s="63"/>
      <c r="BU47" s="62"/>
      <c r="BV47" s="63"/>
      <c r="BW47" s="62"/>
      <c r="BX47" s="63"/>
      <c r="BY47" s="62"/>
      <c r="BZ47" s="63"/>
      <c r="CA47" s="62"/>
      <c r="CB47" s="63"/>
      <c r="CC47" s="62"/>
    </row>
    <row r="48" spans="1:81" s="73" customFormat="1" ht="12" customHeight="1">
      <c r="A48" s="62" t="s">
        <v>165</v>
      </c>
      <c r="B48" s="63" t="s">
        <v>502</v>
      </c>
      <c r="C48" s="62" t="s">
        <v>503</v>
      </c>
      <c r="D48" s="62"/>
      <c r="E48" s="62" t="s">
        <v>170</v>
      </c>
      <c r="F48" s="62" t="s">
        <v>170</v>
      </c>
      <c r="G48" s="62"/>
      <c r="H48" s="62"/>
      <c r="I48" s="62"/>
      <c r="J48" s="62"/>
      <c r="K48" s="62" t="s">
        <v>170</v>
      </c>
      <c r="L48" s="62"/>
      <c r="M48" s="62" t="s">
        <v>170</v>
      </c>
      <c r="N48" s="62"/>
      <c r="O48" s="62"/>
      <c r="P48" s="62"/>
      <c r="Q48" s="62"/>
      <c r="R48" s="62"/>
      <c r="S48" s="62"/>
      <c r="T48" s="62"/>
      <c r="U48" s="62">
        <v>10</v>
      </c>
      <c r="V48" s="63" t="s">
        <v>333</v>
      </c>
      <c r="W48" s="62" t="s">
        <v>334</v>
      </c>
      <c r="X48" s="63" t="s">
        <v>436</v>
      </c>
      <c r="Y48" s="62" t="s">
        <v>437</v>
      </c>
      <c r="Z48" s="63" t="s">
        <v>438</v>
      </c>
      <c r="AA48" s="62" t="s">
        <v>439</v>
      </c>
      <c r="AB48" s="63" t="s">
        <v>440</v>
      </c>
      <c r="AC48" s="62" t="s">
        <v>441</v>
      </c>
      <c r="AD48" s="63" t="s">
        <v>442</v>
      </c>
      <c r="AE48" s="62" t="s">
        <v>443</v>
      </c>
      <c r="AF48" s="63" t="s">
        <v>335</v>
      </c>
      <c r="AG48" s="62" t="s">
        <v>336</v>
      </c>
      <c r="AH48" s="63" t="s">
        <v>504</v>
      </c>
      <c r="AI48" s="62" t="s">
        <v>505</v>
      </c>
      <c r="AJ48" s="63" t="s">
        <v>506</v>
      </c>
      <c r="AK48" s="62" t="s">
        <v>507</v>
      </c>
      <c r="AL48" s="63" t="s">
        <v>273</v>
      </c>
      <c r="AM48" s="62" t="s">
        <v>274</v>
      </c>
      <c r="AN48" s="63" t="s">
        <v>275</v>
      </c>
      <c r="AO48" s="62" t="s">
        <v>276</v>
      </c>
      <c r="AP48" s="63"/>
      <c r="AQ48" s="62"/>
      <c r="AR48" s="63"/>
      <c r="AS48" s="62"/>
      <c r="AT48" s="63"/>
      <c r="AU48" s="62"/>
      <c r="AV48" s="63"/>
      <c r="AW48" s="62"/>
      <c r="AX48" s="63"/>
      <c r="AY48" s="62"/>
      <c r="AZ48" s="63"/>
      <c r="BA48" s="62"/>
      <c r="BB48" s="63"/>
      <c r="BC48" s="62"/>
      <c r="BD48" s="63"/>
      <c r="BE48" s="62"/>
      <c r="BF48" s="63"/>
      <c r="BG48" s="62"/>
      <c r="BH48" s="63"/>
      <c r="BI48" s="62"/>
      <c r="BJ48" s="63"/>
      <c r="BK48" s="62"/>
      <c r="BL48" s="63"/>
      <c r="BM48" s="62"/>
      <c r="BN48" s="63"/>
      <c r="BO48" s="62"/>
      <c r="BP48" s="63"/>
      <c r="BQ48" s="62"/>
      <c r="BR48" s="63"/>
      <c r="BS48" s="62"/>
      <c r="BT48" s="63"/>
      <c r="BU48" s="62"/>
      <c r="BV48" s="63"/>
      <c r="BW48" s="62"/>
      <c r="BX48" s="63"/>
      <c r="BY48" s="62"/>
      <c r="BZ48" s="63"/>
      <c r="CA48" s="62"/>
      <c r="CB48" s="63"/>
      <c r="CC48" s="62"/>
    </row>
    <row r="49" spans="1:81" s="73" customFormat="1" ht="12" customHeight="1">
      <c r="A49" s="62" t="s">
        <v>165</v>
      </c>
      <c r="B49" s="63" t="s">
        <v>508</v>
      </c>
      <c r="C49" s="62" t="s">
        <v>509</v>
      </c>
      <c r="D49" s="62"/>
      <c r="E49" s="62"/>
      <c r="F49" s="62"/>
      <c r="G49" s="62"/>
      <c r="H49" s="62"/>
      <c r="I49" s="62" t="s">
        <v>170</v>
      </c>
      <c r="J49" s="62"/>
      <c r="K49" s="62"/>
      <c r="L49" s="62"/>
      <c r="M49" s="62"/>
      <c r="N49" s="62"/>
      <c r="O49" s="62" t="s">
        <v>170</v>
      </c>
      <c r="P49" s="62" t="s">
        <v>170</v>
      </c>
      <c r="Q49" s="62"/>
      <c r="R49" s="62" t="s">
        <v>170</v>
      </c>
      <c r="S49" s="62" t="s">
        <v>170</v>
      </c>
      <c r="T49" s="62"/>
      <c r="U49" s="62">
        <v>3</v>
      </c>
      <c r="V49" s="63" t="s">
        <v>510</v>
      </c>
      <c r="W49" s="62" t="s">
        <v>511</v>
      </c>
      <c r="X49" s="63" t="s">
        <v>512</v>
      </c>
      <c r="Y49" s="62" t="s">
        <v>513</v>
      </c>
      <c r="Z49" s="63" t="s">
        <v>514</v>
      </c>
      <c r="AA49" s="62" t="s">
        <v>515</v>
      </c>
      <c r="AB49" s="63"/>
      <c r="AC49" s="62"/>
      <c r="AD49" s="63"/>
      <c r="AE49" s="62"/>
      <c r="AF49" s="63"/>
      <c r="AG49" s="62"/>
      <c r="AH49" s="63"/>
      <c r="AI49" s="62"/>
      <c r="AJ49" s="63"/>
      <c r="AK49" s="62"/>
      <c r="AL49" s="63"/>
      <c r="AM49" s="62"/>
      <c r="AN49" s="63"/>
      <c r="AO49" s="62"/>
      <c r="AP49" s="63"/>
      <c r="AQ49" s="62"/>
      <c r="AR49" s="63"/>
      <c r="AS49" s="62"/>
      <c r="AT49" s="63"/>
      <c r="AU49" s="62"/>
      <c r="AV49" s="63"/>
      <c r="AW49" s="62"/>
      <c r="AX49" s="63"/>
      <c r="AY49" s="62"/>
      <c r="AZ49" s="63"/>
      <c r="BA49" s="62"/>
      <c r="BB49" s="63"/>
      <c r="BC49" s="62"/>
      <c r="BD49" s="63"/>
      <c r="BE49" s="62"/>
      <c r="BF49" s="63"/>
      <c r="BG49" s="62"/>
      <c r="BH49" s="63"/>
      <c r="BI49" s="62"/>
      <c r="BJ49" s="63"/>
      <c r="BK49" s="62"/>
      <c r="BL49" s="63"/>
      <c r="BM49" s="62"/>
      <c r="BN49" s="63"/>
      <c r="BO49" s="62"/>
      <c r="BP49" s="63"/>
      <c r="BQ49" s="62"/>
      <c r="BR49" s="63"/>
      <c r="BS49" s="62"/>
      <c r="BT49" s="63"/>
      <c r="BU49" s="62"/>
      <c r="BV49" s="63"/>
      <c r="BW49" s="62"/>
      <c r="BX49" s="63"/>
      <c r="BY49" s="62"/>
      <c r="BZ49" s="63"/>
      <c r="CA49" s="62"/>
      <c r="CB49" s="63"/>
      <c r="CC49" s="62"/>
    </row>
    <row r="50" spans="1:81" s="73" customFormat="1" ht="12" customHeight="1">
      <c r="A50" s="62" t="s">
        <v>165</v>
      </c>
      <c r="B50" s="63" t="s">
        <v>516</v>
      </c>
      <c r="C50" s="62" t="s">
        <v>517</v>
      </c>
      <c r="D50" s="62"/>
      <c r="E50" s="62"/>
      <c r="F50" s="62" t="s">
        <v>170</v>
      </c>
      <c r="G50" s="62" t="s">
        <v>170</v>
      </c>
      <c r="H50" s="62"/>
      <c r="I50" s="62"/>
      <c r="J50" s="62"/>
      <c r="K50" s="62"/>
      <c r="L50" s="62"/>
      <c r="M50" s="62" t="s">
        <v>170</v>
      </c>
      <c r="N50" s="62"/>
      <c r="O50" s="62"/>
      <c r="P50" s="62"/>
      <c r="Q50" s="62"/>
      <c r="R50" s="62"/>
      <c r="S50" s="62"/>
      <c r="T50" s="62"/>
      <c r="U50" s="62">
        <v>2</v>
      </c>
      <c r="V50" s="63" t="s">
        <v>223</v>
      </c>
      <c r="W50" s="62" t="s">
        <v>224</v>
      </c>
      <c r="X50" s="63" t="s">
        <v>225</v>
      </c>
      <c r="Y50" s="62" t="s">
        <v>226</v>
      </c>
      <c r="Z50" s="63"/>
      <c r="AA50" s="62"/>
      <c r="AB50" s="63"/>
      <c r="AC50" s="62"/>
      <c r="AD50" s="63"/>
      <c r="AE50" s="62"/>
      <c r="AF50" s="63"/>
      <c r="AG50" s="62"/>
      <c r="AH50" s="63"/>
      <c r="AI50" s="62"/>
      <c r="AJ50" s="63"/>
      <c r="AK50" s="62"/>
      <c r="AL50" s="63"/>
      <c r="AM50" s="62"/>
      <c r="AN50" s="63"/>
      <c r="AO50" s="62"/>
      <c r="AP50" s="63"/>
      <c r="AQ50" s="62"/>
      <c r="AR50" s="63"/>
      <c r="AS50" s="62"/>
      <c r="AT50" s="63"/>
      <c r="AU50" s="62"/>
      <c r="AV50" s="63"/>
      <c r="AW50" s="62"/>
      <c r="AX50" s="63"/>
      <c r="AY50" s="62"/>
      <c r="AZ50" s="63"/>
      <c r="BA50" s="62"/>
      <c r="BB50" s="63"/>
      <c r="BC50" s="62"/>
      <c r="BD50" s="63"/>
      <c r="BE50" s="62"/>
      <c r="BF50" s="63"/>
      <c r="BG50" s="62"/>
      <c r="BH50" s="63"/>
      <c r="BI50" s="62"/>
      <c r="BJ50" s="63"/>
      <c r="BK50" s="62"/>
      <c r="BL50" s="63"/>
      <c r="BM50" s="62"/>
      <c r="BN50" s="63"/>
      <c r="BO50" s="62"/>
      <c r="BP50" s="63"/>
      <c r="BQ50" s="62"/>
      <c r="BR50" s="63"/>
      <c r="BS50" s="62"/>
      <c r="BT50" s="63"/>
      <c r="BU50" s="62"/>
      <c r="BV50" s="63"/>
      <c r="BW50" s="62"/>
      <c r="BX50" s="63"/>
      <c r="BY50" s="62"/>
      <c r="BZ50" s="63"/>
      <c r="CA50" s="62"/>
      <c r="CB50" s="63"/>
      <c r="CC50" s="62"/>
    </row>
    <row r="51" spans="1:81" s="73" customFormat="1" ht="12" customHeight="1">
      <c r="A51" s="62" t="s">
        <v>165</v>
      </c>
      <c r="B51" s="63" t="s">
        <v>518</v>
      </c>
      <c r="C51" s="62" t="s">
        <v>519</v>
      </c>
      <c r="D51" s="62"/>
      <c r="E51" s="62"/>
      <c r="F51" s="62" t="s">
        <v>170</v>
      </c>
      <c r="G51" s="62"/>
      <c r="H51" s="62"/>
      <c r="I51" s="62"/>
      <c r="J51" s="62"/>
      <c r="K51" s="62"/>
      <c r="L51" s="62"/>
      <c r="M51" s="62" t="s">
        <v>170</v>
      </c>
      <c r="N51" s="62"/>
      <c r="O51" s="62"/>
      <c r="P51" s="62"/>
      <c r="Q51" s="62"/>
      <c r="R51" s="62"/>
      <c r="S51" s="62"/>
      <c r="T51" s="62"/>
      <c r="U51" s="62">
        <v>5</v>
      </c>
      <c r="V51" s="63" t="s">
        <v>520</v>
      </c>
      <c r="W51" s="62" t="s">
        <v>521</v>
      </c>
      <c r="X51" s="63" t="s">
        <v>522</v>
      </c>
      <c r="Y51" s="62" t="s">
        <v>523</v>
      </c>
      <c r="Z51" s="63" t="s">
        <v>432</v>
      </c>
      <c r="AA51" s="62" t="s">
        <v>433</v>
      </c>
      <c r="AB51" s="63" t="s">
        <v>524</v>
      </c>
      <c r="AC51" s="62" t="s">
        <v>525</v>
      </c>
      <c r="AD51" s="63" t="s">
        <v>526</v>
      </c>
      <c r="AE51" s="62" t="s">
        <v>527</v>
      </c>
      <c r="AF51" s="63"/>
      <c r="AG51" s="62"/>
      <c r="AH51" s="63"/>
      <c r="AI51" s="62"/>
      <c r="AJ51" s="63"/>
      <c r="AK51" s="62"/>
      <c r="AL51" s="63"/>
      <c r="AM51" s="62"/>
      <c r="AN51" s="63"/>
      <c r="AO51" s="62"/>
      <c r="AP51" s="63"/>
      <c r="AQ51" s="62"/>
      <c r="AR51" s="63"/>
      <c r="AS51" s="62"/>
      <c r="AT51" s="63"/>
      <c r="AU51" s="62"/>
      <c r="AV51" s="63"/>
      <c r="AW51" s="62"/>
      <c r="AX51" s="63"/>
      <c r="AY51" s="62"/>
      <c r="AZ51" s="63"/>
      <c r="BA51" s="62"/>
      <c r="BB51" s="63"/>
      <c r="BC51" s="62"/>
      <c r="BD51" s="63"/>
      <c r="BE51" s="62"/>
      <c r="BF51" s="63"/>
      <c r="BG51" s="62"/>
      <c r="BH51" s="63"/>
      <c r="BI51" s="62"/>
      <c r="BJ51" s="63"/>
      <c r="BK51" s="62"/>
      <c r="BL51" s="63"/>
      <c r="BM51" s="62"/>
      <c r="BN51" s="63"/>
      <c r="BO51" s="62"/>
      <c r="BP51" s="63"/>
      <c r="BQ51" s="62"/>
      <c r="BR51" s="63"/>
      <c r="BS51" s="62"/>
      <c r="BT51" s="63"/>
      <c r="BU51" s="62"/>
      <c r="BV51" s="63"/>
      <c r="BW51" s="62"/>
      <c r="BX51" s="63"/>
      <c r="BY51" s="62"/>
      <c r="BZ51" s="63"/>
      <c r="CA51" s="62"/>
      <c r="CB51" s="63"/>
      <c r="CC51" s="62"/>
    </row>
    <row r="52" spans="1:81" s="73" customFormat="1" ht="12" customHeight="1">
      <c r="A52" s="62" t="s">
        <v>165</v>
      </c>
      <c r="B52" s="63" t="s">
        <v>528</v>
      </c>
      <c r="C52" s="62" t="s">
        <v>529</v>
      </c>
      <c r="D52" s="62"/>
      <c r="E52" s="62"/>
      <c r="F52" s="62"/>
      <c r="G52" s="62"/>
      <c r="H52" s="62"/>
      <c r="I52" s="62" t="s">
        <v>170</v>
      </c>
      <c r="J52" s="62"/>
      <c r="K52" s="62"/>
      <c r="L52" s="62"/>
      <c r="M52" s="62"/>
      <c r="N52" s="62"/>
      <c r="O52" s="62" t="s">
        <v>170</v>
      </c>
      <c r="P52" s="62" t="s">
        <v>170</v>
      </c>
      <c r="Q52" s="62" t="s">
        <v>170</v>
      </c>
      <c r="R52" s="62" t="s">
        <v>170</v>
      </c>
      <c r="S52" s="62"/>
      <c r="T52" s="62"/>
      <c r="U52" s="62">
        <v>5</v>
      </c>
      <c r="V52" s="63" t="s">
        <v>530</v>
      </c>
      <c r="W52" s="62" t="s">
        <v>531</v>
      </c>
      <c r="X52" s="63" t="s">
        <v>532</v>
      </c>
      <c r="Y52" s="62" t="s">
        <v>533</v>
      </c>
      <c r="Z52" s="63" t="s">
        <v>534</v>
      </c>
      <c r="AA52" s="62" t="s">
        <v>535</v>
      </c>
      <c r="AB52" s="63" t="s">
        <v>536</v>
      </c>
      <c r="AC52" s="62" t="s">
        <v>537</v>
      </c>
      <c r="AD52" s="63" t="s">
        <v>538</v>
      </c>
      <c r="AE52" s="62" t="s">
        <v>539</v>
      </c>
      <c r="AF52" s="63"/>
      <c r="AG52" s="62"/>
      <c r="AH52" s="63"/>
      <c r="AI52" s="62"/>
      <c r="AJ52" s="63"/>
      <c r="AK52" s="62"/>
      <c r="AL52" s="63"/>
      <c r="AM52" s="62"/>
      <c r="AN52" s="63"/>
      <c r="AO52" s="62"/>
      <c r="AP52" s="63"/>
      <c r="AQ52" s="62"/>
      <c r="AR52" s="63"/>
      <c r="AS52" s="62"/>
      <c r="AT52" s="63"/>
      <c r="AU52" s="62"/>
      <c r="AV52" s="63"/>
      <c r="AW52" s="62"/>
      <c r="AX52" s="63"/>
      <c r="AY52" s="62"/>
      <c r="AZ52" s="63"/>
      <c r="BA52" s="62"/>
      <c r="BB52" s="63"/>
      <c r="BC52" s="62"/>
      <c r="BD52" s="63"/>
      <c r="BE52" s="62"/>
      <c r="BF52" s="63"/>
      <c r="BG52" s="62"/>
      <c r="BH52" s="63"/>
      <c r="BI52" s="62"/>
      <c r="BJ52" s="63"/>
      <c r="BK52" s="62"/>
      <c r="BL52" s="63"/>
      <c r="BM52" s="62"/>
      <c r="BN52" s="63"/>
      <c r="BO52" s="62"/>
      <c r="BP52" s="63"/>
      <c r="BQ52" s="62"/>
      <c r="BR52" s="63"/>
      <c r="BS52" s="62"/>
      <c r="BT52" s="63"/>
      <c r="BU52" s="62"/>
      <c r="BV52" s="63"/>
      <c r="BW52" s="62"/>
      <c r="BX52" s="63"/>
      <c r="BY52" s="62"/>
      <c r="BZ52" s="63"/>
      <c r="CA52" s="62"/>
      <c r="CB52" s="63"/>
      <c r="CC52" s="62"/>
    </row>
  </sheetData>
  <sheetProtection/>
  <autoFilter ref="A6:CC52"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8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25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115</v>
      </c>
      <c r="B2" s="78" t="s">
        <v>116</v>
      </c>
      <c r="C2" s="97" t="s">
        <v>164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167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167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167</v>
      </c>
      <c r="F4" s="78" t="s">
        <v>31</v>
      </c>
      <c r="G4" s="78" t="s">
        <v>32</v>
      </c>
      <c r="H4" s="95" t="s">
        <v>167</v>
      </c>
      <c r="I4" s="78" t="s">
        <v>153</v>
      </c>
      <c r="J4" s="78" t="s">
        <v>154</v>
      </c>
      <c r="K4" s="78" t="s">
        <v>155</v>
      </c>
      <c r="L4" s="78" t="s">
        <v>160</v>
      </c>
      <c r="M4" s="27"/>
      <c r="N4" s="95" t="s">
        <v>167</v>
      </c>
      <c r="O4" s="78" t="s">
        <v>31</v>
      </c>
      <c r="P4" s="78" t="s">
        <v>32</v>
      </c>
      <c r="Q4" s="95" t="s">
        <v>167</v>
      </c>
      <c r="R4" s="78" t="s">
        <v>153</v>
      </c>
      <c r="S4" s="78" t="s">
        <v>154</v>
      </c>
      <c r="T4" s="78" t="s">
        <v>155</v>
      </c>
      <c r="U4" s="78" t="s">
        <v>160</v>
      </c>
      <c r="V4" s="27"/>
      <c r="W4" s="95" t="s">
        <v>167</v>
      </c>
      <c r="X4" s="78" t="s">
        <v>31</v>
      </c>
      <c r="Y4" s="78" t="s">
        <v>32</v>
      </c>
      <c r="Z4" s="95" t="s">
        <v>167</v>
      </c>
      <c r="AA4" s="78" t="s">
        <v>153</v>
      </c>
      <c r="AB4" s="78" t="s">
        <v>154</v>
      </c>
      <c r="AC4" s="78" t="s">
        <v>155</v>
      </c>
      <c r="AD4" s="78" t="s">
        <v>160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165</v>
      </c>
      <c r="B7" s="120" t="s">
        <v>166</v>
      </c>
      <c r="C7" s="119" t="s">
        <v>167</v>
      </c>
      <c r="D7" s="121">
        <f>SUM(D8:D186)</f>
        <v>2122</v>
      </c>
      <c r="E7" s="121">
        <f>SUM(E8:E186)</f>
        <v>986</v>
      </c>
      <c r="F7" s="121">
        <f>SUM(F8:F186)</f>
        <v>810</v>
      </c>
      <c r="G7" s="121">
        <f>SUM(G8:G186)</f>
        <v>176</v>
      </c>
      <c r="H7" s="121">
        <f>SUM(H8:H186)</f>
        <v>1136</v>
      </c>
      <c r="I7" s="121">
        <f>SUM(I8:I186)</f>
        <v>746</v>
      </c>
      <c r="J7" s="121">
        <f>SUM(J8:J186)</f>
        <v>235</v>
      </c>
      <c r="K7" s="121">
        <f>SUM(K8:K186)</f>
        <v>94</v>
      </c>
      <c r="L7" s="121">
        <f>SUM(L8:L186)</f>
        <v>61</v>
      </c>
      <c r="M7" s="121">
        <f>SUM(M8:M186)</f>
        <v>200</v>
      </c>
      <c r="N7" s="121">
        <f>SUM(N8:N186)</f>
        <v>145</v>
      </c>
      <c r="O7" s="121">
        <f>SUM(O8:O186)</f>
        <v>122</v>
      </c>
      <c r="P7" s="121">
        <f>SUM(P8:P186)</f>
        <v>23</v>
      </c>
      <c r="Q7" s="121">
        <f>SUM(Q8:Q186)</f>
        <v>55</v>
      </c>
      <c r="R7" s="121">
        <f>SUM(R8:R186)</f>
        <v>20</v>
      </c>
      <c r="S7" s="121">
        <f>SUM(S8:S186)</f>
        <v>24</v>
      </c>
      <c r="T7" s="121">
        <f>SUM(T8:T186)</f>
        <v>5</v>
      </c>
      <c r="U7" s="121">
        <f>SUM(U8:U186)</f>
        <v>6</v>
      </c>
      <c r="V7" s="121">
        <f>SUM(V8:V186)</f>
        <v>2322</v>
      </c>
      <c r="W7" s="121">
        <f>SUM(W8:W186)</f>
        <v>1131</v>
      </c>
      <c r="X7" s="121">
        <f>SUM(X8:X186)</f>
        <v>932</v>
      </c>
      <c r="Y7" s="121">
        <f>SUM(Y8:Y186)</f>
        <v>199</v>
      </c>
      <c r="Z7" s="121">
        <f>SUM(Z8:Z186)</f>
        <v>1191</v>
      </c>
      <c r="AA7" s="121">
        <f>SUM(AA8:AA186)</f>
        <v>766</v>
      </c>
      <c r="AB7" s="121">
        <f>SUM(AB8:AB186)</f>
        <v>259</v>
      </c>
      <c r="AC7" s="121">
        <f>SUM(AC8:AC186)</f>
        <v>99</v>
      </c>
      <c r="AD7" s="121">
        <f>SUM(AD8:AD186)</f>
        <v>67</v>
      </c>
    </row>
    <row r="8" spans="1:30" s="68" customFormat="1" ht="12" customHeight="1">
      <c r="A8" s="64" t="s">
        <v>165</v>
      </c>
      <c r="B8" s="65" t="s">
        <v>34</v>
      </c>
      <c r="C8" s="64" t="s">
        <v>35</v>
      </c>
      <c r="D8" s="66">
        <f aca="true" t="shared" si="0" ref="D8:D71">SUM(E8,+H8)</f>
        <v>882</v>
      </c>
      <c r="E8" s="66">
        <f aca="true" t="shared" si="1" ref="E8:E71">SUM(F8:G8)</f>
        <v>216</v>
      </c>
      <c r="F8" s="66">
        <v>119</v>
      </c>
      <c r="G8" s="66">
        <v>97</v>
      </c>
      <c r="H8" s="66">
        <f aca="true" t="shared" si="2" ref="H8:H71">SUM(I8:L8)</f>
        <v>666</v>
      </c>
      <c r="I8" s="66">
        <v>442</v>
      </c>
      <c r="J8" s="66">
        <v>168</v>
      </c>
      <c r="K8" s="66">
        <v>33</v>
      </c>
      <c r="L8" s="66">
        <v>23</v>
      </c>
      <c r="M8" s="66">
        <f aca="true" t="shared" si="3" ref="M8:M71">SUM(N8,+Q8)</f>
        <v>8</v>
      </c>
      <c r="N8" s="66">
        <f aca="true" t="shared" si="4" ref="N8:N71">SUM(O8:P8)</f>
        <v>4</v>
      </c>
      <c r="O8" s="66">
        <v>2</v>
      </c>
      <c r="P8" s="66">
        <v>2</v>
      </c>
      <c r="Q8" s="66">
        <f aca="true" t="shared" si="5" ref="Q8:Q71">SUM(R8:U8)</f>
        <v>4</v>
      </c>
      <c r="R8" s="66">
        <v>0</v>
      </c>
      <c r="S8" s="66">
        <v>0</v>
      </c>
      <c r="T8" s="66">
        <v>0</v>
      </c>
      <c r="U8" s="66">
        <v>4</v>
      </c>
      <c r="V8" s="66">
        <f aca="true" t="shared" si="6" ref="V8:AD36">SUM(D8,+M8)</f>
        <v>890</v>
      </c>
      <c r="W8" s="66">
        <f t="shared" si="6"/>
        <v>220</v>
      </c>
      <c r="X8" s="66">
        <f t="shared" si="6"/>
        <v>121</v>
      </c>
      <c r="Y8" s="66">
        <f t="shared" si="6"/>
        <v>99</v>
      </c>
      <c r="Z8" s="66">
        <f t="shared" si="6"/>
        <v>670</v>
      </c>
      <c r="AA8" s="66">
        <f t="shared" si="6"/>
        <v>442</v>
      </c>
      <c r="AB8" s="66">
        <f t="shared" si="6"/>
        <v>168</v>
      </c>
      <c r="AC8" s="66">
        <f t="shared" si="6"/>
        <v>33</v>
      </c>
      <c r="AD8" s="66">
        <f t="shared" si="6"/>
        <v>27</v>
      </c>
    </row>
    <row r="9" spans="1:30" s="68" customFormat="1" ht="12" customHeight="1">
      <c r="A9" s="64" t="s">
        <v>165</v>
      </c>
      <c r="B9" s="65" t="s">
        <v>36</v>
      </c>
      <c r="C9" s="64" t="s">
        <v>37</v>
      </c>
      <c r="D9" s="66">
        <f t="shared" si="0"/>
        <v>175</v>
      </c>
      <c r="E9" s="66">
        <f t="shared" si="1"/>
        <v>79</v>
      </c>
      <c r="F9" s="66">
        <v>62</v>
      </c>
      <c r="G9" s="66">
        <v>17</v>
      </c>
      <c r="H9" s="66">
        <f t="shared" si="2"/>
        <v>96</v>
      </c>
      <c r="I9" s="66">
        <v>49</v>
      </c>
      <c r="J9" s="66">
        <v>30</v>
      </c>
      <c r="K9" s="66">
        <v>17</v>
      </c>
      <c r="L9" s="66">
        <v>0</v>
      </c>
      <c r="M9" s="66">
        <f t="shared" si="3"/>
        <v>48</v>
      </c>
      <c r="N9" s="66">
        <f t="shared" si="4"/>
        <v>22</v>
      </c>
      <c r="O9" s="66">
        <v>19</v>
      </c>
      <c r="P9" s="66">
        <v>3</v>
      </c>
      <c r="Q9" s="66">
        <f t="shared" si="5"/>
        <v>26</v>
      </c>
      <c r="R9" s="66">
        <v>20</v>
      </c>
      <c r="S9" s="66">
        <v>6</v>
      </c>
      <c r="T9" s="66">
        <v>0</v>
      </c>
      <c r="U9" s="66">
        <v>0</v>
      </c>
      <c r="V9" s="66">
        <f t="shared" si="6"/>
        <v>223</v>
      </c>
      <c r="W9" s="66">
        <f t="shared" si="6"/>
        <v>101</v>
      </c>
      <c r="X9" s="66">
        <f t="shared" si="6"/>
        <v>81</v>
      </c>
      <c r="Y9" s="66">
        <f t="shared" si="6"/>
        <v>20</v>
      </c>
      <c r="Z9" s="66">
        <f t="shared" si="6"/>
        <v>122</v>
      </c>
      <c r="AA9" s="66">
        <f t="shared" si="6"/>
        <v>69</v>
      </c>
      <c r="AB9" s="66">
        <f t="shared" si="6"/>
        <v>36</v>
      </c>
      <c r="AC9" s="66">
        <f t="shared" si="6"/>
        <v>17</v>
      </c>
      <c r="AD9" s="66">
        <f t="shared" si="6"/>
        <v>0</v>
      </c>
    </row>
    <row r="10" spans="1:30" s="68" customFormat="1" ht="12" customHeight="1">
      <c r="A10" s="64" t="s">
        <v>165</v>
      </c>
      <c r="B10" s="65" t="s">
        <v>279</v>
      </c>
      <c r="C10" s="64" t="s">
        <v>280</v>
      </c>
      <c r="D10" s="66">
        <f t="shared" si="0"/>
        <v>36</v>
      </c>
      <c r="E10" s="66">
        <f t="shared" si="1"/>
        <v>16</v>
      </c>
      <c r="F10" s="66">
        <v>15</v>
      </c>
      <c r="G10" s="66">
        <v>1</v>
      </c>
      <c r="H10" s="66">
        <f t="shared" si="2"/>
        <v>20</v>
      </c>
      <c r="I10" s="66">
        <v>20</v>
      </c>
      <c r="J10" s="66">
        <v>0</v>
      </c>
      <c r="K10" s="66">
        <v>0</v>
      </c>
      <c r="L10" s="66">
        <v>0</v>
      </c>
      <c r="M10" s="66">
        <f t="shared" si="3"/>
        <v>10</v>
      </c>
      <c r="N10" s="66">
        <f t="shared" si="4"/>
        <v>5</v>
      </c>
      <c r="O10" s="66">
        <v>4</v>
      </c>
      <c r="P10" s="66">
        <v>1</v>
      </c>
      <c r="Q10" s="66">
        <f t="shared" si="5"/>
        <v>5</v>
      </c>
      <c r="R10" s="66">
        <v>0</v>
      </c>
      <c r="S10" s="66">
        <v>0</v>
      </c>
      <c r="T10" s="66">
        <v>5</v>
      </c>
      <c r="U10" s="66">
        <v>0</v>
      </c>
      <c r="V10" s="66">
        <f t="shared" si="6"/>
        <v>46</v>
      </c>
      <c r="W10" s="66">
        <f t="shared" si="6"/>
        <v>21</v>
      </c>
      <c r="X10" s="66">
        <f t="shared" si="6"/>
        <v>19</v>
      </c>
      <c r="Y10" s="66">
        <f t="shared" si="6"/>
        <v>2</v>
      </c>
      <c r="Z10" s="66">
        <f t="shared" si="6"/>
        <v>25</v>
      </c>
      <c r="AA10" s="66">
        <f t="shared" si="6"/>
        <v>20</v>
      </c>
      <c r="AB10" s="66">
        <f t="shared" si="6"/>
        <v>0</v>
      </c>
      <c r="AC10" s="66">
        <f t="shared" si="6"/>
        <v>5</v>
      </c>
      <c r="AD10" s="66">
        <f t="shared" si="6"/>
        <v>0</v>
      </c>
    </row>
    <row r="11" spans="1:30" s="68" customFormat="1" ht="12" customHeight="1">
      <c r="A11" s="64" t="s">
        <v>165</v>
      </c>
      <c r="B11" s="65" t="s">
        <v>38</v>
      </c>
      <c r="C11" s="64" t="s">
        <v>39</v>
      </c>
      <c r="D11" s="66">
        <f t="shared" si="0"/>
        <v>164</v>
      </c>
      <c r="E11" s="66">
        <f t="shared" si="1"/>
        <v>56</v>
      </c>
      <c r="F11" s="66">
        <v>43</v>
      </c>
      <c r="G11" s="66">
        <v>13</v>
      </c>
      <c r="H11" s="66">
        <f t="shared" si="2"/>
        <v>108</v>
      </c>
      <c r="I11" s="66">
        <v>85</v>
      </c>
      <c r="J11" s="66">
        <v>4</v>
      </c>
      <c r="K11" s="66">
        <v>0</v>
      </c>
      <c r="L11" s="66">
        <v>19</v>
      </c>
      <c r="M11" s="66">
        <f t="shared" si="3"/>
        <v>5</v>
      </c>
      <c r="N11" s="66">
        <f t="shared" si="4"/>
        <v>5</v>
      </c>
      <c r="O11" s="66">
        <v>4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169</v>
      </c>
      <c r="W11" s="66">
        <f t="shared" si="6"/>
        <v>61</v>
      </c>
      <c r="X11" s="66">
        <f t="shared" si="6"/>
        <v>47</v>
      </c>
      <c r="Y11" s="66">
        <f t="shared" si="6"/>
        <v>14</v>
      </c>
      <c r="Z11" s="66">
        <f t="shared" si="6"/>
        <v>108</v>
      </c>
      <c r="AA11" s="66">
        <f t="shared" si="6"/>
        <v>85</v>
      </c>
      <c r="AB11" s="66">
        <f t="shared" si="6"/>
        <v>4</v>
      </c>
      <c r="AC11" s="66">
        <f t="shared" si="6"/>
        <v>0</v>
      </c>
      <c r="AD11" s="66">
        <f t="shared" si="6"/>
        <v>19</v>
      </c>
    </row>
    <row r="12" spans="1:30" s="68" customFormat="1" ht="12" customHeight="1">
      <c r="A12" s="69" t="s">
        <v>165</v>
      </c>
      <c r="B12" s="70" t="s">
        <v>474</v>
      </c>
      <c r="C12" s="64" t="s">
        <v>475</v>
      </c>
      <c r="D12" s="71">
        <f t="shared" si="0"/>
        <v>14</v>
      </c>
      <c r="E12" s="71">
        <f t="shared" si="1"/>
        <v>13</v>
      </c>
      <c r="F12" s="71">
        <v>13</v>
      </c>
      <c r="G12" s="71">
        <v>0</v>
      </c>
      <c r="H12" s="71">
        <f t="shared" si="2"/>
        <v>1</v>
      </c>
      <c r="I12" s="71">
        <v>0</v>
      </c>
      <c r="J12" s="71">
        <v>0</v>
      </c>
      <c r="K12" s="71">
        <v>0</v>
      </c>
      <c r="L12" s="71">
        <v>1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14</v>
      </c>
      <c r="W12" s="71">
        <f t="shared" si="6"/>
        <v>13</v>
      </c>
      <c r="X12" s="71">
        <f t="shared" si="6"/>
        <v>13</v>
      </c>
      <c r="Y12" s="71">
        <f t="shared" si="6"/>
        <v>0</v>
      </c>
      <c r="Z12" s="71">
        <f t="shared" si="6"/>
        <v>1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1</v>
      </c>
    </row>
    <row r="13" spans="1:30" s="68" customFormat="1" ht="12" customHeight="1">
      <c r="A13" s="69" t="s">
        <v>165</v>
      </c>
      <c r="B13" s="70" t="s">
        <v>520</v>
      </c>
      <c r="C13" s="64" t="s">
        <v>521</v>
      </c>
      <c r="D13" s="71">
        <f t="shared" si="0"/>
        <v>83</v>
      </c>
      <c r="E13" s="71">
        <f t="shared" si="1"/>
        <v>50</v>
      </c>
      <c r="F13" s="71">
        <v>50</v>
      </c>
      <c r="G13" s="71">
        <v>0</v>
      </c>
      <c r="H13" s="71">
        <f t="shared" si="2"/>
        <v>33</v>
      </c>
      <c r="I13" s="71">
        <v>28</v>
      </c>
      <c r="J13" s="71">
        <v>0</v>
      </c>
      <c r="K13" s="71">
        <v>0</v>
      </c>
      <c r="L13" s="71">
        <v>5</v>
      </c>
      <c r="M13" s="71">
        <f t="shared" si="3"/>
        <v>11</v>
      </c>
      <c r="N13" s="71">
        <f t="shared" si="4"/>
        <v>10</v>
      </c>
      <c r="O13" s="71">
        <v>5</v>
      </c>
      <c r="P13" s="71">
        <v>5</v>
      </c>
      <c r="Q13" s="71">
        <f t="shared" si="5"/>
        <v>1</v>
      </c>
      <c r="R13" s="71">
        <v>0</v>
      </c>
      <c r="S13" s="71">
        <v>0</v>
      </c>
      <c r="T13" s="71">
        <v>0</v>
      </c>
      <c r="U13" s="71">
        <v>1</v>
      </c>
      <c r="V13" s="71">
        <f t="shared" si="6"/>
        <v>94</v>
      </c>
      <c r="W13" s="71">
        <f t="shared" si="6"/>
        <v>60</v>
      </c>
      <c r="X13" s="71">
        <f t="shared" si="6"/>
        <v>55</v>
      </c>
      <c r="Y13" s="71">
        <f t="shared" si="6"/>
        <v>5</v>
      </c>
      <c r="Z13" s="71">
        <f t="shared" si="6"/>
        <v>34</v>
      </c>
      <c r="AA13" s="71">
        <f t="shared" si="6"/>
        <v>28</v>
      </c>
      <c r="AB13" s="71">
        <f t="shared" si="6"/>
        <v>0</v>
      </c>
      <c r="AC13" s="71">
        <f t="shared" si="6"/>
        <v>0</v>
      </c>
      <c r="AD13" s="71">
        <f t="shared" si="6"/>
        <v>6</v>
      </c>
    </row>
    <row r="14" spans="1:30" s="68" customFormat="1" ht="12" customHeight="1">
      <c r="A14" s="69" t="s">
        <v>165</v>
      </c>
      <c r="B14" s="70" t="s">
        <v>219</v>
      </c>
      <c r="C14" s="64" t="s">
        <v>220</v>
      </c>
      <c r="D14" s="71">
        <f t="shared" si="0"/>
        <v>82</v>
      </c>
      <c r="E14" s="71">
        <f t="shared" si="1"/>
        <v>32</v>
      </c>
      <c r="F14" s="71">
        <v>32</v>
      </c>
      <c r="G14" s="71">
        <v>0</v>
      </c>
      <c r="H14" s="71">
        <f t="shared" si="2"/>
        <v>50</v>
      </c>
      <c r="I14" s="71">
        <v>50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82</v>
      </c>
      <c r="W14" s="71">
        <f t="shared" si="6"/>
        <v>32</v>
      </c>
      <c r="X14" s="71">
        <f t="shared" si="6"/>
        <v>32</v>
      </c>
      <c r="Y14" s="71">
        <f t="shared" si="6"/>
        <v>0</v>
      </c>
      <c r="Z14" s="71">
        <f t="shared" si="6"/>
        <v>50</v>
      </c>
      <c r="AA14" s="71">
        <f t="shared" si="6"/>
        <v>50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165</v>
      </c>
      <c r="B15" s="70" t="s">
        <v>40</v>
      </c>
      <c r="C15" s="64" t="s">
        <v>41</v>
      </c>
      <c r="D15" s="71">
        <f t="shared" si="0"/>
        <v>36</v>
      </c>
      <c r="E15" s="71">
        <f t="shared" si="1"/>
        <v>31</v>
      </c>
      <c r="F15" s="71">
        <v>27</v>
      </c>
      <c r="G15" s="71">
        <v>4</v>
      </c>
      <c r="H15" s="71">
        <f t="shared" si="2"/>
        <v>5</v>
      </c>
      <c r="I15" s="71">
        <v>5</v>
      </c>
      <c r="J15" s="71">
        <v>0</v>
      </c>
      <c r="K15" s="71">
        <v>0</v>
      </c>
      <c r="L15" s="71">
        <v>0</v>
      </c>
      <c r="M15" s="71">
        <f t="shared" si="3"/>
        <v>2</v>
      </c>
      <c r="N15" s="71">
        <f t="shared" si="4"/>
        <v>2</v>
      </c>
      <c r="O15" s="71">
        <v>2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38</v>
      </c>
      <c r="W15" s="71">
        <f t="shared" si="6"/>
        <v>33</v>
      </c>
      <c r="X15" s="71">
        <f t="shared" si="6"/>
        <v>29</v>
      </c>
      <c r="Y15" s="71">
        <f t="shared" si="6"/>
        <v>4</v>
      </c>
      <c r="Z15" s="71">
        <f t="shared" si="6"/>
        <v>5</v>
      </c>
      <c r="AA15" s="71">
        <f t="shared" si="6"/>
        <v>5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165</v>
      </c>
      <c r="B16" s="70" t="s">
        <v>42</v>
      </c>
      <c r="C16" s="64" t="s">
        <v>43</v>
      </c>
      <c r="D16" s="71">
        <f t="shared" si="0"/>
        <v>4</v>
      </c>
      <c r="E16" s="71">
        <f t="shared" si="1"/>
        <v>2</v>
      </c>
      <c r="F16" s="71">
        <v>0</v>
      </c>
      <c r="G16" s="71">
        <v>2</v>
      </c>
      <c r="H16" s="71">
        <f t="shared" si="2"/>
        <v>2</v>
      </c>
      <c r="I16" s="71">
        <v>0</v>
      </c>
      <c r="J16" s="71">
        <v>0</v>
      </c>
      <c r="K16" s="71">
        <v>2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4</v>
      </c>
      <c r="W16" s="71">
        <f t="shared" si="6"/>
        <v>2</v>
      </c>
      <c r="X16" s="71">
        <f t="shared" si="6"/>
        <v>0</v>
      </c>
      <c r="Y16" s="71">
        <f t="shared" si="6"/>
        <v>2</v>
      </c>
      <c r="Z16" s="71">
        <f t="shared" si="6"/>
        <v>2</v>
      </c>
      <c r="AA16" s="71">
        <f t="shared" si="6"/>
        <v>0</v>
      </c>
      <c r="AB16" s="71">
        <f t="shared" si="6"/>
        <v>0</v>
      </c>
      <c r="AC16" s="71">
        <f t="shared" si="6"/>
        <v>2</v>
      </c>
      <c r="AD16" s="71">
        <f t="shared" si="6"/>
        <v>0</v>
      </c>
    </row>
    <row r="17" spans="1:30" s="68" customFormat="1" ht="12" customHeight="1">
      <c r="A17" s="69" t="s">
        <v>165</v>
      </c>
      <c r="B17" s="70" t="s">
        <v>44</v>
      </c>
      <c r="C17" s="64" t="s">
        <v>45</v>
      </c>
      <c r="D17" s="71">
        <f t="shared" si="0"/>
        <v>27</v>
      </c>
      <c r="E17" s="71">
        <f t="shared" si="1"/>
        <v>6</v>
      </c>
      <c r="F17" s="71">
        <v>6</v>
      </c>
      <c r="G17" s="71">
        <v>0</v>
      </c>
      <c r="H17" s="71">
        <f t="shared" si="2"/>
        <v>21</v>
      </c>
      <c r="I17" s="71">
        <v>7</v>
      </c>
      <c r="J17" s="71">
        <v>6</v>
      </c>
      <c r="K17" s="71">
        <v>8</v>
      </c>
      <c r="L17" s="71">
        <v>0</v>
      </c>
      <c r="M17" s="71">
        <f t="shared" si="3"/>
        <v>11</v>
      </c>
      <c r="N17" s="71">
        <f t="shared" si="4"/>
        <v>4</v>
      </c>
      <c r="O17" s="71">
        <v>2</v>
      </c>
      <c r="P17" s="71">
        <v>2</v>
      </c>
      <c r="Q17" s="71">
        <f t="shared" si="5"/>
        <v>7</v>
      </c>
      <c r="R17" s="71">
        <v>0</v>
      </c>
      <c r="S17" s="71">
        <v>7</v>
      </c>
      <c r="T17" s="71">
        <v>0</v>
      </c>
      <c r="U17" s="71">
        <v>0</v>
      </c>
      <c r="V17" s="71">
        <f t="shared" si="6"/>
        <v>38</v>
      </c>
      <c r="W17" s="71">
        <f t="shared" si="6"/>
        <v>10</v>
      </c>
      <c r="X17" s="71">
        <f t="shared" si="6"/>
        <v>8</v>
      </c>
      <c r="Y17" s="71">
        <f t="shared" si="6"/>
        <v>2</v>
      </c>
      <c r="Z17" s="71">
        <f t="shared" si="6"/>
        <v>28</v>
      </c>
      <c r="AA17" s="71">
        <f t="shared" si="6"/>
        <v>7</v>
      </c>
      <c r="AB17" s="71">
        <f t="shared" si="6"/>
        <v>13</v>
      </c>
      <c r="AC17" s="71">
        <f t="shared" si="6"/>
        <v>8</v>
      </c>
      <c r="AD17" s="71">
        <f t="shared" si="6"/>
        <v>0</v>
      </c>
    </row>
    <row r="18" spans="1:30" s="68" customFormat="1" ht="12" customHeight="1">
      <c r="A18" s="69" t="s">
        <v>165</v>
      </c>
      <c r="B18" s="70" t="s">
        <v>46</v>
      </c>
      <c r="C18" s="64" t="s">
        <v>47</v>
      </c>
      <c r="D18" s="71">
        <f t="shared" si="0"/>
        <v>5</v>
      </c>
      <c r="E18" s="71">
        <f t="shared" si="1"/>
        <v>5</v>
      </c>
      <c r="F18" s="71">
        <v>5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5</v>
      </c>
      <c r="W18" s="71">
        <f t="shared" si="6"/>
        <v>5</v>
      </c>
      <c r="X18" s="71">
        <f t="shared" si="6"/>
        <v>5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165</v>
      </c>
      <c r="B19" s="70" t="s">
        <v>510</v>
      </c>
      <c r="C19" s="64" t="s">
        <v>511</v>
      </c>
      <c r="D19" s="71">
        <f t="shared" si="0"/>
        <v>7</v>
      </c>
      <c r="E19" s="71">
        <f t="shared" si="1"/>
        <v>7</v>
      </c>
      <c r="F19" s="71">
        <v>7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8</v>
      </c>
      <c r="W19" s="71">
        <f t="shared" si="6"/>
        <v>8</v>
      </c>
      <c r="X19" s="71">
        <f t="shared" si="6"/>
        <v>8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165</v>
      </c>
      <c r="B20" s="70" t="s">
        <v>48</v>
      </c>
      <c r="C20" s="64" t="s">
        <v>49</v>
      </c>
      <c r="D20" s="71">
        <f t="shared" si="0"/>
        <v>59</v>
      </c>
      <c r="E20" s="71">
        <f t="shared" si="1"/>
        <v>47</v>
      </c>
      <c r="F20" s="71">
        <v>37</v>
      </c>
      <c r="G20" s="71">
        <v>10</v>
      </c>
      <c r="H20" s="71">
        <f t="shared" si="2"/>
        <v>12</v>
      </c>
      <c r="I20" s="71">
        <v>12</v>
      </c>
      <c r="J20" s="71">
        <v>0</v>
      </c>
      <c r="K20" s="71">
        <v>0</v>
      </c>
      <c r="L20" s="71">
        <v>0</v>
      </c>
      <c r="M20" s="71">
        <f t="shared" si="3"/>
        <v>2</v>
      </c>
      <c r="N20" s="71">
        <f t="shared" si="4"/>
        <v>2</v>
      </c>
      <c r="O20" s="71">
        <v>2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61</v>
      </c>
      <c r="W20" s="71">
        <f t="shared" si="6"/>
        <v>49</v>
      </c>
      <c r="X20" s="71">
        <f t="shared" si="6"/>
        <v>39</v>
      </c>
      <c r="Y20" s="71">
        <f t="shared" si="6"/>
        <v>10</v>
      </c>
      <c r="Z20" s="71">
        <f t="shared" si="6"/>
        <v>12</v>
      </c>
      <c r="AA20" s="71">
        <f t="shared" si="6"/>
        <v>12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165</v>
      </c>
      <c r="B21" s="70" t="s">
        <v>50</v>
      </c>
      <c r="C21" s="64" t="s">
        <v>51</v>
      </c>
      <c r="D21" s="71">
        <f t="shared" si="0"/>
        <v>8</v>
      </c>
      <c r="E21" s="71">
        <f t="shared" si="1"/>
        <v>8</v>
      </c>
      <c r="F21" s="71">
        <v>8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9</v>
      </c>
      <c r="W21" s="71">
        <f t="shared" si="6"/>
        <v>9</v>
      </c>
      <c r="X21" s="71">
        <f t="shared" si="6"/>
        <v>9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165</v>
      </c>
      <c r="B22" s="70" t="s">
        <v>52</v>
      </c>
      <c r="C22" s="64" t="s">
        <v>53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3</v>
      </c>
      <c r="W22" s="71">
        <f t="shared" si="6"/>
        <v>3</v>
      </c>
      <c r="X22" s="71">
        <f t="shared" si="6"/>
        <v>3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165</v>
      </c>
      <c r="B23" s="70" t="s">
        <v>391</v>
      </c>
      <c r="C23" s="64" t="s">
        <v>392</v>
      </c>
      <c r="D23" s="71">
        <f t="shared" si="0"/>
        <v>4</v>
      </c>
      <c r="E23" s="71">
        <f t="shared" si="1"/>
        <v>4</v>
      </c>
      <c r="F23" s="71">
        <v>4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2</v>
      </c>
      <c r="N23" s="71">
        <f t="shared" si="4"/>
        <v>2</v>
      </c>
      <c r="O23" s="71">
        <v>2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6</v>
      </c>
      <c r="W23" s="71">
        <f t="shared" si="6"/>
        <v>6</v>
      </c>
      <c r="X23" s="71">
        <f t="shared" si="6"/>
        <v>6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165</v>
      </c>
      <c r="B24" s="70" t="s">
        <v>54</v>
      </c>
      <c r="C24" s="64" t="s">
        <v>55</v>
      </c>
      <c r="D24" s="71">
        <f t="shared" si="0"/>
        <v>30</v>
      </c>
      <c r="E24" s="71">
        <f t="shared" si="1"/>
        <v>30</v>
      </c>
      <c r="F24" s="71">
        <v>23</v>
      </c>
      <c r="G24" s="71">
        <v>7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30</v>
      </c>
      <c r="W24" s="71">
        <f t="shared" si="6"/>
        <v>30</v>
      </c>
      <c r="X24" s="71">
        <f t="shared" si="6"/>
        <v>23</v>
      </c>
      <c r="Y24" s="71">
        <f t="shared" si="6"/>
        <v>7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165</v>
      </c>
      <c r="B25" s="70" t="s">
        <v>393</v>
      </c>
      <c r="C25" s="64" t="s">
        <v>394</v>
      </c>
      <c r="D25" s="71">
        <f t="shared" si="0"/>
        <v>3</v>
      </c>
      <c r="E25" s="71">
        <f t="shared" si="1"/>
        <v>3</v>
      </c>
      <c r="F25" s="71">
        <v>3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4</v>
      </c>
      <c r="W25" s="71">
        <f t="shared" si="6"/>
        <v>4</v>
      </c>
      <c r="X25" s="71">
        <f t="shared" si="6"/>
        <v>4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165</v>
      </c>
      <c r="B26" s="70" t="s">
        <v>530</v>
      </c>
      <c r="C26" s="64" t="s">
        <v>531</v>
      </c>
      <c r="D26" s="71">
        <f t="shared" si="0"/>
        <v>4</v>
      </c>
      <c r="E26" s="71">
        <f t="shared" si="1"/>
        <v>3</v>
      </c>
      <c r="F26" s="71">
        <v>3</v>
      </c>
      <c r="G26" s="71">
        <v>0</v>
      </c>
      <c r="H26" s="71">
        <f t="shared" si="2"/>
        <v>1</v>
      </c>
      <c r="I26" s="71">
        <v>0</v>
      </c>
      <c r="J26" s="71">
        <v>0</v>
      </c>
      <c r="K26" s="71">
        <v>0</v>
      </c>
      <c r="L26" s="71">
        <v>1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5</v>
      </c>
      <c r="W26" s="71">
        <f t="shared" si="6"/>
        <v>4</v>
      </c>
      <c r="X26" s="71">
        <f t="shared" si="6"/>
        <v>4</v>
      </c>
      <c r="Y26" s="71">
        <f t="shared" si="6"/>
        <v>0</v>
      </c>
      <c r="Z26" s="71">
        <f t="shared" si="6"/>
        <v>1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1</v>
      </c>
    </row>
    <row r="27" spans="1:30" s="68" customFormat="1" ht="12" customHeight="1">
      <c r="A27" s="69" t="s">
        <v>165</v>
      </c>
      <c r="B27" s="70" t="s">
        <v>56</v>
      </c>
      <c r="C27" s="64" t="s">
        <v>57</v>
      </c>
      <c r="D27" s="71">
        <f t="shared" si="0"/>
        <v>35</v>
      </c>
      <c r="E27" s="71">
        <f t="shared" si="1"/>
        <v>8</v>
      </c>
      <c r="F27" s="71">
        <v>6</v>
      </c>
      <c r="G27" s="71">
        <v>2</v>
      </c>
      <c r="H27" s="71">
        <f t="shared" si="2"/>
        <v>27</v>
      </c>
      <c r="I27" s="71">
        <v>21</v>
      </c>
      <c r="J27" s="71">
        <v>4</v>
      </c>
      <c r="K27" s="71">
        <v>1</v>
      </c>
      <c r="L27" s="71">
        <v>1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36</v>
      </c>
      <c r="W27" s="71">
        <f t="shared" si="6"/>
        <v>9</v>
      </c>
      <c r="X27" s="71">
        <f t="shared" si="6"/>
        <v>7</v>
      </c>
      <c r="Y27" s="71">
        <f t="shared" si="6"/>
        <v>2</v>
      </c>
      <c r="Z27" s="71">
        <f t="shared" si="6"/>
        <v>27</v>
      </c>
      <c r="AA27" s="71">
        <f t="shared" si="6"/>
        <v>21</v>
      </c>
      <c r="AB27" s="71">
        <f t="shared" si="6"/>
        <v>4</v>
      </c>
      <c r="AC27" s="71">
        <f t="shared" si="6"/>
        <v>1</v>
      </c>
      <c r="AD27" s="71">
        <f t="shared" si="6"/>
        <v>1</v>
      </c>
    </row>
    <row r="28" spans="1:30" s="68" customFormat="1" ht="12" customHeight="1">
      <c r="A28" s="69" t="s">
        <v>165</v>
      </c>
      <c r="B28" s="70" t="s">
        <v>58</v>
      </c>
      <c r="C28" s="64" t="s">
        <v>59</v>
      </c>
      <c r="D28" s="71">
        <f t="shared" si="0"/>
        <v>10</v>
      </c>
      <c r="E28" s="71">
        <f t="shared" si="1"/>
        <v>5</v>
      </c>
      <c r="F28" s="71">
        <v>5</v>
      </c>
      <c r="G28" s="71">
        <v>0</v>
      </c>
      <c r="H28" s="71">
        <f t="shared" si="2"/>
        <v>5</v>
      </c>
      <c r="I28" s="71">
        <v>0</v>
      </c>
      <c r="J28" s="71">
        <v>0</v>
      </c>
      <c r="K28" s="71">
        <v>5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10</v>
      </c>
      <c r="W28" s="71">
        <f t="shared" si="6"/>
        <v>5</v>
      </c>
      <c r="X28" s="71">
        <f t="shared" si="6"/>
        <v>5</v>
      </c>
      <c r="Y28" s="71">
        <f t="shared" si="6"/>
        <v>0</v>
      </c>
      <c r="Z28" s="71">
        <f t="shared" si="6"/>
        <v>5</v>
      </c>
      <c r="AA28" s="71">
        <f t="shared" si="6"/>
        <v>0</v>
      </c>
      <c r="AB28" s="71">
        <f t="shared" si="6"/>
        <v>0</v>
      </c>
      <c r="AC28" s="71">
        <f t="shared" si="6"/>
        <v>5</v>
      </c>
      <c r="AD28" s="71">
        <f t="shared" si="6"/>
        <v>0</v>
      </c>
    </row>
    <row r="29" spans="1:30" s="68" customFormat="1" ht="12" customHeight="1">
      <c r="A29" s="69" t="s">
        <v>165</v>
      </c>
      <c r="B29" s="70" t="s">
        <v>60</v>
      </c>
      <c r="C29" s="64" t="s">
        <v>61</v>
      </c>
      <c r="D29" s="71">
        <f t="shared" si="0"/>
        <v>2</v>
      </c>
      <c r="E29" s="71">
        <f t="shared" si="1"/>
        <v>2</v>
      </c>
      <c r="F29" s="71">
        <v>1</v>
      </c>
      <c r="G29" s="71">
        <v>1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3</v>
      </c>
      <c r="W29" s="71">
        <f t="shared" si="6"/>
        <v>3</v>
      </c>
      <c r="X29" s="71">
        <f t="shared" si="6"/>
        <v>2</v>
      </c>
      <c r="Y29" s="71">
        <f t="shared" si="6"/>
        <v>1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165</v>
      </c>
      <c r="B30" s="70" t="s">
        <v>62</v>
      </c>
      <c r="C30" s="64" t="s">
        <v>63</v>
      </c>
      <c r="D30" s="71">
        <f t="shared" si="0"/>
        <v>7</v>
      </c>
      <c r="E30" s="71">
        <f t="shared" si="1"/>
        <v>7</v>
      </c>
      <c r="F30" s="71">
        <v>7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8</v>
      </c>
      <c r="W30" s="71">
        <f t="shared" si="6"/>
        <v>8</v>
      </c>
      <c r="X30" s="71">
        <f t="shared" si="6"/>
        <v>8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165</v>
      </c>
      <c r="B31" s="70" t="s">
        <v>64</v>
      </c>
      <c r="C31" s="64" t="s">
        <v>65</v>
      </c>
      <c r="D31" s="71">
        <f t="shared" si="0"/>
        <v>19</v>
      </c>
      <c r="E31" s="71">
        <f t="shared" si="1"/>
        <v>19</v>
      </c>
      <c r="F31" s="71">
        <v>13</v>
      </c>
      <c r="G31" s="71">
        <v>6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2</v>
      </c>
      <c r="N31" s="71">
        <f t="shared" si="4"/>
        <v>2</v>
      </c>
      <c r="O31" s="71">
        <v>2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21</v>
      </c>
      <c r="W31" s="71">
        <f t="shared" si="6"/>
        <v>21</v>
      </c>
      <c r="X31" s="71">
        <f t="shared" si="6"/>
        <v>15</v>
      </c>
      <c r="Y31" s="71">
        <f t="shared" si="6"/>
        <v>6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165</v>
      </c>
      <c r="B32" s="70" t="s">
        <v>395</v>
      </c>
      <c r="C32" s="64" t="s">
        <v>396</v>
      </c>
      <c r="D32" s="71">
        <f t="shared" si="0"/>
        <v>5</v>
      </c>
      <c r="E32" s="71">
        <f t="shared" si="1"/>
        <v>5</v>
      </c>
      <c r="F32" s="71">
        <v>5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6</v>
      </c>
      <c r="W32" s="71">
        <f t="shared" si="6"/>
        <v>6</v>
      </c>
      <c r="X32" s="71">
        <f t="shared" si="6"/>
        <v>6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165</v>
      </c>
      <c r="B33" s="70" t="s">
        <v>339</v>
      </c>
      <c r="C33" s="64" t="s">
        <v>340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2</v>
      </c>
      <c r="N33" s="71">
        <f t="shared" si="4"/>
        <v>2</v>
      </c>
      <c r="O33" s="71">
        <v>2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4</v>
      </c>
      <c r="W33" s="71">
        <f t="shared" si="6"/>
        <v>4</v>
      </c>
      <c r="X33" s="71">
        <f t="shared" si="6"/>
        <v>4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165</v>
      </c>
      <c r="B34" s="70" t="s">
        <v>345</v>
      </c>
      <c r="C34" s="64" t="s">
        <v>346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0</v>
      </c>
      <c r="P34" s="71">
        <v>1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1</v>
      </c>
      <c r="Y34" s="71">
        <f t="shared" si="6"/>
        <v>1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165</v>
      </c>
      <c r="B35" s="70" t="s">
        <v>259</v>
      </c>
      <c r="C35" s="64" t="s">
        <v>260</v>
      </c>
      <c r="D35" s="71">
        <f t="shared" si="0"/>
        <v>3</v>
      </c>
      <c r="E35" s="71">
        <f t="shared" si="1"/>
        <v>3</v>
      </c>
      <c r="F35" s="71">
        <v>3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3</v>
      </c>
      <c r="W35" s="71">
        <f t="shared" si="6"/>
        <v>3</v>
      </c>
      <c r="X35" s="71">
        <f t="shared" si="6"/>
        <v>3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165</v>
      </c>
      <c r="B36" s="70" t="s">
        <v>379</v>
      </c>
      <c r="C36" s="64" t="s">
        <v>380</v>
      </c>
      <c r="D36" s="71">
        <f t="shared" si="0"/>
        <v>7</v>
      </c>
      <c r="E36" s="71">
        <f t="shared" si="1"/>
        <v>7</v>
      </c>
      <c r="F36" s="71">
        <v>7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7</v>
      </c>
      <c r="W36" s="71">
        <f t="shared" si="6"/>
        <v>7</v>
      </c>
      <c r="X36" s="71">
        <f t="shared" si="6"/>
        <v>7</v>
      </c>
      <c r="Y36" s="71">
        <f aca="true" t="shared" si="7" ref="Y36:AD67">SUM(G36,+P36)</f>
        <v>0</v>
      </c>
      <c r="Z36" s="71">
        <f t="shared" si="7"/>
        <v>0</v>
      </c>
      <c r="AA36" s="71">
        <f t="shared" si="7"/>
        <v>0</v>
      </c>
      <c r="AB36" s="71">
        <f t="shared" si="7"/>
        <v>0</v>
      </c>
      <c r="AC36" s="71">
        <f t="shared" si="7"/>
        <v>0</v>
      </c>
      <c r="AD36" s="71">
        <f t="shared" si="7"/>
        <v>0</v>
      </c>
    </row>
    <row r="37" spans="1:30" s="68" customFormat="1" ht="12" customHeight="1">
      <c r="A37" s="69" t="s">
        <v>165</v>
      </c>
      <c r="B37" s="70" t="s">
        <v>66</v>
      </c>
      <c r="C37" s="64" t="s">
        <v>67</v>
      </c>
      <c r="D37" s="71">
        <f t="shared" si="0"/>
        <v>7</v>
      </c>
      <c r="E37" s="71">
        <f t="shared" si="1"/>
        <v>7</v>
      </c>
      <c r="F37" s="71">
        <v>6</v>
      </c>
      <c r="G37" s="71">
        <v>1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2</v>
      </c>
      <c r="N37" s="71">
        <f t="shared" si="4"/>
        <v>1</v>
      </c>
      <c r="O37" s="71">
        <v>1</v>
      </c>
      <c r="P37" s="71">
        <v>0</v>
      </c>
      <c r="Q37" s="71">
        <f t="shared" si="5"/>
        <v>1</v>
      </c>
      <c r="R37" s="71">
        <v>0</v>
      </c>
      <c r="S37" s="71">
        <v>1</v>
      </c>
      <c r="T37" s="71">
        <v>0</v>
      </c>
      <c r="U37" s="71">
        <v>0</v>
      </c>
      <c r="V37" s="71">
        <f aca="true" t="shared" si="8" ref="V37:V68">SUM(D37,+M37)</f>
        <v>9</v>
      </c>
      <c r="W37" s="71">
        <f aca="true" t="shared" si="9" ref="W37:W68">SUM(E37,+N37)</f>
        <v>8</v>
      </c>
      <c r="X37" s="71">
        <f aca="true" t="shared" si="10" ref="X37:X68">SUM(F37,+O37)</f>
        <v>7</v>
      </c>
      <c r="Y37" s="71">
        <f t="shared" si="7"/>
        <v>1</v>
      </c>
      <c r="Z37" s="71">
        <f t="shared" si="7"/>
        <v>1</v>
      </c>
      <c r="AA37" s="71">
        <f t="shared" si="7"/>
        <v>0</v>
      </c>
      <c r="AB37" s="71">
        <f t="shared" si="7"/>
        <v>1</v>
      </c>
      <c r="AC37" s="71">
        <f t="shared" si="7"/>
        <v>0</v>
      </c>
      <c r="AD37" s="71">
        <f t="shared" si="7"/>
        <v>0</v>
      </c>
    </row>
    <row r="38" spans="1:30" s="68" customFormat="1" ht="12" customHeight="1">
      <c r="A38" s="69" t="s">
        <v>165</v>
      </c>
      <c r="B38" s="70" t="s">
        <v>68</v>
      </c>
      <c r="C38" s="64" t="s">
        <v>69</v>
      </c>
      <c r="D38" s="71">
        <f t="shared" si="0"/>
        <v>11</v>
      </c>
      <c r="E38" s="71">
        <f t="shared" si="1"/>
        <v>11</v>
      </c>
      <c r="F38" s="71">
        <v>7</v>
      </c>
      <c r="G38" s="71">
        <v>4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8"/>
        <v>12</v>
      </c>
      <c r="W38" s="71">
        <f t="shared" si="9"/>
        <v>12</v>
      </c>
      <c r="X38" s="71">
        <f t="shared" si="10"/>
        <v>8</v>
      </c>
      <c r="Y38" s="71">
        <f t="shared" si="7"/>
        <v>4</v>
      </c>
      <c r="Z38" s="71">
        <f t="shared" si="7"/>
        <v>0</v>
      </c>
      <c r="AA38" s="71">
        <f t="shared" si="7"/>
        <v>0</v>
      </c>
      <c r="AB38" s="71">
        <f t="shared" si="7"/>
        <v>0</v>
      </c>
      <c r="AC38" s="71">
        <f t="shared" si="7"/>
        <v>0</v>
      </c>
      <c r="AD38" s="71">
        <f t="shared" si="7"/>
        <v>0</v>
      </c>
    </row>
    <row r="39" spans="1:30" s="68" customFormat="1" ht="12" customHeight="1">
      <c r="A39" s="69" t="s">
        <v>165</v>
      </c>
      <c r="B39" s="70" t="s">
        <v>476</v>
      </c>
      <c r="C39" s="64" t="s">
        <v>477</v>
      </c>
      <c r="D39" s="71">
        <f t="shared" si="0"/>
        <v>6</v>
      </c>
      <c r="E39" s="71">
        <f t="shared" si="1"/>
        <v>6</v>
      </c>
      <c r="F39" s="71">
        <v>6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2</v>
      </c>
      <c r="N39" s="71">
        <f t="shared" si="4"/>
        <v>2</v>
      </c>
      <c r="O39" s="71">
        <v>2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8"/>
        <v>8</v>
      </c>
      <c r="W39" s="71">
        <f t="shared" si="9"/>
        <v>8</v>
      </c>
      <c r="X39" s="71">
        <f t="shared" si="10"/>
        <v>8</v>
      </c>
      <c r="Y39" s="71">
        <f t="shared" si="7"/>
        <v>0</v>
      </c>
      <c r="Z39" s="71">
        <f t="shared" si="7"/>
        <v>0</v>
      </c>
      <c r="AA39" s="71">
        <f t="shared" si="7"/>
        <v>0</v>
      </c>
      <c r="AB39" s="71">
        <f t="shared" si="7"/>
        <v>0</v>
      </c>
      <c r="AC39" s="71">
        <f t="shared" si="7"/>
        <v>0</v>
      </c>
      <c r="AD39" s="71">
        <f t="shared" si="7"/>
        <v>0</v>
      </c>
    </row>
    <row r="40" spans="1:30" s="68" customFormat="1" ht="12" customHeight="1">
      <c r="A40" s="69" t="s">
        <v>165</v>
      </c>
      <c r="B40" s="70" t="s">
        <v>193</v>
      </c>
      <c r="C40" s="64" t="s">
        <v>194</v>
      </c>
      <c r="D40" s="71">
        <f t="shared" si="0"/>
        <v>7</v>
      </c>
      <c r="E40" s="71">
        <f t="shared" si="1"/>
        <v>7</v>
      </c>
      <c r="F40" s="71">
        <v>7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8"/>
        <v>7</v>
      </c>
      <c r="W40" s="71">
        <f t="shared" si="9"/>
        <v>7</v>
      </c>
      <c r="X40" s="71">
        <f t="shared" si="10"/>
        <v>7</v>
      </c>
      <c r="Y40" s="71">
        <f t="shared" si="7"/>
        <v>0</v>
      </c>
      <c r="Z40" s="71">
        <f t="shared" si="7"/>
        <v>0</v>
      </c>
      <c r="AA40" s="71">
        <f t="shared" si="7"/>
        <v>0</v>
      </c>
      <c r="AB40" s="71">
        <f t="shared" si="7"/>
        <v>0</v>
      </c>
      <c r="AC40" s="71">
        <f t="shared" si="7"/>
        <v>0</v>
      </c>
      <c r="AD40" s="71">
        <f t="shared" si="7"/>
        <v>0</v>
      </c>
    </row>
    <row r="41" spans="1:30" s="68" customFormat="1" ht="12" customHeight="1">
      <c r="A41" s="69" t="s">
        <v>165</v>
      </c>
      <c r="B41" s="70" t="s">
        <v>70</v>
      </c>
      <c r="C41" s="64" t="s">
        <v>71</v>
      </c>
      <c r="D41" s="71">
        <f t="shared" si="0"/>
        <v>16</v>
      </c>
      <c r="E41" s="71">
        <f t="shared" si="1"/>
        <v>11</v>
      </c>
      <c r="F41" s="71">
        <v>10</v>
      </c>
      <c r="G41" s="71">
        <v>1</v>
      </c>
      <c r="H41" s="71">
        <f t="shared" si="2"/>
        <v>5</v>
      </c>
      <c r="I41" s="71">
        <v>0</v>
      </c>
      <c r="J41" s="71">
        <v>2</v>
      </c>
      <c r="K41" s="71">
        <v>3</v>
      </c>
      <c r="L41" s="71">
        <v>0</v>
      </c>
      <c r="M41" s="71">
        <f t="shared" si="3"/>
        <v>4</v>
      </c>
      <c r="N41" s="71">
        <f t="shared" si="4"/>
        <v>2</v>
      </c>
      <c r="O41" s="71">
        <v>1</v>
      </c>
      <c r="P41" s="71">
        <v>1</v>
      </c>
      <c r="Q41" s="71">
        <f t="shared" si="5"/>
        <v>2</v>
      </c>
      <c r="R41" s="71">
        <v>0</v>
      </c>
      <c r="S41" s="71">
        <v>2</v>
      </c>
      <c r="T41" s="71">
        <v>0</v>
      </c>
      <c r="U41" s="71">
        <v>0</v>
      </c>
      <c r="V41" s="71">
        <f t="shared" si="8"/>
        <v>20</v>
      </c>
      <c r="W41" s="71">
        <f t="shared" si="9"/>
        <v>13</v>
      </c>
      <c r="X41" s="71">
        <f t="shared" si="10"/>
        <v>11</v>
      </c>
      <c r="Y41" s="71">
        <f t="shared" si="7"/>
        <v>2</v>
      </c>
      <c r="Z41" s="71">
        <f t="shared" si="7"/>
        <v>7</v>
      </c>
      <c r="AA41" s="71">
        <f t="shared" si="7"/>
        <v>0</v>
      </c>
      <c r="AB41" s="71">
        <f t="shared" si="7"/>
        <v>4</v>
      </c>
      <c r="AC41" s="71">
        <f t="shared" si="7"/>
        <v>3</v>
      </c>
      <c r="AD41" s="71">
        <f t="shared" si="7"/>
        <v>0</v>
      </c>
    </row>
    <row r="42" spans="1:30" s="68" customFormat="1" ht="12" customHeight="1">
      <c r="A42" s="69" t="s">
        <v>165</v>
      </c>
      <c r="B42" s="70" t="s">
        <v>333</v>
      </c>
      <c r="C42" s="64" t="s">
        <v>334</v>
      </c>
      <c r="D42" s="71">
        <f t="shared" si="0"/>
        <v>8</v>
      </c>
      <c r="E42" s="71">
        <f t="shared" si="1"/>
        <v>6</v>
      </c>
      <c r="F42" s="71">
        <v>5</v>
      </c>
      <c r="G42" s="71">
        <v>1</v>
      </c>
      <c r="H42" s="71">
        <f t="shared" si="2"/>
        <v>2</v>
      </c>
      <c r="I42" s="71">
        <v>0</v>
      </c>
      <c r="J42" s="71">
        <v>1</v>
      </c>
      <c r="K42" s="71">
        <v>1</v>
      </c>
      <c r="L42" s="71">
        <v>0</v>
      </c>
      <c r="M42" s="71">
        <f t="shared" si="3"/>
        <v>0</v>
      </c>
      <c r="N42" s="71">
        <f t="shared" si="4"/>
        <v>0</v>
      </c>
      <c r="O42" s="71">
        <v>0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8"/>
        <v>8</v>
      </c>
      <c r="W42" s="71">
        <f t="shared" si="9"/>
        <v>6</v>
      </c>
      <c r="X42" s="71">
        <f t="shared" si="10"/>
        <v>5</v>
      </c>
      <c r="Y42" s="71">
        <f t="shared" si="7"/>
        <v>1</v>
      </c>
      <c r="Z42" s="71">
        <f t="shared" si="7"/>
        <v>2</v>
      </c>
      <c r="AA42" s="71">
        <f t="shared" si="7"/>
        <v>0</v>
      </c>
      <c r="AB42" s="71">
        <f t="shared" si="7"/>
        <v>1</v>
      </c>
      <c r="AC42" s="71">
        <f t="shared" si="7"/>
        <v>1</v>
      </c>
      <c r="AD42" s="71">
        <f t="shared" si="7"/>
        <v>0</v>
      </c>
    </row>
    <row r="43" spans="1:30" s="68" customFormat="1" ht="12" customHeight="1">
      <c r="A43" s="69" t="s">
        <v>165</v>
      </c>
      <c r="B43" s="70" t="s">
        <v>72</v>
      </c>
      <c r="C43" s="64" t="s">
        <v>73</v>
      </c>
      <c r="D43" s="71">
        <f t="shared" si="0"/>
        <v>4</v>
      </c>
      <c r="E43" s="71">
        <f t="shared" si="1"/>
        <v>4</v>
      </c>
      <c r="F43" s="71">
        <v>4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8"/>
        <v>4</v>
      </c>
      <c r="W43" s="71">
        <f t="shared" si="9"/>
        <v>4</v>
      </c>
      <c r="X43" s="71">
        <f t="shared" si="10"/>
        <v>4</v>
      </c>
      <c r="Y43" s="71">
        <f t="shared" si="7"/>
        <v>0</v>
      </c>
      <c r="Z43" s="71">
        <f t="shared" si="7"/>
        <v>0</v>
      </c>
      <c r="AA43" s="71">
        <f t="shared" si="7"/>
        <v>0</v>
      </c>
      <c r="AB43" s="71">
        <f t="shared" si="7"/>
        <v>0</v>
      </c>
      <c r="AC43" s="71">
        <f t="shared" si="7"/>
        <v>0</v>
      </c>
      <c r="AD43" s="71">
        <f t="shared" si="7"/>
        <v>0</v>
      </c>
    </row>
    <row r="44" spans="1:30" s="68" customFormat="1" ht="12" customHeight="1">
      <c r="A44" s="69" t="s">
        <v>165</v>
      </c>
      <c r="B44" s="70" t="s">
        <v>74</v>
      </c>
      <c r="C44" s="64" t="s">
        <v>75</v>
      </c>
      <c r="D44" s="71">
        <f t="shared" si="0"/>
        <v>1</v>
      </c>
      <c r="E44" s="71">
        <f t="shared" si="1"/>
        <v>1</v>
      </c>
      <c r="F44" s="71">
        <v>1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8"/>
        <v>1</v>
      </c>
      <c r="W44" s="71">
        <f t="shared" si="9"/>
        <v>1</v>
      </c>
      <c r="X44" s="71">
        <f t="shared" si="10"/>
        <v>1</v>
      </c>
      <c r="Y44" s="71">
        <f t="shared" si="7"/>
        <v>0</v>
      </c>
      <c r="Z44" s="71">
        <f t="shared" si="7"/>
        <v>0</v>
      </c>
      <c r="AA44" s="71">
        <f t="shared" si="7"/>
        <v>0</v>
      </c>
      <c r="AB44" s="71">
        <f t="shared" si="7"/>
        <v>0</v>
      </c>
      <c r="AC44" s="71">
        <f t="shared" si="7"/>
        <v>0</v>
      </c>
      <c r="AD44" s="71">
        <f t="shared" si="7"/>
        <v>0</v>
      </c>
    </row>
    <row r="45" spans="1:30" s="68" customFormat="1" ht="12" customHeight="1">
      <c r="A45" s="69" t="s">
        <v>165</v>
      </c>
      <c r="B45" s="70" t="s">
        <v>436</v>
      </c>
      <c r="C45" s="64" t="s">
        <v>437</v>
      </c>
      <c r="D45" s="71">
        <f t="shared" si="0"/>
        <v>2</v>
      </c>
      <c r="E45" s="71">
        <f t="shared" si="1"/>
        <v>2</v>
      </c>
      <c r="F45" s="71">
        <v>2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1</v>
      </c>
      <c r="N45" s="71">
        <f t="shared" si="4"/>
        <v>1</v>
      </c>
      <c r="O45" s="71">
        <v>1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8"/>
        <v>3</v>
      </c>
      <c r="W45" s="71">
        <f t="shared" si="9"/>
        <v>3</v>
      </c>
      <c r="X45" s="71">
        <f t="shared" si="10"/>
        <v>3</v>
      </c>
      <c r="Y45" s="71">
        <f t="shared" si="7"/>
        <v>0</v>
      </c>
      <c r="Z45" s="71">
        <f t="shared" si="7"/>
        <v>0</v>
      </c>
      <c r="AA45" s="71">
        <f t="shared" si="7"/>
        <v>0</v>
      </c>
      <c r="AB45" s="71">
        <f t="shared" si="7"/>
        <v>0</v>
      </c>
      <c r="AC45" s="71">
        <f t="shared" si="7"/>
        <v>0</v>
      </c>
      <c r="AD45" s="71">
        <f t="shared" si="7"/>
        <v>0</v>
      </c>
    </row>
    <row r="46" spans="1:30" s="68" customFormat="1" ht="12" customHeight="1">
      <c r="A46" s="69" t="s">
        <v>165</v>
      </c>
      <c r="B46" s="70" t="s">
        <v>438</v>
      </c>
      <c r="C46" s="64" t="s">
        <v>439</v>
      </c>
      <c r="D46" s="71">
        <f t="shared" si="0"/>
        <v>2</v>
      </c>
      <c r="E46" s="71">
        <f t="shared" si="1"/>
        <v>2</v>
      </c>
      <c r="F46" s="71">
        <v>2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8"/>
        <v>2</v>
      </c>
      <c r="W46" s="71">
        <f t="shared" si="9"/>
        <v>2</v>
      </c>
      <c r="X46" s="71">
        <f t="shared" si="10"/>
        <v>2</v>
      </c>
      <c r="Y46" s="71">
        <f t="shared" si="7"/>
        <v>0</v>
      </c>
      <c r="Z46" s="71">
        <f t="shared" si="7"/>
        <v>0</v>
      </c>
      <c r="AA46" s="71">
        <f t="shared" si="7"/>
        <v>0</v>
      </c>
      <c r="AB46" s="71">
        <f t="shared" si="7"/>
        <v>0</v>
      </c>
      <c r="AC46" s="71">
        <f t="shared" si="7"/>
        <v>0</v>
      </c>
      <c r="AD46" s="71">
        <f t="shared" si="7"/>
        <v>0</v>
      </c>
    </row>
    <row r="47" spans="1:30" s="68" customFormat="1" ht="12" customHeight="1">
      <c r="A47" s="69" t="s">
        <v>165</v>
      </c>
      <c r="B47" s="70" t="s">
        <v>440</v>
      </c>
      <c r="C47" s="64" t="s">
        <v>441</v>
      </c>
      <c r="D47" s="71">
        <f t="shared" si="0"/>
        <v>4</v>
      </c>
      <c r="E47" s="71">
        <f t="shared" si="1"/>
        <v>4</v>
      </c>
      <c r="F47" s="71">
        <v>4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8"/>
        <v>4</v>
      </c>
      <c r="W47" s="71">
        <f t="shared" si="9"/>
        <v>4</v>
      </c>
      <c r="X47" s="71">
        <f t="shared" si="10"/>
        <v>4</v>
      </c>
      <c r="Y47" s="71">
        <f t="shared" si="7"/>
        <v>0</v>
      </c>
      <c r="Z47" s="71">
        <f t="shared" si="7"/>
        <v>0</v>
      </c>
      <c r="AA47" s="71">
        <f t="shared" si="7"/>
        <v>0</v>
      </c>
      <c r="AB47" s="71">
        <f t="shared" si="7"/>
        <v>0</v>
      </c>
      <c r="AC47" s="71">
        <f t="shared" si="7"/>
        <v>0</v>
      </c>
      <c r="AD47" s="71">
        <f t="shared" si="7"/>
        <v>0</v>
      </c>
    </row>
    <row r="48" spans="1:30" s="68" customFormat="1" ht="12" customHeight="1">
      <c r="A48" s="69" t="s">
        <v>165</v>
      </c>
      <c r="B48" s="70" t="s">
        <v>442</v>
      </c>
      <c r="C48" s="64" t="s">
        <v>443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8"/>
        <v>2</v>
      </c>
      <c r="W48" s="71">
        <f t="shared" si="9"/>
        <v>2</v>
      </c>
      <c r="X48" s="71">
        <f t="shared" si="10"/>
        <v>2</v>
      </c>
      <c r="Y48" s="71">
        <f t="shared" si="7"/>
        <v>0</v>
      </c>
      <c r="Z48" s="71">
        <f t="shared" si="7"/>
        <v>0</v>
      </c>
      <c r="AA48" s="71">
        <f t="shared" si="7"/>
        <v>0</v>
      </c>
      <c r="AB48" s="71">
        <f t="shared" si="7"/>
        <v>0</v>
      </c>
      <c r="AC48" s="71">
        <f t="shared" si="7"/>
        <v>0</v>
      </c>
      <c r="AD48" s="71">
        <f t="shared" si="7"/>
        <v>0</v>
      </c>
    </row>
    <row r="49" spans="1:30" s="68" customFormat="1" ht="12" customHeight="1">
      <c r="A49" s="69" t="s">
        <v>165</v>
      </c>
      <c r="B49" s="70" t="s">
        <v>335</v>
      </c>
      <c r="C49" s="64" t="s">
        <v>336</v>
      </c>
      <c r="D49" s="71">
        <f t="shared" si="0"/>
        <v>2</v>
      </c>
      <c r="E49" s="71">
        <f t="shared" si="1"/>
        <v>2</v>
      </c>
      <c r="F49" s="71">
        <v>2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8"/>
        <v>2</v>
      </c>
      <c r="W49" s="71">
        <f t="shared" si="9"/>
        <v>2</v>
      </c>
      <c r="X49" s="71">
        <f t="shared" si="10"/>
        <v>2</v>
      </c>
      <c r="Y49" s="71">
        <f t="shared" si="7"/>
        <v>0</v>
      </c>
      <c r="Z49" s="71">
        <f t="shared" si="7"/>
        <v>0</v>
      </c>
      <c r="AA49" s="71">
        <f t="shared" si="7"/>
        <v>0</v>
      </c>
      <c r="AB49" s="71">
        <f t="shared" si="7"/>
        <v>0</v>
      </c>
      <c r="AC49" s="71">
        <f t="shared" si="7"/>
        <v>0</v>
      </c>
      <c r="AD49" s="71">
        <f t="shared" si="7"/>
        <v>0</v>
      </c>
    </row>
    <row r="50" spans="1:30" s="68" customFormat="1" ht="12" customHeight="1">
      <c r="A50" s="69" t="s">
        <v>165</v>
      </c>
      <c r="B50" s="70" t="s">
        <v>504</v>
      </c>
      <c r="C50" s="64" t="s">
        <v>505</v>
      </c>
      <c r="D50" s="71">
        <f t="shared" si="0"/>
        <v>3</v>
      </c>
      <c r="E50" s="71">
        <f t="shared" si="1"/>
        <v>1</v>
      </c>
      <c r="F50" s="71">
        <v>1</v>
      </c>
      <c r="G50" s="71">
        <v>0</v>
      </c>
      <c r="H50" s="71">
        <f t="shared" si="2"/>
        <v>2</v>
      </c>
      <c r="I50" s="71">
        <v>1</v>
      </c>
      <c r="J50" s="71">
        <v>0</v>
      </c>
      <c r="K50" s="71">
        <v>1</v>
      </c>
      <c r="L50" s="71">
        <v>0</v>
      </c>
      <c r="M50" s="71">
        <f t="shared" si="3"/>
        <v>0</v>
      </c>
      <c r="N50" s="71">
        <f t="shared" si="4"/>
        <v>0</v>
      </c>
      <c r="O50" s="71">
        <v>0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8"/>
        <v>3</v>
      </c>
      <c r="W50" s="71">
        <f t="shared" si="9"/>
        <v>1</v>
      </c>
      <c r="X50" s="71">
        <f t="shared" si="10"/>
        <v>1</v>
      </c>
      <c r="Y50" s="71">
        <f t="shared" si="7"/>
        <v>0</v>
      </c>
      <c r="Z50" s="71">
        <f t="shared" si="7"/>
        <v>2</v>
      </c>
      <c r="AA50" s="71">
        <f t="shared" si="7"/>
        <v>1</v>
      </c>
      <c r="AB50" s="71">
        <f t="shared" si="7"/>
        <v>0</v>
      </c>
      <c r="AC50" s="71">
        <f t="shared" si="7"/>
        <v>1</v>
      </c>
      <c r="AD50" s="71">
        <f t="shared" si="7"/>
        <v>0</v>
      </c>
    </row>
    <row r="51" spans="1:30" s="68" customFormat="1" ht="12" customHeight="1">
      <c r="A51" s="69" t="s">
        <v>165</v>
      </c>
      <c r="B51" s="70" t="s">
        <v>506</v>
      </c>
      <c r="C51" s="64" t="s">
        <v>507</v>
      </c>
      <c r="D51" s="71">
        <f t="shared" si="0"/>
        <v>6</v>
      </c>
      <c r="E51" s="71">
        <f t="shared" si="1"/>
        <v>1</v>
      </c>
      <c r="F51" s="71">
        <v>1</v>
      </c>
      <c r="G51" s="71">
        <v>0</v>
      </c>
      <c r="H51" s="71">
        <f t="shared" si="2"/>
        <v>5</v>
      </c>
      <c r="I51" s="71">
        <v>0</v>
      </c>
      <c r="J51" s="71">
        <v>2</v>
      </c>
      <c r="K51" s="71">
        <v>3</v>
      </c>
      <c r="L51" s="71">
        <v>0</v>
      </c>
      <c r="M51" s="71">
        <f t="shared" si="3"/>
        <v>7</v>
      </c>
      <c r="N51" s="71">
        <f t="shared" si="4"/>
        <v>1</v>
      </c>
      <c r="O51" s="71">
        <v>1</v>
      </c>
      <c r="P51" s="71">
        <v>0</v>
      </c>
      <c r="Q51" s="71">
        <f t="shared" si="5"/>
        <v>6</v>
      </c>
      <c r="R51" s="71">
        <v>0</v>
      </c>
      <c r="S51" s="71">
        <v>6</v>
      </c>
      <c r="T51" s="71">
        <v>0</v>
      </c>
      <c r="U51" s="71">
        <v>0</v>
      </c>
      <c r="V51" s="71">
        <f t="shared" si="8"/>
        <v>13</v>
      </c>
      <c r="W51" s="71">
        <f t="shared" si="9"/>
        <v>2</v>
      </c>
      <c r="X51" s="71">
        <f t="shared" si="10"/>
        <v>2</v>
      </c>
      <c r="Y51" s="71">
        <f t="shared" si="7"/>
        <v>0</v>
      </c>
      <c r="Z51" s="71">
        <f t="shared" si="7"/>
        <v>11</v>
      </c>
      <c r="AA51" s="71">
        <f t="shared" si="7"/>
        <v>0</v>
      </c>
      <c r="AB51" s="71">
        <f t="shared" si="7"/>
        <v>8</v>
      </c>
      <c r="AC51" s="71">
        <f t="shared" si="7"/>
        <v>3</v>
      </c>
      <c r="AD51" s="71">
        <f t="shared" si="7"/>
        <v>0</v>
      </c>
    </row>
    <row r="52" spans="1:30" s="68" customFormat="1" ht="12" customHeight="1">
      <c r="A52" s="69" t="s">
        <v>165</v>
      </c>
      <c r="B52" s="70" t="s">
        <v>273</v>
      </c>
      <c r="C52" s="64" t="s">
        <v>274</v>
      </c>
      <c r="D52" s="71">
        <f t="shared" si="0"/>
        <v>5</v>
      </c>
      <c r="E52" s="71">
        <f t="shared" si="1"/>
        <v>5</v>
      </c>
      <c r="F52" s="71">
        <v>5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0</v>
      </c>
      <c r="N52" s="71">
        <f t="shared" si="4"/>
        <v>0</v>
      </c>
      <c r="O52" s="71">
        <v>0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8"/>
        <v>5</v>
      </c>
      <c r="W52" s="71">
        <f t="shared" si="9"/>
        <v>5</v>
      </c>
      <c r="X52" s="71">
        <f t="shared" si="10"/>
        <v>5</v>
      </c>
      <c r="Y52" s="71">
        <f t="shared" si="7"/>
        <v>0</v>
      </c>
      <c r="Z52" s="71">
        <f t="shared" si="7"/>
        <v>0</v>
      </c>
      <c r="AA52" s="71">
        <f t="shared" si="7"/>
        <v>0</v>
      </c>
      <c r="AB52" s="71">
        <f t="shared" si="7"/>
        <v>0</v>
      </c>
      <c r="AC52" s="71">
        <f t="shared" si="7"/>
        <v>0</v>
      </c>
      <c r="AD52" s="71">
        <f t="shared" si="7"/>
        <v>0</v>
      </c>
    </row>
    <row r="53" spans="1:30" s="68" customFormat="1" ht="12" customHeight="1">
      <c r="A53" s="69" t="s">
        <v>165</v>
      </c>
      <c r="B53" s="70" t="s">
        <v>275</v>
      </c>
      <c r="C53" s="64" t="s">
        <v>276</v>
      </c>
      <c r="D53" s="71">
        <f t="shared" si="0"/>
        <v>2</v>
      </c>
      <c r="E53" s="71">
        <f t="shared" si="1"/>
        <v>2</v>
      </c>
      <c r="F53" s="71">
        <v>2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0</v>
      </c>
      <c r="N53" s="71">
        <f t="shared" si="4"/>
        <v>0</v>
      </c>
      <c r="O53" s="71">
        <v>0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8"/>
        <v>2</v>
      </c>
      <c r="W53" s="71">
        <f t="shared" si="9"/>
        <v>2</v>
      </c>
      <c r="X53" s="71">
        <f t="shared" si="10"/>
        <v>2</v>
      </c>
      <c r="Y53" s="71">
        <f t="shared" si="7"/>
        <v>0</v>
      </c>
      <c r="Z53" s="71">
        <f t="shared" si="7"/>
        <v>0</v>
      </c>
      <c r="AA53" s="71">
        <f t="shared" si="7"/>
        <v>0</v>
      </c>
      <c r="AB53" s="71">
        <f t="shared" si="7"/>
        <v>0</v>
      </c>
      <c r="AC53" s="71">
        <f t="shared" si="7"/>
        <v>0</v>
      </c>
      <c r="AD53" s="71">
        <f t="shared" si="7"/>
        <v>0</v>
      </c>
    </row>
    <row r="54" spans="1:30" s="68" customFormat="1" ht="12" customHeight="1">
      <c r="A54" s="69" t="s">
        <v>165</v>
      </c>
      <c r="B54" s="70" t="s">
        <v>403</v>
      </c>
      <c r="C54" s="64" t="s">
        <v>404</v>
      </c>
      <c r="D54" s="71">
        <f t="shared" si="0"/>
        <v>1</v>
      </c>
      <c r="E54" s="71">
        <f t="shared" si="1"/>
        <v>1</v>
      </c>
      <c r="F54" s="71">
        <v>1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1</v>
      </c>
      <c r="N54" s="71">
        <f t="shared" si="4"/>
        <v>1</v>
      </c>
      <c r="O54" s="71">
        <v>1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8"/>
        <v>2</v>
      </c>
      <c r="W54" s="71">
        <f t="shared" si="9"/>
        <v>2</v>
      </c>
      <c r="X54" s="71">
        <f t="shared" si="10"/>
        <v>2</v>
      </c>
      <c r="Y54" s="71">
        <f t="shared" si="7"/>
        <v>0</v>
      </c>
      <c r="Z54" s="71">
        <f t="shared" si="7"/>
        <v>0</v>
      </c>
      <c r="AA54" s="71">
        <f t="shared" si="7"/>
        <v>0</v>
      </c>
      <c r="AB54" s="71">
        <f t="shared" si="7"/>
        <v>0</v>
      </c>
      <c r="AC54" s="71">
        <f t="shared" si="7"/>
        <v>0</v>
      </c>
      <c r="AD54" s="71">
        <f t="shared" si="7"/>
        <v>0</v>
      </c>
    </row>
    <row r="55" spans="1:30" s="68" customFormat="1" ht="12" customHeight="1">
      <c r="A55" s="69" t="s">
        <v>165</v>
      </c>
      <c r="B55" s="70" t="s">
        <v>405</v>
      </c>
      <c r="C55" s="64" t="s">
        <v>406</v>
      </c>
      <c r="D55" s="71">
        <f t="shared" si="0"/>
        <v>2</v>
      </c>
      <c r="E55" s="71">
        <f t="shared" si="1"/>
        <v>2</v>
      </c>
      <c r="F55" s="71">
        <v>2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2</v>
      </c>
      <c r="N55" s="71">
        <f t="shared" si="4"/>
        <v>2</v>
      </c>
      <c r="O55" s="71">
        <v>2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8"/>
        <v>4</v>
      </c>
      <c r="W55" s="71">
        <f t="shared" si="9"/>
        <v>4</v>
      </c>
      <c r="X55" s="71">
        <f t="shared" si="10"/>
        <v>4</v>
      </c>
      <c r="Y55" s="71">
        <f t="shared" si="7"/>
        <v>0</v>
      </c>
      <c r="Z55" s="71">
        <f t="shared" si="7"/>
        <v>0</v>
      </c>
      <c r="AA55" s="71">
        <f t="shared" si="7"/>
        <v>0</v>
      </c>
      <c r="AB55" s="71">
        <f t="shared" si="7"/>
        <v>0</v>
      </c>
      <c r="AC55" s="71">
        <f t="shared" si="7"/>
        <v>0</v>
      </c>
      <c r="AD55" s="71">
        <f t="shared" si="7"/>
        <v>0</v>
      </c>
    </row>
    <row r="56" spans="1:30" s="68" customFormat="1" ht="12" customHeight="1">
      <c r="A56" s="69" t="s">
        <v>165</v>
      </c>
      <c r="B56" s="70" t="s">
        <v>407</v>
      </c>
      <c r="C56" s="64" t="s">
        <v>408</v>
      </c>
      <c r="D56" s="71">
        <f t="shared" si="0"/>
        <v>1</v>
      </c>
      <c r="E56" s="71">
        <f t="shared" si="1"/>
        <v>1</v>
      </c>
      <c r="F56" s="71">
        <v>1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1</v>
      </c>
      <c r="N56" s="71">
        <f t="shared" si="4"/>
        <v>1</v>
      </c>
      <c r="O56" s="71">
        <v>0</v>
      </c>
      <c r="P56" s="71">
        <v>1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8"/>
        <v>2</v>
      </c>
      <c r="W56" s="71">
        <f t="shared" si="9"/>
        <v>2</v>
      </c>
      <c r="X56" s="71">
        <f t="shared" si="10"/>
        <v>1</v>
      </c>
      <c r="Y56" s="71">
        <f t="shared" si="7"/>
        <v>1</v>
      </c>
      <c r="Z56" s="71">
        <f t="shared" si="7"/>
        <v>0</v>
      </c>
      <c r="AA56" s="71">
        <f t="shared" si="7"/>
        <v>0</v>
      </c>
      <c r="AB56" s="71">
        <f t="shared" si="7"/>
        <v>0</v>
      </c>
      <c r="AC56" s="71">
        <f t="shared" si="7"/>
        <v>0</v>
      </c>
      <c r="AD56" s="71">
        <f t="shared" si="7"/>
        <v>0</v>
      </c>
    </row>
    <row r="57" spans="1:30" s="68" customFormat="1" ht="12" customHeight="1">
      <c r="A57" s="69" t="s">
        <v>165</v>
      </c>
      <c r="B57" s="70" t="s">
        <v>409</v>
      </c>
      <c r="C57" s="64" t="s">
        <v>410</v>
      </c>
      <c r="D57" s="71">
        <f t="shared" si="0"/>
        <v>3</v>
      </c>
      <c r="E57" s="71">
        <f t="shared" si="1"/>
        <v>3</v>
      </c>
      <c r="F57" s="71">
        <v>3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0</v>
      </c>
      <c r="N57" s="71">
        <f t="shared" si="4"/>
        <v>0</v>
      </c>
      <c r="O57" s="71">
        <v>0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8"/>
        <v>3</v>
      </c>
      <c r="W57" s="71">
        <f t="shared" si="9"/>
        <v>3</v>
      </c>
      <c r="X57" s="71">
        <f t="shared" si="10"/>
        <v>3</v>
      </c>
      <c r="Y57" s="71">
        <f t="shared" si="7"/>
        <v>0</v>
      </c>
      <c r="Z57" s="71">
        <f t="shared" si="7"/>
        <v>0</v>
      </c>
      <c r="AA57" s="71">
        <f t="shared" si="7"/>
        <v>0</v>
      </c>
      <c r="AB57" s="71">
        <f t="shared" si="7"/>
        <v>0</v>
      </c>
      <c r="AC57" s="71">
        <f t="shared" si="7"/>
        <v>0</v>
      </c>
      <c r="AD57" s="71">
        <f t="shared" si="7"/>
        <v>0</v>
      </c>
    </row>
    <row r="58" spans="1:30" s="68" customFormat="1" ht="12" customHeight="1">
      <c r="A58" s="69" t="s">
        <v>165</v>
      </c>
      <c r="B58" s="70" t="s">
        <v>76</v>
      </c>
      <c r="C58" s="64" t="s">
        <v>77</v>
      </c>
      <c r="D58" s="71">
        <f t="shared" si="0"/>
        <v>2</v>
      </c>
      <c r="E58" s="71">
        <f t="shared" si="1"/>
        <v>2</v>
      </c>
      <c r="F58" s="71">
        <v>2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1</v>
      </c>
      <c r="N58" s="71">
        <f t="shared" si="4"/>
        <v>1</v>
      </c>
      <c r="O58" s="71">
        <v>0</v>
      </c>
      <c r="P58" s="71">
        <v>1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8"/>
        <v>3</v>
      </c>
      <c r="W58" s="71">
        <f t="shared" si="9"/>
        <v>3</v>
      </c>
      <c r="X58" s="71">
        <f t="shared" si="10"/>
        <v>2</v>
      </c>
      <c r="Y58" s="71">
        <f t="shared" si="7"/>
        <v>1</v>
      </c>
      <c r="Z58" s="71">
        <f t="shared" si="7"/>
        <v>0</v>
      </c>
      <c r="AA58" s="71">
        <f t="shared" si="7"/>
        <v>0</v>
      </c>
      <c r="AB58" s="71">
        <f t="shared" si="7"/>
        <v>0</v>
      </c>
      <c r="AC58" s="71">
        <f t="shared" si="7"/>
        <v>0</v>
      </c>
      <c r="AD58" s="71">
        <f t="shared" si="7"/>
        <v>0</v>
      </c>
    </row>
    <row r="59" spans="1:30" s="68" customFormat="1" ht="12" customHeight="1">
      <c r="A59" s="69" t="s">
        <v>165</v>
      </c>
      <c r="B59" s="70" t="s">
        <v>307</v>
      </c>
      <c r="C59" s="64" t="s">
        <v>308</v>
      </c>
      <c r="D59" s="71">
        <f t="shared" si="0"/>
        <v>2</v>
      </c>
      <c r="E59" s="71">
        <f t="shared" si="1"/>
        <v>2</v>
      </c>
      <c r="F59" s="71">
        <v>2</v>
      </c>
      <c r="G59" s="71">
        <v>0</v>
      </c>
      <c r="H59" s="71">
        <f t="shared" si="2"/>
        <v>0</v>
      </c>
      <c r="I59" s="71">
        <v>0</v>
      </c>
      <c r="J59" s="71">
        <v>0</v>
      </c>
      <c r="K59" s="71">
        <v>0</v>
      </c>
      <c r="L59" s="71">
        <v>0</v>
      </c>
      <c r="M59" s="71">
        <f t="shared" si="3"/>
        <v>0</v>
      </c>
      <c r="N59" s="71">
        <f t="shared" si="4"/>
        <v>0</v>
      </c>
      <c r="O59" s="71">
        <v>0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8"/>
        <v>2</v>
      </c>
      <c r="W59" s="71">
        <f t="shared" si="9"/>
        <v>2</v>
      </c>
      <c r="X59" s="71">
        <f t="shared" si="10"/>
        <v>2</v>
      </c>
      <c r="Y59" s="71">
        <f t="shared" si="7"/>
        <v>0</v>
      </c>
      <c r="Z59" s="71">
        <f t="shared" si="7"/>
        <v>0</v>
      </c>
      <c r="AA59" s="71">
        <f t="shared" si="7"/>
        <v>0</v>
      </c>
      <c r="AB59" s="71">
        <f t="shared" si="7"/>
        <v>0</v>
      </c>
      <c r="AC59" s="71">
        <f t="shared" si="7"/>
        <v>0</v>
      </c>
      <c r="AD59" s="71">
        <f t="shared" si="7"/>
        <v>0</v>
      </c>
    </row>
    <row r="60" spans="1:30" s="68" customFormat="1" ht="12" customHeight="1">
      <c r="A60" s="69" t="s">
        <v>165</v>
      </c>
      <c r="B60" s="70" t="s">
        <v>305</v>
      </c>
      <c r="C60" s="64" t="s">
        <v>306</v>
      </c>
      <c r="D60" s="71">
        <f t="shared" si="0"/>
        <v>2</v>
      </c>
      <c r="E60" s="71">
        <f t="shared" si="1"/>
        <v>2</v>
      </c>
      <c r="F60" s="71">
        <v>2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1</v>
      </c>
      <c r="N60" s="71">
        <f t="shared" si="4"/>
        <v>1</v>
      </c>
      <c r="O60" s="71">
        <v>1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8"/>
        <v>3</v>
      </c>
      <c r="W60" s="71">
        <f t="shared" si="9"/>
        <v>3</v>
      </c>
      <c r="X60" s="71">
        <f t="shared" si="10"/>
        <v>3</v>
      </c>
      <c r="Y60" s="71">
        <f t="shared" si="7"/>
        <v>0</v>
      </c>
      <c r="Z60" s="71">
        <f t="shared" si="7"/>
        <v>0</v>
      </c>
      <c r="AA60" s="71">
        <f t="shared" si="7"/>
        <v>0</v>
      </c>
      <c r="AB60" s="71">
        <f t="shared" si="7"/>
        <v>0</v>
      </c>
      <c r="AC60" s="71">
        <f t="shared" si="7"/>
        <v>0</v>
      </c>
      <c r="AD60" s="71">
        <f t="shared" si="7"/>
        <v>0</v>
      </c>
    </row>
    <row r="61" spans="1:30" s="68" customFormat="1" ht="12" customHeight="1">
      <c r="A61" s="69" t="s">
        <v>165</v>
      </c>
      <c r="B61" s="70" t="s">
        <v>285</v>
      </c>
      <c r="C61" s="64" t="s">
        <v>286</v>
      </c>
      <c r="D61" s="71">
        <f t="shared" si="0"/>
        <v>1</v>
      </c>
      <c r="E61" s="71">
        <f t="shared" si="1"/>
        <v>1</v>
      </c>
      <c r="F61" s="71">
        <v>1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1</v>
      </c>
      <c r="N61" s="71">
        <f t="shared" si="4"/>
        <v>1</v>
      </c>
      <c r="O61" s="71">
        <v>1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8"/>
        <v>2</v>
      </c>
      <c r="W61" s="71">
        <f t="shared" si="9"/>
        <v>2</v>
      </c>
      <c r="X61" s="71">
        <f t="shared" si="10"/>
        <v>2</v>
      </c>
      <c r="Y61" s="71">
        <f t="shared" si="7"/>
        <v>0</v>
      </c>
      <c r="Z61" s="71">
        <f t="shared" si="7"/>
        <v>0</v>
      </c>
      <c r="AA61" s="71">
        <f t="shared" si="7"/>
        <v>0</v>
      </c>
      <c r="AB61" s="71">
        <f t="shared" si="7"/>
        <v>0</v>
      </c>
      <c r="AC61" s="71">
        <f t="shared" si="7"/>
        <v>0</v>
      </c>
      <c r="AD61" s="71">
        <f t="shared" si="7"/>
        <v>0</v>
      </c>
    </row>
    <row r="62" spans="1:30" s="68" customFormat="1" ht="12" customHeight="1">
      <c r="A62" s="69" t="s">
        <v>165</v>
      </c>
      <c r="B62" s="70" t="s">
        <v>287</v>
      </c>
      <c r="C62" s="64" t="s">
        <v>288</v>
      </c>
      <c r="D62" s="71">
        <f t="shared" si="0"/>
        <v>0</v>
      </c>
      <c r="E62" s="71">
        <f t="shared" si="1"/>
        <v>0</v>
      </c>
      <c r="F62" s="71">
        <v>0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0</v>
      </c>
      <c r="N62" s="71">
        <f t="shared" si="4"/>
        <v>0</v>
      </c>
      <c r="O62" s="71">
        <v>0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8"/>
        <v>0</v>
      </c>
      <c r="W62" s="71">
        <f t="shared" si="9"/>
        <v>0</v>
      </c>
      <c r="X62" s="71">
        <f t="shared" si="10"/>
        <v>0</v>
      </c>
      <c r="Y62" s="71">
        <f t="shared" si="7"/>
        <v>0</v>
      </c>
      <c r="Z62" s="71">
        <f t="shared" si="7"/>
        <v>0</v>
      </c>
      <c r="AA62" s="71">
        <f t="shared" si="7"/>
        <v>0</v>
      </c>
      <c r="AB62" s="71">
        <f t="shared" si="7"/>
        <v>0</v>
      </c>
      <c r="AC62" s="71">
        <f t="shared" si="7"/>
        <v>0</v>
      </c>
      <c r="AD62" s="71">
        <f t="shared" si="7"/>
        <v>0</v>
      </c>
    </row>
    <row r="63" spans="1:30" s="68" customFormat="1" ht="12" customHeight="1">
      <c r="A63" s="69" t="s">
        <v>165</v>
      </c>
      <c r="B63" s="70" t="s">
        <v>289</v>
      </c>
      <c r="C63" s="64" t="s">
        <v>290</v>
      </c>
      <c r="D63" s="71">
        <f t="shared" si="0"/>
        <v>1</v>
      </c>
      <c r="E63" s="71">
        <f t="shared" si="1"/>
        <v>1</v>
      </c>
      <c r="F63" s="71">
        <v>1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0</v>
      </c>
      <c r="N63" s="71">
        <f t="shared" si="4"/>
        <v>0</v>
      </c>
      <c r="O63" s="71">
        <v>0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8"/>
        <v>1</v>
      </c>
      <c r="W63" s="71">
        <f t="shared" si="9"/>
        <v>1</v>
      </c>
      <c r="X63" s="71">
        <f t="shared" si="10"/>
        <v>1</v>
      </c>
      <c r="Y63" s="71">
        <f t="shared" si="7"/>
        <v>0</v>
      </c>
      <c r="Z63" s="71">
        <f t="shared" si="7"/>
        <v>0</v>
      </c>
      <c r="AA63" s="71">
        <f t="shared" si="7"/>
        <v>0</v>
      </c>
      <c r="AB63" s="71">
        <f t="shared" si="7"/>
        <v>0</v>
      </c>
      <c r="AC63" s="71">
        <f t="shared" si="7"/>
        <v>0</v>
      </c>
      <c r="AD63" s="71">
        <f t="shared" si="7"/>
        <v>0</v>
      </c>
    </row>
    <row r="64" spans="1:30" s="68" customFormat="1" ht="12" customHeight="1">
      <c r="A64" s="69" t="s">
        <v>165</v>
      </c>
      <c r="B64" s="70" t="s">
        <v>291</v>
      </c>
      <c r="C64" s="64" t="s">
        <v>292</v>
      </c>
      <c r="D64" s="71">
        <f t="shared" si="0"/>
        <v>7</v>
      </c>
      <c r="E64" s="71">
        <f t="shared" si="1"/>
        <v>2</v>
      </c>
      <c r="F64" s="71">
        <v>2</v>
      </c>
      <c r="G64" s="71">
        <v>0</v>
      </c>
      <c r="H64" s="71">
        <f t="shared" si="2"/>
        <v>5</v>
      </c>
      <c r="I64" s="71">
        <v>0</v>
      </c>
      <c r="J64" s="71">
        <v>3</v>
      </c>
      <c r="K64" s="71">
        <v>2</v>
      </c>
      <c r="L64" s="71">
        <v>0</v>
      </c>
      <c r="M64" s="71">
        <f t="shared" si="3"/>
        <v>1</v>
      </c>
      <c r="N64" s="71">
        <f t="shared" si="4"/>
        <v>1</v>
      </c>
      <c r="O64" s="71">
        <v>1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8"/>
        <v>8</v>
      </c>
      <c r="W64" s="71">
        <f t="shared" si="9"/>
        <v>3</v>
      </c>
      <c r="X64" s="71">
        <f t="shared" si="10"/>
        <v>3</v>
      </c>
      <c r="Y64" s="71">
        <f t="shared" si="7"/>
        <v>0</v>
      </c>
      <c r="Z64" s="71">
        <f t="shared" si="7"/>
        <v>5</v>
      </c>
      <c r="AA64" s="71">
        <f t="shared" si="7"/>
        <v>0</v>
      </c>
      <c r="AB64" s="71">
        <f t="shared" si="7"/>
        <v>3</v>
      </c>
      <c r="AC64" s="71">
        <f t="shared" si="7"/>
        <v>2</v>
      </c>
      <c r="AD64" s="71">
        <f t="shared" si="7"/>
        <v>0</v>
      </c>
    </row>
    <row r="65" spans="1:30" s="68" customFormat="1" ht="12" customHeight="1">
      <c r="A65" s="69" t="s">
        <v>165</v>
      </c>
      <c r="B65" s="70" t="s">
        <v>319</v>
      </c>
      <c r="C65" s="64" t="s">
        <v>320</v>
      </c>
      <c r="D65" s="71">
        <f t="shared" si="0"/>
        <v>2</v>
      </c>
      <c r="E65" s="71">
        <f t="shared" si="1"/>
        <v>2</v>
      </c>
      <c r="F65" s="71">
        <v>2</v>
      </c>
      <c r="G65" s="71">
        <v>0</v>
      </c>
      <c r="H65" s="71">
        <f t="shared" si="2"/>
        <v>0</v>
      </c>
      <c r="I65" s="71">
        <v>0</v>
      </c>
      <c r="J65" s="71">
        <v>0</v>
      </c>
      <c r="K65" s="71">
        <v>0</v>
      </c>
      <c r="L65" s="71">
        <v>0</v>
      </c>
      <c r="M65" s="71">
        <f t="shared" si="3"/>
        <v>1</v>
      </c>
      <c r="N65" s="71">
        <f t="shared" si="4"/>
        <v>1</v>
      </c>
      <c r="O65" s="71">
        <v>1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8"/>
        <v>3</v>
      </c>
      <c r="W65" s="71">
        <f t="shared" si="9"/>
        <v>3</v>
      </c>
      <c r="X65" s="71">
        <f t="shared" si="10"/>
        <v>3</v>
      </c>
      <c r="Y65" s="71">
        <f t="shared" si="7"/>
        <v>0</v>
      </c>
      <c r="Z65" s="71">
        <f t="shared" si="7"/>
        <v>0</v>
      </c>
      <c r="AA65" s="71">
        <f t="shared" si="7"/>
        <v>0</v>
      </c>
      <c r="AB65" s="71">
        <f t="shared" si="7"/>
        <v>0</v>
      </c>
      <c r="AC65" s="71">
        <f t="shared" si="7"/>
        <v>0</v>
      </c>
      <c r="AD65" s="71">
        <f t="shared" si="7"/>
        <v>0</v>
      </c>
    </row>
    <row r="66" spans="1:30" s="68" customFormat="1" ht="12" customHeight="1">
      <c r="A66" s="69" t="s">
        <v>165</v>
      </c>
      <c r="B66" s="70" t="s">
        <v>321</v>
      </c>
      <c r="C66" s="64" t="s">
        <v>322</v>
      </c>
      <c r="D66" s="71">
        <f t="shared" si="0"/>
        <v>2</v>
      </c>
      <c r="E66" s="71">
        <f t="shared" si="1"/>
        <v>2</v>
      </c>
      <c r="F66" s="71">
        <v>2</v>
      </c>
      <c r="G66" s="71">
        <v>0</v>
      </c>
      <c r="H66" s="71">
        <f t="shared" si="2"/>
        <v>0</v>
      </c>
      <c r="I66" s="71">
        <v>0</v>
      </c>
      <c r="J66" s="71">
        <v>0</v>
      </c>
      <c r="K66" s="71">
        <v>0</v>
      </c>
      <c r="L66" s="71">
        <v>0</v>
      </c>
      <c r="M66" s="71">
        <f t="shared" si="3"/>
        <v>0</v>
      </c>
      <c r="N66" s="71">
        <f t="shared" si="4"/>
        <v>0</v>
      </c>
      <c r="O66" s="71">
        <v>0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8"/>
        <v>2</v>
      </c>
      <c r="W66" s="71">
        <f t="shared" si="9"/>
        <v>2</v>
      </c>
      <c r="X66" s="71">
        <f t="shared" si="10"/>
        <v>2</v>
      </c>
      <c r="Y66" s="71">
        <f t="shared" si="7"/>
        <v>0</v>
      </c>
      <c r="Z66" s="71">
        <f t="shared" si="7"/>
        <v>0</v>
      </c>
      <c r="AA66" s="71">
        <f t="shared" si="7"/>
        <v>0</v>
      </c>
      <c r="AB66" s="71">
        <f t="shared" si="7"/>
        <v>0</v>
      </c>
      <c r="AC66" s="71">
        <f t="shared" si="7"/>
        <v>0</v>
      </c>
      <c r="AD66" s="71">
        <f t="shared" si="7"/>
        <v>0</v>
      </c>
    </row>
    <row r="67" spans="1:30" s="68" customFormat="1" ht="12" customHeight="1">
      <c r="A67" s="69" t="s">
        <v>165</v>
      </c>
      <c r="B67" s="70" t="s">
        <v>323</v>
      </c>
      <c r="C67" s="64" t="s">
        <v>324</v>
      </c>
      <c r="D67" s="71">
        <f t="shared" si="0"/>
        <v>3</v>
      </c>
      <c r="E67" s="71">
        <f t="shared" si="1"/>
        <v>2</v>
      </c>
      <c r="F67" s="71">
        <v>2</v>
      </c>
      <c r="G67" s="71">
        <v>0</v>
      </c>
      <c r="H67" s="71">
        <f t="shared" si="2"/>
        <v>1</v>
      </c>
      <c r="I67" s="71">
        <v>0</v>
      </c>
      <c r="J67" s="71">
        <v>0</v>
      </c>
      <c r="K67" s="71">
        <v>0</v>
      </c>
      <c r="L67" s="71">
        <v>1</v>
      </c>
      <c r="M67" s="71">
        <f t="shared" si="3"/>
        <v>0</v>
      </c>
      <c r="N67" s="71">
        <f t="shared" si="4"/>
        <v>0</v>
      </c>
      <c r="O67" s="71">
        <v>0</v>
      </c>
      <c r="P67" s="71">
        <v>0</v>
      </c>
      <c r="Q67" s="71">
        <f t="shared" si="5"/>
        <v>0</v>
      </c>
      <c r="R67" s="71">
        <v>0</v>
      </c>
      <c r="S67" s="71">
        <v>0</v>
      </c>
      <c r="T67" s="71">
        <v>0</v>
      </c>
      <c r="U67" s="71">
        <v>0</v>
      </c>
      <c r="V67" s="71">
        <f t="shared" si="8"/>
        <v>3</v>
      </c>
      <c r="W67" s="71">
        <f t="shared" si="9"/>
        <v>2</v>
      </c>
      <c r="X67" s="71">
        <f t="shared" si="10"/>
        <v>2</v>
      </c>
      <c r="Y67" s="71">
        <f t="shared" si="7"/>
        <v>0</v>
      </c>
      <c r="Z67" s="71">
        <f t="shared" si="7"/>
        <v>1</v>
      </c>
      <c r="AA67" s="71">
        <f t="shared" si="7"/>
        <v>0</v>
      </c>
      <c r="AB67" s="71">
        <f t="shared" si="7"/>
        <v>0</v>
      </c>
      <c r="AC67" s="71">
        <f t="shared" si="7"/>
        <v>0</v>
      </c>
      <c r="AD67" s="71">
        <f t="shared" si="7"/>
        <v>1</v>
      </c>
    </row>
    <row r="68" spans="1:30" s="68" customFormat="1" ht="12" customHeight="1">
      <c r="A68" s="69" t="s">
        <v>165</v>
      </c>
      <c r="B68" s="70" t="s">
        <v>325</v>
      </c>
      <c r="C68" s="64" t="s">
        <v>326</v>
      </c>
      <c r="D68" s="71">
        <f t="shared" si="0"/>
        <v>0</v>
      </c>
      <c r="E68" s="71">
        <f t="shared" si="1"/>
        <v>0</v>
      </c>
      <c r="F68" s="71">
        <v>0</v>
      </c>
      <c r="G68" s="71">
        <v>0</v>
      </c>
      <c r="H68" s="71">
        <f t="shared" si="2"/>
        <v>0</v>
      </c>
      <c r="I68" s="71">
        <v>0</v>
      </c>
      <c r="J68" s="71">
        <v>0</v>
      </c>
      <c r="K68" s="71">
        <v>0</v>
      </c>
      <c r="L68" s="71">
        <v>0</v>
      </c>
      <c r="M68" s="71">
        <f t="shared" si="3"/>
        <v>0</v>
      </c>
      <c r="N68" s="71">
        <f t="shared" si="4"/>
        <v>0</v>
      </c>
      <c r="O68" s="71">
        <v>0</v>
      </c>
      <c r="P68" s="71">
        <v>0</v>
      </c>
      <c r="Q68" s="71">
        <f t="shared" si="5"/>
        <v>0</v>
      </c>
      <c r="R68" s="71">
        <v>0</v>
      </c>
      <c r="S68" s="71">
        <v>0</v>
      </c>
      <c r="T68" s="71">
        <v>0</v>
      </c>
      <c r="U68" s="71">
        <v>0</v>
      </c>
      <c r="V68" s="71">
        <f t="shared" si="8"/>
        <v>0</v>
      </c>
      <c r="W68" s="71">
        <f t="shared" si="9"/>
        <v>0</v>
      </c>
      <c r="X68" s="71">
        <f t="shared" si="10"/>
        <v>0</v>
      </c>
      <c r="Y68" s="71">
        <f aca="true" t="shared" si="11" ref="Y68:AD68">SUM(G68,+P68)</f>
        <v>0</v>
      </c>
      <c r="Z68" s="71">
        <f t="shared" si="11"/>
        <v>0</v>
      </c>
      <c r="AA68" s="71">
        <f t="shared" si="11"/>
        <v>0</v>
      </c>
      <c r="AB68" s="71">
        <f t="shared" si="11"/>
        <v>0</v>
      </c>
      <c r="AC68" s="71">
        <f t="shared" si="11"/>
        <v>0</v>
      </c>
      <c r="AD68" s="71">
        <f t="shared" si="11"/>
        <v>0</v>
      </c>
    </row>
    <row r="69" spans="1:30" s="68" customFormat="1" ht="12" customHeight="1">
      <c r="A69" s="69" t="s">
        <v>165</v>
      </c>
      <c r="B69" s="70" t="s">
        <v>327</v>
      </c>
      <c r="C69" s="64" t="s">
        <v>328</v>
      </c>
      <c r="D69" s="71">
        <f t="shared" si="0"/>
        <v>1</v>
      </c>
      <c r="E69" s="71">
        <f t="shared" si="1"/>
        <v>1</v>
      </c>
      <c r="F69" s="71">
        <v>1</v>
      </c>
      <c r="G69" s="71">
        <v>0</v>
      </c>
      <c r="H69" s="71">
        <f t="shared" si="2"/>
        <v>0</v>
      </c>
      <c r="I69" s="71">
        <v>0</v>
      </c>
      <c r="J69" s="71">
        <v>0</v>
      </c>
      <c r="K69" s="71">
        <v>0</v>
      </c>
      <c r="L69" s="71">
        <v>0</v>
      </c>
      <c r="M69" s="71">
        <f t="shared" si="3"/>
        <v>0</v>
      </c>
      <c r="N69" s="71">
        <f t="shared" si="4"/>
        <v>0</v>
      </c>
      <c r="O69" s="71">
        <v>0</v>
      </c>
      <c r="P69" s="71">
        <v>0</v>
      </c>
      <c r="Q69" s="71">
        <f t="shared" si="5"/>
        <v>0</v>
      </c>
      <c r="R69" s="71">
        <v>0</v>
      </c>
      <c r="S69" s="71">
        <v>0</v>
      </c>
      <c r="T69" s="71">
        <v>0</v>
      </c>
      <c r="U69" s="71">
        <v>0</v>
      </c>
      <c r="V69" s="71">
        <f aca="true" t="shared" si="12" ref="V69:AD97">SUM(D69,+M69)</f>
        <v>1</v>
      </c>
      <c r="W69" s="71">
        <f t="shared" si="12"/>
        <v>1</v>
      </c>
      <c r="X69" s="71">
        <f t="shared" si="12"/>
        <v>1</v>
      </c>
      <c r="Y69" s="71">
        <f t="shared" si="12"/>
        <v>0</v>
      </c>
      <c r="Z69" s="71">
        <f t="shared" si="12"/>
        <v>0</v>
      </c>
      <c r="AA69" s="71">
        <f t="shared" si="12"/>
        <v>0</v>
      </c>
      <c r="AB69" s="71">
        <f t="shared" si="12"/>
        <v>0</v>
      </c>
      <c r="AC69" s="71">
        <f t="shared" si="12"/>
        <v>0</v>
      </c>
      <c r="AD69" s="71">
        <f t="shared" si="12"/>
        <v>0</v>
      </c>
    </row>
    <row r="70" spans="1:30" s="68" customFormat="1" ht="12" customHeight="1">
      <c r="A70" s="69" t="s">
        <v>165</v>
      </c>
      <c r="B70" s="70" t="s">
        <v>78</v>
      </c>
      <c r="C70" s="64" t="s">
        <v>330</v>
      </c>
      <c r="D70" s="71">
        <f t="shared" si="0"/>
        <v>5</v>
      </c>
      <c r="E70" s="71">
        <f t="shared" si="1"/>
        <v>5</v>
      </c>
      <c r="F70" s="71">
        <v>5</v>
      </c>
      <c r="G70" s="71">
        <v>0</v>
      </c>
      <c r="H70" s="71">
        <f t="shared" si="2"/>
        <v>0</v>
      </c>
      <c r="I70" s="71">
        <v>0</v>
      </c>
      <c r="J70" s="71">
        <v>0</v>
      </c>
      <c r="K70" s="71">
        <v>0</v>
      </c>
      <c r="L70" s="71">
        <v>0</v>
      </c>
      <c r="M70" s="71">
        <f t="shared" si="3"/>
        <v>0</v>
      </c>
      <c r="N70" s="71">
        <f t="shared" si="4"/>
        <v>0</v>
      </c>
      <c r="O70" s="71">
        <v>0</v>
      </c>
      <c r="P70" s="71">
        <v>0</v>
      </c>
      <c r="Q70" s="71">
        <f t="shared" si="5"/>
        <v>0</v>
      </c>
      <c r="R70" s="71">
        <v>0</v>
      </c>
      <c r="S70" s="71">
        <v>0</v>
      </c>
      <c r="T70" s="71">
        <v>0</v>
      </c>
      <c r="U70" s="71">
        <v>0</v>
      </c>
      <c r="V70" s="71">
        <f t="shared" si="12"/>
        <v>5</v>
      </c>
      <c r="W70" s="71">
        <f t="shared" si="12"/>
        <v>5</v>
      </c>
      <c r="X70" s="71">
        <f t="shared" si="12"/>
        <v>5</v>
      </c>
      <c r="Y70" s="71">
        <f t="shared" si="12"/>
        <v>0</v>
      </c>
      <c r="Z70" s="71">
        <f t="shared" si="12"/>
        <v>0</v>
      </c>
      <c r="AA70" s="71">
        <f t="shared" si="12"/>
        <v>0</v>
      </c>
      <c r="AB70" s="71">
        <f t="shared" si="12"/>
        <v>0</v>
      </c>
      <c r="AC70" s="71">
        <f t="shared" si="12"/>
        <v>0</v>
      </c>
      <c r="AD70" s="71">
        <f t="shared" si="12"/>
        <v>0</v>
      </c>
    </row>
    <row r="71" spans="1:30" s="68" customFormat="1" ht="12" customHeight="1">
      <c r="A71" s="69" t="s">
        <v>165</v>
      </c>
      <c r="B71" s="70" t="s">
        <v>295</v>
      </c>
      <c r="C71" s="64" t="s">
        <v>296</v>
      </c>
      <c r="D71" s="71">
        <f t="shared" si="0"/>
        <v>2</v>
      </c>
      <c r="E71" s="71">
        <f t="shared" si="1"/>
        <v>2</v>
      </c>
      <c r="F71" s="71">
        <v>2</v>
      </c>
      <c r="G71" s="71">
        <v>0</v>
      </c>
      <c r="H71" s="71">
        <f t="shared" si="2"/>
        <v>0</v>
      </c>
      <c r="I71" s="71">
        <v>0</v>
      </c>
      <c r="J71" s="71">
        <v>0</v>
      </c>
      <c r="K71" s="71">
        <v>0</v>
      </c>
      <c r="L71" s="71">
        <v>0</v>
      </c>
      <c r="M71" s="71">
        <f t="shared" si="3"/>
        <v>0</v>
      </c>
      <c r="N71" s="71">
        <f t="shared" si="4"/>
        <v>0</v>
      </c>
      <c r="O71" s="71">
        <v>0</v>
      </c>
      <c r="P71" s="71">
        <v>0</v>
      </c>
      <c r="Q71" s="71">
        <f t="shared" si="5"/>
        <v>0</v>
      </c>
      <c r="R71" s="71">
        <v>0</v>
      </c>
      <c r="S71" s="71">
        <v>0</v>
      </c>
      <c r="T71" s="71">
        <v>0</v>
      </c>
      <c r="U71" s="71">
        <v>0</v>
      </c>
      <c r="V71" s="71">
        <f t="shared" si="12"/>
        <v>2</v>
      </c>
      <c r="W71" s="71">
        <f t="shared" si="12"/>
        <v>2</v>
      </c>
      <c r="X71" s="71">
        <f t="shared" si="12"/>
        <v>2</v>
      </c>
      <c r="Y71" s="71">
        <f t="shared" si="12"/>
        <v>0</v>
      </c>
      <c r="Z71" s="71">
        <f t="shared" si="12"/>
        <v>0</v>
      </c>
      <c r="AA71" s="71">
        <f t="shared" si="12"/>
        <v>0</v>
      </c>
      <c r="AB71" s="71">
        <f t="shared" si="12"/>
        <v>0</v>
      </c>
      <c r="AC71" s="71">
        <f t="shared" si="12"/>
        <v>0</v>
      </c>
      <c r="AD71" s="71">
        <f t="shared" si="12"/>
        <v>0</v>
      </c>
    </row>
    <row r="72" spans="1:30" s="68" customFormat="1" ht="12" customHeight="1">
      <c r="A72" s="69" t="s">
        <v>165</v>
      </c>
      <c r="B72" s="70" t="s">
        <v>297</v>
      </c>
      <c r="C72" s="64" t="s">
        <v>298</v>
      </c>
      <c r="D72" s="71">
        <f aca="true" t="shared" si="13" ref="D72:D135">SUM(E72,+H72)</f>
        <v>5</v>
      </c>
      <c r="E72" s="71">
        <f aca="true" t="shared" si="14" ref="E72:E135">SUM(F72:G72)</f>
        <v>5</v>
      </c>
      <c r="F72" s="71">
        <v>5</v>
      </c>
      <c r="G72" s="71">
        <v>0</v>
      </c>
      <c r="H72" s="71">
        <f aca="true" t="shared" si="15" ref="H72:H135">SUM(I72:L72)</f>
        <v>0</v>
      </c>
      <c r="I72" s="71">
        <v>0</v>
      </c>
      <c r="J72" s="71">
        <v>0</v>
      </c>
      <c r="K72" s="71">
        <v>0</v>
      </c>
      <c r="L72" s="71">
        <v>0</v>
      </c>
      <c r="M72" s="71">
        <f aca="true" t="shared" si="16" ref="M72:M135">SUM(N72,+Q72)</f>
        <v>0</v>
      </c>
      <c r="N72" s="71">
        <f aca="true" t="shared" si="17" ref="N72:N135">SUM(O72:P72)</f>
        <v>0</v>
      </c>
      <c r="O72" s="71">
        <v>0</v>
      </c>
      <c r="P72" s="71">
        <v>0</v>
      </c>
      <c r="Q72" s="71">
        <f aca="true" t="shared" si="18" ref="Q72:Q135">SUM(R72:U72)</f>
        <v>0</v>
      </c>
      <c r="R72" s="71">
        <v>0</v>
      </c>
      <c r="S72" s="71">
        <v>0</v>
      </c>
      <c r="T72" s="71">
        <v>0</v>
      </c>
      <c r="U72" s="71">
        <v>0</v>
      </c>
      <c r="V72" s="71">
        <f t="shared" si="12"/>
        <v>5</v>
      </c>
      <c r="W72" s="71">
        <f t="shared" si="12"/>
        <v>5</v>
      </c>
      <c r="X72" s="71">
        <f t="shared" si="12"/>
        <v>5</v>
      </c>
      <c r="Y72" s="71">
        <f t="shared" si="12"/>
        <v>0</v>
      </c>
      <c r="Z72" s="71">
        <f t="shared" si="12"/>
        <v>0</v>
      </c>
      <c r="AA72" s="71">
        <f t="shared" si="12"/>
        <v>0</v>
      </c>
      <c r="AB72" s="71">
        <f t="shared" si="12"/>
        <v>0</v>
      </c>
      <c r="AC72" s="71">
        <f t="shared" si="12"/>
        <v>0</v>
      </c>
      <c r="AD72" s="71">
        <f t="shared" si="12"/>
        <v>0</v>
      </c>
    </row>
    <row r="73" spans="1:30" s="68" customFormat="1" ht="12" customHeight="1">
      <c r="A73" s="69" t="s">
        <v>165</v>
      </c>
      <c r="B73" s="70" t="s">
        <v>299</v>
      </c>
      <c r="C73" s="64" t="s">
        <v>300</v>
      </c>
      <c r="D73" s="71">
        <f t="shared" si="13"/>
        <v>1</v>
      </c>
      <c r="E73" s="71">
        <f t="shared" si="14"/>
        <v>1</v>
      </c>
      <c r="F73" s="71">
        <v>1</v>
      </c>
      <c r="G73" s="71">
        <v>0</v>
      </c>
      <c r="H73" s="71">
        <f t="shared" si="15"/>
        <v>0</v>
      </c>
      <c r="I73" s="71">
        <v>0</v>
      </c>
      <c r="J73" s="71">
        <v>0</v>
      </c>
      <c r="K73" s="71">
        <v>0</v>
      </c>
      <c r="L73" s="71">
        <v>0</v>
      </c>
      <c r="M73" s="71">
        <f t="shared" si="16"/>
        <v>0</v>
      </c>
      <c r="N73" s="71">
        <f t="shared" si="17"/>
        <v>0</v>
      </c>
      <c r="O73" s="71">
        <v>0</v>
      </c>
      <c r="P73" s="71">
        <v>0</v>
      </c>
      <c r="Q73" s="71">
        <f t="shared" si="18"/>
        <v>0</v>
      </c>
      <c r="R73" s="71">
        <v>0</v>
      </c>
      <c r="S73" s="71">
        <v>0</v>
      </c>
      <c r="T73" s="71">
        <v>0</v>
      </c>
      <c r="U73" s="71">
        <v>0</v>
      </c>
      <c r="V73" s="71">
        <f t="shared" si="12"/>
        <v>1</v>
      </c>
      <c r="W73" s="71">
        <f t="shared" si="12"/>
        <v>1</v>
      </c>
      <c r="X73" s="71">
        <f t="shared" si="12"/>
        <v>1</v>
      </c>
      <c r="Y73" s="71">
        <f t="shared" si="12"/>
        <v>0</v>
      </c>
      <c r="Z73" s="71">
        <f t="shared" si="12"/>
        <v>0</v>
      </c>
      <c r="AA73" s="71">
        <f t="shared" si="12"/>
        <v>0</v>
      </c>
      <c r="AB73" s="71">
        <f t="shared" si="12"/>
        <v>0</v>
      </c>
      <c r="AC73" s="71">
        <f t="shared" si="12"/>
        <v>0</v>
      </c>
      <c r="AD73" s="71">
        <f t="shared" si="12"/>
        <v>0</v>
      </c>
    </row>
    <row r="74" spans="1:30" s="68" customFormat="1" ht="12" customHeight="1">
      <c r="A74" s="69" t="s">
        <v>165</v>
      </c>
      <c r="B74" s="70" t="s">
        <v>301</v>
      </c>
      <c r="C74" s="64" t="s">
        <v>302</v>
      </c>
      <c r="D74" s="71">
        <f t="shared" si="13"/>
        <v>1</v>
      </c>
      <c r="E74" s="71">
        <f t="shared" si="14"/>
        <v>1</v>
      </c>
      <c r="F74" s="71">
        <v>1</v>
      </c>
      <c r="G74" s="71">
        <v>0</v>
      </c>
      <c r="H74" s="71">
        <f t="shared" si="15"/>
        <v>0</v>
      </c>
      <c r="I74" s="71">
        <v>0</v>
      </c>
      <c r="J74" s="71">
        <v>0</v>
      </c>
      <c r="K74" s="71">
        <v>0</v>
      </c>
      <c r="L74" s="71">
        <v>0</v>
      </c>
      <c r="M74" s="71">
        <f t="shared" si="16"/>
        <v>1</v>
      </c>
      <c r="N74" s="71">
        <f t="shared" si="17"/>
        <v>1</v>
      </c>
      <c r="O74" s="71">
        <v>1</v>
      </c>
      <c r="P74" s="71">
        <v>0</v>
      </c>
      <c r="Q74" s="71">
        <f t="shared" si="18"/>
        <v>0</v>
      </c>
      <c r="R74" s="71">
        <v>0</v>
      </c>
      <c r="S74" s="71">
        <v>0</v>
      </c>
      <c r="T74" s="71">
        <v>0</v>
      </c>
      <c r="U74" s="71">
        <v>0</v>
      </c>
      <c r="V74" s="71">
        <f t="shared" si="12"/>
        <v>2</v>
      </c>
      <c r="W74" s="71">
        <f t="shared" si="12"/>
        <v>2</v>
      </c>
      <c r="X74" s="71">
        <f t="shared" si="12"/>
        <v>2</v>
      </c>
      <c r="Y74" s="71">
        <f t="shared" si="12"/>
        <v>0</v>
      </c>
      <c r="Z74" s="71">
        <f t="shared" si="12"/>
        <v>0</v>
      </c>
      <c r="AA74" s="71">
        <f t="shared" si="12"/>
        <v>0</v>
      </c>
      <c r="AB74" s="71">
        <f t="shared" si="12"/>
        <v>0</v>
      </c>
      <c r="AC74" s="71">
        <f t="shared" si="12"/>
        <v>0</v>
      </c>
      <c r="AD74" s="71">
        <f t="shared" si="12"/>
        <v>0</v>
      </c>
    </row>
    <row r="75" spans="1:30" s="68" customFormat="1" ht="12" customHeight="1">
      <c r="A75" s="69" t="s">
        <v>165</v>
      </c>
      <c r="B75" s="70" t="s">
        <v>171</v>
      </c>
      <c r="C75" s="64" t="s">
        <v>172</v>
      </c>
      <c r="D75" s="71">
        <f t="shared" si="13"/>
        <v>2</v>
      </c>
      <c r="E75" s="71">
        <f t="shared" si="14"/>
        <v>2</v>
      </c>
      <c r="F75" s="71">
        <v>2</v>
      </c>
      <c r="G75" s="71">
        <v>0</v>
      </c>
      <c r="H75" s="71">
        <f t="shared" si="15"/>
        <v>0</v>
      </c>
      <c r="I75" s="71">
        <v>0</v>
      </c>
      <c r="J75" s="71">
        <v>0</v>
      </c>
      <c r="K75" s="71">
        <v>0</v>
      </c>
      <c r="L75" s="71">
        <v>0</v>
      </c>
      <c r="M75" s="71">
        <f t="shared" si="16"/>
        <v>0</v>
      </c>
      <c r="N75" s="71">
        <f t="shared" si="17"/>
        <v>0</v>
      </c>
      <c r="O75" s="71">
        <v>0</v>
      </c>
      <c r="P75" s="71">
        <v>0</v>
      </c>
      <c r="Q75" s="71">
        <f t="shared" si="18"/>
        <v>0</v>
      </c>
      <c r="R75" s="71">
        <v>0</v>
      </c>
      <c r="S75" s="71">
        <v>0</v>
      </c>
      <c r="T75" s="71">
        <v>0</v>
      </c>
      <c r="U75" s="71">
        <v>0</v>
      </c>
      <c r="V75" s="71">
        <f t="shared" si="12"/>
        <v>2</v>
      </c>
      <c r="W75" s="71">
        <f t="shared" si="12"/>
        <v>2</v>
      </c>
      <c r="X75" s="71">
        <f t="shared" si="12"/>
        <v>2</v>
      </c>
      <c r="Y75" s="71">
        <f t="shared" si="12"/>
        <v>0</v>
      </c>
      <c r="Z75" s="71">
        <f t="shared" si="12"/>
        <v>0</v>
      </c>
      <c r="AA75" s="71">
        <f t="shared" si="12"/>
        <v>0</v>
      </c>
      <c r="AB75" s="71">
        <f t="shared" si="12"/>
        <v>0</v>
      </c>
      <c r="AC75" s="71">
        <f t="shared" si="12"/>
        <v>0</v>
      </c>
      <c r="AD75" s="71">
        <f t="shared" si="12"/>
        <v>0</v>
      </c>
    </row>
    <row r="76" spans="1:30" s="68" customFormat="1" ht="12" customHeight="1">
      <c r="A76" s="69" t="s">
        <v>165</v>
      </c>
      <c r="B76" s="70" t="s">
        <v>173</v>
      </c>
      <c r="C76" s="64" t="s">
        <v>174</v>
      </c>
      <c r="D76" s="71">
        <f t="shared" si="13"/>
        <v>2</v>
      </c>
      <c r="E76" s="71">
        <f t="shared" si="14"/>
        <v>2</v>
      </c>
      <c r="F76" s="71">
        <v>2</v>
      </c>
      <c r="G76" s="71">
        <v>0</v>
      </c>
      <c r="H76" s="71">
        <f t="shared" si="15"/>
        <v>0</v>
      </c>
      <c r="I76" s="71">
        <v>0</v>
      </c>
      <c r="J76" s="71">
        <v>0</v>
      </c>
      <c r="K76" s="71">
        <v>0</v>
      </c>
      <c r="L76" s="71">
        <v>0</v>
      </c>
      <c r="M76" s="71">
        <f t="shared" si="16"/>
        <v>0</v>
      </c>
      <c r="N76" s="71">
        <f t="shared" si="17"/>
        <v>0</v>
      </c>
      <c r="O76" s="71">
        <v>0</v>
      </c>
      <c r="P76" s="71">
        <v>0</v>
      </c>
      <c r="Q76" s="71">
        <f t="shared" si="18"/>
        <v>0</v>
      </c>
      <c r="R76" s="71">
        <v>0</v>
      </c>
      <c r="S76" s="71">
        <v>0</v>
      </c>
      <c r="T76" s="71">
        <v>0</v>
      </c>
      <c r="U76" s="71">
        <v>0</v>
      </c>
      <c r="V76" s="71">
        <f t="shared" si="12"/>
        <v>2</v>
      </c>
      <c r="W76" s="71">
        <f t="shared" si="12"/>
        <v>2</v>
      </c>
      <c r="X76" s="71">
        <f t="shared" si="12"/>
        <v>2</v>
      </c>
      <c r="Y76" s="71">
        <f t="shared" si="12"/>
        <v>0</v>
      </c>
      <c r="Z76" s="71">
        <f t="shared" si="12"/>
        <v>0</v>
      </c>
      <c r="AA76" s="71">
        <f t="shared" si="12"/>
        <v>0</v>
      </c>
      <c r="AB76" s="71">
        <f t="shared" si="12"/>
        <v>0</v>
      </c>
      <c r="AC76" s="71">
        <f t="shared" si="12"/>
        <v>0</v>
      </c>
      <c r="AD76" s="71">
        <f t="shared" si="12"/>
        <v>0</v>
      </c>
    </row>
    <row r="77" spans="1:30" s="68" customFormat="1" ht="12" customHeight="1">
      <c r="A77" s="69" t="s">
        <v>165</v>
      </c>
      <c r="B77" s="70" t="s">
        <v>175</v>
      </c>
      <c r="C77" s="64" t="s">
        <v>176</v>
      </c>
      <c r="D77" s="71">
        <f t="shared" si="13"/>
        <v>2</v>
      </c>
      <c r="E77" s="71">
        <f t="shared" si="14"/>
        <v>2</v>
      </c>
      <c r="F77" s="71">
        <v>2</v>
      </c>
      <c r="G77" s="71">
        <v>0</v>
      </c>
      <c r="H77" s="71">
        <f t="shared" si="15"/>
        <v>0</v>
      </c>
      <c r="I77" s="71">
        <v>0</v>
      </c>
      <c r="J77" s="71">
        <v>0</v>
      </c>
      <c r="K77" s="71">
        <v>0</v>
      </c>
      <c r="L77" s="71">
        <v>0</v>
      </c>
      <c r="M77" s="71">
        <f t="shared" si="16"/>
        <v>0</v>
      </c>
      <c r="N77" s="71">
        <f t="shared" si="17"/>
        <v>0</v>
      </c>
      <c r="O77" s="71">
        <v>0</v>
      </c>
      <c r="P77" s="71">
        <v>0</v>
      </c>
      <c r="Q77" s="71">
        <f t="shared" si="18"/>
        <v>0</v>
      </c>
      <c r="R77" s="71">
        <v>0</v>
      </c>
      <c r="S77" s="71">
        <v>0</v>
      </c>
      <c r="T77" s="71">
        <v>0</v>
      </c>
      <c r="U77" s="71">
        <v>0</v>
      </c>
      <c r="V77" s="71">
        <f t="shared" si="12"/>
        <v>2</v>
      </c>
      <c r="W77" s="71">
        <f t="shared" si="12"/>
        <v>2</v>
      </c>
      <c r="X77" s="71">
        <f t="shared" si="12"/>
        <v>2</v>
      </c>
      <c r="Y77" s="71">
        <f t="shared" si="12"/>
        <v>0</v>
      </c>
      <c r="Z77" s="71">
        <f t="shared" si="12"/>
        <v>0</v>
      </c>
      <c r="AA77" s="71">
        <f t="shared" si="12"/>
        <v>0</v>
      </c>
      <c r="AB77" s="71">
        <f t="shared" si="12"/>
        <v>0</v>
      </c>
      <c r="AC77" s="71">
        <f t="shared" si="12"/>
        <v>0</v>
      </c>
      <c r="AD77" s="71">
        <f t="shared" si="12"/>
        <v>0</v>
      </c>
    </row>
    <row r="78" spans="1:30" s="68" customFormat="1" ht="12" customHeight="1">
      <c r="A78" s="69" t="s">
        <v>165</v>
      </c>
      <c r="B78" s="70" t="s">
        <v>177</v>
      </c>
      <c r="C78" s="64" t="s">
        <v>178</v>
      </c>
      <c r="D78" s="71">
        <f t="shared" si="13"/>
        <v>2</v>
      </c>
      <c r="E78" s="71">
        <f t="shared" si="14"/>
        <v>2</v>
      </c>
      <c r="F78" s="71">
        <v>2</v>
      </c>
      <c r="G78" s="71">
        <v>0</v>
      </c>
      <c r="H78" s="71">
        <f t="shared" si="15"/>
        <v>0</v>
      </c>
      <c r="I78" s="71">
        <v>0</v>
      </c>
      <c r="J78" s="71">
        <v>0</v>
      </c>
      <c r="K78" s="71">
        <v>0</v>
      </c>
      <c r="L78" s="71">
        <v>0</v>
      </c>
      <c r="M78" s="71">
        <f t="shared" si="16"/>
        <v>0</v>
      </c>
      <c r="N78" s="71">
        <f t="shared" si="17"/>
        <v>0</v>
      </c>
      <c r="O78" s="71">
        <v>0</v>
      </c>
      <c r="P78" s="71">
        <v>0</v>
      </c>
      <c r="Q78" s="71">
        <f t="shared" si="18"/>
        <v>0</v>
      </c>
      <c r="R78" s="71">
        <v>0</v>
      </c>
      <c r="S78" s="71">
        <v>0</v>
      </c>
      <c r="T78" s="71">
        <v>0</v>
      </c>
      <c r="U78" s="71">
        <v>0</v>
      </c>
      <c r="V78" s="71">
        <f t="shared" si="12"/>
        <v>2</v>
      </c>
      <c r="W78" s="71">
        <f t="shared" si="12"/>
        <v>2</v>
      </c>
      <c r="X78" s="71">
        <f t="shared" si="12"/>
        <v>2</v>
      </c>
      <c r="Y78" s="71">
        <f t="shared" si="12"/>
        <v>0</v>
      </c>
      <c r="Z78" s="71">
        <f t="shared" si="12"/>
        <v>0</v>
      </c>
      <c r="AA78" s="71">
        <f t="shared" si="12"/>
        <v>0</v>
      </c>
      <c r="AB78" s="71">
        <f t="shared" si="12"/>
        <v>0</v>
      </c>
      <c r="AC78" s="71">
        <f t="shared" si="12"/>
        <v>0</v>
      </c>
      <c r="AD78" s="71">
        <f t="shared" si="12"/>
        <v>0</v>
      </c>
    </row>
    <row r="79" spans="1:30" s="68" customFormat="1" ht="12" customHeight="1">
      <c r="A79" s="69" t="s">
        <v>165</v>
      </c>
      <c r="B79" s="70" t="s">
        <v>179</v>
      </c>
      <c r="C79" s="64" t="s">
        <v>180</v>
      </c>
      <c r="D79" s="71">
        <f t="shared" si="13"/>
        <v>1</v>
      </c>
      <c r="E79" s="71">
        <f t="shared" si="14"/>
        <v>1</v>
      </c>
      <c r="F79" s="71">
        <v>1</v>
      </c>
      <c r="G79" s="71">
        <v>0</v>
      </c>
      <c r="H79" s="71">
        <f t="shared" si="15"/>
        <v>0</v>
      </c>
      <c r="I79" s="71">
        <v>0</v>
      </c>
      <c r="J79" s="71">
        <v>0</v>
      </c>
      <c r="K79" s="71">
        <v>0</v>
      </c>
      <c r="L79" s="71">
        <v>0</v>
      </c>
      <c r="M79" s="71">
        <f t="shared" si="16"/>
        <v>0</v>
      </c>
      <c r="N79" s="71">
        <f t="shared" si="17"/>
        <v>0</v>
      </c>
      <c r="O79" s="71">
        <v>0</v>
      </c>
      <c r="P79" s="71">
        <v>0</v>
      </c>
      <c r="Q79" s="71">
        <f t="shared" si="18"/>
        <v>0</v>
      </c>
      <c r="R79" s="71">
        <v>0</v>
      </c>
      <c r="S79" s="71">
        <v>0</v>
      </c>
      <c r="T79" s="71">
        <v>0</v>
      </c>
      <c r="U79" s="71">
        <v>0</v>
      </c>
      <c r="V79" s="71">
        <f t="shared" si="12"/>
        <v>1</v>
      </c>
      <c r="W79" s="71">
        <f t="shared" si="12"/>
        <v>1</v>
      </c>
      <c r="X79" s="71">
        <f t="shared" si="12"/>
        <v>1</v>
      </c>
      <c r="Y79" s="71">
        <f t="shared" si="12"/>
        <v>0</v>
      </c>
      <c r="Z79" s="71">
        <f t="shared" si="12"/>
        <v>0</v>
      </c>
      <c r="AA79" s="71">
        <f t="shared" si="12"/>
        <v>0</v>
      </c>
      <c r="AB79" s="71">
        <f t="shared" si="12"/>
        <v>0</v>
      </c>
      <c r="AC79" s="71">
        <f t="shared" si="12"/>
        <v>0</v>
      </c>
      <c r="AD79" s="71">
        <f t="shared" si="12"/>
        <v>0</v>
      </c>
    </row>
    <row r="80" spans="1:30" s="68" customFormat="1" ht="12" customHeight="1">
      <c r="A80" s="69" t="s">
        <v>165</v>
      </c>
      <c r="B80" s="70" t="s">
        <v>199</v>
      </c>
      <c r="C80" s="64" t="s">
        <v>200</v>
      </c>
      <c r="D80" s="71">
        <f t="shared" si="13"/>
        <v>0</v>
      </c>
      <c r="E80" s="71">
        <f t="shared" si="14"/>
        <v>0</v>
      </c>
      <c r="F80" s="71">
        <v>0</v>
      </c>
      <c r="G80" s="71">
        <v>0</v>
      </c>
      <c r="H80" s="71">
        <f t="shared" si="15"/>
        <v>0</v>
      </c>
      <c r="I80" s="71">
        <v>0</v>
      </c>
      <c r="J80" s="71">
        <v>0</v>
      </c>
      <c r="K80" s="71">
        <v>0</v>
      </c>
      <c r="L80" s="71">
        <v>0</v>
      </c>
      <c r="M80" s="71">
        <f t="shared" si="16"/>
        <v>0</v>
      </c>
      <c r="N80" s="71">
        <f t="shared" si="17"/>
        <v>0</v>
      </c>
      <c r="O80" s="71">
        <v>0</v>
      </c>
      <c r="P80" s="71">
        <v>0</v>
      </c>
      <c r="Q80" s="71">
        <f t="shared" si="18"/>
        <v>0</v>
      </c>
      <c r="R80" s="71">
        <v>0</v>
      </c>
      <c r="S80" s="71">
        <v>0</v>
      </c>
      <c r="T80" s="71">
        <v>0</v>
      </c>
      <c r="U80" s="71">
        <v>0</v>
      </c>
      <c r="V80" s="71">
        <f t="shared" si="12"/>
        <v>0</v>
      </c>
      <c r="W80" s="71">
        <f t="shared" si="12"/>
        <v>0</v>
      </c>
      <c r="X80" s="71">
        <f t="shared" si="12"/>
        <v>0</v>
      </c>
      <c r="Y80" s="71">
        <f t="shared" si="12"/>
        <v>0</v>
      </c>
      <c r="Z80" s="71">
        <f t="shared" si="12"/>
        <v>0</v>
      </c>
      <c r="AA80" s="71">
        <f t="shared" si="12"/>
        <v>0</v>
      </c>
      <c r="AB80" s="71">
        <f t="shared" si="12"/>
        <v>0</v>
      </c>
      <c r="AC80" s="71">
        <f t="shared" si="12"/>
        <v>0</v>
      </c>
      <c r="AD80" s="71">
        <f t="shared" si="12"/>
        <v>0</v>
      </c>
    </row>
    <row r="81" spans="1:30" s="68" customFormat="1" ht="12" customHeight="1">
      <c r="A81" s="69" t="s">
        <v>165</v>
      </c>
      <c r="B81" s="70" t="s">
        <v>341</v>
      </c>
      <c r="C81" s="64" t="s">
        <v>342</v>
      </c>
      <c r="D81" s="71">
        <f t="shared" si="13"/>
        <v>1</v>
      </c>
      <c r="E81" s="71">
        <f t="shared" si="14"/>
        <v>1</v>
      </c>
      <c r="F81" s="71">
        <v>1</v>
      </c>
      <c r="G81" s="71">
        <v>0</v>
      </c>
      <c r="H81" s="71">
        <f t="shared" si="15"/>
        <v>0</v>
      </c>
      <c r="I81" s="71">
        <v>0</v>
      </c>
      <c r="J81" s="71">
        <v>0</v>
      </c>
      <c r="K81" s="71">
        <v>0</v>
      </c>
      <c r="L81" s="71">
        <v>0</v>
      </c>
      <c r="M81" s="71">
        <f t="shared" si="16"/>
        <v>1</v>
      </c>
      <c r="N81" s="71">
        <f t="shared" si="17"/>
        <v>1</v>
      </c>
      <c r="O81" s="71">
        <v>1</v>
      </c>
      <c r="P81" s="71">
        <v>0</v>
      </c>
      <c r="Q81" s="71">
        <f t="shared" si="18"/>
        <v>0</v>
      </c>
      <c r="R81" s="71">
        <v>0</v>
      </c>
      <c r="S81" s="71">
        <v>0</v>
      </c>
      <c r="T81" s="71">
        <v>0</v>
      </c>
      <c r="U81" s="71">
        <v>0</v>
      </c>
      <c r="V81" s="71">
        <f t="shared" si="12"/>
        <v>2</v>
      </c>
      <c r="W81" s="71">
        <f t="shared" si="12"/>
        <v>2</v>
      </c>
      <c r="X81" s="71">
        <f t="shared" si="12"/>
        <v>2</v>
      </c>
      <c r="Y81" s="71">
        <f t="shared" si="12"/>
        <v>0</v>
      </c>
      <c r="Z81" s="71">
        <f t="shared" si="12"/>
        <v>0</v>
      </c>
      <c r="AA81" s="71">
        <f t="shared" si="12"/>
        <v>0</v>
      </c>
      <c r="AB81" s="71">
        <f t="shared" si="12"/>
        <v>0</v>
      </c>
      <c r="AC81" s="71">
        <f t="shared" si="12"/>
        <v>0</v>
      </c>
      <c r="AD81" s="71">
        <f t="shared" si="12"/>
        <v>0</v>
      </c>
    </row>
    <row r="82" spans="1:30" s="68" customFormat="1" ht="12" customHeight="1">
      <c r="A82" s="69" t="s">
        <v>165</v>
      </c>
      <c r="B82" s="70" t="s">
        <v>347</v>
      </c>
      <c r="C82" s="64" t="s">
        <v>348</v>
      </c>
      <c r="D82" s="71">
        <f t="shared" si="13"/>
        <v>3</v>
      </c>
      <c r="E82" s="71">
        <f t="shared" si="14"/>
        <v>1</v>
      </c>
      <c r="F82" s="71">
        <v>1</v>
      </c>
      <c r="G82" s="71">
        <v>0</v>
      </c>
      <c r="H82" s="71">
        <f t="shared" si="15"/>
        <v>2</v>
      </c>
      <c r="I82" s="71">
        <v>2</v>
      </c>
      <c r="J82" s="71">
        <v>0</v>
      </c>
      <c r="K82" s="71">
        <v>0</v>
      </c>
      <c r="L82" s="71">
        <v>0</v>
      </c>
      <c r="M82" s="71">
        <f t="shared" si="16"/>
        <v>0</v>
      </c>
      <c r="N82" s="71">
        <f t="shared" si="17"/>
        <v>0</v>
      </c>
      <c r="O82" s="71">
        <v>0</v>
      </c>
      <c r="P82" s="71">
        <v>0</v>
      </c>
      <c r="Q82" s="71">
        <f t="shared" si="18"/>
        <v>0</v>
      </c>
      <c r="R82" s="71">
        <v>0</v>
      </c>
      <c r="S82" s="71">
        <v>0</v>
      </c>
      <c r="T82" s="71">
        <v>0</v>
      </c>
      <c r="U82" s="71">
        <v>0</v>
      </c>
      <c r="V82" s="71">
        <f t="shared" si="12"/>
        <v>3</v>
      </c>
      <c r="W82" s="71">
        <f t="shared" si="12"/>
        <v>1</v>
      </c>
      <c r="X82" s="71">
        <f t="shared" si="12"/>
        <v>1</v>
      </c>
      <c r="Y82" s="71">
        <f t="shared" si="12"/>
        <v>0</v>
      </c>
      <c r="Z82" s="71">
        <f t="shared" si="12"/>
        <v>2</v>
      </c>
      <c r="AA82" s="71">
        <f t="shared" si="12"/>
        <v>2</v>
      </c>
      <c r="AB82" s="71">
        <f t="shared" si="12"/>
        <v>0</v>
      </c>
      <c r="AC82" s="71">
        <f t="shared" si="12"/>
        <v>0</v>
      </c>
      <c r="AD82" s="71">
        <f t="shared" si="12"/>
        <v>0</v>
      </c>
    </row>
    <row r="83" spans="1:30" s="68" customFormat="1" ht="12" customHeight="1">
      <c r="A83" s="69" t="s">
        <v>165</v>
      </c>
      <c r="B83" s="70" t="s">
        <v>197</v>
      </c>
      <c r="C83" s="64" t="s">
        <v>198</v>
      </c>
      <c r="D83" s="71">
        <f t="shared" si="13"/>
        <v>0</v>
      </c>
      <c r="E83" s="71">
        <f t="shared" si="14"/>
        <v>0</v>
      </c>
      <c r="F83" s="71">
        <v>0</v>
      </c>
      <c r="G83" s="71">
        <v>0</v>
      </c>
      <c r="H83" s="71">
        <f t="shared" si="15"/>
        <v>0</v>
      </c>
      <c r="I83" s="71">
        <v>0</v>
      </c>
      <c r="J83" s="71">
        <v>0</v>
      </c>
      <c r="K83" s="71">
        <v>0</v>
      </c>
      <c r="L83" s="71">
        <v>0</v>
      </c>
      <c r="M83" s="71">
        <f t="shared" si="16"/>
        <v>0</v>
      </c>
      <c r="N83" s="71">
        <f t="shared" si="17"/>
        <v>0</v>
      </c>
      <c r="O83" s="71">
        <v>0</v>
      </c>
      <c r="P83" s="71">
        <v>0</v>
      </c>
      <c r="Q83" s="71">
        <f t="shared" si="18"/>
        <v>0</v>
      </c>
      <c r="R83" s="71">
        <v>0</v>
      </c>
      <c r="S83" s="71">
        <v>0</v>
      </c>
      <c r="T83" s="71">
        <v>0</v>
      </c>
      <c r="U83" s="71">
        <v>0</v>
      </c>
      <c r="V83" s="71">
        <f t="shared" si="12"/>
        <v>0</v>
      </c>
      <c r="W83" s="71">
        <f t="shared" si="12"/>
        <v>0</v>
      </c>
      <c r="X83" s="71">
        <f t="shared" si="12"/>
        <v>0</v>
      </c>
      <c r="Y83" s="71">
        <f t="shared" si="12"/>
        <v>0</v>
      </c>
      <c r="Z83" s="71">
        <f t="shared" si="12"/>
        <v>0</v>
      </c>
      <c r="AA83" s="71">
        <f t="shared" si="12"/>
        <v>0</v>
      </c>
      <c r="AB83" s="71">
        <f t="shared" si="12"/>
        <v>0</v>
      </c>
      <c r="AC83" s="71">
        <f t="shared" si="12"/>
        <v>0</v>
      </c>
      <c r="AD83" s="71">
        <f t="shared" si="12"/>
        <v>0</v>
      </c>
    </row>
    <row r="84" spans="1:30" s="68" customFormat="1" ht="12" customHeight="1">
      <c r="A84" s="69" t="s">
        <v>165</v>
      </c>
      <c r="B84" s="70" t="s">
        <v>195</v>
      </c>
      <c r="C84" s="64" t="s">
        <v>196</v>
      </c>
      <c r="D84" s="71">
        <f t="shared" si="13"/>
        <v>0</v>
      </c>
      <c r="E84" s="71">
        <f t="shared" si="14"/>
        <v>0</v>
      </c>
      <c r="F84" s="71">
        <v>0</v>
      </c>
      <c r="G84" s="71">
        <v>0</v>
      </c>
      <c r="H84" s="71">
        <f t="shared" si="15"/>
        <v>0</v>
      </c>
      <c r="I84" s="71">
        <v>0</v>
      </c>
      <c r="J84" s="71">
        <v>0</v>
      </c>
      <c r="K84" s="71">
        <v>0</v>
      </c>
      <c r="L84" s="71">
        <v>0</v>
      </c>
      <c r="M84" s="71">
        <f t="shared" si="16"/>
        <v>0</v>
      </c>
      <c r="N84" s="71">
        <f t="shared" si="17"/>
        <v>0</v>
      </c>
      <c r="O84" s="71">
        <v>0</v>
      </c>
      <c r="P84" s="71">
        <v>0</v>
      </c>
      <c r="Q84" s="71">
        <f t="shared" si="18"/>
        <v>0</v>
      </c>
      <c r="R84" s="71">
        <v>0</v>
      </c>
      <c r="S84" s="71">
        <v>0</v>
      </c>
      <c r="T84" s="71">
        <v>0</v>
      </c>
      <c r="U84" s="71">
        <v>0</v>
      </c>
      <c r="V84" s="71">
        <f t="shared" si="12"/>
        <v>0</v>
      </c>
      <c r="W84" s="71">
        <f t="shared" si="12"/>
        <v>0</v>
      </c>
      <c r="X84" s="71">
        <f t="shared" si="12"/>
        <v>0</v>
      </c>
      <c r="Y84" s="71">
        <f t="shared" si="12"/>
        <v>0</v>
      </c>
      <c r="Z84" s="71">
        <f t="shared" si="12"/>
        <v>0</v>
      </c>
      <c r="AA84" s="71">
        <f t="shared" si="12"/>
        <v>0</v>
      </c>
      <c r="AB84" s="71">
        <f t="shared" si="12"/>
        <v>0</v>
      </c>
      <c r="AC84" s="71">
        <f t="shared" si="12"/>
        <v>0</v>
      </c>
      <c r="AD84" s="71">
        <f t="shared" si="12"/>
        <v>0</v>
      </c>
    </row>
    <row r="85" spans="1:30" s="68" customFormat="1" ht="12" customHeight="1">
      <c r="A85" s="69" t="s">
        <v>165</v>
      </c>
      <c r="B85" s="70" t="s">
        <v>79</v>
      </c>
      <c r="C85" s="64" t="s">
        <v>80</v>
      </c>
      <c r="D85" s="71">
        <f t="shared" si="13"/>
        <v>4</v>
      </c>
      <c r="E85" s="71">
        <f t="shared" si="14"/>
        <v>4</v>
      </c>
      <c r="F85" s="71">
        <v>2</v>
      </c>
      <c r="G85" s="71">
        <v>2</v>
      </c>
      <c r="H85" s="71">
        <f t="shared" si="15"/>
        <v>0</v>
      </c>
      <c r="I85" s="71">
        <v>0</v>
      </c>
      <c r="J85" s="71">
        <v>0</v>
      </c>
      <c r="K85" s="71">
        <v>0</v>
      </c>
      <c r="L85" s="71">
        <v>0</v>
      </c>
      <c r="M85" s="71">
        <f t="shared" si="16"/>
        <v>2</v>
      </c>
      <c r="N85" s="71">
        <f t="shared" si="17"/>
        <v>2</v>
      </c>
      <c r="O85" s="71">
        <v>1</v>
      </c>
      <c r="P85" s="71">
        <v>1</v>
      </c>
      <c r="Q85" s="71">
        <f t="shared" si="18"/>
        <v>0</v>
      </c>
      <c r="R85" s="71">
        <v>0</v>
      </c>
      <c r="S85" s="71">
        <v>0</v>
      </c>
      <c r="T85" s="71">
        <v>0</v>
      </c>
      <c r="U85" s="71">
        <v>0</v>
      </c>
      <c r="V85" s="71">
        <f t="shared" si="12"/>
        <v>6</v>
      </c>
      <c r="W85" s="71">
        <f t="shared" si="12"/>
        <v>6</v>
      </c>
      <c r="X85" s="71">
        <f t="shared" si="12"/>
        <v>3</v>
      </c>
      <c r="Y85" s="71">
        <f t="shared" si="12"/>
        <v>3</v>
      </c>
      <c r="Z85" s="71">
        <f t="shared" si="12"/>
        <v>0</v>
      </c>
      <c r="AA85" s="71">
        <f t="shared" si="12"/>
        <v>0</v>
      </c>
      <c r="AB85" s="71">
        <f t="shared" si="12"/>
        <v>0</v>
      </c>
      <c r="AC85" s="71">
        <f t="shared" si="12"/>
        <v>0</v>
      </c>
      <c r="AD85" s="71">
        <f t="shared" si="12"/>
        <v>0</v>
      </c>
    </row>
    <row r="86" spans="1:30" s="68" customFormat="1" ht="12" customHeight="1">
      <c r="A86" s="69" t="s">
        <v>165</v>
      </c>
      <c r="B86" s="70" t="s">
        <v>81</v>
      </c>
      <c r="C86" s="64" t="s">
        <v>82</v>
      </c>
      <c r="D86" s="71">
        <f t="shared" si="13"/>
        <v>2</v>
      </c>
      <c r="E86" s="71">
        <f t="shared" si="14"/>
        <v>2</v>
      </c>
      <c r="F86" s="71">
        <v>2</v>
      </c>
      <c r="G86" s="71">
        <v>0</v>
      </c>
      <c r="H86" s="71">
        <f t="shared" si="15"/>
        <v>0</v>
      </c>
      <c r="I86" s="71">
        <v>0</v>
      </c>
      <c r="J86" s="71">
        <v>0</v>
      </c>
      <c r="K86" s="71">
        <v>0</v>
      </c>
      <c r="L86" s="71">
        <v>0</v>
      </c>
      <c r="M86" s="71">
        <f t="shared" si="16"/>
        <v>0</v>
      </c>
      <c r="N86" s="71">
        <f t="shared" si="17"/>
        <v>0</v>
      </c>
      <c r="O86" s="71">
        <v>0</v>
      </c>
      <c r="P86" s="71">
        <v>0</v>
      </c>
      <c r="Q86" s="71">
        <f t="shared" si="18"/>
        <v>0</v>
      </c>
      <c r="R86" s="71">
        <v>0</v>
      </c>
      <c r="S86" s="71">
        <v>0</v>
      </c>
      <c r="T86" s="71">
        <v>0</v>
      </c>
      <c r="U86" s="71">
        <v>0</v>
      </c>
      <c r="V86" s="71">
        <f t="shared" si="12"/>
        <v>2</v>
      </c>
      <c r="W86" s="71">
        <f t="shared" si="12"/>
        <v>2</v>
      </c>
      <c r="X86" s="71">
        <f t="shared" si="12"/>
        <v>2</v>
      </c>
      <c r="Y86" s="71">
        <f t="shared" si="12"/>
        <v>0</v>
      </c>
      <c r="Z86" s="71">
        <f t="shared" si="12"/>
        <v>0</v>
      </c>
      <c r="AA86" s="71">
        <f t="shared" si="12"/>
        <v>0</v>
      </c>
      <c r="AB86" s="71">
        <f t="shared" si="12"/>
        <v>0</v>
      </c>
      <c r="AC86" s="71">
        <f t="shared" si="12"/>
        <v>0</v>
      </c>
      <c r="AD86" s="71">
        <f t="shared" si="12"/>
        <v>0</v>
      </c>
    </row>
    <row r="87" spans="1:30" s="68" customFormat="1" ht="12" customHeight="1">
      <c r="A87" s="69" t="s">
        <v>165</v>
      </c>
      <c r="B87" s="70" t="s">
        <v>343</v>
      </c>
      <c r="C87" s="64" t="s">
        <v>344</v>
      </c>
      <c r="D87" s="71">
        <f t="shared" si="13"/>
        <v>6</v>
      </c>
      <c r="E87" s="71">
        <f t="shared" si="14"/>
        <v>4</v>
      </c>
      <c r="F87" s="71">
        <v>4</v>
      </c>
      <c r="G87" s="71">
        <v>0</v>
      </c>
      <c r="H87" s="71">
        <f t="shared" si="15"/>
        <v>2</v>
      </c>
      <c r="I87" s="71">
        <v>0</v>
      </c>
      <c r="J87" s="71">
        <v>0</v>
      </c>
      <c r="K87" s="71">
        <v>2</v>
      </c>
      <c r="L87" s="71">
        <v>0</v>
      </c>
      <c r="M87" s="71">
        <f t="shared" si="16"/>
        <v>0</v>
      </c>
      <c r="N87" s="71">
        <f t="shared" si="17"/>
        <v>0</v>
      </c>
      <c r="O87" s="71">
        <v>0</v>
      </c>
      <c r="P87" s="71">
        <v>0</v>
      </c>
      <c r="Q87" s="71">
        <f t="shared" si="18"/>
        <v>0</v>
      </c>
      <c r="R87" s="71">
        <v>0</v>
      </c>
      <c r="S87" s="71">
        <v>0</v>
      </c>
      <c r="T87" s="71">
        <v>0</v>
      </c>
      <c r="U87" s="71">
        <v>0</v>
      </c>
      <c r="V87" s="71">
        <f t="shared" si="12"/>
        <v>6</v>
      </c>
      <c r="W87" s="71">
        <f t="shared" si="12"/>
        <v>4</v>
      </c>
      <c r="X87" s="71">
        <f t="shared" si="12"/>
        <v>4</v>
      </c>
      <c r="Y87" s="71">
        <f t="shared" si="12"/>
        <v>0</v>
      </c>
      <c r="Z87" s="71">
        <f t="shared" si="12"/>
        <v>2</v>
      </c>
      <c r="AA87" s="71">
        <f t="shared" si="12"/>
        <v>0</v>
      </c>
      <c r="AB87" s="71">
        <f t="shared" si="12"/>
        <v>0</v>
      </c>
      <c r="AC87" s="71">
        <f t="shared" si="12"/>
        <v>2</v>
      </c>
      <c r="AD87" s="71">
        <f t="shared" si="12"/>
        <v>0</v>
      </c>
    </row>
    <row r="88" spans="1:30" s="68" customFormat="1" ht="12" customHeight="1">
      <c r="A88" s="69" t="s">
        <v>165</v>
      </c>
      <c r="B88" s="70" t="s">
        <v>397</v>
      </c>
      <c r="C88" s="64" t="s">
        <v>398</v>
      </c>
      <c r="D88" s="71">
        <f t="shared" si="13"/>
        <v>3</v>
      </c>
      <c r="E88" s="71">
        <f t="shared" si="14"/>
        <v>3</v>
      </c>
      <c r="F88" s="71">
        <v>3</v>
      </c>
      <c r="G88" s="71">
        <v>0</v>
      </c>
      <c r="H88" s="71">
        <f t="shared" si="15"/>
        <v>0</v>
      </c>
      <c r="I88" s="71">
        <v>0</v>
      </c>
      <c r="J88" s="71">
        <v>0</v>
      </c>
      <c r="K88" s="71">
        <v>0</v>
      </c>
      <c r="L88" s="71">
        <v>0</v>
      </c>
      <c r="M88" s="71">
        <f t="shared" si="16"/>
        <v>0</v>
      </c>
      <c r="N88" s="71">
        <f t="shared" si="17"/>
        <v>0</v>
      </c>
      <c r="O88" s="71">
        <v>0</v>
      </c>
      <c r="P88" s="71">
        <v>0</v>
      </c>
      <c r="Q88" s="71">
        <f t="shared" si="18"/>
        <v>0</v>
      </c>
      <c r="R88" s="71">
        <v>0</v>
      </c>
      <c r="S88" s="71">
        <v>0</v>
      </c>
      <c r="T88" s="71">
        <v>0</v>
      </c>
      <c r="U88" s="71">
        <v>0</v>
      </c>
      <c r="V88" s="71">
        <f t="shared" si="12"/>
        <v>3</v>
      </c>
      <c r="W88" s="71">
        <f t="shared" si="12"/>
        <v>3</v>
      </c>
      <c r="X88" s="71">
        <f t="shared" si="12"/>
        <v>3</v>
      </c>
      <c r="Y88" s="71">
        <f t="shared" si="12"/>
        <v>0</v>
      </c>
      <c r="Z88" s="71">
        <f t="shared" si="12"/>
        <v>0</v>
      </c>
      <c r="AA88" s="71">
        <f t="shared" si="12"/>
        <v>0</v>
      </c>
      <c r="AB88" s="71">
        <f t="shared" si="12"/>
        <v>0</v>
      </c>
      <c r="AC88" s="71">
        <f t="shared" si="12"/>
        <v>0</v>
      </c>
      <c r="AD88" s="71">
        <f t="shared" si="12"/>
        <v>0</v>
      </c>
    </row>
    <row r="89" spans="1:30" s="68" customFormat="1" ht="12" customHeight="1">
      <c r="A89" s="69" t="s">
        <v>165</v>
      </c>
      <c r="B89" s="70" t="s">
        <v>261</v>
      </c>
      <c r="C89" s="64" t="s">
        <v>262</v>
      </c>
      <c r="D89" s="71">
        <f t="shared" si="13"/>
        <v>1</v>
      </c>
      <c r="E89" s="71">
        <f t="shared" si="14"/>
        <v>1</v>
      </c>
      <c r="F89" s="71">
        <v>1</v>
      </c>
      <c r="G89" s="71">
        <v>0</v>
      </c>
      <c r="H89" s="71">
        <f t="shared" si="15"/>
        <v>0</v>
      </c>
      <c r="I89" s="71">
        <v>0</v>
      </c>
      <c r="J89" s="71">
        <v>0</v>
      </c>
      <c r="K89" s="71">
        <v>0</v>
      </c>
      <c r="L89" s="71">
        <v>0</v>
      </c>
      <c r="M89" s="71">
        <f t="shared" si="16"/>
        <v>0</v>
      </c>
      <c r="N89" s="71">
        <f t="shared" si="17"/>
        <v>0</v>
      </c>
      <c r="O89" s="71">
        <v>0</v>
      </c>
      <c r="P89" s="71">
        <v>0</v>
      </c>
      <c r="Q89" s="71">
        <f t="shared" si="18"/>
        <v>0</v>
      </c>
      <c r="R89" s="71">
        <v>0</v>
      </c>
      <c r="S89" s="71">
        <v>0</v>
      </c>
      <c r="T89" s="71">
        <v>0</v>
      </c>
      <c r="U89" s="71">
        <v>0</v>
      </c>
      <c r="V89" s="71">
        <f t="shared" si="12"/>
        <v>1</v>
      </c>
      <c r="W89" s="71">
        <f t="shared" si="12"/>
        <v>1</v>
      </c>
      <c r="X89" s="71">
        <f t="shared" si="12"/>
        <v>1</v>
      </c>
      <c r="Y89" s="71">
        <f t="shared" si="12"/>
        <v>0</v>
      </c>
      <c r="Z89" s="71">
        <f t="shared" si="12"/>
        <v>0</v>
      </c>
      <c r="AA89" s="71">
        <f t="shared" si="12"/>
        <v>0</v>
      </c>
      <c r="AB89" s="71">
        <f t="shared" si="12"/>
        <v>0</v>
      </c>
      <c r="AC89" s="71">
        <f t="shared" si="12"/>
        <v>0</v>
      </c>
      <c r="AD89" s="71">
        <f t="shared" si="12"/>
        <v>0</v>
      </c>
    </row>
    <row r="90" spans="1:30" s="68" customFormat="1" ht="12" customHeight="1">
      <c r="A90" s="69" t="s">
        <v>165</v>
      </c>
      <c r="B90" s="70" t="s">
        <v>263</v>
      </c>
      <c r="C90" s="64" t="s">
        <v>264</v>
      </c>
      <c r="D90" s="71">
        <f t="shared" si="13"/>
        <v>1</v>
      </c>
      <c r="E90" s="71">
        <f t="shared" si="14"/>
        <v>1</v>
      </c>
      <c r="F90" s="71">
        <v>1</v>
      </c>
      <c r="G90" s="71">
        <v>0</v>
      </c>
      <c r="H90" s="71">
        <f t="shared" si="15"/>
        <v>0</v>
      </c>
      <c r="I90" s="71">
        <v>0</v>
      </c>
      <c r="J90" s="71">
        <v>0</v>
      </c>
      <c r="K90" s="71">
        <v>0</v>
      </c>
      <c r="L90" s="71">
        <v>0</v>
      </c>
      <c r="M90" s="71">
        <f t="shared" si="16"/>
        <v>0</v>
      </c>
      <c r="N90" s="71">
        <f t="shared" si="17"/>
        <v>0</v>
      </c>
      <c r="O90" s="71">
        <v>0</v>
      </c>
      <c r="P90" s="71">
        <v>0</v>
      </c>
      <c r="Q90" s="71">
        <f t="shared" si="18"/>
        <v>0</v>
      </c>
      <c r="R90" s="71">
        <v>0</v>
      </c>
      <c r="S90" s="71">
        <v>0</v>
      </c>
      <c r="T90" s="71">
        <v>0</v>
      </c>
      <c r="U90" s="71">
        <v>0</v>
      </c>
      <c r="V90" s="71">
        <f t="shared" si="12"/>
        <v>1</v>
      </c>
      <c r="W90" s="71">
        <f t="shared" si="12"/>
        <v>1</v>
      </c>
      <c r="X90" s="71">
        <f t="shared" si="12"/>
        <v>1</v>
      </c>
      <c r="Y90" s="71">
        <f t="shared" si="12"/>
        <v>0</v>
      </c>
      <c r="Z90" s="71">
        <f t="shared" si="12"/>
        <v>0</v>
      </c>
      <c r="AA90" s="71">
        <f t="shared" si="12"/>
        <v>0</v>
      </c>
      <c r="AB90" s="71">
        <f t="shared" si="12"/>
        <v>0</v>
      </c>
      <c r="AC90" s="71">
        <f t="shared" si="12"/>
        <v>0</v>
      </c>
      <c r="AD90" s="71">
        <f t="shared" si="12"/>
        <v>0</v>
      </c>
    </row>
    <row r="91" spans="1:30" s="68" customFormat="1" ht="12" customHeight="1">
      <c r="A91" s="69" t="s">
        <v>165</v>
      </c>
      <c r="B91" s="70" t="s">
        <v>399</v>
      </c>
      <c r="C91" s="64" t="s">
        <v>400</v>
      </c>
      <c r="D91" s="71">
        <f t="shared" si="13"/>
        <v>5</v>
      </c>
      <c r="E91" s="71">
        <f t="shared" si="14"/>
        <v>5</v>
      </c>
      <c r="F91" s="71">
        <v>5</v>
      </c>
      <c r="G91" s="71">
        <v>0</v>
      </c>
      <c r="H91" s="71">
        <f t="shared" si="15"/>
        <v>0</v>
      </c>
      <c r="I91" s="71">
        <v>0</v>
      </c>
      <c r="J91" s="71">
        <v>0</v>
      </c>
      <c r="K91" s="71">
        <v>0</v>
      </c>
      <c r="L91" s="71">
        <v>0</v>
      </c>
      <c r="M91" s="71">
        <f t="shared" si="16"/>
        <v>1</v>
      </c>
      <c r="N91" s="71">
        <f t="shared" si="17"/>
        <v>1</v>
      </c>
      <c r="O91" s="71">
        <v>1</v>
      </c>
      <c r="P91" s="71">
        <v>0</v>
      </c>
      <c r="Q91" s="71">
        <f t="shared" si="18"/>
        <v>0</v>
      </c>
      <c r="R91" s="71">
        <v>0</v>
      </c>
      <c r="S91" s="71">
        <v>0</v>
      </c>
      <c r="T91" s="71">
        <v>0</v>
      </c>
      <c r="U91" s="71">
        <v>0</v>
      </c>
      <c r="V91" s="71">
        <f t="shared" si="12"/>
        <v>6</v>
      </c>
      <c r="W91" s="71">
        <f t="shared" si="12"/>
        <v>6</v>
      </c>
      <c r="X91" s="71">
        <f t="shared" si="12"/>
        <v>6</v>
      </c>
      <c r="Y91" s="71">
        <f t="shared" si="12"/>
        <v>0</v>
      </c>
      <c r="Z91" s="71">
        <f t="shared" si="12"/>
        <v>0</v>
      </c>
      <c r="AA91" s="71">
        <f t="shared" si="12"/>
        <v>0</v>
      </c>
      <c r="AB91" s="71">
        <f t="shared" si="12"/>
        <v>0</v>
      </c>
      <c r="AC91" s="71">
        <f t="shared" si="12"/>
        <v>0</v>
      </c>
      <c r="AD91" s="71">
        <f t="shared" si="12"/>
        <v>0</v>
      </c>
    </row>
    <row r="92" spans="1:30" s="68" customFormat="1" ht="12" customHeight="1">
      <c r="A92" s="69" t="s">
        <v>165</v>
      </c>
      <c r="B92" s="70" t="s">
        <v>265</v>
      </c>
      <c r="C92" s="64" t="s">
        <v>266</v>
      </c>
      <c r="D92" s="71">
        <f t="shared" si="13"/>
        <v>2</v>
      </c>
      <c r="E92" s="71">
        <f t="shared" si="14"/>
        <v>2</v>
      </c>
      <c r="F92" s="71">
        <v>2</v>
      </c>
      <c r="G92" s="71">
        <v>0</v>
      </c>
      <c r="H92" s="71">
        <f t="shared" si="15"/>
        <v>0</v>
      </c>
      <c r="I92" s="71">
        <v>0</v>
      </c>
      <c r="J92" s="71">
        <v>0</v>
      </c>
      <c r="K92" s="71">
        <v>0</v>
      </c>
      <c r="L92" s="71">
        <v>0</v>
      </c>
      <c r="M92" s="71">
        <f t="shared" si="16"/>
        <v>2</v>
      </c>
      <c r="N92" s="71">
        <f t="shared" si="17"/>
        <v>2</v>
      </c>
      <c r="O92" s="71">
        <v>2</v>
      </c>
      <c r="P92" s="71">
        <v>0</v>
      </c>
      <c r="Q92" s="71">
        <f t="shared" si="18"/>
        <v>0</v>
      </c>
      <c r="R92" s="71">
        <v>0</v>
      </c>
      <c r="S92" s="71">
        <v>0</v>
      </c>
      <c r="T92" s="71">
        <v>0</v>
      </c>
      <c r="U92" s="71">
        <v>0</v>
      </c>
      <c r="V92" s="71">
        <f t="shared" si="12"/>
        <v>4</v>
      </c>
      <c r="W92" s="71">
        <f t="shared" si="12"/>
        <v>4</v>
      </c>
      <c r="X92" s="71">
        <f t="shared" si="12"/>
        <v>4</v>
      </c>
      <c r="Y92" s="71">
        <f t="shared" si="12"/>
        <v>0</v>
      </c>
      <c r="Z92" s="71">
        <f t="shared" si="12"/>
        <v>0</v>
      </c>
      <c r="AA92" s="71">
        <f t="shared" si="12"/>
        <v>0</v>
      </c>
      <c r="AB92" s="71">
        <f t="shared" si="12"/>
        <v>0</v>
      </c>
      <c r="AC92" s="71">
        <f t="shared" si="12"/>
        <v>0</v>
      </c>
      <c r="AD92" s="71">
        <f t="shared" si="12"/>
        <v>0</v>
      </c>
    </row>
    <row r="93" spans="1:30" s="68" customFormat="1" ht="12" customHeight="1">
      <c r="A93" s="69" t="s">
        <v>165</v>
      </c>
      <c r="B93" s="70" t="s">
        <v>267</v>
      </c>
      <c r="C93" s="64" t="s">
        <v>268</v>
      </c>
      <c r="D93" s="71">
        <f t="shared" si="13"/>
        <v>0</v>
      </c>
      <c r="E93" s="71">
        <f t="shared" si="14"/>
        <v>0</v>
      </c>
      <c r="F93" s="71">
        <v>0</v>
      </c>
      <c r="G93" s="71">
        <v>0</v>
      </c>
      <c r="H93" s="71">
        <f t="shared" si="15"/>
        <v>0</v>
      </c>
      <c r="I93" s="71">
        <v>0</v>
      </c>
      <c r="J93" s="71">
        <v>0</v>
      </c>
      <c r="K93" s="71">
        <v>0</v>
      </c>
      <c r="L93" s="71">
        <v>0</v>
      </c>
      <c r="M93" s="71">
        <f t="shared" si="16"/>
        <v>0</v>
      </c>
      <c r="N93" s="71">
        <f t="shared" si="17"/>
        <v>0</v>
      </c>
      <c r="O93" s="71">
        <v>0</v>
      </c>
      <c r="P93" s="71">
        <v>0</v>
      </c>
      <c r="Q93" s="71">
        <f t="shared" si="18"/>
        <v>0</v>
      </c>
      <c r="R93" s="71">
        <v>0</v>
      </c>
      <c r="S93" s="71">
        <v>0</v>
      </c>
      <c r="T93" s="71">
        <v>0</v>
      </c>
      <c r="U93" s="71">
        <v>0</v>
      </c>
      <c r="V93" s="71">
        <f t="shared" si="12"/>
        <v>0</v>
      </c>
      <c r="W93" s="71">
        <f t="shared" si="12"/>
        <v>0</v>
      </c>
      <c r="X93" s="71">
        <f t="shared" si="12"/>
        <v>0</v>
      </c>
      <c r="Y93" s="71">
        <f t="shared" si="12"/>
        <v>0</v>
      </c>
      <c r="Z93" s="71">
        <f t="shared" si="12"/>
        <v>0</v>
      </c>
      <c r="AA93" s="71">
        <f t="shared" si="12"/>
        <v>0</v>
      </c>
      <c r="AB93" s="71">
        <f t="shared" si="12"/>
        <v>0</v>
      </c>
      <c r="AC93" s="71">
        <f t="shared" si="12"/>
        <v>0</v>
      </c>
      <c r="AD93" s="71">
        <f t="shared" si="12"/>
        <v>0</v>
      </c>
    </row>
    <row r="94" spans="1:30" s="68" customFormat="1" ht="12" customHeight="1">
      <c r="A94" s="69" t="s">
        <v>165</v>
      </c>
      <c r="B94" s="70" t="s">
        <v>269</v>
      </c>
      <c r="C94" s="64" t="s">
        <v>270</v>
      </c>
      <c r="D94" s="71">
        <f t="shared" si="13"/>
        <v>5</v>
      </c>
      <c r="E94" s="71">
        <f t="shared" si="14"/>
        <v>2</v>
      </c>
      <c r="F94" s="71">
        <v>1</v>
      </c>
      <c r="G94" s="71">
        <v>1</v>
      </c>
      <c r="H94" s="71">
        <f t="shared" si="15"/>
        <v>3</v>
      </c>
      <c r="I94" s="71">
        <v>2</v>
      </c>
      <c r="J94" s="71">
        <v>0</v>
      </c>
      <c r="K94" s="71">
        <v>1</v>
      </c>
      <c r="L94" s="71">
        <v>0</v>
      </c>
      <c r="M94" s="71">
        <f t="shared" si="16"/>
        <v>0</v>
      </c>
      <c r="N94" s="71">
        <f t="shared" si="17"/>
        <v>0</v>
      </c>
      <c r="O94" s="71">
        <v>0</v>
      </c>
      <c r="P94" s="71">
        <v>0</v>
      </c>
      <c r="Q94" s="71">
        <f t="shared" si="18"/>
        <v>0</v>
      </c>
      <c r="R94" s="71">
        <v>0</v>
      </c>
      <c r="S94" s="71">
        <v>0</v>
      </c>
      <c r="T94" s="71">
        <v>0</v>
      </c>
      <c r="U94" s="71">
        <v>0</v>
      </c>
      <c r="V94" s="71">
        <f t="shared" si="12"/>
        <v>5</v>
      </c>
      <c r="W94" s="71">
        <f t="shared" si="12"/>
        <v>2</v>
      </c>
      <c r="X94" s="71">
        <f t="shared" si="12"/>
        <v>1</v>
      </c>
      <c r="Y94" s="71">
        <f t="shared" si="12"/>
        <v>1</v>
      </c>
      <c r="Z94" s="71">
        <f t="shared" si="12"/>
        <v>3</v>
      </c>
      <c r="AA94" s="71">
        <f t="shared" si="12"/>
        <v>2</v>
      </c>
      <c r="AB94" s="71">
        <f t="shared" si="12"/>
        <v>0</v>
      </c>
      <c r="AC94" s="71">
        <f t="shared" si="12"/>
        <v>1</v>
      </c>
      <c r="AD94" s="71">
        <f t="shared" si="12"/>
        <v>0</v>
      </c>
    </row>
    <row r="95" spans="1:30" s="68" customFormat="1" ht="12" customHeight="1">
      <c r="A95" s="69" t="s">
        <v>165</v>
      </c>
      <c r="B95" s="70" t="s">
        <v>83</v>
      </c>
      <c r="C95" s="64" t="s">
        <v>84</v>
      </c>
      <c r="D95" s="71">
        <f t="shared" si="13"/>
        <v>6</v>
      </c>
      <c r="E95" s="71">
        <f t="shared" si="14"/>
        <v>1</v>
      </c>
      <c r="F95" s="71">
        <v>1</v>
      </c>
      <c r="G95" s="71">
        <v>0</v>
      </c>
      <c r="H95" s="71">
        <f t="shared" si="15"/>
        <v>5</v>
      </c>
      <c r="I95" s="71">
        <v>4</v>
      </c>
      <c r="J95" s="71">
        <v>0</v>
      </c>
      <c r="K95" s="71">
        <v>1</v>
      </c>
      <c r="L95" s="71">
        <v>0</v>
      </c>
      <c r="M95" s="71">
        <f t="shared" si="16"/>
        <v>1</v>
      </c>
      <c r="N95" s="71">
        <f t="shared" si="17"/>
        <v>1</v>
      </c>
      <c r="O95" s="71">
        <v>1</v>
      </c>
      <c r="P95" s="71">
        <v>0</v>
      </c>
      <c r="Q95" s="71">
        <f t="shared" si="18"/>
        <v>0</v>
      </c>
      <c r="R95" s="71">
        <v>0</v>
      </c>
      <c r="S95" s="71">
        <v>0</v>
      </c>
      <c r="T95" s="71">
        <v>0</v>
      </c>
      <c r="U95" s="71">
        <v>0</v>
      </c>
      <c r="V95" s="71">
        <f t="shared" si="12"/>
        <v>7</v>
      </c>
      <c r="W95" s="71">
        <f t="shared" si="12"/>
        <v>2</v>
      </c>
      <c r="X95" s="71">
        <f t="shared" si="12"/>
        <v>2</v>
      </c>
      <c r="Y95" s="71">
        <f t="shared" si="12"/>
        <v>0</v>
      </c>
      <c r="Z95" s="71">
        <f t="shared" si="12"/>
        <v>5</v>
      </c>
      <c r="AA95" s="71">
        <f t="shared" si="12"/>
        <v>4</v>
      </c>
      <c r="AB95" s="71">
        <f t="shared" si="12"/>
        <v>0</v>
      </c>
      <c r="AC95" s="71">
        <f t="shared" si="12"/>
        <v>1</v>
      </c>
      <c r="AD95" s="71">
        <f t="shared" si="12"/>
        <v>0</v>
      </c>
    </row>
    <row r="96" spans="1:30" s="68" customFormat="1" ht="12" customHeight="1">
      <c r="A96" s="69" t="s">
        <v>165</v>
      </c>
      <c r="B96" s="70" t="s">
        <v>494</v>
      </c>
      <c r="C96" s="64" t="s">
        <v>495</v>
      </c>
      <c r="D96" s="71">
        <f t="shared" si="13"/>
        <v>1</v>
      </c>
      <c r="E96" s="71">
        <f t="shared" si="14"/>
        <v>1</v>
      </c>
      <c r="F96" s="71">
        <v>1</v>
      </c>
      <c r="G96" s="71">
        <v>0</v>
      </c>
      <c r="H96" s="71">
        <f t="shared" si="15"/>
        <v>0</v>
      </c>
      <c r="I96" s="71">
        <v>0</v>
      </c>
      <c r="J96" s="71">
        <v>0</v>
      </c>
      <c r="K96" s="71">
        <v>0</v>
      </c>
      <c r="L96" s="71">
        <v>0</v>
      </c>
      <c r="M96" s="71">
        <f t="shared" si="16"/>
        <v>1</v>
      </c>
      <c r="N96" s="71">
        <f t="shared" si="17"/>
        <v>1</v>
      </c>
      <c r="O96" s="71">
        <v>1</v>
      </c>
      <c r="P96" s="71">
        <v>0</v>
      </c>
      <c r="Q96" s="71">
        <f t="shared" si="18"/>
        <v>0</v>
      </c>
      <c r="R96" s="71">
        <v>0</v>
      </c>
      <c r="S96" s="71">
        <v>0</v>
      </c>
      <c r="T96" s="71">
        <v>0</v>
      </c>
      <c r="U96" s="71">
        <v>0</v>
      </c>
      <c r="V96" s="71">
        <f t="shared" si="12"/>
        <v>2</v>
      </c>
      <c r="W96" s="71">
        <f t="shared" si="12"/>
        <v>2</v>
      </c>
      <c r="X96" s="71">
        <f t="shared" si="12"/>
        <v>2</v>
      </c>
      <c r="Y96" s="71">
        <f t="shared" si="12"/>
        <v>0</v>
      </c>
      <c r="Z96" s="71">
        <f t="shared" si="12"/>
        <v>0</v>
      </c>
      <c r="AA96" s="71">
        <f t="shared" si="12"/>
        <v>0</v>
      </c>
      <c r="AB96" s="71">
        <f t="shared" si="12"/>
        <v>0</v>
      </c>
      <c r="AC96" s="71">
        <f t="shared" si="12"/>
        <v>0</v>
      </c>
      <c r="AD96" s="71">
        <f t="shared" si="12"/>
        <v>0</v>
      </c>
    </row>
    <row r="97" spans="1:30" s="68" customFormat="1" ht="12" customHeight="1">
      <c r="A97" s="69" t="s">
        <v>165</v>
      </c>
      <c r="B97" s="70" t="s">
        <v>203</v>
      </c>
      <c r="C97" s="64" t="s">
        <v>204</v>
      </c>
      <c r="D97" s="71">
        <f t="shared" si="13"/>
        <v>1</v>
      </c>
      <c r="E97" s="71">
        <f t="shared" si="14"/>
        <v>1</v>
      </c>
      <c r="F97" s="71">
        <v>1</v>
      </c>
      <c r="G97" s="71">
        <v>0</v>
      </c>
      <c r="H97" s="71">
        <f t="shared" si="15"/>
        <v>0</v>
      </c>
      <c r="I97" s="71">
        <v>0</v>
      </c>
      <c r="J97" s="71">
        <v>0</v>
      </c>
      <c r="K97" s="71">
        <v>0</v>
      </c>
      <c r="L97" s="71">
        <v>0</v>
      </c>
      <c r="M97" s="71">
        <f t="shared" si="16"/>
        <v>1</v>
      </c>
      <c r="N97" s="71">
        <f t="shared" si="17"/>
        <v>1</v>
      </c>
      <c r="O97" s="71">
        <v>1</v>
      </c>
      <c r="P97" s="71">
        <v>0</v>
      </c>
      <c r="Q97" s="71">
        <f t="shared" si="18"/>
        <v>0</v>
      </c>
      <c r="R97" s="71">
        <v>0</v>
      </c>
      <c r="S97" s="71">
        <v>0</v>
      </c>
      <c r="T97" s="71">
        <v>0</v>
      </c>
      <c r="U97" s="71">
        <v>0</v>
      </c>
      <c r="V97" s="71">
        <f t="shared" si="12"/>
        <v>2</v>
      </c>
      <c r="W97" s="71">
        <f t="shared" si="12"/>
        <v>2</v>
      </c>
      <c r="X97" s="71">
        <f t="shared" si="12"/>
        <v>2</v>
      </c>
      <c r="Y97" s="71">
        <f aca="true" t="shared" si="19" ref="Y97:AD128">SUM(G97,+P97)</f>
        <v>0</v>
      </c>
      <c r="Z97" s="71">
        <f t="shared" si="19"/>
        <v>0</v>
      </c>
      <c r="AA97" s="71">
        <f t="shared" si="19"/>
        <v>0</v>
      </c>
      <c r="AB97" s="71">
        <f t="shared" si="19"/>
        <v>0</v>
      </c>
      <c r="AC97" s="71">
        <f t="shared" si="19"/>
        <v>0</v>
      </c>
      <c r="AD97" s="71">
        <f t="shared" si="19"/>
        <v>0</v>
      </c>
    </row>
    <row r="98" spans="1:30" s="68" customFormat="1" ht="12" customHeight="1">
      <c r="A98" s="69" t="s">
        <v>165</v>
      </c>
      <c r="B98" s="70" t="s">
        <v>205</v>
      </c>
      <c r="C98" s="64" t="s">
        <v>206</v>
      </c>
      <c r="D98" s="71">
        <f t="shared" si="13"/>
        <v>1</v>
      </c>
      <c r="E98" s="71">
        <f t="shared" si="14"/>
        <v>1</v>
      </c>
      <c r="F98" s="71">
        <v>1</v>
      </c>
      <c r="G98" s="71">
        <v>0</v>
      </c>
      <c r="H98" s="71">
        <f t="shared" si="15"/>
        <v>0</v>
      </c>
      <c r="I98" s="71">
        <v>0</v>
      </c>
      <c r="J98" s="71">
        <v>0</v>
      </c>
      <c r="K98" s="71">
        <v>0</v>
      </c>
      <c r="L98" s="71">
        <v>0</v>
      </c>
      <c r="M98" s="71">
        <f t="shared" si="16"/>
        <v>1</v>
      </c>
      <c r="N98" s="71">
        <f t="shared" si="17"/>
        <v>1</v>
      </c>
      <c r="O98" s="71">
        <v>1</v>
      </c>
      <c r="P98" s="71">
        <v>0</v>
      </c>
      <c r="Q98" s="71">
        <f t="shared" si="18"/>
        <v>0</v>
      </c>
      <c r="R98" s="71">
        <v>0</v>
      </c>
      <c r="S98" s="71">
        <v>0</v>
      </c>
      <c r="T98" s="71">
        <v>0</v>
      </c>
      <c r="U98" s="71">
        <v>0</v>
      </c>
      <c r="V98" s="71">
        <f aca="true" t="shared" si="20" ref="V98:V129">SUM(D98,+M98)</f>
        <v>2</v>
      </c>
      <c r="W98" s="71">
        <f aca="true" t="shared" si="21" ref="W98:W129">SUM(E98,+N98)</f>
        <v>2</v>
      </c>
      <c r="X98" s="71">
        <f aca="true" t="shared" si="22" ref="X98:X129">SUM(F98,+O98)</f>
        <v>2</v>
      </c>
      <c r="Y98" s="71">
        <f t="shared" si="19"/>
        <v>0</v>
      </c>
      <c r="Z98" s="71">
        <f t="shared" si="19"/>
        <v>0</v>
      </c>
      <c r="AA98" s="71">
        <f t="shared" si="19"/>
        <v>0</v>
      </c>
      <c r="AB98" s="71">
        <f t="shared" si="19"/>
        <v>0</v>
      </c>
      <c r="AC98" s="71">
        <f t="shared" si="19"/>
        <v>0</v>
      </c>
      <c r="AD98" s="71">
        <f t="shared" si="19"/>
        <v>0</v>
      </c>
    </row>
    <row r="99" spans="1:30" s="68" customFormat="1" ht="12" customHeight="1">
      <c r="A99" s="69" t="s">
        <v>165</v>
      </c>
      <c r="B99" s="70" t="s">
        <v>207</v>
      </c>
      <c r="C99" s="64" t="s">
        <v>208</v>
      </c>
      <c r="D99" s="71">
        <f t="shared" si="13"/>
        <v>1</v>
      </c>
      <c r="E99" s="71">
        <f t="shared" si="14"/>
        <v>1</v>
      </c>
      <c r="F99" s="71">
        <v>1</v>
      </c>
      <c r="G99" s="71">
        <v>0</v>
      </c>
      <c r="H99" s="71">
        <f t="shared" si="15"/>
        <v>0</v>
      </c>
      <c r="I99" s="71">
        <v>0</v>
      </c>
      <c r="J99" s="71">
        <v>0</v>
      </c>
      <c r="K99" s="71">
        <v>0</v>
      </c>
      <c r="L99" s="71">
        <v>0</v>
      </c>
      <c r="M99" s="71">
        <f t="shared" si="16"/>
        <v>0</v>
      </c>
      <c r="N99" s="71">
        <f t="shared" si="17"/>
        <v>0</v>
      </c>
      <c r="O99" s="71">
        <v>0</v>
      </c>
      <c r="P99" s="71">
        <v>0</v>
      </c>
      <c r="Q99" s="71">
        <f t="shared" si="18"/>
        <v>0</v>
      </c>
      <c r="R99" s="71">
        <v>0</v>
      </c>
      <c r="S99" s="71">
        <v>0</v>
      </c>
      <c r="T99" s="71">
        <v>0</v>
      </c>
      <c r="U99" s="71">
        <v>0</v>
      </c>
      <c r="V99" s="71">
        <f t="shared" si="20"/>
        <v>1</v>
      </c>
      <c r="W99" s="71">
        <f t="shared" si="21"/>
        <v>1</v>
      </c>
      <c r="X99" s="71">
        <f t="shared" si="22"/>
        <v>1</v>
      </c>
      <c r="Y99" s="71">
        <f t="shared" si="19"/>
        <v>0</v>
      </c>
      <c r="Z99" s="71">
        <f t="shared" si="19"/>
        <v>0</v>
      </c>
      <c r="AA99" s="71">
        <f t="shared" si="19"/>
        <v>0</v>
      </c>
      <c r="AB99" s="71">
        <f t="shared" si="19"/>
        <v>0</v>
      </c>
      <c r="AC99" s="71">
        <f t="shared" si="19"/>
        <v>0</v>
      </c>
      <c r="AD99" s="71">
        <f t="shared" si="19"/>
        <v>0</v>
      </c>
    </row>
    <row r="100" spans="1:30" s="68" customFormat="1" ht="12" customHeight="1">
      <c r="A100" s="69" t="s">
        <v>165</v>
      </c>
      <c r="B100" s="70" t="s">
        <v>462</v>
      </c>
      <c r="C100" s="64" t="s">
        <v>463</v>
      </c>
      <c r="D100" s="71">
        <f t="shared" si="13"/>
        <v>1</v>
      </c>
      <c r="E100" s="71">
        <f t="shared" si="14"/>
        <v>1</v>
      </c>
      <c r="F100" s="71">
        <v>1</v>
      </c>
      <c r="G100" s="71">
        <v>0</v>
      </c>
      <c r="H100" s="71">
        <f t="shared" si="15"/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f t="shared" si="16"/>
        <v>1</v>
      </c>
      <c r="N100" s="71">
        <f t="shared" si="17"/>
        <v>1</v>
      </c>
      <c r="O100" s="71">
        <v>1</v>
      </c>
      <c r="P100" s="71">
        <v>0</v>
      </c>
      <c r="Q100" s="71">
        <f t="shared" si="18"/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f t="shared" si="20"/>
        <v>2</v>
      </c>
      <c r="W100" s="71">
        <f t="shared" si="21"/>
        <v>2</v>
      </c>
      <c r="X100" s="71">
        <f t="shared" si="22"/>
        <v>2</v>
      </c>
      <c r="Y100" s="71">
        <f t="shared" si="19"/>
        <v>0</v>
      </c>
      <c r="Z100" s="71">
        <f t="shared" si="19"/>
        <v>0</v>
      </c>
      <c r="AA100" s="71">
        <f t="shared" si="19"/>
        <v>0</v>
      </c>
      <c r="AB100" s="71">
        <f t="shared" si="19"/>
        <v>0</v>
      </c>
      <c r="AC100" s="71">
        <f t="shared" si="19"/>
        <v>0</v>
      </c>
      <c r="AD100" s="71">
        <f t="shared" si="19"/>
        <v>0</v>
      </c>
    </row>
    <row r="101" spans="1:30" s="68" customFormat="1" ht="12" customHeight="1">
      <c r="A101" s="69" t="s">
        <v>165</v>
      </c>
      <c r="B101" s="70" t="s">
        <v>496</v>
      </c>
      <c r="C101" s="64" t="s">
        <v>497</v>
      </c>
      <c r="D101" s="71">
        <f t="shared" si="13"/>
        <v>1</v>
      </c>
      <c r="E101" s="71">
        <f t="shared" si="14"/>
        <v>1</v>
      </c>
      <c r="F101" s="71">
        <v>1</v>
      </c>
      <c r="G101" s="71">
        <v>0</v>
      </c>
      <c r="H101" s="71">
        <f t="shared" si="15"/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f t="shared" si="16"/>
        <v>0</v>
      </c>
      <c r="N101" s="71">
        <f t="shared" si="17"/>
        <v>0</v>
      </c>
      <c r="O101" s="71">
        <v>0</v>
      </c>
      <c r="P101" s="71">
        <v>0</v>
      </c>
      <c r="Q101" s="71">
        <f t="shared" si="18"/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f t="shared" si="20"/>
        <v>1</v>
      </c>
      <c r="W101" s="71">
        <f t="shared" si="21"/>
        <v>1</v>
      </c>
      <c r="X101" s="71">
        <f t="shared" si="22"/>
        <v>1</v>
      </c>
      <c r="Y101" s="71">
        <f t="shared" si="19"/>
        <v>0</v>
      </c>
      <c r="Z101" s="71">
        <f t="shared" si="19"/>
        <v>0</v>
      </c>
      <c r="AA101" s="71">
        <f t="shared" si="19"/>
        <v>0</v>
      </c>
      <c r="AB101" s="71">
        <f t="shared" si="19"/>
        <v>0</v>
      </c>
      <c r="AC101" s="71">
        <f t="shared" si="19"/>
        <v>0</v>
      </c>
      <c r="AD101" s="71">
        <f t="shared" si="19"/>
        <v>0</v>
      </c>
    </row>
    <row r="102" spans="1:30" s="68" customFormat="1" ht="12" customHeight="1">
      <c r="A102" s="69" t="s">
        <v>165</v>
      </c>
      <c r="B102" s="70" t="s">
        <v>498</v>
      </c>
      <c r="C102" s="64" t="s">
        <v>499</v>
      </c>
      <c r="D102" s="71">
        <f t="shared" si="13"/>
        <v>1</v>
      </c>
      <c r="E102" s="71">
        <f t="shared" si="14"/>
        <v>1</v>
      </c>
      <c r="F102" s="71">
        <v>1</v>
      </c>
      <c r="G102" s="71">
        <v>0</v>
      </c>
      <c r="H102" s="71">
        <f t="shared" si="15"/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f t="shared" si="16"/>
        <v>3</v>
      </c>
      <c r="N102" s="71">
        <f t="shared" si="17"/>
        <v>1</v>
      </c>
      <c r="O102" s="71">
        <v>0</v>
      </c>
      <c r="P102" s="71">
        <v>1</v>
      </c>
      <c r="Q102" s="71">
        <f t="shared" si="18"/>
        <v>2</v>
      </c>
      <c r="R102" s="71">
        <v>0</v>
      </c>
      <c r="S102" s="71">
        <v>2</v>
      </c>
      <c r="T102" s="71">
        <v>0</v>
      </c>
      <c r="U102" s="71">
        <v>0</v>
      </c>
      <c r="V102" s="71">
        <f t="shared" si="20"/>
        <v>4</v>
      </c>
      <c r="W102" s="71">
        <f t="shared" si="21"/>
        <v>2</v>
      </c>
      <c r="X102" s="71">
        <f t="shared" si="22"/>
        <v>1</v>
      </c>
      <c r="Y102" s="71">
        <f t="shared" si="19"/>
        <v>1</v>
      </c>
      <c r="Z102" s="71">
        <f t="shared" si="19"/>
        <v>2</v>
      </c>
      <c r="AA102" s="71">
        <f t="shared" si="19"/>
        <v>0</v>
      </c>
      <c r="AB102" s="71">
        <f t="shared" si="19"/>
        <v>2</v>
      </c>
      <c r="AC102" s="71">
        <f t="shared" si="19"/>
        <v>0</v>
      </c>
      <c r="AD102" s="71">
        <f t="shared" si="19"/>
        <v>0</v>
      </c>
    </row>
    <row r="103" spans="1:30" s="68" customFormat="1" ht="12" customHeight="1">
      <c r="A103" s="69" t="s">
        <v>165</v>
      </c>
      <c r="B103" s="70" t="s">
        <v>381</v>
      </c>
      <c r="C103" s="64" t="s">
        <v>382</v>
      </c>
      <c r="D103" s="71">
        <f t="shared" si="13"/>
        <v>3</v>
      </c>
      <c r="E103" s="71">
        <f t="shared" si="14"/>
        <v>3</v>
      </c>
      <c r="F103" s="71">
        <v>3</v>
      </c>
      <c r="G103" s="71">
        <v>0</v>
      </c>
      <c r="H103" s="71">
        <f t="shared" si="15"/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f t="shared" si="16"/>
        <v>0</v>
      </c>
      <c r="N103" s="71">
        <f t="shared" si="17"/>
        <v>0</v>
      </c>
      <c r="O103" s="71">
        <v>0</v>
      </c>
      <c r="P103" s="71">
        <v>0</v>
      </c>
      <c r="Q103" s="71">
        <f t="shared" si="18"/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f t="shared" si="20"/>
        <v>3</v>
      </c>
      <c r="W103" s="71">
        <f t="shared" si="21"/>
        <v>3</v>
      </c>
      <c r="X103" s="71">
        <f t="shared" si="22"/>
        <v>3</v>
      </c>
      <c r="Y103" s="71">
        <f t="shared" si="19"/>
        <v>0</v>
      </c>
      <c r="Z103" s="71">
        <f t="shared" si="19"/>
        <v>0</v>
      </c>
      <c r="AA103" s="71">
        <f t="shared" si="19"/>
        <v>0</v>
      </c>
      <c r="AB103" s="71">
        <f t="shared" si="19"/>
        <v>0</v>
      </c>
      <c r="AC103" s="71">
        <f t="shared" si="19"/>
        <v>0</v>
      </c>
      <c r="AD103" s="71">
        <f t="shared" si="19"/>
        <v>0</v>
      </c>
    </row>
    <row r="104" spans="1:30" s="68" customFormat="1" ht="12" customHeight="1">
      <c r="A104" s="69" t="s">
        <v>165</v>
      </c>
      <c r="B104" s="70" t="s">
        <v>383</v>
      </c>
      <c r="C104" s="64" t="s">
        <v>384</v>
      </c>
      <c r="D104" s="71">
        <f t="shared" si="13"/>
        <v>2</v>
      </c>
      <c r="E104" s="71">
        <f t="shared" si="14"/>
        <v>2</v>
      </c>
      <c r="F104" s="71">
        <v>2</v>
      </c>
      <c r="G104" s="71">
        <v>0</v>
      </c>
      <c r="H104" s="71">
        <f t="shared" si="15"/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f t="shared" si="16"/>
        <v>0</v>
      </c>
      <c r="N104" s="71">
        <f t="shared" si="17"/>
        <v>0</v>
      </c>
      <c r="O104" s="71">
        <v>0</v>
      </c>
      <c r="P104" s="71">
        <v>0</v>
      </c>
      <c r="Q104" s="71">
        <f t="shared" si="18"/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f t="shared" si="20"/>
        <v>2</v>
      </c>
      <c r="W104" s="71">
        <f t="shared" si="21"/>
        <v>2</v>
      </c>
      <c r="X104" s="71">
        <f t="shared" si="22"/>
        <v>2</v>
      </c>
      <c r="Y104" s="71">
        <f t="shared" si="19"/>
        <v>0</v>
      </c>
      <c r="Z104" s="71">
        <f t="shared" si="19"/>
        <v>0</v>
      </c>
      <c r="AA104" s="71">
        <f t="shared" si="19"/>
        <v>0</v>
      </c>
      <c r="AB104" s="71">
        <f t="shared" si="19"/>
        <v>0</v>
      </c>
      <c r="AC104" s="71">
        <f t="shared" si="19"/>
        <v>0</v>
      </c>
      <c r="AD104" s="71">
        <f t="shared" si="19"/>
        <v>0</v>
      </c>
    </row>
    <row r="105" spans="1:30" s="68" customFormat="1" ht="12" customHeight="1">
      <c r="A105" s="69" t="s">
        <v>165</v>
      </c>
      <c r="B105" s="70" t="s">
        <v>385</v>
      </c>
      <c r="C105" s="64" t="s">
        <v>386</v>
      </c>
      <c r="D105" s="71">
        <f t="shared" si="13"/>
        <v>1</v>
      </c>
      <c r="E105" s="71">
        <f t="shared" si="14"/>
        <v>1</v>
      </c>
      <c r="F105" s="71">
        <v>1</v>
      </c>
      <c r="G105" s="71">
        <v>0</v>
      </c>
      <c r="H105" s="71">
        <f t="shared" si="15"/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f t="shared" si="16"/>
        <v>1</v>
      </c>
      <c r="N105" s="71">
        <f t="shared" si="17"/>
        <v>1</v>
      </c>
      <c r="O105" s="71">
        <v>1</v>
      </c>
      <c r="P105" s="71">
        <v>0</v>
      </c>
      <c r="Q105" s="71">
        <f t="shared" si="18"/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f t="shared" si="20"/>
        <v>2</v>
      </c>
      <c r="W105" s="71">
        <f t="shared" si="21"/>
        <v>2</v>
      </c>
      <c r="X105" s="71">
        <f t="shared" si="22"/>
        <v>2</v>
      </c>
      <c r="Y105" s="71">
        <f t="shared" si="19"/>
        <v>0</v>
      </c>
      <c r="Z105" s="71">
        <f t="shared" si="19"/>
        <v>0</v>
      </c>
      <c r="AA105" s="71">
        <f t="shared" si="19"/>
        <v>0</v>
      </c>
      <c r="AB105" s="71">
        <f t="shared" si="19"/>
        <v>0</v>
      </c>
      <c r="AC105" s="71">
        <f t="shared" si="19"/>
        <v>0</v>
      </c>
      <c r="AD105" s="71">
        <f t="shared" si="19"/>
        <v>0</v>
      </c>
    </row>
    <row r="106" spans="1:30" s="68" customFormat="1" ht="12" customHeight="1">
      <c r="A106" s="69" t="s">
        <v>165</v>
      </c>
      <c r="B106" s="70" t="s">
        <v>387</v>
      </c>
      <c r="C106" s="64" t="s">
        <v>388</v>
      </c>
      <c r="D106" s="71">
        <f t="shared" si="13"/>
        <v>1</v>
      </c>
      <c r="E106" s="71">
        <f t="shared" si="14"/>
        <v>1</v>
      </c>
      <c r="F106" s="71">
        <v>1</v>
      </c>
      <c r="G106" s="71">
        <v>0</v>
      </c>
      <c r="H106" s="71">
        <f t="shared" si="15"/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f t="shared" si="16"/>
        <v>0</v>
      </c>
      <c r="N106" s="71">
        <f t="shared" si="17"/>
        <v>0</v>
      </c>
      <c r="O106" s="71">
        <v>0</v>
      </c>
      <c r="P106" s="71">
        <v>0</v>
      </c>
      <c r="Q106" s="71">
        <f t="shared" si="18"/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f t="shared" si="20"/>
        <v>1</v>
      </c>
      <c r="W106" s="71">
        <f t="shared" si="21"/>
        <v>1</v>
      </c>
      <c r="X106" s="71">
        <f t="shared" si="22"/>
        <v>1</v>
      </c>
      <c r="Y106" s="71">
        <f t="shared" si="19"/>
        <v>0</v>
      </c>
      <c r="Z106" s="71">
        <f t="shared" si="19"/>
        <v>0</v>
      </c>
      <c r="AA106" s="71">
        <f t="shared" si="19"/>
        <v>0</v>
      </c>
      <c r="AB106" s="71">
        <f t="shared" si="19"/>
        <v>0</v>
      </c>
      <c r="AC106" s="71">
        <f t="shared" si="19"/>
        <v>0</v>
      </c>
      <c r="AD106" s="71">
        <f t="shared" si="19"/>
        <v>0</v>
      </c>
    </row>
    <row r="107" spans="1:30" s="68" customFormat="1" ht="12" customHeight="1">
      <c r="A107" s="69" t="s">
        <v>165</v>
      </c>
      <c r="B107" s="70" t="s">
        <v>85</v>
      </c>
      <c r="C107" s="64" t="s">
        <v>86</v>
      </c>
      <c r="D107" s="71">
        <f t="shared" si="13"/>
        <v>1</v>
      </c>
      <c r="E107" s="71">
        <f t="shared" si="14"/>
        <v>1</v>
      </c>
      <c r="F107" s="71">
        <v>1</v>
      </c>
      <c r="G107" s="71">
        <v>0</v>
      </c>
      <c r="H107" s="71">
        <f t="shared" si="15"/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f t="shared" si="16"/>
        <v>0</v>
      </c>
      <c r="N107" s="71">
        <f t="shared" si="17"/>
        <v>0</v>
      </c>
      <c r="O107" s="71">
        <v>0</v>
      </c>
      <c r="P107" s="71">
        <v>0</v>
      </c>
      <c r="Q107" s="71">
        <f t="shared" si="18"/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f t="shared" si="20"/>
        <v>1</v>
      </c>
      <c r="W107" s="71">
        <f t="shared" si="21"/>
        <v>1</v>
      </c>
      <c r="X107" s="71">
        <f t="shared" si="22"/>
        <v>1</v>
      </c>
      <c r="Y107" s="71">
        <f t="shared" si="19"/>
        <v>0</v>
      </c>
      <c r="Z107" s="71">
        <f t="shared" si="19"/>
        <v>0</v>
      </c>
      <c r="AA107" s="71">
        <f t="shared" si="19"/>
        <v>0</v>
      </c>
      <c r="AB107" s="71">
        <f t="shared" si="19"/>
        <v>0</v>
      </c>
      <c r="AC107" s="71">
        <f t="shared" si="19"/>
        <v>0</v>
      </c>
      <c r="AD107" s="71">
        <f t="shared" si="19"/>
        <v>0</v>
      </c>
    </row>
    <row r="108" spans="1:30" s="68" customFormat="1" ht="12" customHeight="1">
      <c r="A108" s="69" t="s">
        <v>165</v>
      </c>
      <c r="B108" s="70" t="s">
        <v>87</v>
      </c>
      <c r="C108" s="64" t="s">
        <v>88</v>
      </c>
      <c r="D108" s="71">
        <f t="shared" si="13"/>
        <v>2</v>
      </c>
      <c r="E108" s="71">
        <f t="shared" si="14"/>
        <v>2</v>
      </c>
      <c r="F108" s="71">
        <v>2</v>
      </c>
      <c r="G108" s="71">
        <v>0</v>
      </c>
      <c r="H108" s="71">
        <f t="shared" si="15"/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f t="shared" si="16"/>
        <v>1</v>
      </c>
      <c r="N108" s="71">
        <f t="shared" si="17"/>
        <v>1</v>
      </c>
      <c r="O108" s="71">
        <v>1</v>
      </c>
      <c r="P108" s="71">
        <v>0</v>
      </c>
      <c r="Q108" s="71">
        <f t="shared" si="18"/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f t="shared" si="20"/>
        <v>3</v>
      </c>
      <c r="W108" s="71">
        <f t="shared" si="21"/>
        <v>3</v>
      </c>
      <c r="X108" s="71">
        <f t="shared" si="22"/>
        <v>3</v>
      </c>
      <c r="Y108" s="71">
        <f t="shared" si="19"/>
        <v>0</v>
      </c>
      <c r="Z108" s="71">
        <f t="shared" si="19"/>
        <v>0</v>
      </c>
      <c r="AA108" s="71">
        <f t="shared" si="19"/>
        <v>0</v>
      </c>
      <c r="AB108" s="71">
        <f t="shared" si="19"/>
        <v>0</v>
      </c>
      <c r="AC108" s="71">
        <f t="shared" si="19"/>
        <v>0</v>
      </c>
      <c r="AD108" s="71">
        <f t="shared" si="19"/>
        <v>0</v>
      </c>
    </row>
    <row r="109" spans="1:30" s="68" customFormat="1" ht="12" customHeight="1">
      <c r="A109" s="69" t="s">
        <v>165</v>
      </c>
      <c r="B109" s="70" t="s">
        <v>89</v>
      </c>
      <c r="C109" s="64" t="s">
        <v>90</v>
      </c>
      <c r="D109" s="71">
        <f t="shared" si="13"/>
        <v>1</v>
      </c>
      <c r="E109" s="71">
        <f t="shared" si="14"/>
        <v>1</v>
      </c>
      <c r="F109" s="71">
        <v>1</v>
      </c>
      <c r="G109" s="71">
        <v>0</v>
      </c>
      <c r="H109" s="71">
        <f t="shared" si="15"/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f t="shared" si="16"/>
        <v>1</v>
      </c>
      <c r="N109" s="71">
        <f t="shared" si="17"/>
        <v>1</v>
      </c>
      <c r="O109" s="71">
        <v>1</v>
      </c>
      <c r="P109" s="71">
        <v>0</v>
      </c>
      <c r="Q109" s="71">
        <f t="shared" si="18"/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f t="shared" si="20"/>
        <v>2</v>
      </c>
      <c r="W109" s="71">
        <f t="shared" si="21"/>
        <v>2</v>
      </c>
      <c r="X109" s="71">
        <f t="shared" si="22"/>
        <v>2</v>
      </c>
      <c r="Y109" s="71">
        <f t="shared" si="19"/>
        <v>0</v>
      </c>
      <c r="Z109" s="71">
        <f t="shared" si="19"/>
        <v>0</v>
      </c>
      <c r="AA109" s="71">
        <f t="shared" si="19"/>
        <v>0</v>
      </c>
      <c r="AB109" s="71">
        <f t="shared" si="19"/>
        <v>0</v>
      </c>
      <c r="AC109" s="71">
        <f t="shared" si="19"/>
        <v>0</v>
      </c>
      <c r="AD109" s="71">
        <f t="shared" si="19"/>
        <v>0</v>
      </c>
    </row>
    <row r="110" spans="1:30" s="68" customFormat="1" ht="12" customHeight="1">
      <c r="A110" s="69" t="s">
        <v>165</v>
      </c>
      <c r="B110" s="70" t="s">
        <v>91</v>
      </c>
      <c r="C110" s="64" t="s">
        <v>92</v>
      </c>
      <c r="D110" s="71">
        <f t="shared" si="13"/>
        <v>5</v>
      </c>
      <c r="E110" s="71">
        <f t="shared" si="14"/>
        <v>1</v>
      </c>
      <c r="F110" s="71">
        <v>1</v>
      </c>
      <c r="G110" s="71">
        <v>0</v>
      </c>
      <c r="H110" s="71">
        <f t="shared" si="15"/>
        <v>4</v>
      </c>
      <c r="I110" s="71">
        <v>0</v>
      </c>
      <c r="J110" s="71">
        <v>1</v>
      </c>
      <c r="K110" s="71">
        <v>3</v>
      </c>
      <c r="L110" s="71">
        <v>0</v>
      </c>
      <c r="M110" s="71">
        <f t="shared" si="16"/>
        <v>0</v>
      </c>
      <c r="N110" s="71">
        <f t="shared" si="17"/>
        <v>0</v>
      </c>
      <c r="O110" s="71">
        <v>0</v>
      </c>
      <c r="P110" s="71">
        <v>0</v>
      </c>
      <c r="Q110" s="71">
        <f t="shared" si="18"/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f t="shared" si="20"/>
        <v>5</v>
      </c>
      <c r="W110" s="71">
        <f t="shared" si="21"/>
        <v>1</v>
      </c>
      <c r="X110" s="71">
        <f t="shared" si="22"/>
        <v>1</v>
      </c>
      <c r="Y110" s="71">
        <f t="shared" si="19"/>
        <v>0</v>
      </c>
      <c r="Z110" s="71">
        <f t="shared" si="19"/>
        <v>4</v>
      </c>
      <c r="AA110" s="71">
        <f t="shared" si="19"/>
        <v>0</v>
      </c>
      <c r="AB110" s="71">
        <f t="shared" si="19"/>
        <v>1</v>
      </c>
      <c r="AC110" s="71">
        <f t="shared" si="19"/>
        <v>3</v>
      </c>
      <c r="AD110" s="71">
        <f t="shared" si="19"/>
        <v>0</v>
      </c>
    </row>
    <row r="111" spans="1:30" s="68" customFormat="1" ht="12" customHeight="1">
      <c r="A111" s="69" t="s">
        <v>165</v>
      </c>
      <c r="B111" s="70" t="s">
        <v>93</v>
      </c>
      <c r="C111" s="64" t="s">
        <v>94</v>
      </c>
      <c r="D111" s="71">
        <f t="shared" si="13"/>
        <v>1</v>
      </c>
      <c r="E111" s="71">
        <f t="shared" si="14"/>
        <v>1</v>
      </c>
      <c r="F111" s="71">
        <v>1</v>
      </c>
      <c r="G111" s="71">
        <v>0</v>
      </c>
      <c r="H111" s="71">
        <f t="shared" si="15"/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f t="shared" si="16"/>
        <v>0</v>
      </c>
      <c r="N111" s="71">
        <f t="shared" si="17"/>
        <v>0</v>
      </c>
      <c r="O111" s="71">
        <v>0</v>
      </c>
      <c r="P111" s="71">
        <v>0</v>
      </c>
      <c r="Q111" s="71">
        <f t="shared" si="18"/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f t="shared" si="20"/>
        <v>1</v>
      </c>
      <c r="W111" s="71">
        <f t="shared" si="21"/>
        <v>1</v>
      </c>
      <c r="X111" s="71">
        <f t="shared" si="22"/>
        <v>1</v>
      </c>
      <c r="Y111" s="71">
        <f t="shared" si="19"/>
        <v>0</v>
      </c>
      <c r="Z111" s="71">
        <f t="shared" si="19"/>
        <v>0</v>
      </c>
      <c r="AA111" s="71">
        <f t="shared" si="19"/>
        <v>0</v>
      </c>
      <c r="AB111" s="71">
        <f t="shared" si="19"/>
        <v>0</v>
      </c>
      <c r="AC111" s="71">
        <f t="shared" si="19"/>
        <v>0</v>
      </c>
      <c r="AD111" s="71">
        <f t="shared" si="19"/>
        <v>0</v>
      </c>
    </row>
    <row r="112" spans="1:30" s="68" customFormat="1" ht="12" customHeight="1">
      <c r="A112" s="69" t="s">
        <v>165</v>
      </c>
      <c r="B112" s="70" t="s">
        <v>359</v>
      </c>
      <c r="C112" s="64" t="s">
        <v>360</v>
      </c>
      <c r="D112" s="71">
        <f t="shared" si="13"/>
        <v>1</v>
      </c>
      <c r="E112" s="71">
        <f t="shared" si="14"/>
        <v>1</v>
      </c>
      <c r="F112" s="71">
        <v>1</v>
      </c>
      <c r="G112" s="71">
        <v>0</v>
      </c>
      <c r="H112" s="71">
        <f t="shared" si="15"/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f t="shared" si="16"/>
        <v>1</v>
      </c>
      <c r="N112" s="71">
        <f t="shared" si="17"/>
        <v>1</v>
      </c>
      <c r="O112" s="71">
        <v>1</v>
      </c>
      <c r="P112" s="71">
        <v>0</v>
      </c>
      <c r="Q112" s="71">
        <f t="shared" si="18"/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f t="shared" si="20"/>
        <v>2</v>
      </c>
      <c r="W112" s="71">
        <f t="shared" si="21"/>
        <v>2</v>
      </c>
      <c r="X112" s="71">
        <f t="shared" si="22"/>
        <v>2</v>
      </c>
      <c r="Y112" s="71">
        <f t="shared" si="19"/>
        <v>0</v>
      </c>
      <c r="Z112" s="71">
        <f t="shared" si="19"/>
        <v>0</v>
      </c>
      <c r="AA112" s="71">
        <f t="shared" si="19"/>
        <v>0</v>
      </c>
      <c r="AB112" s="71">
        <f t="shared" si="19"/>
        <v>0</v>
      </c>
      <c r="AC112" s="71">
        <f t="shared" si="19"/>
        <v>0</v>
      </c>
      <c r="AD112" s="71">
        <f t="shared" si="19"/>
        <v>0</v>
      </c>
    </row>
    <row r="113" spans="1:30" s="68" customFormat="1" ht="12" customHeight="1">
      <c r="A113" s="69" t="s">
        <v>165</v>
      </c>
      <c r="B113" s="70" t="s">
        <v>512</v>
      </c>
      <c r="C113" s="64" t="s">
        <v>513</v>
      </c>
      <c r="D113" s="71">
        <f t="shared" si="13"/>
        <v>3</v>
      </c>
      <c r="E113" s="71">
        <f t="shared" si="14"/>
        <v>1</v>
      </c>
      <c r="F113" s="71">
        <v>1</v>
      </c>
      <c r="G113" s="71">
        <v>0</v>
      </c>
      <c r="H113" s="71">
        <f t="shared" si="15"/>
        <v>2</v>
      </c>
      <c r="I113" s="71">
        <v>0</v>
      </c>
      <c r="J113" s="71">
        <v>1</v>
      </c>
      <c r="K113" s="71">
        <v>1</v>
      </c>
      <c r="L113" s="71">
        <v>0</v>
      </c>
      <c r="M113" s="71">
        <f t="shared" si="16"/>
        <v>1</v>
      </c>
      <c r="N113" s="71">
        <f t="shared" si="17"/>
        <v>1</v>
      </c>
      <c r="O113" s="71">
        <v>1</v>
      </c>
      <c r="P113" s="71">
        <v>0</v>
      </c>
      <c r="Q113" s="71">
        <f t="shared" si="18"/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f t="shared" si="20"/>
        <v>4</v>
      </c>
      <c r="W113" s="71">
        <f t="shared" si="21"/>
        <v>2</v>
      </c>
      <c r="X113" s="71">
        <f t="shared" si="22"/>
        <v>2</v>
      </c>
      <c r="Y113" s="71">
        <f t="shared" si="19"/>
        <v>0</v>
      </c>
      <c r="Z113" s="71">
        <f t="shared" si="19"/>
        <v>2</v>
      </c>
      <c r="AA113" s="71">
        <f t="shared" si="19"/>
        <v>0</v>
      </c>
      <c r="AB113" s="71">
        <f t="shared" si="19"/>
        <v>1</v>
      </c>
      <c r="AC113" s="71">
        <f t="shared" si="19"/>
        <v>1</v>
      </c>
      <c r="AD113" s="71">
        <f t="shared" si="19"/>
        <v>0</v>
      </c>
    </row>
    <row r="114" spans="1:30" s="68" customFormat="1" ht="12" customHeight="1">
      <c r="A114" s="69" t="s">
        <v>165</v>
      </c>
      <c r="B114" s="70" t="s">
        <v>514</v>
      </c>
      <c r="C114" s="64" t="s">
        <v>515</v>
      </c>
      <c r="D114" s="71">
        <f t="shared" si="13"/>
        <v>2</v>
      </c>
      <c r="E114" s="71">
        <f t="shared" si="14"/>
        <v>2</v>
      </c>
      <c r="F114" s="71">
        <v>2</v>
      </c>
      <c r="G114" s="71">
        <v>0</v>
      </c>
      <c r="H114" s="71">
        <f t="shared" si="15"/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f t="shared" si="16"/>
        <v>0</v>
      </c>
      <c r="N114" s="71">
        <f t="shared" si="17"/>
        <v>0</v>
      </c>
      <c r="O114" s="71">
        <v>0</v>
      </c>
      <c r="P114" s="71">
        <v>0</v>
      </c>
      <c r="Q114" s="71">
        <f t="shared" si="18"/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f t="shared" si="20"/>
        <v>2</v>
      </c>
      <c r="W114" s="71">
        <f t="shared" si="21"/>
        <v>2</v>
      </c>
      <c r="X114" s="71">
        <f t="shared" si="22"/>
        <v>2</v>
      </c>
      <c r="Y114" s="71">
        <f t="shared" si="19"/>
        <v>0</v>
      </c>
      <c r="Z114" s="71">
        <f t="shared" si="19"/>
        <v>0</v>
      </c>
      <c r="AA114" s="71">
        <f t="shared" si="19"/>
        <v>0</v>
      </c>
      <c r="AB114" s="71">
        <f t="shared" si="19"/>
        <v>0</v>
      </c>
      <c r="AC114" s="71">
        <f t="shared" si="19"/>
        <v>0</v>
      </c>
      <c r="AD114" s="71">
        <f t="shared" si="19"/>
        <v>0</v>
      </c>
    </row>
    <row r="115" spans="1:30" s="68" customFormat="1" ht="12" customHeight="1">
      <c r="A115" s="69" t="s">
        <v>165</v>
      </c>
      <c r="B115" s="70" t="s">
        <v>311</v>
      </c>
      <c r="C115" s="64" t="s">
        <v>312</v>
      </c>
      <c r="D115" s="71">
        <f t="shared" si="13"/>
        <v>1</v>
      </c>
      <c r="E115" s="71">
        <f t="shared" si="14"/>
        <v>1</v>
      </c>
      <c r="F115" s="71">
        <v>1</v>
      </c>
      <c r="G115" s="71">
        <v>0</v>
      </c>
      <c r="H115" s="71">
        <f t="shared" si="15"/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f t="shared" si="16"/>
        <v>0</v>
      </c>
      <c r="N115" s="71">
        <f t="shared" si="17"/>
        <v>0</v>
      </c>
      <c r="O115" s="71">
        <v>0</v>
      </c>
      <c r="P115" s="71">
        <v>0</v>
      </c>
      <c r="Q115" s="71">
        <f t="shared" si="18"/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f t="shared" si="20"/>
        <v>1</v>
      </c>
      <c r="W115" s="71">
        <f t="shared" si="21"/>
        <v>1</v>
      </c>
      <c r="X115" s="71">
        <f t="shared" si="22"/>
        <v>1</v>
      </c>
      <c r="Y115" s="71">
        <f t="shared" si="19"/>
        <v>0</v>
      </c>
      <c r="Z115" s="71">
        <f t="shared" si="19"/>
        <v>0</v>
      </c>
      <c r="AA115" s="71">
        <f t="shared" si="19"/>
        <v>0</v>
      </c>
      <c r="AB115" s="71">
        <f t="shared" si="19"/>
        <v>0</v>
      </c>
      <c r="AC115" s="71">
        <f t="shared" si="19"/>
        <v>0</v>
      </c>
      <c r="AD115" s="71">
        <f t="shared" si="19"/>
        <v>0</v>
      </c>
    </row>
    <row r="116" spans="1:30" s="68" customFormat="1" ht="12" customHeight="1">
      <c r="A116" s="69" t="s">
        <v>165</v>
      </c>
      <c r="B116" s="70" t="s">
        <v>313</v>
      </c>
      <c r="C116" s="64" t="s">
        <v>314</v>
      </c>
      <c r="D116" s="71">
        <f t="shared" si="13"/>
        <v>2</v>
      </c>
      <c r="E116" s="71">
        <f t="shared" si="14"/>
        <v>2</v>
      </c>
      <c r="F116" s="71">
        <v>2</v>
      </c>
      <c r="G116" s="71">
        <v>0</v>
      </c>
      <c r="H116" s="71">
        <f t="shared" si="15"/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f t="shared" si="16"/>
        <v>0</v>
      </c>
      <c r="N116" s="71">
        <f t="shared" si="17"/>
        <v>0</v>
      </c>
      <c r="O116" s="71">
        <v>0</v>
      </c>
      <c r="P116" s="71">
        <v>0</v>
      </c>
      <c r="Q116" s="71">
        <f t="shared" si="18"/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f t="shared" si="20"/>
        <v>2</v>
      </c>
      <c r="W116" s="71">
        <f t="shared" si="21"/>
        <v>2</v>
      </c>
      <c r="X116" s="71">
        <f t="shared" si="22"/>
        <v>2</v>
      </c>
      <c r="Y116" s="71">
        <f t="shared" si="19"/>
        <v>0</v>
      </c>
      <c r="Z116" s="71">
        <f t="shared" si="19"/>
        <v>0</v>
      </c>
      <c r="AA116" s="71">
        <f t="shared" si="19"/>
        <v>0</v>
      </c>
      <c r="AB116" s="71">
        <f t="shared" si="19"/>
        <v>0</v>
      </c>
      <c r="AC116" s="71">
        <f t="shared" si="19"/>
        <v>0</v>
      </c>
      <c r="AD116" s="71">
        <f t="shared" si="19"/>
        <v>0</v>
      </c>
    </row>
    <row r="117" spans="1:30" s="68" customFormat="1" ht="12" customHeight="1">
      <c r="A117" s="69" t="s">
        <v>165</v>
      </c>
      <c r="B117" s="70" t="s">
        <v>315</v>
      </c>
      <c r="C117" s="64" t="s">
        <v>316</v>
      </c>
      <c r="D117" s="71">
        <f t="shared" si="13"/>
        <v>1</v>
      </c>
      <c r="E117" s="71">
        <f t="shared" si="14"/>
        <v>1</v>
      </c>
      <c r="F117" s="71">
        <v>1</v>
      </c>
      <c r="G117" s="71">
        <v>0</v>
      </c>
      <c r="H117" s="71">
        <f t="shared" si="15"/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f t="shared" si="16"/>
        <v>0</v>
      </c>
      <c r="N117" s="71">
        <f t="shared" si="17"/>
        <v>0</v>
      </c>
      <c r="O117" s="71">
        <v>0</v>
      </c>
      <c r="P117" s="71">
        <v>0</v>
      </c>
      <c r="Q117" s="71">
        <f t="shared" si="18"/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f t="shared" si="20"/>
        <v>1</v>
      </c>
      <c r="W117" s="71">
        <f t="shared" si="21"/>
        <v>1</v>
      </c>
      <c r="X117" s="71">
        <f t="shared" si="22"/>
        <v>1</v>
      </c>
      <c r="Y117" s="71">
        <f t="shared" si="19"/>
        <v>0</v>
      </c>
      <c r="Z117" s="71">
        <f t="shared" si="19"/>
        <v>0</v>
      </c>
      <c r="AA117" s="71">
        <f t="shared" si="19"/>
        <v>0</v>
      </c>
      <c r="AB117" s="71">
        <f t="shared" si="19"/>
        <v>0</v>
      </c>
      <c r="AC117" s="71">
        <f t="shared" si="19"/>
        <v>0</v>
      </c>
      <c r="AD117" s="71">
        <f t="shared" si="19"/>
        <v>0</v>
      </c>
    </row>
    <row r="118" spans="1:30" s="68" customFormat="1" ht="12" customHeight="1">
      <c r="A118" s="69" t="s">
        <v>165</v>
      </c>
      <c r="B118" s="70" t="s">
        <v>361</v>
      </c>
      <c r="C118" s="64" t="s">
        <v>362</v>
      </c>
      <c r="D118" s="71">
        <f t="shared" si="13"/>
        <v>0</v>
      </c>
      <c r="E118" s="71">
        <f t="shared" si="14"/>
        <v>0</v>
      </c>
      <c r="F118" s="71">
        <v>0</v>
      </c>
      <c r="G118" s="71">
        <v>0</v>
      </c>
      <c r="H118" s="71">
        <f t="shared" si="15"/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f t="shared" si="16"/>
        <v>0</v>
      </c>
      <c r="N118" s="71">
        <f t="shared" si="17"/>
        <v>0</v>
      </c>
      <c r="O118" s="71">
        <v>0</v>
      </c>
      <c r="P118" s="71">
        <v>0</v>
      </c>
      <c r="Q118" s="71">
        <f t="shared" si="18"/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f t="shared" si="20"/>
        <v>0</v>
      </c>
      <c r="W118" s="71">
        <f t="shared" si="21"/>
        <v>0</v>
      </c>
      <c r="X118" s="71">
        <f t="shared" si="22"/>
        <v>0</v>
      </c>
      <c r="Y118" s="71">
        <f t="shared" si="19"/>
        <v>0</v>
      </c>
      <c r="Z118" s="71">
        <f t="shared" si="19"/>
        <v>0</v>
      </c>
      <c r="AA118" s="71">
        <f t="shared" si="19"/>
        <v>0</v>
      </c>
      <c r="AB118" s="71">
        <f t="shared" si="19"/>
        <v>0</v>
      </c>
      <c r="AC118" s="71">
        <f t="shared" si="19"/>
        <v>0</v>
      </c>
      <c r="AD118" s="71">
        <f t="shared" si="19"/>
        <v>0</v>
      </c>
    </row>
    <row r="119" spans="1:30" s="68" customFormat="1" ht="12" customHeight="1">
      <c r="A119" s="69" t="s">
        <v>165</v>
      </c>
      <c r="B119" s="70" t="s">
        <v>363</v>
      </c>
      <c r="C119" s="64" t="s">
        <v>364</v>
      </c>
      <c r="D119" s="71">
        <f t="shared" si="13"/>
        <v>0</v>
      </c>
      <c r="E119" s="71">
        <f t="shared" si="14"/>
        <v>0</v>
      </c>
      <c r="F119" s="71">
        <v>0</v>
      </c>
      <c r="G119" s="71">
        <v>0</v>
      </c>
      <c r="H119" s="71">
        <f t="shared" si="15"/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f t="shared" si="16"/>
        <v>0</v>
      </c>
      <c r="N119" s="71">
        <f t="shared" si="17"/>
        <v>0</v>
      </c>
      <c r="O119" s="71">
        <v>0</v>
      </c>
      <c r="P119" s="71">
        <v>0</v>
      </c>
      <c r="Q119" s="71">
        <f t="shared" si="18"/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f t="shared" si="20"/>
        <v>0</v>
      </c>
      <c r="W119" s="71">
        <f t="shared" si="21"/>
        <v>0</v>
      </c>
      <c r="X119" s="71">
        <f t="shared" si="22"/>
        <v>0</v>
      </c>
      <c r="Y119" s="71">
        <f t="shared" si="19"/>
        <v>0</v>
      </c>
      <c r="Z119" s="71">
        <f t="shared" si="19"/>
        <v>0</v>
      </c>
      <c r="AA119" s="71">
        <f t="shared" si="19"/>
        <v>0</v>
      </c>
      <c r="AB119" s="71">
        <f t="shared" si="19"/>
        <v>0</v>
      </c>
      <c r="AC119" s="71">
        <f t="shared" si="19"/>
        <v>0</v>
      </c>
      <c r="AD119" s="71">
        <f t="shared" si="19"/>
        <v>0</v>
      </c>
    </row>
    <row r="120" spans="1:30" s="68" customFormat="1" ht="12" customHeight="1">
      <c r="A120" s="69" t="s">
        <v>165</v>
      </c>
      <c r="B120" s="70" t="s">
        <v>418</v>
      </c>
      <c r="C120" s="64" t="s">
        <v>419</v>
      </c>
      <c r="D120" s="71">
        <f t="shared" si="13"/>
        <v>3</v>
      </c>
      <c r="E120" s="71">
        <f t="shared" si="14"/>
        <v>3</v>
      </c>
      <c r="F120" s="71">
        <v>3</v>
      </c>
      <c r="G120" s="71">
        <v>0</v>
      </c>
      <c r="H120" s="71">
        <f t="shared" si="15"/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f t="shared" si="16"/>
        <v>0</v>
      </c>
      <c r="N120" s="71">
        <f t="shared" si="17"/>
        <v>0</v>
      </c>
      <c r="O120" s="71">
        <v>0</v>
      </c>
      <c r="P120" s="71">
        <v>0</v>
      </c>
      <c r="Q120" s="71">
        <f t="shared" si="18"/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f t="shared" si="20"/>
        <v>3</v>
      </c>
      <c r="W120" s="71">
        <f t="shared" si="21"/>
        <v>3</v>
      </c>
      <c r="X120" s="71">
        <f t="shared" si="22"/>
        <v>3</v>
      </c>
      <c r="Y120" s="71">
        <f t="shared" si="19"/>
        <v>0</v>
      </c>
      <c r="Z120" s="71">
        <f t="shared" si="19"/>
        <v>0</v>
      </c>
      <c r="AA120" s="71">
        <f t="shared" si="19"/>
        <v>0</v>
      </c>
      <c r="AB120" s="71">
        <f t="shared" si="19"/>
        <v>0</v>
      </c>
      <c r="AC120" s="71">
        <f t="shared" si="19"/>
        <v>0</v>
      </c>
      <c r="AD120" s="71">
        <f t="shared" si="19"/>
        <v>0</v>
      </c>
    </row>
    <row r="121" spans="1:30" s="68" customFormat="1" ht="12" customHeight="1">
      <c r="A121" s="69" t="s">
        <v>165</v>
      </c>
      <c r="B121" s="70" t="s">
        <v>420</v>
      </c>
      <c r="C121" s="64" t="s">
        <v>421</v>
      </c>
      <c r="D121" s="71">
        <f t="shared" si="13"/>
        <v>3</v>
      </c>
      <c r="E121" s="71">
        <f t="shared" si="14"/>
        <v>2</v>
      </c>
      <c r="F121" s="71">
        <v>2</v>
      </c>
      <c r="G121" s="71">
        <v>0</v>
      </c>
      <c r="H121" s="71">
        <f t="shared" si="15"/>
        <v>1</v>
      </c>
      <c r="I121" s="71">
        <v>0</v>
      </c>
      <c r="J121" s="71">
        <v>0</v>
      </c>
      <c r="K121" s="71">
        <v>1</v>
      </c>
      <c r="L121" s="71">
        <v>0</v>
      </c>
      <c r="M121" s="71">
        <f t="shared" si="16"/>
        <v>0</v>
      </c>
      <c r="N121" s="71">
        <f t="shared" si="17"/>
        <v>0</v>
      </c>
      <c r="O121" s="71">
        <v>0</v>
      </c>
      <c r="P121" s="71">
        <v>0</v>
      </c>
      <c r="Q121" s="71">
        <f t="shared" si="18"/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f t="shared" si="20"/>
        <v>3</v>
      </c>
      <c r="W121" s="71">
        <f t="shared" si="21"/>
        <v>2</v>
      </c>
      <c r="X121" s="71">
        <f t="shared" si="22"/>
        <v>2</v>
      </c>
      <c r="Y121" s="71">
        <f t="shared" si="19"/>
        <v>0</v>
      </c>
      <c r="Z121" s="71">
        <f t="shared" si="19"/>
        <v>1</v>
      </c>
      <c r="AA121" s="71">
        <f t="shared" si="19"/>
        <v>0</v>
      </c>
      <c r="AB121" s="71">
        <f t="shared" si="19"/>
        <v>0</v>
      </c>
      <c r="AC121" s="71">
        <f t="shared" si="19"/>
        <v>1</v>
      </c>
      <c r="AD121" s="71">
        <f t="shared" si="19"/>
        <v>0</v>
      </c>
    </row>
    <row r="122" spans="1:30" s="68" customFormat="1" ht="12" customHeight="1">
      <c r="A122" s="69" t="s">
        <v>165</v>
      </c>
      <c r="B122" s="70" t="s">
        <v>422</v>
      </c>
      <c r="C122" s="64" t="s">
        <v>423</v>
      </c>
      <c r="D122" s="71">
        <f t="shared" si="13"/>
        <v>1</v>
      </c>
      <c r="E122" s="71">
        <f t="shared" si="14"/>
        <v>1</v>
      </c>
      <c r="F122" s="71">
        <v>1</v>
      </c>
      <c r="G122" s="71">
        <v>0</v>
      </c>
      <c r="H122" s="71">
        <f t="shared" si="15"/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f t="shared" si="16"/>
        <v>1</v>
      </c>
      <c r="N122" s="71">
        <f t="shared" si="17"/>
        <v>1</v>
      </c>
      <c r="O122" s="71">
        <v>1</v>
      </c>
      <c r="P122" s="71">
        <v>0</v>
      </c>
      <c r="Q122" s="71">
        <f t="shared" si="18"/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f t="shared" si="20"/>
        <v>2</v>
      </c>
      <c r="W122" s="71">
        <f t="shared" si="21"/>
        <v>2</v>
      </c>
      <c r="X122" s="71">
        <f t="shared" si="22"/>
        <v>2</v>
      </c>
      <c r="Y122" s="71">
        <f t="shared" si="19"/>
        <v>0</v>
      </c>
      <c r="Z122" s="71">
        <f t="shared" si="19"/>
        <v>0</v>
      </c>
      <c r="AA122" s="71">
        <f t="shared" si="19"/>
        <v>0</v>
      </c>
      <c r="AB122" s="71">
        <f t="shared" si="19"/>
        <v>0</v>
      </c>
      <c r="AC122" s="71">
        <f t="shared" si="19"/>
        <v>0</v>
      </c>
      <c r="AD122" s="71">
        <f t="shared" si="19"/>
        <v>0</v>
      </c>
    </row>
    <row r="123" spans="1:30" s="68" customFormat="1" ht="12" customHeight="1">
      <c r="A123" s="69" t="s">
        <v>165</v>
      </c>
      <c r="B123" s="70" t="s">
        <v>424</v>
      </c>
      <c r="C123" s="64" t="s">
        <v>425</v>
      </c>
      <c r="D123" s="71">
        <f t="shared" si="13"/>
        <v>2</v>
      </c>
      <c r="E123" s="71">
        <f t="shared" si="14"/>
        <v>2</v>
      </c>
      <c r="F123" s="71">
        <v>2</v>
      </c>
      <c r="G123" s="71">
        <v>0</v>
      </c>
      <c r="H123" s="71">
        <f t="shared" si="15"/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f t="shared" si="16"/>
        <v>0</v>
      </c>
      <c r="N123" s="71">
        <f t="shared" si="17"/>
        <v>0</v>
      </c>
      <c r="O123" s="71">
        <v>0</v>
      </c>
      <c r="P123" s="71">
        <v>0</v>
      </c>
      <c r="Q123" s="71">
        <f t="shared" si="18"/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f t="shared" si="20"/>
        <v>2</v>
      </c>
      <c r="W123" s="71">
        <f t="shared" si="21"/>
        <v>2</v>
      </c>
      <c r="X123" s="71">
        <f t="shared" si="22"/>
        <v>2</v>
      </c>
      <c r="Y123" s="71">
        <f t="shared" si="19"/>
        <v>0</v>
      </c>
      <c r="Z123" s="71">
        <f t="shared" si="19"/>
        <v>0</v>
      </c>
      <c r="AA123" s="71">
        <f t="shared" si="19"/>
        <v>0</v>
      </c>
      <c r="AB123" s="71">
        <f t="shared" si="19"/>
        <v>0</v>
      </c>
      <c r="AC123" s="71">
        <f t="shared" si="19"/>
        <v>0</v>
      </c>
      <c r="AD123" s="71">
        <f t="shared" si="19"/>
        <v>0</v>
      </c>
    </row>
    <row r="124" spans="1:30" s="68" customFormat="1" ht="12" customHeight="1">
      <c r="A124" s="69" t="s">
        <v>165</v>
      </c>
      <c r="B124" s="70" t="s">
        <v>367</v>
      </c>
      <c r="C124" s="64" t="s">
        <v>368</v>
      </c>
      <c r="D124" s="71">
        <f t="shared" si="13"/>
        <v>0</v>
      </c>
      <c r="E124" s="71">
        <f t="shared" si="14"/>
        <v>0</v>
      </c>
      <c r="F124" s="71">
        <v>0</v>
      </c>
      <c r="G124" s="71">
        <v>0</v>
      </c>
      <c r="H124" s="71">
        <f t="shared" si="15"/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f t="shared" si="16"/>
        <v>0</v>
      </c>
      <c r="N124" s="71">
        <f t="shared" si="17"/>
        <v>0</v>
      </c>
      <c r="O124" s="71">
        <v>0</v>
      </c>
      <c r="P124" s="71">
        <v>0</v>
      </c>
      <c r="Q124" s="71">
        <f t="shared" si="18"/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f t="shared" si="20"/>
        <v>0</v>
      </c>
      <c r="W124" s="71">
        <f t="shared" si="21"/>
        <v>0</v>
      </c>
      <c r="X124" s="71">
        <f t="shared" si="22"/>
        <v>0</v>
      </c>
      <c r="Y124" s="71">
        <f t="shared" si="19"/>
        <v>0</v>
      </c>
      <c r="Z124" s="71">
        <f t="shared" si="19"/>
        <v>0</v>
      </c>
      <c r="AA124" s="71">
        <f t="shared" si="19"/>
        <v>0</v>
      </c>
      <c r="AB124" s="71">
        <f t="shared" si="19"/>
        <v>0</v>
      </c>
      <c r="AC124" s="71">
        <f t="shared" si="19"/>
        <v>0</v>
      </c>
      <c r="AD124" s="71">
        <f t="shared" si="19"/>
        <v>0</v>
      </c>
    </row>
    <row r="125" spans="1:30" s="68" customFormat="1" ht="12" customHeight="1">
      <c r="A125" s="69" t="s">
        <v>165</v>
      </c>
      <c r="B125" s="70" t="s">
        <v>95</v>
      </c>
      <c r="C125" s="64" t="s">
        <v>96</v>
      </c>
      <c r="D125" s="71">
        <f t="shared" si="13"/>
        <v>3</v>
      </c>
      <c r="E125" s="71">
        <f t="shared" si="14"/>
        <v>3</v>
      </c>
      <c r="F125" s="71">
        <v>0</v>
      </c>
      <c r="G125" s="71">
        <v>3</v>
      </c>
      <c r="H125" s="71">
        <f t="shared" si="15"/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f t="shared" si="16"/>
        <v>3</v>
      </c>
      <c r="N125" s="71">
        <f t="shared" si="17"/>
        <v>3</v>
      </c>
      <c r="O125" s="71">
        <v>0</v>
      </c>
      <c r="P125" s="71">
        <v>3</v>
      </c>
      <c r="Q125" s="71">
        <f t="shared" si="18"/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f t="shared" si="20"/>
        <v>6</v>
      </c>
      <c r="W125" s="71">
        <f t="shared" si="21"/>
        <v>6</v>
      </c>
      <c r="X125" s="71">
        <f t="shared" si="22"/>
        <v>0</v>
      </c>
      <c r="Y125" s="71">
        <f t="shared" si="19"/>
        <v>6</v>
      </c>
      <c r="Z125" s="71">
        <f t="shared" si="19"/>
        <v>0</v>
      </c>
      <c r="AA125" s="71">
        <f t="shared" si="19"/>
        <v>0</v>
      </c>
      <c r="AB125" s="71">
        <f t="shared" si="19"/>
        <v>0</v>
      </c>
      <c r="AC125" s="71">
        <f t="shared" si="19"/>
        <v>0</v>
      </c>
      <c r="AD125" s="71">
        <f t="shared" si="19"/>
        <v>0</v>
      </c>
    </row>
    <row r="126" spans="1:30" s="68" customFormat="1" ht="12" customHeight="1">
      <c r="A126" s="69" t="s">
        <v>165</v>
      </c>
      <c r="B126" s="70" t="s">
        <v>486</v>
      </c>
      <c r="C126" s="64" t="s">
        <v>487</v>
      </c>
      <c r="D126" s="71">
        <f t="shared" si="13"/>
        <v>2</v>
      </c>
      <c r="E126" s="71">
        <f t="shared" si="14"/>
        <v>2</v>
      </c>
      <c r="F126" s="71">
        <v>2</v>
      </c>
      <c r="G126" s="71">
        <v>0</v>
      </c>
      <c r="H126" s="71">
        <f t="shared" si="15"/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f t="shared" si="16"/>
        <v>0</v>
      </c>
      <c r="N126" s="71">
        <f t="shared" si="17"/>
        <v>0</v>
      </c>
      <c r="O126" s="71">
        <v>0</v>
      </c>
      <c r="P126" s="71">
        <v>0</v>
      </c>
      <c r="Q126" s="71">
        <f t="shared" si="18"/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f t="shared" si="20"/>
        <v>2</v>
      </c>
      <c r="W126" s="71">
        <f t="shared" si="21"/>
        <v>2</v>
      </c>
      <c r="X126" s="71">
        <f t="shared" si="22"/>
        <v>2</v>
      </c>
      <c r="Y126" s="71">
        <f t="shared" si="19"/>
        <v>0</v>
      </c>
      <c r="Z126" s="71">
        <f t="shared" si="19"/>
        <v>0</v>
      </c>
      <c r="AA126" s="71">
        <f t="shared" si="19"/>
        <v>0</v>
      </c>
      <c r="AB126" s="71">
        <f t="shared" si="19"/>
        <v>0</v>
      </c>
      <c r="AC126" s="71">
        <f t="shared" si="19"/>
        <v>0</v>
      </c>
      <c r="AD126" s="71">
        <f t="shared" si="19"/>
        <v>0</v>
      </c>
    </row>
    <row r="127" spans="1:30" s="68" customFormat="1" ht="12" customHeight="1">
      <c r="A127" s="69" t="s">
        <v>165</v>
      </c>
      <c r="B127" s="70" t="s">
        <v>488</v>
      </c>
      <c r="C127" s="64" t="s">
        <v>489</v>
      </c>
      <c r="D127" s="71">
        <f t="shared" si="13"/>
        <v>2</v>
      </c>
      <c r="E127" s="71">
        <f t="shared" si="14"/>
        <v>2</v>
      </c>
      <c r="F127" s="71">
        <v>2</v>
      </c>
      <c r="G127" s="71">
        <v>0</v>
      </c>
      <c r="H127" s="71">
        <f t="shared" si="15"/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f t="shared" si="16"/>
        <v>0</v>
      </c>
      <c r="N127" s="71">
        <f t="shared" si="17"/>
        <v>0</v>
      </c>
      <c r="O127" s="71">
        <v>0</v>
      </c>
      <c r="P127" s="71">
        <v>0</v>
      </c>
      <c r="Q127" s="71">
        <f t="shared" si="18"/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f t="shared" si="20"/>
        <v>2</v>
      </c>
      <c r="W127" s="71">
        <f t="shared" si="21"/>
        <v>2</v>
      </c>
      <c r="X127" s="71">
        <f t="shared" si="22"/>
        <v>2</v>
      </c>
      <c r="Y127" s="71">
        <f t="shared" si="19"/>
        <v>0</v>
      </c>
      <c r="Z127" s="71">
        <f t="shared" si="19"/>
        <v>0</v>
      </c>
      <c r="AA127" s="71">
        <f t="shared" si="19"/>
        <v>0</v>
      </c>
      <c r="AB127" s="71">
        <f t="shared" si="19"/>
        <v>0</v>
      </c>
      <c r="AC127" s="71">
        <f t="shared" si="19"/>
        <v>0</v>
      </c>
      <c r="AD127" s="71">
        <f t="shared" si="19"/>
        <v>0</v>
      </c>
    </row>
    <row r="128" spans="1:30" s="68" customFormat="1" ht="12" customHeight="1">
      <c r="A128" s="69" t="s">
        <v>165</v>
      </c>
      <c r="B128" s="70" t="s">
        <v>97</v>
      </c>
      <c r="C128" s="64" t="s">
        <v>366</v>
      </c>
      <c r="D128" s="71">
        <f t="shared" si="13"/>
        <v>0</v>
      </c>
      <c r="E128" s="71">
        <f t="shared" si="14"/>
        <v>0</v>
      </c>
      <c r="F128" s="71">
        <v>0</v>
      </c>
      <c r="G128" s="71">
        <v>0</v>
      </c>
      <c r="H128" s="71">
        <f t="shared" si="15"/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f t="shared" si="16"/>
        <v>0</v>
      </c>
      <c r="N128" s="71">
        <f t="shared" si="17"/>
        <v>0</v>
      </c>
      <c r="O128" s="71">
        <v>0</v>
      </c>
      <c r="P128" s="71">
        <v>0</v>
      </c>
      <c r="Q128" s="71">
        <f t="shared" si="18"/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f t="shared" si="20"/>
        <v>0</v>
      </c>
      <c r="W128" s="71">
        <f t="shared" si="21"/>
        <v>0</v>
      </c>
      <c r="X128" s="71">
        <f t="shared" si="22"/>
        <v>0</v>
      </c>
      <c r="Y128" s="71">
        <f t="shared" si="19"/>
        <v>0</v>
      </c>
      <c r="Z128" s="71">
        <f t="shared" si="19"/>
        <v>0</v>
      </c>
      <c r="AA128" s="71">
        <f t="shared" si="19"/>
        <v>0</v>
      </c>
      <c r="AB128" s="71">
        <f t="shared" si="19"/>
        <v>0</v>
      </c>
      <c r="AC128" s="71">
        <f t="shared" si="19"/>
        <v>0</v>
      </c>
      <c r="AD128" s="71">
        <f t="shared" si="19"/>
        <v>0</v>
      </c>
    </row>
    <row r="129" spans="1:30" s="68" customFormat="1" ht="12" customHeight="1">
      <c r="A129" s="69" t="s">
        <v>165</v>
      </c>
      <c r="B129" s="70" t="s">
        <v>98</v>
      </c>
      <c r="C129" s="64" t="s">
        <v>99</v>
      </c>
      <c r="D129" s="71">
        <f t="shared" si="13"/>
        <v>2</v>
      </c>
      <c r="E129" s="71">
        <f t="shared" si="14"/>
        <v>2</v>
      </c>
      <c r="F129" s="71">
        <v>2</v>
      </c>
      <c r="G129" s="71">
        <v>0</v>
      </c>
      <c r="H129" s="71">
        <f t="shared" si="15"/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f t="shared" si="16"/>
        <v>1</v>
      </c>
      <c r="N129" s="71">
        <f t="shared" si="17"/>
        <v>1</v>
      </c>
      <c r="O129" s="71">
        <v>1</v>
      </c>
      <c r="P129" s="71">
        <v>0</v>
      </c>
      <c r="Q129" s="71">
        <f t="shared" si="18"/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f t="shared" si="20"/>
        <v>3</v>
      </c>
      <c r="W129" s="71">
        <f t="shared" si="21"/>
        <v>3</v>
      </c>
      <c r="X129" s="71">
        <f t="shared" si="22"/>
        <v>3</v>
      </c>
      <c r="Y129" s="71">
        <f aca="true" t="shared" si="23" ref="Y129:AD129">SUM(G129,+P129)</f>
        <v>0</v>
      </c>
      <c r="Z129" s="71">
        <f t="shared" si="23"/>
        <v>0</v>
      </c>
      <c r="AA129" s="71">
        <f t="shared" si="23"/>
        <v>0</v>
      </c>
      <c r="AB129" s="71">
        <f t="shared" si="23"/>
        <v>0</v>
      </c>
      <c r="AC129" s="71">
        <f t="shared" si="23"/>
        <v>0</v>
      </c>
      <c r="AD129" s="71">
        <f t="shared" si="23"/>
        <v>0</v>
      </c>
    </row>
    <row r="130" spans="1:30" s="68" customFormat="1" ht="12" customHeight="1">
      <c r="A130" s="69" t="s">
        <v>165</v>
      </c>
      <c r="B130" s="70" t="s">
        <v>100</v>
      </c>
      <c r="C130" s="64" t="s">
        <v>101</v>
      </c>
      <c r="D130" s="71">
        <f t="shared" si="13"/>
        <v>1</v>
      </c>
      <c r="E130" s="71">
        <f t="shared" si="14"/>
        <v>1</v>
      </c>
      <c r="F130" s="71">
        <v>1</v>
      </c>
      <c r="G130" s="71">
        <v>0</v>
      </c>
      <c r="H130" s="71">
        <f t="shared" si="15"/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f t="shared" si="16"/>
        <v>1</v>
      </c>
      <c r="N130" s="71">
        <f t="shared" si="17"/>
        <v>1</v>
      </c>
      <c r="O130" s="71">
        <v>1</v>
      </c>
      <c r="P130" s="71">
        <v>0</v>
      </c>
      <c r="Q130" s="71">
        <f t="shared" si="18"/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f aca="true" t="shared" si="24" ref="V130:AD158">SUM(D130,+M130)</f>
        <v>2</v>
      </c>
      <c r="W130" s="71">
        <f t="shared" si="24"/>
        <v>2</v>
      </c>
      <c r="X130" s="71">
        <f t="shared" si="24"/>
        <v>2</v>
      </c>
      <c r="Y130" s="71">
        <f t="shared" si="24"/>
        <v>0</v>
      </c>
      <c r="Z130" s="71">
        <f t="shared" si="24"/>
        <v>0</v>
      </c>
      <c r="AA130" s="71">
        <f t="shared" si="24"/>
        <v>0</v>
      </c>
      <c r="AB130" s="71">
        <f t="shared" si="24"/>
        <v>0</v>
      </c>
      <c r="AC130" s="71">
        <f t="shared" si="24"/>
        <v>0</v>
      </c>
      <c r="AD130" s="71">
        <f t="shared" si="24"/>
        <v>0</v>
      </c>
    </row>
    <row r="131" spans="1:30" s="68" customFormat="1" ht="12" customHeight="1">
      <c r="A131" s="69" t="s">
        <v>165</v>
      </c>
      <c r="B131" s="70" t="s">
        <v>351</v>
      </c>
      <c r="C131" s="64" t="s">
        <v>352</v>
      </c>
      <c r="D131" s="71">
        <f t="shared" si="13"/>
        <v>15</v>
      </c>
      <c r="E131" s="71">
        <f t="shared" si="14"/>
        <v>5</v>
      </c>
      <c r="F131" s="71">
        <v>4</v>
      </c>
      <c r="G131" s="71">
        <v>1</v>
      </c>
      <c r="H131" s="71">
        <f t="shared" si="15"/>
        <v>10</v>
      </c>
      <c r="I131" s="71">
        <v>7</v>
      </c>
      <c r="J131" s="71">
        <v>1</v>
      </c>
      <c r="K131" s="71">
        <v>1</v>
      </c>
      <c r="L131" s="71">
        <v>1</v>
      </c>
      <c r="M131" s="71">
        <f t="shared" si="16"/>
        <v>0</v>
      </c>
      <c r="N131" s="71">
        <f t="shared" si="17"/>
        <v>0</v>
      </c>
      <c r="O131" s="71">
        <v>0</v>
      </c>
      <c r="P131" s="71">
        <v>0</v>
      </c>
      <c r="Q131" s="71">
        <f t="shared" si="18"/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f t="shared" si="24"/>
        <v>15</v>
      </c>
      <c r="W131" s="71">
        <f t="shared" si="24"/>
        <v>5</v>
      </c>
      <c r="X131" s="71">
        <f t="shared" si="24"/>
        <v>4</v>
      </c>
      <c r="Y131" s="71">
        <f t="shared" si="24"/>
        <v>1</v>
      </c>
      <c r="Z131" s="71">
        <f t="shared" si="24"/>
        <v>10</v>
      </c>
      <c r="AA131" s="71">
        <f t="shared" si="24"/>
        <v>7</v>
      </c>
      <c r="AB131" s="71">
        <f t="shared" si="24"/>
        <v>1</v>
      </c>
      <c r="AC131" s="71">
        <f t="shared" si="24"/>
        <v>1</v>
      </c>
      <c r="AD131" s="71">
        <f t="shared" si="24"/>
        <v>1</v>
      </c>
    </row>
    <row r="132" spans="1:30" s="68" customFormat="1" ht="12" customHeight="1">
      <c r="A132" s="69" t="s">
        <v>165</v>
      </c>
      <c r="B132" s="70" t="s">
        <v>353</v>
      </c>
      <c r="C132" s="64" t="s">
        <v>354</v>
      </c>
      <c r="D132" s="71">
        <f t="shared" si="13"/>
        <v>3</v>
      </c>
      <c r="E132" s="71">
        <f t="shared" si="14"/>
        <v>3</v>
      </c>
      <c r="F132" s="71">
        <v>3</v>
      </c>
      <c r="G132" s="71">
        <v>0</v>
      </c>
      <c r="H132" s="71">
        <f t="shared" si="15"/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f t="shared" si="16"/>
        <v>0</v>
      </c>
      <c r="N132" s="71">
        <f t="shared" si="17"/>
        <v>0</v>
      </c>
      <c r="O132" s="71">
        <v>0</v>
      </c>
      <c r="P132" s="71">
        <v>0</v>
      </c>
      <c r="Q132" s="71">
        <f t="shared" si="18"/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f t="shared" si="24"/>
        <v>3</v>
      </c>
      <c r="W132" s="71">
        <f t="shared" si="24"/>
        <v>3</v>
      </c>
      <c r="X132" s="71">
        <f t="shared" si="24"/>
        <v>3</v>
      </c>
      <c r="Y132" s="71">
        <f t="shared" si="24"/>
        <v>0</v>
      </c>
      <c r="Z132" s="71">
        <f t="shared" si="24"/>
        <v>0</v>
      </c>
      <c r="AA132" s="71">
        <f t="shared" si="24"/>
        <v>0</v>
      </c>
      <c r="AB132" s="71">
        <f t="shared" si="24"/>
        <v>0</v>
      </c>
      <c r="AC132" s="71">
        <f t="shared" si="24"/>
        <v>0</v>
      </c>
      <c r="AD132" s="71">
        <f t="shared" si="24"/>
        <v>0</v>
      </c>
    </row>
    <row r="133" spans="1:30" s="68" customFormat="1" ht="12" customHeight="1">
      <c r="A133" s="69" t="s">
        <v>165</v>
      </c>
      <c r="B133" s="70" t="s">
        <v>355</v>
      </c>
      <c r="C133" s="64" t="s">
        <v>356</v>
      </c>
      <c r="D133" s="71">
        <f t="shared" si="13"/>
        <v>1</v>
      </c>
      <c r="E133" s="71">
        <f t="shared" si="14"/>
        <v>1</v>
      </c>
      <c r="F133" s="71">
        <v>1</v>
      </c>
      <c r="G133" s="71">
        <v>0</v>
      </c>
      <c r="H133" s="71">
        <f t="shared" si="15"/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f t="shared" si="16"/>
        <v>0</v>
      </c>
      <c r="N133" s="71">
        <f t="shared" si="17"/>
        <v>0</v>
      </c>
      <c r="O133" s="71">
        <v>0</v>
      </c>
      <c r="P133" s="71">
        <v>0</v>
      </c>
      <c r="Q133" s="71">
        <f t="shared" si="18"/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f t="shared" si="24"/>
        <v>1</v>
      </c>
      <c r="W133" s="71">
        <f t="shared" si="24"/>
        <v>1</v>
      </c>
      <c r="X133" s="71">
        <f t="shared" si="24"/>
        <v>1</v>
      </c>
      <c r="Y133" s="71">
        <f t="shared" si="24"/>
        <v>0</v>
      </c>
      <c r="Z133" s="71">
        <f t="shared" si="24"/>
        <v>0</v>
      </c>
      <c r="AA133" s="71">
        <f t="shared" si="24"/>
        <v>0</v>
      </c>
      <c r="AB133" s="71">
        <f t="shared" si="24"/>
        <v>0</v>
      </c>
      <c r="AC133" s="71">
        <f t="shared" si="24"/>
        <v>0</v>
      </c>
      <c r="AD133" s="71">
        <f t="shared" si="24"/>
        <v>0</v>
      </c>
    </row>
    <row r="134" spans="1:30" s="68" customFormat="1" ht="12" customHeight="1">
      <c r="A134" s="69" t="s">
        <v>165</v>
      </c>
      <c r="B134" s="70" t="s">
        <v>102</v>
      </c>
      <c r="C134" s="64" t="s">
        <v>103</v>
      </c>
      <c r="D134" s="71">
        <f t="shared" si="13"/>
        <v>1</v>
      </c>
      <c r="E134" s="71">
        <f t="shared" si="14"/>
        <v>1</v>
      </c>
      <c r="F134" s="71">
        <v>1</v>
      </c>
      <c r="G134" s="71">
        <v>0</v>
      </c>
      <c r="H134" s="71">
        <f t="shared" si="15"/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f t="shared" si="16"/>
        <v>0</v>
      </c>
      <c r="N134" s="71">
        <f t="shared" si="17"/>
        <v>0</v>
      </c>
      <c r="O134" s="71">
        <v>0</v>
      </c>
      <c r="P134" s="71">
        <v>0</v>
      </c>
      <c r="Q134" s="71">
        <f t="shared" si="18"/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f t="shared" si="24"/>
        <v>1</v>
      </c>
      <c r="W134" s="71">
        <f t="shared" si="24"/>
        <v>1</v>
      </c>
      <c r="X134" s="71">
        <f t="shared" si="24"/>
        <v>1</v>
      </c>
      <c r="Y134" s="71">
        <f t="shared" si="24"/>
        <v>0</v>
      </c>
      <c r="Z134" s="71">
        <f t="shared" si="24"/>
        <v>0</v>
      </c>
      <c r="AA134" s="71">
        <f t="shared" si="24"/>
        <v>0</v>
      </c>
      <c r="AB134" s="71">
        <f t="shared" si="24"/>
        <v>0</v>
      </c>
      <c r="AC134" s="71">
        <f t="shared" si="24"/>
        <v>0</v>
      </c>
      <c r="AD134" s="71">
        <f t="shared" si="24"/>
        <v>0</v>
      </c>
    </row>
    <row r="135" spans="1:30" s="68" customFormat="1" ht="12" customHeight="1">
      <c r="A135" s="69" t="s">
        <v>165</v>
      </c>
      <c r="B135" s="70" t="s">
        <v>104</v>
      </c>
      <c r="C135" s="64" t="s">
        <v>105</v>
      </c>
      <c r="D135" s="71">
        <f t="shared" si="13"/>
        <v>1</v>
      </c>
      <c r="E135" s="71">
        <f t="shared" si="14"/>
        <v>1</v>
      </c>
      <c r="F135" s="71">
        <v>1</v>
      </c>
      <c r="G135" s="71">
        <v>0</v>
      </c>
      <c r="H135" s="71">
        <f t="shared" si="15"/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f t="shared" si="16"/>
        <v>1</v>
      </c>
      <c r="N135" s="71">
        <f t="shared" si="17"/>
        <v>1</v>
      </c>
      <c r="O135" s="71">
        <v>1</v>
      </c>
      <c r="P135" s="71">
        <v>0</v>
      </c>
      <c r="Q135" s="71">
        <f t="shared" si="18"/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f t="shared" si="24"/>
        <v>2</v>
      </c>
      <c r="W135" s="71">
        <f t="shared" si="24"/>
        <v>2</v>
      </c>
      <c r="X135" s="71">
        <f t="shared" si="24"/>
        <v>2</v>
      </c>
      <c r="Y135" s="71">
        <f t="shared" si="24"/>
        <v>0</v>
      </c>
      <c r="Z135" s="71">
        <f t="shared" si="24"/>
        <v>0</v>
      </c>
      <c r="AA135" s="71">
        <f t="shared" si="24"/>
        <v>0</v>
      </c>
      <c r="AB135" s="71">
        <f t="shared" si="24"/>
        <v>0</v>
      </c>
      <c r="AC135" s="71">
        <f t="shared" si="24"/>
        <v>0</v>
      </c>
      <c r="AD135" s="71">
        <f t="shared" si="24"/>
        <v>0</v>
      </c>
    </row>
    <row r="136" spans="1:30" s="68" customFormat="1" ht="12" customHeight="1">
      <c r="A136" s="69" t="s">
        <v>165</v>
      </c>
      <c r="B136" s="70" t="s">
        <v>454</v>
      </c>
      <c r="C136" s="64" t="s">
        <v>455</v>
      </c>
      <c r="D136" s="71">
        <f aca="true" t="shared" si="25" ref="D136:D186">SUM(E136,+H136)</f>
        <v>1</v>
      </c>
      <c r="E136" s="71">
        <f aca="true" t="shared" si="26" ref="E136:E186">SUM(F136:G136)</f>
        <v>1</v>
      </c>
      <c r="F136" s="71">
        <v>1</v>
      </c>
      <c r="G136" s="71">
        <v>0</v>
      </c>
      <c r="H136" s="71">
        <f aca="true" t="shared" si="27" ref="H136:H186">SUM(I136:L136)</f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f aca="true" t="shared" si="28" ref="M136:M186">SUM(N136,+Q136)</f>
        <v>0</v>
      </c>
      <c r="N136" s="71">
        <f aca="true" t="shared" si="29" ref="N136:N186">SUM(O136:P136)</f>
        <v>0</v>
      </c>
      <c r="O136" s="71">
        <v>0</v>
      </c>
      <c r="P136" s="71">
        <v>0</v>
      </c>
      <c r="Q136" s="71">
        <f aca="true" t="shared" si="30" ref="Q136:Q186">SUM(R136:U136)</f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f t="shared" si="24"/>
        <v>1</v>
      </c>
      <c r="W136" s="71">
        <f t="shared" si="24"/>
        <v>1</v>
      </c>
      <c r="X136" s="71">
        <f t="shared" si="24"/>
        <v>1</v>
      </c>
      <c r="Y136" s="71">
        <f t="shared" si="24"/>
        <v>0</v>
      </c>
      <c r="Z136" s="71">
        <f t="shared" si="24"/>
        <v>0</v>
      </c>
      <c r="AA136" s="71">
        <f t="shared" si="24"/>
        <v>0</v>
      </c>
      <c r="AB136" s="71">
        <f t="shared" si="24"/>
        <v>0</v>
      </c>
      <c r="AC136" s="71">
        <f t="shared" si="24"/>
        <v>0</v>
      </c>
      <c r="AD136" s="71">
        <f t="shared" si="24"/>
        <v>0</v>
      </c>
    </row>
    <row r="137" spans="1:30" s="68" customFormat="1" ht="12" customHeight="1">
      <c r="A137" s="69" t="s">
        <v>165</v>
      </c>
      <c r="B137" s="70" t="s">
        <v>456</v>
      </c>
      <c r="C137" s="64" t="s">
        <v>457</v>
      </c>
      <c r="D137" s="71">
        <f t="shared" si="25"/>
        <v>5</v>
      </c>
      <c r="E137" s="71">
        <f t="shared" si="26"/>
        <v>5</v>
      </c>
      <c r="F137" s="71">
        <v>5</v>
      </c>
      <c r="G137" s="71">
        <v>0</v>
      </c>
      <c r="H137" s="71">
        <f t="shared" si="27"/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f t="shared" si="28"/>
        <v>0</v>
      </c>
      <c r="N137" s="71">
        <f t="shared" si="29"/>
        <v>0</v>
      </c>
      <c r="O137" s="71">
        <v>0</v>
      </c>
      <c r="P137" s="71">
        <v>0</v>
      </c>
      <c r="Q137" s="71">
        <f t="shared" si="30"/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f t="shared" si="24"/>
        <v>5</v>
      </c>
      <c r="W137" s="71">
        <f t="shared" si="24"/>
        <v>5</v>
      </c>
      <c r="X137" s="71">
        <f t="shared" si="24"/>
        <v>5</v>
      </c>
      <c r="Y137" s="71">
        <f t="shared" si="24"/>
        <v>0</v>
      </c>
      <c r="Z137" s="71">
        <f t="shared" si="24"/>
        <v>0</v>
      </c>
      <c r="AA137" s="71">
        <f t="shared" si="24"/>
        <v>0</v>
      </c>
      <c r="AB137" s="71">
        <f t="shared" si="24"/>
        <v>0</v>
      </c>
      <c r="AC137" s="71">
        <f t="shared" si="24"/>
        <v>0</v>
      </c>
      <c r="AD137" s="71">
        <f t="shared" si="24"/>
        <v>0</v>
      </c>
    </row>
    <row r="138" spans="1:30" s="68" customFormat="1" ht="12" customHeight="1">
      <c r="A138" s="69" t="s">
        <v>165</v>
      </c>
      <c r="B138" s="70" t="s">
        <v>458</v>
      </c>
      <c r="C138" s="64" t="s">
        <v>459</v>
      </c>
      <c r="D138" s="71">
        <f t="shared" si="25"/>
        <v>4</v>
      </c>
      <c r="E138" s="71">
        <f t="shared" si="26"/>
        <v>4</v>
      </c>
      <c r="F138" s="71">
        <v>4</v>
      </c>
      <c r="G138" s="71">
        <v>0</v>
      </c>
      <c r="H138" s="71">
        <f t="shared" si="27"/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f t="shared" si="28"/>
        <v>3</v>
      </c>
      <c r="N138" s="71">
        <f t="shared" si="29"/>
        <v>3</v>
      </c>
      <c r="O138" s="71">
        <v>3</v>
      </c>
      <c r="P138" s="71">
        <v>0</v>
      </c>
      <c r="Q138" s="71">
        <f t="shared" si="30"/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f t="shared" si="24"/>
        <v>7</v>
      </c>
      <c r="W138" s="71">
        <f t="shared" si="24"/>
        <v>7</v>
      </c>
      <c r="X138" s="71">
        <f t="shared" si="24"/>
        <v>7</v>
      </c>
      <c r="Y138" s="71">
        <f t="shared" si="24"/>
        <v>0</v>
      </c>
      <c r="Z138" s="71">
        <f t="shared" si="24"/>
        <v>0</v>
      </c>
      <c r="AA138" s="71">
        <f t="shared" si="24"/>
        <v>0</v>
      </c>
      <c r="AB138" s="71">
        <f t="shared" si="24"/>
        <v>0</v>
      </c>
      <c r="AC138" s="71">
        <f t="shared" si="24"/>
        <v>0</v>
      </c>
      <c r="AD138" s="71">
        <f t="shared" si="24"/>
        <v>0</v>
      </c>
    </row>
    <row r="139" spans="1:30" s="68" customFormat="1" ht="12" customHeight="1">
      <c r="A139" s="69" t="s">
        <v>165</v>
      </c>
      <c r="B139" s="70" t="s">
        <v>532</v>
      </c>
      <c r="C139" s="64" t="s">
        <v>533</v>
      </c>
      <c r="D139" s="71">
        <f t="shared" si="25"/>
        <v>7</v>
      </c>
      <c r="E139" s="71">
        <f t="shared" si="26"/>
        <v>2</v>
      </c>
      <c r="F139" s="71">
        <v>2</v>
      </c>
      <c r="G139" s="71">
        <v>0</v>
      </c>
      <c r="H139" s="71">
        <f t="shared" si="27"/>
        <v>5</v>
      </c>
      <c r="I139" s="71">
        <v>3</v>
      </c>
      <c r="J139" s="71">
        <v>1</v>
      </c>
      <c r="K139" s="71">
        <v>1</v>
      </c>
      <c r="L139" s="71">
        <v>0</v>
      </c>
      <c r="M139" s="71">
        <f t="shared" si="28"/>
        <v>0</v>
      </c>
      <c r="N139" s="71">
        <f t="shared" si="29"/>
        <v>0</v>
      </c>
      <c r="O139" s="71">
        <v>0</v>
      </c>
      <c r="P139" s="71">
        <v>0</v>
      </c>
      <c r="Q139" s="71">
        <f t="shared" si="30"/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f t="shared" si="24"/>
        <v>7</v>
      </c>
      <c r="W139" s="71">
        <f t="shared" si="24"/>
        <v>2</v>
      </c>
      <c r="X139" s="71">
        <f t="shared" si="24"/>
        <v>2</v>
      </c>
      <c r="Y139" s="71">
        <f t="shared" si="24"/>
        <v>0</v>
      </c>
      <c r="Z139" s="71">
        <f t="shared" si="24"/>
        <v>5</v>
      </c>
      <c r="AA139" s="71">
        <f t="shared" si="24"/>
        <v>3</v>
      </c>
      <c r="AB139" s="71">
        <f t="shared" si="24"/>
        <v>1</v>
      </c>
      <c r="AC139" s="71">
        <f t="shared" si="24"/>
        <v>1</v>
      </c>
      <c r="AD139" s="71">
        <f t="shared" si="24"/>
        <v>0</v>
      </c>
    </row>
    <row r="140" spans="1:30" s="68" customFormat="1" ht="12" customHeight="1">
      <c r="A140" s="69" t="s">
        <v>165</v>
      </c>
      <c r="B140" s="70" t="s">
        <v>534</v>
      </c>
      <c r="C140" s="64" t="s">
        <v>535</v>
      </c>
      <c r="D140" s="71">
        <f t="shared" si="25"/>
        <v>3</v>
      </c>
      <c r="E140" s="71">
        <f t="shared" si="26"/>
        <v>2</v>
      </c>
      <c r="F140" s="71">
        <v>2</v>
      </c>
      <c r="G140" s="71">
        <v>0</v>
      </c>
      <c r="H140" s="71">
        <f t="shared" si="27"/>
        <v>1</v>
      </c>
      <c r="I140" s="71">
        <v>0</v>
      </c>
      <c r="J140" s="71">
        <v>0</v>
      </c>
      <c r="K140" s="71">
        <v>0</v>
      </c>
      <c r="L140" s="71">
        <v>1</v>
      </c>
      <c r="M140" s="71">
        <f t="shared" si="28"/>
        <v>0</v>
      </c>
      <c r="N140" s="71">
        <f t="shared" si="29"/>
        <v>0</v>
      </c>
      <c r="O140" s="71">
        <v>0</v>
      </c>
      <c r="P140" s="71">
        <v>0</v>
      </c>
      <c r="Q140" s="71">
        <f t="shared" si="30"/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f t="shared" si="24"/>
        <v>3</v>
      </c>
      <c r="W140" s="71">
        <f t="shared" si="24"/>
        <v>2</v>
      </c>
      <c r="X140" s="71">
        <f t="shared" si="24"/>
        <v>2</v>
      </c>
      <c r="Y140" s="71">
        <f t="shared" si="24"/>
        <v>0</v>
      </c>
      <c r="Z140" s="71">
        <f t="shared" si="24"/>
        <v>1</v>
      </c>
      <c r="AA140" s="71">
        <f t="shared" si="24"/>
        <v>0</v>
      </c>
      <c r="AB140" s="71">
        <f t="shared" si="24"/>
        <v>0</v>
      </c>
      <c r="AC140" s="71">
        <f t="shared" si="24"/>
        <v>0</v>
      </c>
      <c r="AD140" s="71">
        <f t="shared" si="24"/>
        <v>1</v>
      </c>
    </row>
    <row r="141" spans="1:30" s="68" customFormat="1" ht="12" customHeight="1">
      <c r="A141" s="69" t="s">
        <v>165</v>
      </c>
      <c r="B141" s="70" t="s">
        <v>536</v>
      </c>
      <c r="C141" s="64" t="s">
        <v>537</v>
      </c>
      <c r="D141" s="71">
        <f t="shared" si="25"/>
        <v>2</v>
      </c>
      <c r="E141" s="71">
        <f t="shared" si="26"/>
        <v>2</v>
      </c>
      <c r="F141" s="71">
        <v>1</v>
      </c>
      <c r="G141" s="71">
        <v>1</v>
      </c>
      <c r="H141" s="71">
        <f t="shared" si="27"/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f t="shared" si="28"/>
        <v>0</v>
      </c>
      <c r="N141" s="71">
        <f t="shared" si="29"/>
        <v>0</v>
      </c>
      <c r="O141" s="71">
        <v>0</v>
      </c>
      <c r="P141" s="71">
        <v>0</v>
      </c>
      <c r="Q141" s="71">
        <f t="shared" si="30"/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f t="shared" si="24"/>
        <v>2</v>
      </c>
      <c r="W141" s="71">
        <f t="shared" si="24"/>
        <v>2</v>
      </c>
      <c r="X141" s="71">
        <f t="shared" si="24"/>
        <v>1</v>
      </c>
      <c r="Y141" s="71">
        <f t="shared" si="24"/>
        <v>1</v>
      </c>
      <c r="Z141" s="71">
        <f t="shared" si="24"/>
        <v>0</v>
      </c>
      <c r="AA141" s="71">
        <f t="shared" si="24"/>
        <v>0</v>
      </c>
      <c r="AB141" s="71">
        <f t="shared" si="24"/>
        <v>0</v>
      </c>
      <c r="AC141" s="71">
        <f t="shared" si="24"/>
        <v>0</v>
      </c>
      <c r="AD141" s="71">
        <f t="shared" si="24"/>
        <v>0</v>
      </c>
    </row>
    <row r="142" spans="1:30" s="68" customFormat="1" ht="12" customHeight="1">
      <c r="A142" s="69" t="s">
        <v>165</v>
      </c>
      <c r="B142" s="70" t="s">
        <v>538</v>
      </c>
      <c r="C142" s="64" t="s">
        <v>539</v>
      </c>
      <c r="D142" s="71">
        <f t="shared" si="25"/>
        <v>1</v>
      </c>
      <c r="E142" s="71">
        <f t="shared" si="26"/>
        <v>0</v>
      </c>
      <c r="F142" s="71">
        <v>0</v>
      </c>
      <c r="G142" s="71">
        <v>0</v>
      </c>
      <c r="H142" s="71">
        <f t="shared" si="27"/>
        <v>1</v>
      </c>
      <c r="I142" s="71">
        <v>0</v>
      </c>
      <c r="J142" s="71">
        <v>1</v>
      </c>
      <c r="K142" s="71">
        <v>0</v>
      </c>
      <c r="L142" s="71">
        <v>0</v>
      </c>
      <c r="M142" s="71">
        <f t="shared" si="28"/>
        <v>0</v>
      </c>
      <c r="N142" s="71">
        <f t="shared" si="29"/>
        <v>0</v>
      </c>
      <c r="O142" s="71">
        <v>0</v>
      </c>
      <c r="P142" s="71">
        <v>0</v>
      </c>
      <c r="Q142" s="71">
        <f t="shared" si="30"/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f t="shared" si="24"/>
        <v>1</v>
      </c>
      <c r="W142" s="71">
        <f t="shared" si="24"/>
        <v>0</v>
      </c>
      <c r="X142" s="71">
        <f t="shared" si="24"/>
        <v>0</v>
      </c>
      <c r="Y142" s="71">
        <f t="shared" si="24"/>
        <v>0</v>
      </c>
      <c r="Z142" s="71">
        <f t="shared" si="24"/>
        <v>1</v>
      </c>
      <c r="AA142" s="71">
        <f t="shared" si="24"/>
        <v>0</v>
      </c>
      <c r="AB142" s="71">
        <f t="shared" si="24"/>
        <v>1</v>
      </c>
      <c r="AC142" s="71">
        <f t="shared" si="24"/>
        <v>0</v>
      </c>
      <c r="AD142" s="71">
        <f t="shared" si="24"/>
        <v>0</v>
      </c>
    </row>
    <row r="143" spans="1:30" s="68" customFormat="1" ht="12" customHeight="1">
      <c r="A143" s="69" t="s">
        <v>165</v>
      </c>
      <c r="B143" s="70" t="s">
        <v>106</v>
      </c>
      <c r="C143" s="64" t="s">
        <v>107</v>
      </c>
      <c r="D143" s="71">
        <f t="shared" si="25"/>
        <v>2</v>
      </c>
      <c r="E143" s="71">
        <f t="shared" si="26"/>
        <v>2</v>
      </c>
      <c r="F143" s="71">
        <v>2</v>
      </c>
      <c r="G143" s="71">
        <v>0</v>
      </c>
      <c r="H143" s="71">
        <f t="shared" si="27"/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f t="shared" si="28"/>
        <v>1</v>
      </c>
      <c r="N143" s="71">
        <f t="shared" si="29"/>
        <v>1</v>
      </c>
      <c r="O143" s="71">
        <v>1</v>
      </c>
      <c r="P143" s="71">
        <v>0</v>
      </c>
      <c r="Q143" s="71">
        <f t="shared" si="30"/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f t="shared" si="24"/>
        <v>3</v>
      </c>
      <c r="W143" s="71">
        <f t="shared" si="24"/>
        <v>3</v>
      </c>
      <c r="X143" s="71">
        <f t="shared" si="24"/>
        <v>3</v>
      </c>
      <c r="Y143" s="71">
        <f t="shared" si="24"/>
        <v>0</v>
      </c>
      <c r="Z143" s="71">
        <f t="shared" si="24"/>
        <v>0</v>
      </c>
      <c r="AA143" s="71">
        <f t="shared" si="24"/>
        <v>0</v>
      </c>
      <c r="AB143" s="71">
        <f t="shared" si="24"/>
        <v>0</v>
      </c>
      <c r="AC143" s="71">
        <f t="shared" si="24"/>
        <v>0</v>
      </c>
      <c r="AD143" s="71">
        <f t="shared" si="24"/>
        <v>0</v>
      </c>
    </row>
    <row r="144" spans="1:30" s="68" customFormat="1" ht="12" customHeight="1">
      <c r="A144" s="69" t="s">
        <v>165</v>
      </c>
      <c r="B144" s="70" t="s">
        <v>478</v>
      </c>
      <c r="C144" s="64" t="s">
        <v>479</v>
      </c>
      <c r="D144" s="71">
        <f t="shared" si="25"/>
        <v>2</v>
      </c>
      <c r="E144" s="71">
        <f t="shared" si="26"/>
        <v>2</v>
      </c>
      <c r="F144" s="71">
        <v>2</v>
      </c>
      <c r="G144" s="71">
        <v>0</v>
      </c>
      <c r="H144" s="71">
        <f t="shared" si="27"/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f t="shared" si="28"/>
        <v>0</v>
      </c>
      <c r="N144" s="71">
        <f t="shared" si="29"/>
        <v>0</v>
      </c>
      <c r="O144" s="71">
        <v>0</v>
      </c>
      <c r="P144" s="71">
        <v>0</v>
      </c>
      <c r="Q144" s="71">
        <f t="shared" si="30"/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f t="shared" si="24"/>
        <v>2</v>
      </c>
      <c r="W144" s="71">
        <f t="shared" si="24"/>
        <v>2</v>
      </c>
      <c r="X144" s="71">
        <f t="shared" si="24"/>
        <v>2</v>
      </c>
      <c r="Y144" s="71">
        <f t="shared" si="24"/>
        <v>0</v>
      </c>
      <c r="Z144" s="71">
        <f t="shared" si="24"/>
        <v>0</v>
      </c>
      <c r="AA144" s="71">
        <f t="shared" si="24"/>
        <v>0</v>
      </c>
      <c r="AB144" s="71">
        <f t="shared" si="24"/>
        <v>0</v>
      </c>
      <c r="AC144" s="71">
        <f t="shared" si="24"/>
        <v>0</v>
      </c>
      <c r="AD144" s="71">
        <f t="shared" si="24"/>
        <v>0</v>
      </c>
    </row>
    <row r="145" spans="1:30" s="68" customFormat="1" ht="12" customHeight="1">
      <c r="A145" s="69" t="s">
        <v>165</v>
      </c>
      <c r="B145" s="70" t="s">
        <v>480</v>
      </c>
      <c r="C145" s="64" t="s">
        <v>481</v>
      </c>
      <c r="D145" s="71">
        <f t="shared" si="25"/>
        <v>2</v>
      </c>
      <c r="E145" s="71">
        <f t="shared" si="26"/>
        <v>2</v>
      </c>
      <c r="F145" s="71">
        <v>2</v>
      </c>
      <c r="G145" s="71">
        <v>0</v>
      </c>
      <c r="H145" s="71">
        <f t="shared" si="27"/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f t="shared" si="28"/>
        <v>0</v>
      </c>
      <c r="N145" s="71">
        <f t="shared" si="29"/>
        <v>0</v>
      </c>
      <c r="O145" s="71">
        <v>0</v>
      </c>
      <c r="P145" s="71">
        <v>0</v>
      </c>
      <c r="Q145" s="71">
        <f t="shared" si="30"/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f t="shared" si="24"/>
        <v>2</v>
      </c>
      <c r="W145" s="71">
        <f t="shared" si="24"/>
        <v>2</v>
      </c>
      <c r="X145" s="71">
        <f t="shared" si="24"/>
        <v>2</v>
      </c>
      <c r="Y145" s="71">
        <f t="shared" si="24"/>
        <v>0</v>
      </c>
      <c r="Z145" s="71">
        <f t="shared" si="24"/>
        <v>0</v>
      </c>
      <c r="AA145" s="71">
        <f t="shared" si="24"/>
        <v>0</v>
      </c>
      <c r="AB145" s="71">
        <f t="shared" si="24"/>
        <v>0</v>
      </c>
      <c r="AC145" s="71">
        <f t="shared" si="24"/>
        <v>0</v>
      </c>
      <c r="AD145" s="71">
        <f t="shared" si="24"/>
        <v>0</v>
      </c>
    </row>
    <row r="146" spans="1:30" s="68" customFormat="1" ht="12" customHeight="1">
      <c r="A146" s="69" t="s">
        <v>165</v>
      </c>
      <c r="B146" s="70" t="s">
        <v>108</v>
      </c>
      <c r="C146" s="64" t="s">
        <v>109</v>
      </c>
      <c r="D146" s="71">
        <f t="shared" si="25"/>
        <v>5</v>
      </c>
      <c r="E146" s="71">
        <f t="shared" si="26"/>
        <v>3</v>
      </c>
      <c r="F146" s="71">
        <v>3</v>
      </c>
      <c r="G146" s="71">
        <v>0</v>
      </c>
      <c r="H146" s="71">
        <f t="shared" si="27"/>
        <v>2</v>
      </c>
      <c r="I146" s="71">
        <v>0</v>
      </c>
      <c r="J146" s="71">
        <v>0</v>
      </c>
      <c r="K146" s="71">
        <v>0</v>
      </c>
      <c r="L146" s="71">
        <v>2</v>
      </c>
      <c r="M146" s="71">
        <f t="shared" si="28"/>
        <v>2</v>
      </c>
      <c r="N146" s="71">
        <f t="shared" si="29"/>
        <v>1</v>
      </c>
      <c r="O146" s="71">
        <v>1</v>
      </c>
      <c r="P146" s="71">
        <v>0</v>
      </c>
      <c r="Q146" s="71">
        <f t="shared" si="30"/>
        <v>1</v>
      </c>
      <c r="R146" s="71">
        <v>0</v>
      </c>
      <c r="S146" s="71">
        <v>0</v>
      </c>
      <c r="T146" s="71">
        <v>0</v>
      </c>
      <c r="U146" s="71">
        <v>1</v>
      </c>
      <c r="V146" s="71">
        <f t="shared" si="24"/>
        <v>7</v>
      </c>
      <c r="W146" s="71">
        <f t="shared" si="24"/>
        <v>4</v>
      </c>
      <c r="X146" s="71">
        <f t="shared" si="24"/>
        <v>4</v>
      </c>
      <c r="Y146" s="71">
        <f t="shared" si="24"/>
        <v>0</v>
      </c>
      <c r="Z146" s="71">
        <f t="shared" si="24"/>
        <v>3</v>
      </c>
      <c r="AA146" s="71">
        <f t="shared" si="24"/>
        <v>0</v>
      </c>
      <c r="AB146" s="71">
        <f t="shared" si="24"/>
        <v>0</v>
      </c>
      <c r="AC146" s="71">
        <f t="shared" si="24"/>
        <v>0</v>
      </c>
      <c r="AD146" s="71">
        <f t="shared" si="24"/>
        <v>3</v>
      </c>
    </row>
    <row r="147" spans="1:30" s="68" customFormat="1" ht="12" customHeight="1">
      <c r="A147" s="69" t="s">
        <v>165</v>
      </c>
      <c r="B147" s="70" t="s">
        <v>375</v>
      </c>
      <c r="C147" s="64" t="s">
        <v>376</v>
      </c>
      <c r="D147" s="71">
        <f t="shared" si="25"/>
        <v>1</v>
      </c>
      <c r="E147" s="71">
        <f t="shared" si="26"/>
        <v>1</v>
      </c>
      <c r="F147" s="71">
        <v>1</v>
      </c>
      <c r="G147" s="71">
        <v>0</v>
      </c>
      <c r="H147" s="71">
        <f t="shared" si="27"/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f t="shared" si="28"/>
        <v>1</v>
      </c>
      <c r="N147" s="71">
        <f t="shared" si="29"/>
        <v>1</v>
      </c>
      <c r="O147" s="71">
        <v>1</v>
      </c>
      <c r="P147" s="71">
        <v>0</v>
      </c>
      <c r="Q147" s="71">
        <f t="shared" si="30"/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f t="shared" si="24"/>
        <v>2</v>
      </c>
      <c r="W147" s="71">
        <f t="shared" si="24"/>
        <v>2</v>
      </c>
      <c r="X147" s="71">
        <f t="shared" si="24"/>
        <v>2</v>
      </c>
      <c r="Y147" s="71">
        <f t="shared" si="24"/>
        <v>0</v>
      </c>
      <c r="Z147" s="71">
        <f t="shared" si="24"/>
        <v>0</v>
      </c>
      <c r="AA147" s="71">
        <f t="shared" si="24"/>
        <v>0</v>
      </c>
      <c r="AB147" s="71">
        <f t="shared" si="24"/>
        <v>0</v>
      </c>
      <c r="AC147" s="71">
        <f t="shared" si="24"/>
        <v>0</v>
      </c>
      <c r="AD147" s="71">
        <f t="shared" si="24"/>
        <v>0</v>
      </c>
    </row>
    <row r="148" spans="1:30" s="68" customFormat="1" ht="12" customHeight="1">
      <c r="A148" s="69" t="s">
        <v>165</v>
      </c>
      <c r="B148" s="70" t="s">
        <v>482</v>
      </c>
      <c r="C148" s="64" t="s">
        <v>483</v>
      </c>
      <c r="D148" s="71">
        <f t="shared" si="25"/>
        <v>2</v>
      </c>
      <c r="E148" s="71">
        <f t="shared" si="26"/>
        <v>2</v>
      </c>
      <c r="F148" s="71">
        <v>2</v>
      </c>
      <c r="G148" s="71">
        <v>0</v>
      </c>
      <c r="H148" s="71">
        <f t="shared" si="27"/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f t="shared" si="28"/>
        <v>1</v>
      </c>
      <c r="N148" s="71">
        <f t="shared" si="29"/>
        <v>1</v>
      </c>
      <c r="O148" s="71">
        <v>1</v>
      </c>
      <c r="P148" s="71">
        <v>0</v>
      </c>
      <c r="Q148" s="71">
        <f t="shared" si="30"/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f t="shared" si="24"/>
        <v>3</v>
      </c>
      <c r="W148" s="71">
        <f t="shared" si="24"/>
        <v>3</v>
      </c>
      <c r="X148" s="71">
        <f t="shared" si="24"/>
        <v>3</v>
      </c>
      <c r="Y148" s="71">
        <f t="shared" si="24"/>
        <v>0</v>
      </c>
      <c r="Z148" s="71">
        <f t="shared" si="24"/>
        <v>0</v>
      </c>
      <c r="AA148" s="71">
        <f t="shared" si="24"/>
        <v>0</v>
      </c>
      <c r="AB148" s="71">
        <f t="shared" si="24"/>
        <v>0</v>
      </c>
      <c r="AC148" s="71">
        <f t="shared" si="24"/>
        <v>0</v>
      </c>
      <c r="AD148" s="71">
        <f t="shared" si="24"/>
        <v>0</v>
      </c>
    </row>
    <row r="149" spans="1:30" s="68" customFormat="1" ht="12" customHeight="1">
      <c r="A149" s="69" t="s">
        <v>165</v>
      </c>
      <c r="B149" s="70" t="s">
        <v>373</v>
      </c>
      <c r="C149" s="64" t="s">
        <v>374</v>
      </c>
      <c r="D149" s="71">
        <f t="shared" si="25"/>
        <v>3</v>
      </c>
      <c r="E149" s="71">
        <f t="shared" si="26"/>
        <v>3</v>
      </c>
      <c r="F149" s="71">
        <v>3</v>
      </c>
      <c r="G149" s="71">
        <v>0</v>
      </c>
      <c r="H149" s="71">
        <f t="shared" si="27"/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f t="shared" si="28"/>
        <v>2</v>
      </c>
      <c r="N149" s="71">
        <f t="shared" si="29"/>
        <v>2</v>
      </c>
      <c r="O149" s="71">
        <v>2</v>
      </c>
      <c r="P149" s="71">
        <v>0</v>
      </c>
      <c r="Q149" s="71">
        <f t="shared" si="30"/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f t="shared" si="24"/>
        <v>5</v>
      </c>
      <c r="W149" s="71">
        <f t="shared" si="24"/>
        <v>5</v>
      </c>
      <c r="X149" s="71">
        <f t="shared" si="24"/>
        <v>5</v>
      </c>
      <c r="Y149" s="71">
        <f t="shared" si="24"/>
        <v>0</v>
      </c>
      <c r="Z149" s="71">
        <f t="shared" si="24"/>
        <v>0</v>
      </c>
      <c r="AA149" s="71">
        <f t="shared" si="24"/>
        <v>0</v>
      </c>
      <c r="AB149" s="71">
        <f t="shared" si="24"/>
        <v>0</v>
      </c>
      <c r="AC149" s="71">
        <f t="shared" si="24"/>
        <v>0</v>
      </c>
      <c r="AD149" s="71">
        <f t="shared" si="24"/>
        <v>0</v>
      </c>
    </row>
    <row r="150" spans="1:30" s="68" customFormat="1" ht="12" customHeight="1">
      <c r="A150" s="69" t="s">
        <v>165</v>
      </c>
      <c r="B150" s="70" t="s">
        <v>466</v>
      </c>
      <c r="C150" s="64" t="s">
        <v>467</v>
      </c>
      <c r="D150" s="71">
        <f t="shared" si="25"/>
        <v>4</v>
      </c>
      <c r="E150" s="71">
        <f t="shared" si="26"/>
        <v>4</v>
      </c>
      <c r="F150" s="71">
        <v>4</v>
      </c>
      <c r="G150" s="71">
        <v>0</v>
      </c>
      <c r="H150" s="71">
        <f t="shared" si="27"/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f t="shared" si="28"/>
        <v>0</v>
      </c>
      <c r="N150" s="71">
        <f t="shared" si="29"/>
        <v>0</v>
      </c>
      <c r="O150" s="71">
        <v>0</v>
      </c>
      <c r="P150" s="71">
        <v>0</v>
      </c>
      <c r="Q150" s="71">
        <f t="shared" si="30"/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f t="shared" si="24"/>
        <v>4</v>
      </c>
      <c r="W150" s="71">
        <f t="shared" si="24"/>
        <v>4</v>
      </c>
      <c r="X150" s="71">
        <f t="shared" si="24"/>
        <v>4</v>
      </c>
      <c r="Y150" s="71">
        <f t="shared" si="24"/>
        <v>0</v>
      </c>
      <c r="Z150" s="71">
        <f t="shared" si="24"/>
        <v>0</v>
      </c>
      <c r="AA150" s="71">
        <f t="shared" si="24"/>
        <v>0</v>
      </c>
      <c r="AB150" s="71">
        <f t="shared" si="24"/>
        <v>0</v>
      </c>
      <c r="AC150" s="71">
        <f t="shared" si="24"/>
        <v>0</v>
      </c>
      <c r="AD150" s="71">
        <f t="shared" si="24"/>
        <v>0</v>
      </c>
    </row>
    <row r="151" spans="1:30" s="68" customFormat="1" ht="12" customHeight="1">
      <c r="A151" s="69" t="s">
        <v>165</v>
      </c>
      <c r="B151" s="70" t="s">
        <v>468</v>
      </c>
      <c r="C151" s="64" t="s">
        <v>469</v>
      </c>
      <c r="D151" s="71">
        <f t="shared" si="25"/>
        <v>0</v>
      </c>
      <c r="E151" s="71">
        <f t="shared" si="26"/>
        <v>0</v>
      </c>
      <c r="F151" s="71">
        <v>0</v>
      </c>
      <c r="G151" s="71">
        <v>0</v>
      </c>
      <c r="H151" s="71">
        <f t="shared" si="27"/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f t="shared" si="28"/>
        <v>0</v>
      </c>
      <c r="N151" s="71">
        <f t="shared" si="29"/>
        <v>0</v>
      </c>
      <c r="O151" s="71">
        <v>0</v>
      </c>
      <c r="P151" s="71">
        <v>0</v>
      </c>
      <c r="Q151" s="71">
        <f t="shared" si="30"/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f t="shared" si="24"/>
        <v>0</v>
      </c>
      <c r="W151" s="71">
        <f t="shared" si="24"/>
        <v>0</v>
      </c>
      <c r="X151" s="71">
        <f t="shared" si="24"/>
        <v>0</v>
      </c>
      <c r="Y151" s="71">
        <f t="shared" si="24"/>
        <v>0</v>
      </c>
      <c r="Z151" s="71">
        <f t="shared" si="24"/>
        <v>0</v>
      </c>
      <c r="AA151" s="71">
        <f t="shared" si="24"/>
        <v>0</v>
      </c>
      <c r="AB151" s="71">
        <f t="shared" si="24"/>
        <v>0</v>
      </c>
      <c r="AC151" s="71">
        <f t="shared" si="24"/>
        <v>0</v>
      </c>
      <c r="AD151" s="71">
        <f t="shared" si="24"/>
        <v>0</v>
      </c>
    </row>
    <row r="152" spans="1:30" s="68" customFormat="1" ht="12" customHeight="1">
      <c r="A152" s="69" t="s">
        <v>165</v>
      </c>
      <c r="B152" s="70" t="s">
        <v>470</v>
      </c>
      <c r="C152" s="64" t="s">
        <v>471</v>
      </c>
      <c r="D152" s="71">
        <f t="shared" si="25"/>
        <v>0</v>
      </c>
      <c r="E152" s="71">
        <f t="shared" si="26"/>
        <v>0</v>
      </c>
      <c r="F152" s="71">
        <v>0</v>
      </c>
      <c r="G152" s="71">
        <v>0</v>
      </c>
      <c r="H152" s="71">
        <f t="shared" si="27"/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f t="shared" si="28"/>
        <v>0</v>
      </c>
      <c r="N152" s="71">
        <f t="shared" si="29"/>
        <v>0</v>
      </c>
      <c r="O152" s="71">
        <v>0</v>
      </c>
      <c r="P152" s="71">
        <v>0</v>
      </c>
      <c r="Q152" s="71">
        <f t="shared" si="30"/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f t="shared" si="24"/>
        <v>0</v>
      </c>
      <c r="W152" s="71">
        <f t="shared" si="24"/>
        <v>0</v>
      </c>
      <c r="X152" s="71">
        <f t="shared" si="24"/>
        <v>0</v>
      </c>
      <c r="Y152" s="71">
        <f t="shared" si="24"/>
        <v>0</v>
      </c>
      <c r="Z152" s="71">
        <f t="shared" si="24"/>
        <v>0</v>
      </c>
      <c r="AA152" s="71">
        <f t="shared" si="24"/>
        <v>0</v>
      </c>
      <c r="AB152" s="71">
        <f t="shared" si="24"/>
        <v>0</v>
      </c>
      <c r="AC152" s="71">
        <f t="shared" si="24"/>
        <v>0</v>
      </c>
      <c r="AD152" s="71">
        <f t="shared" si="24"/>
        <v>0</v>
      </c>
    </row>
    <row r="153" spans="1:30" s="68" customFormat="1" ht="12" customHeight="1">
      <c r="A153" s="69" t="s">
        <v>165</v>
      </c>
      <c r="B153" s="70" t="s">
        <v>448</v>
      </c>
      <c r="C153" s="64" t="s">
        <v>449</v>
      </c>
      <c r="D153" s="71">
        <f t="shared" si="25"/>
        <v>3</v>
      </c>
      <c r="E153" s="71">
        <f t="shared" si="26"/>
        <v>2</v>
      </c>
      <c r="F153" s="71">
        <v>2</v>
      </c>
      <c r="G153" s="71">
        <v>0</v>
      </c>
      <c r="H153" s="71">
        <f t="shared" si="27"/>
        <v>1</v>
      </c>
      <c r="I153" s="71">
        <v>0</v>
      </c>
      <c r="J153" s="71">
        <v>0</v>
      </c>
      <c r="K153" s="71">
        <v>0</v>
      </c>
      <c r="L153" s="71">
        <v>1</v>
      </c>
      <c r="M153" s="71">
        <f t="shared" si="28"/>
        <v>0</v>
      </c>
      <c r="N153" s="71">
        <f t="shared" si="29"/>
        <v>0</v>
      </c>
      <c r="O153" s="71">
        <v>0</v>
      </c>
      <c r="P153" s="71">
        <v>0</v>
      </c>
      <c r="Q153" s="71">
        <f t="shared" si="30"/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f t="shared" si="24"/>
        <v>3</v>
      </c>
      <c r="W153" s="71">
        <f t="shared" si="24"/>
        <v>2</v>
      </c>
      <c r="X153" s="71">
        <f t="shared" si="24"/>
        <v>2</v>
      </c>
      <c r="Y153" s="71">
        <f t="shared" si="24"/>
        <v>0</v>
      </c>
      <c r="Z153" s="71">
        <f t="shared" si="24"/>
        <v>1</v>
      </c>
      <c r="AA153" s="71">
        <f t="shared" si="24"/>
        <v>0</v>
      </c>
      <c r="AB153" s="71">
        <f t="shared" si="24"/>
        <v>0</v>
      </c>
      <c r="AC153" s="71">
        <f t="shared" si="24"/>
        <v>0</v>
      </c>
      <c r="AD153" s="71">
        <f t="shared" si="24"/>
        <v>1</v>
      </c>
    </row>
    <row r="154" spans="1:30" s="68" customFormat="1" ht="12" customHeight="1">
      <c r="A154" s="69" t="s">
        <v>165</v>
      </c>
      <c r="B154" s="70" t="s">
        <v>211</v>
      </c>
      <c r="C154" s="64" t="s">
        <v>212</v>
      </c>
      <c r="D154" s="71">
        <f t="shared" si="25"/>
        <v>5</v>
      </c>
      <c r="E154" s="71">
        <f t="shared" si="26"/>
        <v>5</v>
      </c>
      <c r="F154" s="71">
        <v>5</v>
      </c>
      <c r="G154" s="71">
        <v>0</v>
      </c>
      <c r="H154" s="71">
        <f t="shared" si="27"/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f t="shared" si="28"/>
        <v>0</v>
      </c>
      <c r="N154" s="71">
        <f t="shared" si="29"/>
        <v>0</v>
      </c>
      <c r="O154" s="71">
        <v>0</v>
      </c>
      <c r="P154" s="71">
        <v>0</v>
      </c>
      <c r="Q154" s="71">
        <f t="shared" si="30"/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f t="shared" si="24"/>
        <v>5</v>
      </c>
      <c r="W154" s="71">
        <f t="shared" si="24"/>
        <v>5</v>
      </c>
      <c r="X154" s="71">
        <f t="shared" si="24"/>
        <v>5</v>
      </c>
      <c r="Y154" s="71">
        <f t="shared" si="24"/>
        <v>0</v>
      </c>
      <c r="Z154" s="71">
        <f t="shared" si="24"/>
        <v>0</v>
      </c>
      <c r="AA154" s="71">
        <f t="shared" si="24"/>
        <v>0</v>
      </c>
      <c r="AB154" s="71">
        <f t="shared" si="24"/>
        <v>0</v>
      </c>
      <c r="AC154" s="71">
        <f t="shared" si="24"/>
        <v>0</v>
      </c>
      <c r="AD154" s="71">
        <f t="shared" si="24"/>
        <v>0</v>
      </c>
    </row>
    <row r="155" spans="1:30" s="68" customFormat="1" ht="12" customHeight="1">
      <c r="A155" s="69" t="s">
        <v>165</v>
      </c>
      <c r="B155" s="70" t="s">
        <v>213</v>
      </c>
      <c r="C155" s="64" t="s">
        <v>214</v>
      </c>
      <c r="D155" s="71">
        <f t="shared" si="25"/>
        <v>2</v>
      </c>
      <c r="E155" s="71">
        <f t="shared" si="26"/>
        <v>2</v>
      </c>
      <c r="F155" s="71">
        <v>2</v>
      </c>
      <c r="G155" s="71">
        <v>0</v>
      </c>
      <c r="H155" s="71">
        <f t="shared" si="27"/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f t="shared" si="28"/>
        <v>2</v>
      </c>
      <c r="N155" s="71">
        <f t="shared" si="29"/>
        <v>2</v>
      </c>
      <c r="O155" s="71">
        <v>2</v>
      </c>
      <c r="P155" s="71">
        <v>0</v>
      </c>
      <c r="Q155" s="71">
        <f t="shared" si="30"/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f t="shared" si="24"/>
        <v>4</v>
      </c>
      <c r="W155" s="71">
        <f t="shared" si="24"/>
        <v>4</v>
      </c>
      <c r="X155" s="71">
        <f t="shared" si="24"/>
        <v>4</v>
      </c>
      <c r="Y155" s="71">
        <f t="shared" si="24"/>
        <v>0</v>
      </c>
      <c r="Z155" s="71">
        <f t="shared" si="24"/>
        <v>0</v>
      </c>
      <c r="AA155" s="71">
        <f t="shared" si="24"/>
        <v>0</v>
      </c>
      <c r="AB155" s="71">
        <f t="shared" si="24"/>
        <v>0</v>
      </c>
      <c r="AC155" s="71">
        <f t="shared" si="24"/>
        <v>0</v>
      </c>
      <c r="AD155" s="71">
        <f t="shared" si="24"/>
        <v>0</v>
      </c>
    </row>
    <row r="156" spans="1:30" s="68" customFormat="1" ht="12" customHeight="1">
      <c r="A156" s="69" t="s">
        <v>165</v>
      </c>
      <c r="B156" s="70" t="s">
        <v>215</v>
      </c>
      <c r="C156" s="64" t="s">
        <v>216</v>
      </c>
      <c r="D156" s="71">
        <f t="shared" si="25"/>
        <v>5</v>
      </c>
      <c r="E156" s="71">
        <f t="shared" si="26"/>
        <v>2</v>
      </c>
      <c r="F156" s="71">
        <v>2</v>
      </c>
      <c r="G156" s="71">
        <v>0</v>
      </c>
      <c r="H156" s="71">
        <f t="shared" si="27"/>
        <v>3</v>
      </c>
      <c r="I156" s="71">
        <v>1</v>
      </c>
      <c r="J156" s="71">
        <v>1</v>
      </c>
      <c r="K156" s="71">
        <v>1</v>
      </c>
      <c r="L156" s="71">
        <v>0</v>
      </c>
      <c r="M156" s="71">
        <f t="shared" si="28"/>
        <v>0</v>
      </c>
      <c r="N156" s="71">
        <f t="shared" si="29"/>
        <v>0</v>
      </c>
      <c r="O156" s="71">
        <v>0</v>
      </c>
      <c r="P156" s="71">
        <v>0</v>
      </c>
      <c r="Q156" s="71">
        <f t="shared" si="30"/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f t="shared" si="24"/>
        <v>5</v>
      </c>
      <c r="W156" s="71">
        <f t="shared" si="24"/>
        <v>2</v>
      </c>
      <c r="X156" s="71">
        <f t="shared" si="24"/>
        <v>2</v>
      </c>
      <c r="Y156" s="71">
        <f t="shared" si="24"/>
        <v>0</v>
      </c>
      <c r="Z156" s="71">
        <f t="shared" si="24"/>
        <v>3</v>
      </c>
      <c r="AA156" s="71">
        <f t="shared" si="24"/>
        <v>1</v>
      </c>
      <c r="AB156" s="71">
        <f t="shared" si="24"/>
        <v>1</v>
      </c>
      <c r="AC156" s="71">
        <f t="shared" si="24"/>
        <v>1</v>
      </c>
      <c r="AD156" s="71">
        <f t="shared" si="24"/>
        <v>0</v>
      </c>
    </row>
    <row r="157" spans="1:30" s="68" customFormat="1" ht="12" customHeight="1">
      <c r="A157" s="69" t="s">
        <v>165</v>
      </c>
      <c r="B157" s="70" t="s">
        <v>450</v>
      </c>
      <c r="C157" s="64" t="s">
        <v>451</v>
      </c>
      <c r="D157" s="71">
        <f t="shared" si="25"/>
        <v>3</v>
      </c>
      <c r="E157" s="71">
        <f t="shared" si="26"/>
        <v>3</v>
      </c>
      <c r="F157" s="71">
        <v>3</v>
      </c>
      <c r="G157" s="71">
        <v>0</v>
      </c>
      <c r="H157" s="71">
        <f t="shared" si="27"/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f t="shared" si="28"/>
        <v>0</v>
      </c>
      <c r="N157" s="71">
        <f t="shared" si="29"/>
        <v>0</v>
      </c>
      <c r="O157" s="71">
        <v>0</v>
      </c>
      <c r="P157" s="71">
        <v>0</v>
      </c>
      <c r="Q157" s="71">
        <f t="shared" si="30"/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f t="shared" si="24"/>
        <v>3</v>
      </c>
      <c r="W157" s="71">
        <f t="shared" si="24"/>
        <v>3</v>
      </c>
      <c r="X157" s="71">
        <f t="shared" si="24"/>
        <v>3</v>
      </c>
      <c r="Y157" s="71">
        <f t="shared" si="24"/>
        <v>0</v>
      </c>
      <c r="Z157" s="71">
        <f t="shared" si="24"/>
        <v>0</v>
      </c>
      <c r="AA157" s="71">
        <f t="shared" si="24"/>
        <v>0</v>
      </c>
      <c r="AB157" s="71">
        <f t="shared" si="24"/>
        <v>0</v>
      </c>
      <c r="AC157" s="71">
        <f t="shared" si="24"/>
        <v>0</v>
      </c>
      <c r="AD157" s="71">
        <f t="shared" si="24"/>
        <v>0</v>
      </c>
    </row>
    <row r="158" spans="1:30" s="68" customFormat="1" ht="12" customHeight="1">
      <c r="A158" s="69" t="s">
        <v>165</v>
      </c>
      <c r="B158" s="70" t="s">
        <v>221</v>
      </c>
      <c r="C158" s="64" t="s">
        <v>222</v>
      </c>
      <c r="D158" s="71">
        <f t="shared" si="25"/>
        <v>5</v>
      </c>
      <c r="E158" s="71">
        <f t="shared" si="26"/>
        <v>3</v>
      </c>
      <c r="F158" s="71">
        <v>3</v>
      </c>
      <c r="G158" s="71">
        <v>0</v>
      </c>
      <c r="H158" s="71">
        <f t="shared" si="27"/>
        <v>2</v>
      </c>
      <c r="I158" s="71">
        <v>2</v>
      </c>
      <c r="J158" s="71">
        <v>0</v>
      </c>
      <c r="K158" s="71">
        <v>0</v>
      </c>
      <c r="L158" s="71">
        <v>0</v>
      </c>
      <c r="M158" s="71">
        <f t="shared" si="28"/>
        <v>1</v>
      </c>
      <c r="N158" s="71">
        <f t="shared" si="29"/>
        <v>1</v>
      </c>
      <c r="O158" s="71">
        <v>1</v>
      </c>
      <c r="P158" s="71">
        <v>0</v>
      </c>
      <c r="Q158" s="71">
        <f t="shared" si="30"/>
        <v>0</v>
      </c>
      <c r="R158" s="71">
        <v>0</v>
      </c>
      <c r="S158" s="71">
        <v>0</v>
      </c>
      <c r="T158" s="71">
        <v>0</v>
      </c>
      <c r="U158" s="71">
        <v>0</v>
      </c>
      <c r="V158" s="71">
        <f t="shared" si="24"/>
        <v>6</v>
      </c>
      <c r="W158" s="71">
        <f t="shared" si="24"/>
        <v>4</v>
      </c>
      <c r="X158" s="71">
        <f t="shared" si="24"/>
        <v>4</v>
      </c>
      <c r="Y158" s="71">
        <f aca="true" t="shared" si="31" ref="Y158:AD186">SUM(G158,+P158)</f>
        <v>0</v>
      </c>
      <c r="Z158" s="71">
        <f t="shared" si="31"/>
        <v>2</v>
      </c>
      <c r="AA158" s="71">
        <f t="shared" si="31"/>
        <v>2</v>
      </c>
      <c r="AB158" s="71">
        <f t="shared" si="31"/>
        <v>0</v>
      </c>
      <c r="AC158" s="71">
        <f t="shared" si="31"/>
        <v>0</v>
      </c>
      <c r="AD158" s="71">
        <f t="shared" si="31"/>
        <v>0</v>
      </c>
    </row>
    <row r="159" spans="1:30" s="68" customFormat="1" ht="12" customHeight="1">
      <c r="A159" s="69" t="s">
        <v>165</v>
      </c>
      <c r="B159" s="70" t="s">
        <v>223</v>
      </c>
      <c r="C159" s="64" t="s">
        <v>224</v>
      </c>
      <c r="D159" s="71">
        <f t="shared" si="25"/>
        <v>2</v>
      </c>
      <c r="E159" s="71">
        <f t="shared" si="26"/>
        <v>2</v>
      </c>
      <c r="F159" s="71">
        <v>2</v>
      </c>
      <c r="G159" s="71">
        <v>0</v>
      </c>
      <c r="H159" s="71">
        <f t="shared" si="27"/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f t="shared" si="28"/>
        <v>0</v>
      </c>
      <c r="N159" s="71">
        <f t="shared" si="29"/>
        <v>0</v>
      </c>
      <c r="O159" s="71">
        <v>0</v>
      </c>
      <c r="P159" s="71">
        <v>0</v>
      </c>
      <c r="Q159" s="71">
        <f t="shared" si="30"/>
        <v>0</v>
      </c>
      <c r="R159" s="71">
        <v>0</v>
      </c>
      <c r="S159" s="71">
        <v>0</v>
      </c>
      <c r="T159" s="71">
        <v>0</v>
      </c>
      <c r="U159" s="71">
        <v>0</v>
      </c>
      <c r="V159" s="71">
        <f aca="true" t="shared" si="32" ref="V159:X186">SUM(D159,+M159)</f>
        <v>2</v>
      </c>
      <c r="W159" s="71">
        <f t="shared" si="32"/>
        <v>2</v>
      </c>
      <c r="X159" s="71">
        <f t="shared" si="32"/>
        <v>2</v>
      </c>
      <c r="Y159" s="71">
        <f t="shared" si="31"/>
        <v>0</v>
      </c>
      <c r="Z159" s="71">
        <f t="shared" si="31"/>
        <v>0</v>
      </c>
      <c r="AA159" s="71">
        <f t="shared" si="31"/>
        <v>0</v>
      </c>
      <c r="AB159" s="71">
        <f t="shared" si="31"/>
        <v>0</v>
      </c>
      <c r="AC159" s="71">
        <f t="shared" si="31"/>
        <v>0</v>
      </c>
      <c r="AD159" s="71">
        <f t="shared" si="31"/>
        <v>0</v>
      </c>
    </row>
    <row r="160" spans="1:30" s="68" customFormat="1" ht="12" customHeight="1">
      <c r="A160" s="69" t="s">
        <v>165</v>
      </c>
      <c r="B160" s="70" t="s">
        <v>225</v>
      </c>
      <c r="C160" s="64" t="s">
        <v>226</v>
      </c>
      <c r="D160" s="71">
        <f t="shared" si="25"/>
        <v>1</v>
      </c>
      <c r="E160" s="71">
        <f t="shared" si="26"/>
        <v>1</v>
      </c>
      <c r="F160" s="71">
        <v>1</v>
      </c>
      <c r="G160" s="71">
        <v>0</v>
      </c>
      <c r="H160" s="71">
        <f t="shared" si="27"/>
        <v>0</v>
      </c>
      <c r="I160" s="71">
        <v>0</v>
      </c>
      <c r="J160" s="71">
        <v>0</v>
      </c>
      <c r="K160" s="71">
        <v>0</v>
      </c>
      <c r="L160" s="71">
        <v>0</v>
      </c>
      <c r="M160" s="71">
        <f t="shared" si="28"/>
        <v>0</v>
      </c>
      <c r="N160" s="71">
        <f t="shared" si="29"/>
        <v>0</v>
      </c>
      <c r="O160" s="71">
        <v>0</v>
      </c>
      <c r="P160" s="71">
        <v>0</v>
      </c>
      <c r="Q160" s="71">
        <f t="shared" si="30"/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f t="shared" si="32"/>
        <v>1</v>
      </c>
      <c r="W160" s="71">
        <f t="shared" si="32"/>
        <v>1</v>
      </c>
      <c r="X160" s="71">
        <f t="shared" si="32"/>
        <v>1</v>
      </c>
      <c r="Y160" s="71">
        <f t="shared" si="31"/>
        <v>0</v>
      </c>
      <c r="Z160" s="71">
        <f t="shared" si="31"/>
        <v>0</v>
      </c>
      <c r="AA160" s="71">
        <f t="shared" si="31"/>
        <v>0</v>
      </c>
      <c r="AB160" s="71">
        <f t="shared" si="31"/>
        <v>0</v>
      </c>
      <c r="AC160" s="71">
        <f t="shared" si="31"/>
        <v>0</v>
      </c>
      <c r="AD160" s="71">
        <f t="shared" si="31"/>
        <v>0</v>
      </c>
    </row>
    <row r="161" spans="1:30" s="68" customFormat="1" ht="12" customHeight="1">
      <c r="A161" s="69" t="s">
        <v>165</v>
      </c>
      <c r="B161" s="70" t="s">
        <v>227</v>
      </c>
      <c r="C161" s="64" t="s">
        <v>228</v>
      </c>
      <c r="D161" s="71">
        <f t="shared" si="25"/>
        <v>6</v>
      </c>
      <c r="E161" s="71">
        <f t="shared" si="26"/>
        <v>1</v>
      </c>
      <c r="F161" s="71">
        <v>1</v>
      </c>
      <c r="G161" s="71">
        <v>0</v>
      </c>
      <c r="H161" s="71">
        <f t="shared" si="27"/>
        <v>5</v>
      </c>
      <c r="I161" s="71">
        <v>0</v>
      </c>
      <c r="J161" s="71">
        <v>3</v>
      </c>
      <c r="K161" s="71">
        <v>2</v>
      </c>
      <c r="L161" s="71">
        <v>0</v>
      </c>
      <c r="M161" s="71">
        <f t="shared" si="28"/>
        <v>1</v>
      </c>
      <c r="N161" s="71">
        <f t="shared" si="29"/>
        <v>1</v>
      </c>
      <c r="O161" s="71">
        <v>1</v>
      </c>
      <c r="P161" s="71">
        <v>0</v>
      </c>
      <c r="Q161" s="71">
        <f t="shared" si="30"/>
        <v>0</v>
      </c>
      <c r="R161" s="71">
        <v>0</v>
      </c>
      <c r="S161" s="71">
        <v>0</v>
      </c>
      <c r="T161" s="71">
        <v>0</v>
      </c>
      <c r="U161" s="71">
        <v>0</v>
      </c>
      <c r="V161" s="71">
        <f t="shared" si="32"/>
        <v>7</v>
      </c>
      <c r="W161" s="71">
        <f t="shared" si="32"/>
        <v>2</v>
      </c>
      <c r="X161" s="71">
        <f t="shared" si="32"/>
        <v>2</v>
      </c>
      <c r="Y161" s="71">
        <f t="shared" si="31"/>
        <v>0</v>
      </c>
      <c r="Z161" s="71">
        <f t="shared" si="31"/>
        <v>5</v>
      </c>
      <c r="AA161" s="71">
        <f t="shared" si="31"/>
        <v>0</v>
      </c>
      <c r="AB161" s="71">
        <f t="shared" si="31"/>
        <v>3</v>
      </c>
      <c r="AC161" s="71">
        <f t="shared" si="31"/>
        <v>2</v>
      </c>
      <c r="AD161" s="71">
        <f t="shared" si="31"/>
        <v>0</v>
      </c>
    </row>
    <row r="162" spans="1:30" s="68" customFormat="1" ht="12" customHeight="1">
      <c r="A162" s="69" t="s">
        <v>165</v>
      </c>
      <c r="B162" s="70" t="s">
        <v>229</v>
      </c>
      <c r="C162" s="64" t="s">
        <v>230</v>
      </c>
      <c r="D162" s="71">
        <f t="shared" si="25"/>
        <v>9</v>
      </c>
      <c r="E162" s="71">
        <f t="shared" si="26"/>
        <v>1</v>
      </c>
      <c r="F162" s="71">
        <v>1</v>
      </c>
      <c r="G162" s="71">
        <v>0</v>
      </c>
      <c r="H162" s="71">
        <f t="shared" si="27"/>
        <v>8</v>
      </c>
      <c r="I162" s="71">
        <v>3</v>
      </c>
      <c r="J162" s="71">
        <v>4</v>
      </c>
      <c r="K162" s="71">
        <v>1</v>
      </c>
      <c r="L162" s="71">
        <v>0</v>
      </c>
      <c r="M162" s="71">
        <f t="shared" si="28"/>
        <v>0</v>
      </c>
      <c r="N162" s="71">
        <f t="shared" si="29"/>
        <v>0</v>
      </c>
      <c r="O162" s="71">
        <v>0</v>
      </c>
      <c r="P162" s="71">
        <v>0</v>
      </c>
      <c r="Q162" s="71">
        <f t="shared" si="30"/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f t="shared" si="32"/>
        <v>9</v>
      </c>
      <c r="W162" s="71">
        <f t="shared" si="32"/>
        <v>1</v>
      </c>
      <c r="X162" s="71">
        <f t="shared" si="32"/>
        <v>1</v>
      </c>
      <c r="Y162" s="71">
        <f t="shared" si="31"/>
        <v>0</v>
      </c>
      <c r="Z162" s="71">
        <f t="shared" si="31"/>
        <v>8</v>
      </c>
      <c r="AA162" s="71">
        <f t="shared" si="31"/>
        <v>3</v>
      </c>
      <c r="AB162" s="71">
        <f t="shared" si="31"/>
        <v>4</v>
      </c>
      <c r="AC162" s="71">
        <f t="shared" si="31"/>
        <v>1</v>
      </c>
      <c r="AD162" s="71">
        <f t="shared" si="31"/>
        <v>0</v>
      </c>
    </row>
    <row r="163" spans="1:30" s="68" customFormat="1" ht="12" customHeight="1">
      <c r="A163" s="69" t="s">
        <v>165</v>
      </c>
      <c r="B163" s="70" t="s">
        <v>231</v>
      </c>
      <c r="C163" s="64" t="s">
        <v>232</v>
      </c>
      <c r="D163" s="71">
        <f t="shared" si="25"/>
        <v>2</v>
      </c>
      <c r="E163" s="71">
        <f t="shared" si="26"/>
        <v>2</v>
      </c>
      <c r="F163" s="71">
        <v>2</v>
      </c>
      <c r="G163" s="71">
        <v>0</v>
      </c>
      <c r="H163" s="71">
        <f t="shared" si="27"/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f t="shared" si="28"/>
        <v>1</v>
      </c>
      <c r="N163" s="71">
        <f t="shared" si="29"/>
        <v>1</v>
      </c>
      <c r="O163" s="71">
        <v>1</v>
      </c>
      <c r="P163" s="71">
        <v>0</v>
      </c>
      <c r="Q163" s="71">
        <f t="shared" si="30"/>
        <v>0</v>
      </c>
      <c r="R163" s="71">
        <v>0</v>
      </c>
      <c r="S163" s="71">
        <v>0</v>
      </c>
      <c r="T163" s="71">
        <v>0</v>
      </c>
      <c r="U163" s="71">
        <v>0</v>
      </c>
      <c r="V163" s="71">
        <f t="shared" si="32"/>
        <v>3</v>
      </c>
      <c r="W163" s="71">
        <f t="shared" si="32"/>
        <v>3</v>
      </c>
      <c r="X163" s="71">
        <f t="shared" si="32"/>
        <v>3</v>
      </c>
      <c r="Y163" s="71">
        <f t="shared" si="31"/>
        <v>0</v>
      </c>
      <c r="Z163" s="71">
        <f t="shared" si="31"/>
        <v>0</v>
      </c>
      <c r="AA163" s="71">
        <f t="shared" si="31"/>
        <v>0</v>
      </c>
      <c r="AB163" s="71">
        <f t="shared" si="31"/>
        <v>0</v>
      </c>
      <c r="AC163" s="71">
        <f t="shared" si="31"/>
        <v>0</v>
      </c>
      <c r="AD163" s="71">
        <f t="shared" si="31"/>
        <v>0</v>
      </c>
    </row>
    <row r="164" spans="1:30" s="68" customFormat="1" ht="12" customHeight="1">
      <c r="A164" s="69" t="s">
        <v>165</v>
      </c>
      <c r="B164" s="70" t="s">
        <v>233</v>
      </c>
      <c r="C164" s="64" t="s">
        <v>234</v>
      </c>
      <c r="D164" s="71">
        <f t="shared" si="25"/>
        <v>4</v>
      </c>
      <c r="E164" s="71">
        <f t="shared" si="26"/>
        <v>3</v>
      </c>
      <c r="F164" s="71">
        <v>3</v>
      </c>
      <c r="G164" s="71">
        <v>0</v>
      </c>
      <c r="H164" s="71">
        <f t="shared" si="27"/>
        <v>1</v>
      </c>
      <c r="I164" s="71">
        <v>1</v>
      </c>
      <c r="J164" s="71">
        <v>0</v>
      </c>
      <c r="K164" s="71">
        <v>0</v>
      </c>
      <c r="L164" s="71">
        <v>0</v>
      </c>
      <c r="M164" s="71">
        <f t="shared" si="28"/>
        <v>1</v>
      </c>
      <c r="N164" s="71">
        <f t="shared" si="29"/>
        <v>1</v>
      </c>
      <c r="O164" s="71">
        <v>1</v>
      </c>
      <c r="P164" s="71">
        <v>0</v>
      </c>
      <c r="Q164" s="71">
        <f t="shared" si="30"/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f t="shared" si="32"/>
        <v>5</v>
      </c>
      <c r="W164" s="71">
        <f t="shared" si="32"/>
        <v>4</v>
      </c>
      <c r="X164" s="71">
        <f t="shared" si="32"/>
        <v>4</v>
      </c>
      <c r="Y164" s="71">
        <f t="shared" si="31"/>
        <v>0</v>
      </c>
      <c r="Z164" s="71">
        <f t="shared" si="31"/>
        <v>1</v>
      </c>
      <c r="AA164" s="71">
        <f t="shared" si="31"/>
        <v>1</v>
      </c>
      <c r="AB164" s="71">
        <f t="shared" si="31"/>
        <v>0</v>
      </c>
      <c r="AC164" s="71">
        <f t="shared" si="31"/>
        <v>0</v>
      </c>
      <c r="AD164" s="71">
        <f t="shared" si="31"/>
        <v>0</v>
      </c>
    </row>
    <row r="165" spans="1:30" s="68" customFormat="1" ht="12" customHeight="1">
      <c r="A165" s="69" t="s">
        <v>165</v>
      </c>
      <c r="B165" s="70" t="s">
        <v>235</v>
      </c>
      <c r="C165" s="64" t="s">
        <v>236</v>
      </c>
      <c r="D165" s="71">
        <f t="shared" si="25"/>
        <v>2</v>
      </c>
      <c r="E165" s="71">
        <f t="shared" si="26"/>
        <v>2</v>
      </c>
      <c r="F165" s="71">
        <v>2</v>
      </c>
      <c r="G165" s="71">
        <v>0</v>
      </c>
      <c r="H165" s="71">
        <f t="shared" si="27"/>
        <v>0</v>
      </c>
      <c r="I165" s="71">
        <v>0</v>
      </c>
      <c r="J165" s="71">
        <v>0</v>
      </c>
      <c r="K165" s="71">
        <v>0</v>
      </c>
      <c r="L165" s="71">
        <v>0</v>
      </c>
      <c r="M165" s="71">
        <f t="shared" si="28"/>
        <v>0</v>
      </c>
      <c r="N165" s="71">
        <f t="shared" si="29"/>
        <v>0</v>
      </c>
      <c r="O165" s="71">
        <v>0</v>
      </c>
      <c r="P165" s="71">
        <v>0</v>
      </c>
      <c r="Q165" s="71">
        <f t="shared" si="30"/>
        <v>0</v>
      </c>
      <c r="R165" s="71">
        <v>0</v>
      </c>
      <c r="S165" s="71">
        <v>0</v>
      </c>
      <c r="T165" s="71">
        <v>0</v>
      </c>
      <c r="U165" s="71">
        <v>0</v>
      </c>
      <c r="V165" s="71">
        <f t="shared" si="32"/>
        <v>2</v>
      </c>
      <c r="W165" s="71">
        <f t="shared" si="32"/>
        <v>2</v>
      </c>
      <c r="X165" s="71">
        <f t="shared" si="32"/>
        <v>2</v>
      </c>
      <c r="Y165" s="71">
        <f t="shared" si="31"/>
        <v>0</v>
      </c>
      <c r="Z165" s="71">
        <f t="shared" si="31"/>
        <v>0</v>
      </c>
      <c r="AA165" s="71">
        <f t="shared" si="31"/>
        <v>0</v>
      </c>
      <c r="AB165" s="71">
        <f t="shared" si="31"/>
        <v>0</v>
      </c>
      <c r="AC165" s="71">
        <f t="shared" si="31"/>
        <v>0</v>
      </c>
      <c r="AD165" s="71">
        <f t="shared" si="31"/>
        <v>0</v>
      </c>
    </row>
    <row r="166" spans="1:30" s="68" customFormat="1" ht="12" customHeight="1">
      <c r="A166" s="69" t="s">
        <v>165</v>
      </c>
      <c r="B166" s="70" t="s">
        <v>237</v>
      </c>
      <c r="C166" s="64" t="s">
        <v>238</v>
      </c>
      <c r="D166" s="71">
        <f t="shared" si="25"/>
        <v>1</v>
      </c>
      <c r="E166" s="71">
        <f t="shared" si="26"/>
        <v>1</v>
      </c>
      <c r="F166" s="71">
        <v>1</v>
      </c>
      <c r="G166" s="71">
        <v>0</v>
      </c>
      <c r="H166" s="71">
        <f t="shared" si="27"/>
        <v>0</v>
      </c>
      <c r="I166" s="71">
        <v>0</v>
      </c>
      <c r="J166" s="71">
        <v>0</v>
      </c>
      <c r="K166" s="71">
        <v>0</v>
      </c>
      <c r="L166" s="71">
        <v>0</v>
      </c>
      <c r="M166" s="71">
        <f t="shared" si="28"/>
        <v>0</v>
      </c>
      <c r="N166" s="71">
        <f t="shared" si="29"/>
        <v>0</v>
      </c>
      <c r="O166" s="71">
        <v>0</v>
      </c>
      <c r="P166" s="71">
        <v>0</v>
      </c>
      <c r="Q166" s="71">
        <f t="shared" si="30"/>
        <v>0</v>
      </c>
      <c r="R166" s="71">
        <v>0</v>
      </c>
      <c r="S166" s="71">
        <v>0</v>
      </c>
      <c r="T166" s="71">
        <v>0</v>
      </c>
      <c r="U166" s="71">
        <v>0</v>
      </c>
      <c r="V166" s="71">
        <f t="shared" si="32"/>
        <v>1</v>
      </c>
      <c r="W166" s="71">
        <f t="shared" si="32"/>
        <v>1</v>
      </c>
      <c r="X166" s="71">
        <f t="shared" si="32"/>
        <v>1</v>
      </c>
      <c r="Y166" s="71">
        <f t="shared" si="31"/>
        <v>0</v>
      </c>
      <c r="Z166" s="71">
        <f t="shared" si="31"/>
        <v>0</v>
      </c>
      <c r="AA166" s="71">
        <f t="shared" si="31"/>
        <v>0</v>
      </c>
      <c r="AB166" s="71">
        <f t="shared" si="31"/>
        <v>0</v>
      </c>
      <c r="AC166" s="71">
        <f t="shared" si="31"/>
        <v>0</v>
      </c>
      <c r="AD166" s="71">
        <f t="shared" si="31"/>
        <v>0</v>
      </c>
    </row>
    <row r="167" spans="1:30" s="68" customFormat="1" ht="12" customHeight="1">
      <c r="A167" s="69" t="s">
        <v>165</v>
      </c>
      <c r="B167" s="70" t="s">
        <v>239</v>
      </c>
      <c r="C167" s="64" t="s">
        <v>240</v>
      </c>
      <c r="D167" s="71">
        <f t="shared" si="25"/>
        <v>1</v>
      </c>
      <c r="E167" s="71">
        <f t="shared" si="26"/>
        <v>1</v>
      </c>
      <c r="F167" s="71">
        <v>1</v>
      </c>
      <c r="G167" s="71">
        <v>0</v>
      </c>
      <c r="H167" s="71">
        <f t="shared" si="27"/>
        <v>0</v>
      </c>
      <c r="I167" s="71">
        <v>0</v>
      </c>
      <c r="J167" s="71">
        <v>0</v>
      </c>
      <c r="K167" s="71">
        <v>0</v>
      </c>
      <c r="L167" s="71">
        <v>0</v>
      </c>
      <c r="M167" s="71">
        <f t="shared" si="28"/>
        <v>1</v>
      </c>
      <c r="N167" s="71">
        <f t="shared" si="29"/>
        <v>1</v>
      </c>
      <c r="O167" s="71">
        <v>1</v>
      </c>
      <c r="P167" s="71">
        <v>0</v>
      </c>
      <c r="Q167" s="71">
        <f t="shared" si="30"/>
        <v>0</v>
      </c>
      <c r="R167" s="71">
        <v>0</v>
      </c>
      <c r="S167" s="71">
        <v>0</v>
      </c>
      <c r="T167" s="71">
        <v>0</v>
      </c>
      <c r="U167" s="71">
        <v>0</v>
      </c>
      <c r="V167" s="71">
        <f t="shared" si="32"/>
        <v>2</v>
      </c>
      <c r="W167" s="71">
        <f t="shared" si="32"/>
        <v>2</v>
      </c>
      <c r="X167" s="71">
        <f t="shared" si="32"/>
        <v>2</v>
      </c>
      <c r="Y167" s="71">
        <f t="shared" si="31"/>
        <v>0</v>
      </c>
      <c r="Z167" s="71">
        <f t="shared" si="31"/>
        <v>0</v>
      </c>
      <c r="AA167" s="71">
        <f t="shared" si="31"/>
        <v>0</v>
      </c>
      <c r="AB167" s="71">
        <f t="shared" si="31"/>
        <v>0</v>
      </c>
      <c r="AC167" s="71">
        <f t="shared" si="31"/>
        <v>0</v>
      </c>
      <c r="AD167" s="71">
        <f t="shared" si="31"/>
        <v>0</v>
      </c>
    </row>
    <row r="168" spans="1:30" s="68" customFormat="1" ht="12" customHeight="1">
      <c r="A168" s="69" t="s">
        <v>165</v>
      </c>
      <c r="B168" s="70" t="s">
        <v>241</v>
      </c>
      <c r="C168" s="64" t="s">
        <v>242</v>
      </c>
      <c r="D168" s="71">
        <f t="shared" si="25"/>
        <v>1</v>
      </c>
      <c r="E168" s="71">
        <f t="shared" si="26"/>
        <v>1</v>
      </c>
      <c r="F168" s="71">
        <v>1</v>
      </c>
      <c r="G168" s="71">
        <v>0</v>
      </c>
      <c r="H168" s="71">
        <f t="shared" si="27"/>
        <v>0</v>
      </c>
      <c r="I168" s="71">
        <v>0</v>
      </c>
      <c r="J168" s="71">
        <v>0</v>
      </c>
      <c r="K168" s="71">
        <v>0</v>
      </c>
      <c r="L168" s="71">
        <v>0</v>
      </c>
      <c r="M168" s="71">
        <f t="shared" si="28"/>
        <v>1</v>
      </c>
      <c r="N168" s="71">
        <f t="shared" si="29"/>
        <v>1</v>
      </c>
      <c r="O168" s="71">
        <v>1</v>
      </c>
      <c r="P168" s="71">
        <v>0</v>
      </c>
      <c r="Q168" s="71">
        <f t="shared" si="30"/>
        <v>0</v>
      </c>
      <c r="R168" s="71">
        <v>0</v>
      </c>
      <c r="S168" s="71">
        <v>0</v>
      </c>
      <c r="T168" s="71">
        <v>0</v>
      </c>
      <c r="U168" s="71">
        <v>0</v>
      </c>
      <c r="V168" s="71">
        <f t="shared" si="32"/>
        <v>2</v>
      </c>
      <c r="W168" s="71">
        <f t="shared" si="32"/>
        <v>2</v>
      </c>
      <c r="X168" s="71">
        <f t="shared" si="32"/>
        <v>2</v>
      </c>
      <c r="Y168" s="71">
        <f t="shared" si="31"/>
        <v>0</v>
      </c>
      <c r="Z168" s="71">
        <f t="shared" si="31"/>
        <v>0</v>
      </c>
      <c r="AA168" s="71">
        <f t="shared" si="31"/>
        <v>0</v>
      </c>
      <c r="AB168" s="71">
        <f t="shared" si="31"/>
        <v>0</v>
      </c>
      <c r="AC168" s="71">
        <f t="shared" si="31"/>
        <v>0</v>
      </c>
      <c r="AD168" s="71">
        <f t="shared" si="31"/>
        <v>0</v>
      </c>
    </row>
    <row r="169" spans="1:30" s="68" customFormat="1" ht="12" customHeight="1">
      <c r="A169" s="69" t="s">
        <v>165</v>
      </c>
      <c r="B169" s="70" t="s">
        <v>243</v>
      </c>
      <c r="C169" s="64" t="s">
        <v>244</v>
      </c>
      <c r="D169" s="71">
        <f t="shared" si="25"/>
        <v>4</v>
      </c>
      <c r="E169" s="71">
        <f t="shared" si="26"/>
        <v>3</v>
      </c>
      <c r="F169" s="71">
        <v>3</v>
      </c>
      <c r="G169" s="71">
        <v>0</v>
      </c>
      <c r="H169" s="71">
        <f t="shared" si="27"/>
        <v>1</v>
      </c>
      <c r="I169" s="71">
        <v>0</v>
      </c>
      <c r="J169" s="71">
        <v>0</v>
      </c>
      <c r="K169" s="71">
        <v>0</v>
      </c>
      <c r="L169" s="71">
        <v>1</v>
      </c>
      <c r="M169" s="71">
        <f t="shared" si="28"/>
        <v>3</v>
      </c>
      <c r="N169" s="71">
        <f t="shared" si="29"/>
        <v>3</v>
      </c>
      <c r="O169" s="71">
        <v>3</v>
      </c>
      <c r="P169" s="71">
        <v>0</v>
      </c>
      <c r="Q169" s="71">
        <f t="shared" si="30"/>
        <v>0</v>
      </c>
      <c r="R169" s="71">
        <v>0</v>
      </c>
      <c r="S169" s="71">
        <v>0</v>
      </c>
      <c r="T169" s="71">
        <v>0</v>
      </c>
      <c r="U169" s="71">
        <v>0</v>
      </c>
      <c r="V169" s="71">
        <f t="shared" si="32"/>
        <v>7</v>
      </c>
      <c r="W169" s="71">
        <f t="shared" si="32"/>
        <v>6</v>
      </c>
      <c r="X169" s="71">
        <f t="shared" si="32"/>
        <v>6</v>
      </c>
      <c r="Y169" s="71">
        <f t="shared" si="31"/>
        <v>0</v>
      </c>
      <c r="Z169" s="71">
        <f t="shared" si="31"/>
        <v>1</v>
      </c>
      <c r="AA169" s="71">
        <f t="shared" si="31"/>
        <v>0</v>
      </c>
      <c r="AB169" s="71">
        <f t="shared" si="31"/>
        <v>0</v>
      </c>
      <c r="AC169" s="71">
        <f t="shared" si="31"/>
        <v>0</v>
      </c>
      <c r="AD169" s="71">
        <f t="shared" si="31"/>
        <v>1</v>
      </c>
    </row>
    <row r="170" spans="1:30" s="68" customFormat="1" ht="12" customHeight="1">
      <c r="A170" s="69" t="s">
        <v>165</v>
      </c>
      <c r="B170" s="70" t="s">
        <v>245</v>
      </c>
      <c r="C170" s="64" t="s">
        <v>246</v>
      </c>
      <c r="D170" s="71">
        <f t="shared" si="25"/>
        <v>3</v>
      </c>
      <c r="E170" s="71">
        <f t="shared" si="26"/>
        <v>3</v>
      </c>
      <c r="F170" s="71">
        <v>3</v>
      </c>
      <c r="G170" s="71">
        <v>0</v>
      </c>
      <c r="H170" s="71">
        <f t="shared" si="27"/>
        <v>0</v>
      </c>
      <c r="I170" s="71">
        <v>0</v>
      </c>
      <c r="J170" s="71">
        <v>0</v>
      </c>
      <c r="K170" s="71">
        <v>0</v>
      </c>
      <c r="L170" s="71">
        <v>0</v>
      </c>
      <c r="M170" s="71">
        <f t="shared" si="28"/>
        <v>1</v>
      </c>
      <c r="N170" s="71">
        <f t="shared" si="29"/>
        <v>1</v>
      </c>
      <c r="O170" s="71">
        <v>1</v>
      </c>
      <c r="P170" s="71">
        <v>0</v>
      </c>
      <c r="Q170" s="71">
        <f t="shared" si="30"/>
        <v>0</v>
      </c>
      <c r="R170" s="71">
        <v>0</v>
      </c>
      <c r="S170" s="71">
        <v>0</v>
      </c>
      <c r="T170" s="71">
        <v>0</v>
      </c>
      <c r="U170" s="71">
        <v>0</v>
      </c>
      <c r="V170" s="71">
        <f t="shared" si="32"/>
        <v>4</v>
      </c>
      <c r="W170" s="71">
        <f t="shared" si="32"/>
        <v>4</v>
      </c>
      <c r="X170" s="71">
        <f t="shared" si="32"/>
        <v>4</v>
      </c>
      <c r="Y170" s="71">
        <f t="shared" si="31"/>
        <v>0</v>
      </c>
      <c r="Z170" s="71">
        <f t="shared" si="31"/>
        <v>0</v>
      </c>
      <c r="AA170" s="71">
        <f t="shared" si="31"/>
        <v>0</v>
      </c>
      <c r="AB170" s="71">
        <f t="shared" si="31"/>
        <v>0</v>
      </c>
      <c r="AC170" s="71">
        <f t="shared" si="31"/>
        <v>0</v>
      </c>
      <c r="AD170" s="71">
        <f t="shared" si="31"/>
        <v>0</v>
      </c>
    </row>
    <row r="171" spans="1:30" s="68" customFormat="1" ht="12" customHeight="1">
      <c r="A171" s="69" t="s">
        <v>165</v>
      </c>
      <c r="B171" s="70" t="s">
        <v>247</v>
      </c>
      <c r="C171" s="64" t="s">
        <v>248</v>
      </c>
      <c r="D171" s="71">
        <f t="shared" si="25"/>
        <v>2</v>
      </c>
      <c r="E171" s="71">
        <f t="shared" si="26"/>
        <v>2</v>
      </c>
      <c r="F171" s="71">
        <v>2</v>
      </c>
      <c r="G171" s="71">
        <v>0</v>
      </c>
      <c r="H171" s="71">
        <f t="shared" si="27"/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f t="shared" si="28"/>
        <v>0</v>
      </c>
      <c r="N171" s="71">
        <f t="shared" si="29"/>
        <v>0</v>
      </c>
      <c r="O171" s="71">
        <v>0</v>
      </c>
      <c r="P171" s="71">
        <v>0</v>
      </c>
      <c r="Q171" s="71">
        <f t="shared" si="30"/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f t="shared" si="32"/>
        <v>2</v>
      </c>
      <c r="W171" s="71">
        <f t="shared" si="32"/>
        <v>2</v>
      </c>
      <c r="X171" s="71">
        <f t="shared" si="32"/>
        <v>2</v>
      </c>
      <c r="Y171" s="71">
        <f t="shared" si="31"/>
        <v>0</v>
      </c>
      <c r="Z171" s="71">
        <f t="shared" si="31"/>
        <v>0</v>
      </c>
      <c r="AA171" s="71">
        <f t="shared" si="31"/>
        <v>0</v>
      </c>
      <c r="AB171" s="71">
        <f t="shared" si="31"/>
        <v>0</v>
      </c>
      <c r="AC171" s="71">
        <f t="shared" si="31"/>
        <v>0</v>
      </c>
      <c r="AD171" s="71">
        <f t="shared" si="31"/>
        <v>0</v>
      </c>
    </row>
    <row r="172" spans="1:30" s="68" customFormat="1" ht="12" customHeight="1">
      <c r="A172" s="69" t="s">
        <v>165</v>
      </c>
      <c r="B172" s="70" t="s">
        <v>249</v>
      </c>
      <c r="C172" s="64" t="s">
        <v>250</v>
      </c>
      <c r="D172" s="71">
        <f t="shared" si="25"/>
        <v>2</v>
      </c>
      <c r="E172" s="71">
        <f t="shared" si="26"/>
        <v>2</v>
      </c>
      <c r="F172" s="71">
        <v>2</v>
      </c>
      <c r="G172" s="71">
        <v>0</v>
      </c>
      <c r="H172" s="71">
        <f t="shared" si="27"/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f t="shared" si="28"/>
        <v>0</v>
      </c>
      <c r="N172" s="71">
        <f t="shared" si="29"/>
        <v>0</v>
      </c>
      <c r="O172" s="71">
        <v>0</v>
      </c>
      <c r="P172" s="71">
        <v>0</v>
      </c>
      <c r="Q172" s="71">
        <f t="shared" si="30"/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f t="shared" si="32"/>
        <v>2</v>
      </c>
      <c r="W172" s="71">
        <f t="shared" si="32"/>
        <v>2</v>
      </c>
      <c r="X172" s="71">
        <f t="shared" si="32"/>
        <v>2</v>
      </c>
      <c r="Y172" s="71">
        <f t="shared" si="31"/>
        <v>0</v>
      </c>
      <c r="Z172" s="71">
        <f t="shared" si="31"/>
        <v>0</v>
      </c>
      <c r="AA172" s="71">
        <f t="shared" si="31"/>
        <v>0</v>
      </c>
      <c r="AB172" s="71">
        <f t="shared" si="31"/>
        <v>0</v>
      </c>
      <c r="AC172" s="71">
        <f t="shared" si="31"/>
        <v>0</v>
      </c>
      <c r="AD172" s="71">
        <f t="shared" si="31"/>
        <v>0</v>
      </c>
    </row>
    <row r="173" spans="1:30" s="68" customFormat="1" ht="12" customHeight="1">
      <c r="A173" s="69" t="s">
        <v>165</v>
      </c>
      <c r="B173" s="70" t="s">
        <v>251</v>
      </c>
      <c r="C173" s="64" t="s">
        <v>252</v>
      </c>
      <c r="D173" s="71">
        <f t="shared" si="25"/>
        <v>5</v>
      </c>
      <c r="E173" s="71">
        <f t="shared" si="26"/>
        <v>4</v>
      </c>
      <c r="F173" s="71">
        <v>4</v>
      </c>
      <c r="G173" s="71">
        <v>0</v>
      </c>
      <c r="H173" s="71">
        <f t="shared" si="27"/>
        <v>1</v>
      </c>
      <c r="I173" s="71">
        <v>1</v>
      </c>
      <c r="J173" s="71">
        <v>0</v>
      </c>
      <c r="K173" s="71">
        <v>0</v>
      </c>
      <c r="L173" s="71">
        <v>0</v>
      </c>
      <c r="M173" s="71">
        <f t="shared" si="28"/>
        <v>0</v>
      </c>
      <c r="N173" s="71">
        <f t="shared" si="29"/>
        <v>0</v>
      </c>
      <c r="O173" s="71">
        <v>0</v>
      </c>
      <c r="P173" s="71">
        <v>0</v>
      </c>
      <c r="Q173" s="71">
        <f t="shared" si="30"/>
        <v>0</v>
      </c>
      <c r="R173" s="71">
        <v>0</v>
      </c>
      <c r="S173" s="71">
        <v>0</v>
      </c>
      <c r="T173" s="71">
        <v>0</v>
      </c>
      <c r="U173" s="71">
        <v>0</v>
      </c>
      <c r="V173" s="71">
        <f t="shared" si="32"/>
        <v>5</v>
      </c>
      <c r="W173" s="71">
        <f t="shared" si="32"/>
        <v>4</v>
      </c>
      <c r="X173" s="71">
        <f t="shared" si="32"/>
        <v>4</v>
      </c>
      <c r="Y173" s="71">
        <f t="shared" si="31"/>
        <v>0</v>
      </c>
      <c r="Z173" s="71">
        <f t="shared" si="31"/>
        <v>1</v>
      </c>
      <c r="AA173" s="71">
        <f t="shared" si="31"/>
        <v>1</v>
      </c>
      <c r="AB173" s="71">
        <f t="shared" si="31"/>
        <v>0</v>
      </c>
      <c r="AC173" s="71">
        <f t="shared" si="31"/>
        <v>0</v>
      </c>
      <c r="AD173" s="71">
        <f t="shared" si="31"/>
        <v>0</v>
      </c>
    </row>
    <row r="174" spans="1:30" s="68" customFormat="1" ht="12" customHeight="1">
      <c r="A174" s="69" t="s">
        <v>165</v>
      </c>
      <c r="B174" s="70" t="s">
        <v>253</v>
      </c>
      <c r="C174" s="64" t="s">
        <v>254</v>
      </c>
      <c r="D174" s="71">
        <f t="shared" si="25"/>
        <v>1</v>
      </c>
      <c r="E174" s="71">
        <f t="shared" si="26"/>
        <v>1</v>
      </c>
      <c r="F174" s="71">
        <v>1</v>
      </c>
      <c r="G174" s="71">
        <v>0</v>
      </c>
      <c r="H174" s="71">
        <f t="shared" si="27"/>
        <v>0</v>
      </c>
      <c r="I174" s="71">
        <v>0</v>
      </c>
      <c r="J174" s="71">
        <v>0</v>
      </c>
      <c r="K174" s="71">
        <v>0</v>
      </c>
      <c r="L174" s="71">
        <v>0</v>
      </c>
      <c r="M174" s="71">
        <f t="shared" si="28"/>
        <v>1</v>
      </c>
      <c r="N174" s="71">
        <f t="shared" si="29"/>
        <v>1</v>
      </c>
      <c r="O174" s="71">
        <v>1</v>
      </c>
      <c r="P174" s="71">
        <v>0</v>
      </c>
      <c r="Q174" s="71">
        <f t="shared" si="30"/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f t="shared" si="32"/>
        <v>2</v>
      </c>
      <c r="W174" s="71">
        <f t="shared" si="32"/>
        <v>2</v>
      </c>
      <c r="X174" s="71">
        <f t="shared" si="32"/>
        <v>2</v>
      </c>
      <c r="Y174" s="71">
        <f t="shared" si="31"/>
        <v>0</v>
      </c>
      <c r="Z174" s="71">
        <f t="shared" si="31"/>
        <v>0</v>
      </c>
      <c r="AA174" s="71">
        <f t="shared" si="31"/>
        <v>0</v>
      </c>
      <c r="AB174" s="71">
        <f t="shared" si="31"/>
        <v>0</v>
      </c>
      <c r="AC174" s="71">
        <f t="shared" si="31"/>
        <v>0</v>
      </c>
      <c r="AD174" s="71">
        <f t="shared" si="31"/>
        <v>0</v>
      </c>
    </row>
    <row r="175" spans="1:30" s="68" customFormat="1" ht="12" customHeight="1">
      <c r="A175" s="69" t="s">
        <v>165</v>
      </c>
      <c r="B175" s="70" t="s">
        <v>255</v>
      </c>
      <c r="C175" s="64" t="s">
        <v>256</v>
      </c>
      <c r="D175" s="71">
        <f t="shared" si="25"/>
        <v>2</v>
      </c>
      <c r="E175" s="71">
        <f t="shared" si="26"/>
        <v>2</v>
      </c>
      <c r="F175" s="71">
        <v>1</v>
      </c>
      <c r="G175" s="71">
        <v>1</v>
      </c>
      <c r="H175" s="71">
        <f t="shared" si="27"/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f t="shared" si="28"/>
        <v>0</v>
      </c>
      <c r="N175" s="71">
        <f t="shared" si="29"/>
        <v>0</v>
      </c>
      <c r="O175" s="71">
        <v>0</v>
      </c>
      <c r="P175" s="71">
        <v>0</v>
      </c>
      <c r="Q175" s="71">
        <f t="shared" si="30"/>
        <v>0</v>
      </c>
      <c r="R175" s="71">
        <v>0</v>
      </c>
      <c r="S175" s="71">
        <v>0</v>
      </c>
      <c r="T175" s="71">
        <v>0</v>
      </c>
      <c r="U175" s="71">
        <v>0</v>
      </c>
      <c r="V175" s="71">
        <f t="shared" si="32"/>
        <v>2</v>
      </c>
      <c r="W175" s="71">
        <f t="shared" si="32"/>
        <v>2</v>
      </c>
      <c r="X175" s="71">
        <f t="shared" si="32"/>
        <v>1</v>
      </c>
      <c r="Y175" s="71">
        <f t="shared" si="31"/>
        <v>1</v>
      </c>
      <c r="Z175" s="71">
        <f t="shared" si="31"/>
        <v>0</v>
      </c>
      <c r="AA175" s="71">
        <f t="shared" si="31"/>
        <v>0</v>
      </c>
      <c r="AB175" s="71">
        <f t="shared" si="31"/>
        <v>0</v>
      </c>
      <c r="AC175" s="71">
        <f t="shared" si="31"/>
        <v>0</v>
      </c>
      <c r="AD175" s="71">
        <f t="shared" si="31"/>
        <v>0</v>
      </c>
    </row>
    <row r="176" spans="1:30" s="68" customFormat="1" ht="12" customHeight="1">
      <c r="A176" s="69" t="s">
        <v>165</v>
      </c>
      <c r="B176" s="70" t="s">
        <v>522</v>
      </c>
      <c r="C176" s="64" t="s">
        <v>523</v>
      </c>
      <c r="D176" s="71">
        <f t="shared" si="25"/>
        <v>5</v>
      </c>
      <c r="E176" s="71">
        <f t="shared" si="26"/>
        <v>5</v>
      </c>
      <c r="F176" s="71">
        <v>5</v>
      </c>
      <c r="G176" s="71">
        <v>0</v>
      </c>
      <c r="H176" s="71">
        <f t="shared" si="27"/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f t="shared" si="28"/>
        <v>1</v>
      </c>
      <c r="N176" s="71">
        <f t="shared" si="29"/>
        <v>1</v>
      </c>
      <c r="O176" s="71">
        <v>1</v>
      </c>
      <c r="P176" s="71">
        <v>0</v>
      </c>
      <c r="Q176" s="71">
        <f t="shared" si="30"/>
        <v>0</v>
      </c>
      <c r="R176" s="71">
        <v>0</v>
      </c>
      <c r="S176" s="71">
        <v>0</v>
      </c>
      <c r="T176" s="71">
        <v>0</v>
      </c>
      <c r="U176" s="71">
        <v>0</v>
      </c>
      <c r="V176" s="71">
        <f t="shared" si="32"/>
        <v>6</v>
      </c>
      <c r="W176" s="71">
        <f t="shared" si="32"/>
        <v>6</v>
      </c>
      <c r="X176" s="71">
        <f t="shared" si="32"/>
        <v>6</v>
      </c>
      <c r="Y176" s="71">
        <f t="shared" si="31"/>
        <v>0</v>
      </c>
      <c r="Z176" s="71">
        <f t="shared" si="31"/>
        <v>0</v>
      </c>
      <c r="AA176" s="71">
        <f t="shared" si="31"/>
        <v>0</v>
      </c>
      <c r="AB176" s="71">
        <f t="shared" si="31"/>
        <v>0</v>
      </c>
      <c r="AC176" s="71">
        <f t="shared" si="31"/>
        <v>0</v>
      </c>
      <c r="AD176" s="71">
        <f t="shared" si="31"/>
        <v>0</v>
      </c>
    </row>
    <row r="177" spans="1:30" s="68" customFormat="1" ht="12" customHeight="1">
      <c r="A177" s="69" t="s">
        <v>165</v>
      </c>
      <c r="B177" s="70" t="s">
        <v>110</v>
      </c>
      <c r="C177" s="64" t="s">
        <v>111</v>
      </c>
      <c r="D177" s="71">
        <f t="shared" si="25"/>
        <v>2</v>
      </c>
      <c r="E177" s="71">
        <f t="shared" si="26"/>
        <v>2</v>
      </c>
      <c r="F177" s="71">
        <v>2</v>
      </c>
      <c r="G177" s="71">
        <v>0</v>
      </c>
      <c r="H177" s="71">
        <f t="shared" si="27"/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f t="shared" si="28"/>
        <v>1</v>
      </c>
      <c r="N177" s="71">
        <f t="shared" si="29"/>
        <v>1</v>
      </c>
      <c r="O177" s="71">
        <v>1</v>
      </c>
      <c r="P177" s="71">
        <v>0</v>
      </c>
      <c r="Q177" s="71">
        <f t="shared" si="30"/>
        <v>0</v>
      </c>
      <c r="R177" s="71">
        <v>0</v>
      </c>
      <c r="S177" s="71">
        <v>0</v>
      </c>
      <c r="T177" s="71">
        <v>0</v>
      </c>
      <c r="U177" s="71">
        <v>0</v>
      </c>
      <c r="V177" s="71">
        <f t="shared" si="32"/>
        <v>3</v>
      </c>
      <c r="W177" s="71">
        <f t="shared" si="32"/>
        <v>3</v>
      </c>
      <c r="X177" s="71">
        <f t="shared" si="32"/>
        <v>3</v>
      </c>
      <c r="Y177" s="71">
        <f t="shared" si="31"/>
        <v>0</v>
      </c>
      <c r="Z177" s="71">
        <f t="shared" si="31"/>
        <v>0</v>
      </c>
      <c r="AA177" s="71">
        <f t="shared" si="31"/>
        <v>0</v>
      </c>
      <c r="AB177" s="71">
        <f t="shared" si="31"/>
        <v>0</v>
      </c>
      <c r="AC177" s="71">
        <f t="shared" si="31"/>
        <v>0</v>
      </c>
      <c r="AD177" s="71">
        <f t="shared" si="31"/>
        <v>0</v>
      </c>
    </row>
    <row r="178" spans="1:30" s="68" customFormat="1" ht="12" customHeight="1">
      <c r="A178" s="69" t="s">
        <v>165</v>
      </c>
      <c r="B178" s="70" t="s">
        <v>112</v>
      </c>
      <c r="C178" s="64" t="s">
        <v>113</v>
      </c>
      <c r="D178" s="71">
        <f t="shared" si="25"/>
        <v>8</v>
      </c>
      <c r="E178" s="71">
        <f t="shared" si="26"/>
        <v>2</v>
      </c>
      <c r="F178" s="71">
        <v>2</v>
      </c>
      <c r="G178" s="71">
        <v>0</v>
      </c>
      <c r="H178" s="71">
        <f t="shared" si="27"/>
        <v>6</v>
      </c>
      <c r="I178" s="71">
        <v>0</v>
      </c>
      <c r="J178" s="71">
        <v>2</v>
      </c>
      <c r="K178" s="71">
        <v>1</v>
      </c>
      <c r="L178" s="71">
        <v>3</v>
      </c>
      <c r="M178" s="71">
        <f t="shared" si="28"/>
        <v>1</v>
      </c>
      <c r="N178" s="71">
        <f t="shared" si="29"/>
        <v>1</v>
      </c>
      <c r="O178" s="71">
        <v>1</v>
      </c>
      <c r="P178" s="71">
        <v>0</v>
      </c>
      <c r="Q178" s="71">
        <f t="shared" si="30"/>
        <v>0</v>
      </c>
      <c r="R178" s="71">
        <v>0</v>
      </c>
      <c r="S178" s="71">
        <v>0</v>
      </c>
      <c r="T178" s="71">
        <v>0</v>
      </c>
      <c r="U178" s="71">
        <v>0</v>
      </c>
      <c r="V178" s="71">
        <f t="shared" si="32"/>
        <v>9</v>
      </c>
      <c r="W178" s="71">
        <f t="shared" si="32"/>
        <v>3</v>
      </c>
      <c r="X178" s="71">
        <f t="shared" si="32"/>
        <v>3</v>
      </c>
      <c r="Y178" s="71">
        <f t="shared" si="31"/>
        <v>0</v>
      </c>
      <c r="Z178" s="71">
        <f t="shared" si="31"/>
        <v>6</v>
      </c>
      <c r="AA178" s="71">
        <f t="shared" si="31"/>
        <v>0</v>
      </c>
      <c r="AB178" s="71">
        <f t="shared" si="31"/>
        <v>2</v>
      </c>
      <c r="AC178" s="71">
        <f t="shared" si="31"/>
        <v>1</v>
      </c>
      <c r="AD178" s="71">
        <f t="shared" si="31"/>
        <v>3</v>
      </c>
    </row>
    <row r="179" spans="1:30" s="68" customFormat="1" ht="12" customHeight="1">
      <c r="A179" s="69" t="s">
        <v>165</v>
      </c>
      <c r="B179" s="70" t="s">
        <v>430</v>
      </c>
      <c r="C179" s="64" t="s">
        <v>431</v>
      </c>
      <c r="D179" s="71">
        <f t="shared" si="25"/>
        <v>4</v>
      </c>
      <c r="E179" s="71">
        <f t="shared" si="26"/>
        <v>3</v>
      </c>
      <c r="F179" s="71">
        <v>3</v>
      </c>
      <c r="G179" s="71">
        <v>0</v>
      </c>
      <c r="H179" s="71">
        <f t="shared" si="27"/>
        <v>1</v>
      </c>
      <c r="I179" s="71">
        <v>0</v>
      </c>
      <c r="J179" s="71">
        <v>0</v>
      </c>
      <c r="K179" s="71">
        <v>0</v>
      </c>
      <c r="L179" s="71">
        <v>1</v>
      </c>
      <c r="M179" s="71">
        <f t="shared" si="28"/>
        <v>0</v>
      </c>
      <c r="N179" s="71">
        <f t="shared" si="29"/>
        <v>0</v>
      </c>
      <c r="O179" s="71">
        <v>0</v>
      </c>
      <c r="P179" s="71">
        <v>0</v>
      </c>
      <c r="Q179" s="71">
        <f t="shared" si="30"/>
        <v>0</v>
      </c>
      <c r="R179" s="71">
        <v>0</v>
      </c>
      <c r="S179" s="71">
        <v>0</v>
      </c>
      <c r="T179" s="71">
        <v>0</v>
      </c>
      <c r="U179" s="71">
        <v>0</v>
      </c>
      <c r="V179" s="71">
        <f t="shared" si="32"/>
        <v>4</v>
      </c>
      <c r="W179" s="71">
        <f t="shared" si="32"/>
        <v>3</v>
      </c>
      <c r="X179" s="71">
        <f t="shared" si="32"/>
        <v>3</v>
      </c>
      <c r="Y179" s="71">
        <f t="shared" si="31"/>
        <v>0</v>
      </c>
      <c r="Z179" s="71">
        <f t="shared" si="31"/>
        <v>1</v>
      </c>
      <c r="AA179" s="71">
        <f t="shared" si="31"/>
        <v>0</v>
      </c>
      <c r="AB179" s="71">
        <f t="shared" si="31"/>
        <v>0</v>
      </c>
      <c r="AC179" s="71">
        <f t="shared" si="31"/>
        <v>0</v>
      </c>
      <c r="AD179" s="71">
        <f t="shared" si="31"/>
        <v>1</v>
      </c>
    </row>
    <row r="180" spans="1:30" s="68" customFormat="1" ht="12" customHeight="1">
      <c r="A180" s="69" t="s">
        <v>165</v>
      </c>
      <c r="B180" s="70" t="s">
        <v>432</v>
      </c>
      <c r="C180" s="64" t="s">
        <v>433</v>
      </c>
      <c r="D180" s="71">
        <f t="shared" si="25"/>
        <v>4</v>
      </c>
      <c r="E180" s="71">
        <f t="shared" si="26"/>
        <v>2</v>
      </c>
      <c r="F180" s="71">
        <v>2</v>
      </c>
      <c r="G180" s="71">
        <v>0</v>
      </c>
      <c r="H180" s="71">
        <f t="shared" si="27"/>
        <v>2</v>
      </c>
      <c r="I180" s="71">
        <v>0</v>
      </c>
      <c r="J180" s="71">
        <v>0</v>
      </c>
      <c r="K180" s="71">
        <v>2</v>
      </c>
      <c r="L180" s="71">
        <v>0</v>
      </c>
      <c r="M180" s="71">
        <f t="shared" si="28"/>
        <v>0</v>
      </c>
      <c r="N180" s="71">
        <f t="shared" si="29"/>
        <v>0</v>
      </c>
      <c r="O180" s="71">
        <v>0</v>
      </c>
      <c r="P180" s="71">
        <v>0</v>
      </c>
      <c r="Q180" s="71">
        <f t="shared" si="30"/>
        <v>0</v>
      </c>
      <c r="R180" s="71">
        <v>0</v>
      </c>
      <c r="S180" s="71">
        <v>0</v>
      </c>
      <c r="T180" s="71">
        <v>0</v>
      </c>
      <c r="U180" s="71">
        <v>0</v>
      </c>
      <c r="V180" s="71">
        <f t="shared" si="32"/>
        <v>4</v>
      </c>
      <c r="W180" s="71">
        <f t="shared" si="32"/>
        <v>2</v>
      </c>
      <c r="X180" s="71">
        <f t="shared" si="32"/>
        <v>2</v>
      </c>
      <c r="Y180" s="71">
        <f t="shared" si="31"/>
        <v>0</v>
      </c>
      <c r="Z180" s="71">
        <f t="shared" si="31"/>
        <v>2</v>
      </c>
      <c r="AA180" s="71">
        <f t="shared" si="31"/>
        <v>0</v>
      </c>
      <c r="AB180" s="71">
        <f t="shared" si="31"/>
        <v>0</v>
      </c>
      <c r="AC180" s="71">
        <f t="shared" si="31"/>
        <v>2</v>
      </c>
      <c r="AD180" s="71">
        <f t="shared" si="31"/>
        <v>0</v>
      </c>
    </row>
    <row r="181" spans="1:30" s="68" customFormat="1" ht="12" customHeight="1">
      <c r="A181" s="69" t="s">
        <v>165</v>
      </c>
      <c r="B181" s="70" t="s">
        <v>524</v>
      </c>
      <c r="C181" s="64" t="s">
        <v>525</v>
      </c>
      <c r="D181" s="71">
        <f t="shared" si="25"/>
        <v>1</v>
      </c>
      <c r="E181" s="71">
        <f t="shared" si="26"/>
        <v>1</v>
      </c>
      <c r="F181" s="71">
        <v>1</v>
      </c>
      <c r="G181" s="71">
        <v>0</v>
      </c>
      <c r="H181" s="71">
        <f t="shared" si="27"/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f t="shared" si="28"/>
        <v>1</v>
      </c>
      <c r="N181" s="71">
        <f t="shared" si="29"/>
        <v>1</v>
      </c>
      <c r="O181" s="71">
        <v>1</v>
      </c>
      <c r="P181" s="71">
        <v>0</v>
      </c>
      <c r="Q181" s="71">
        <f t="shared" si="30"/>
        <v>0</v>
      </c>
      <c r="R181" s="71">
        <v>0</v>
      </c>
      <c r="S181" s="71">
        <v>0</v>
      </c>
      <c r="T181" s="71">
        <v>0</v>
      </c>
      <c r="U181" s="71">
        <v>0</v>
      </c>
      <c r="V181" s="71">
        <f t="shared" si="32"/>
        <v>2</v>
      </c>
      <c r="W181" s="71">
        <f t="shared" si="32"/>
        <v>2</v>
      </c>
      <c r="X181" s="71">
        <f t="shared" si="32"/>
        <v>2</v>
      </c>
      <c r="Y181" s="71">
        <f t="shared" si="31"/>
        <v>0</v>
      </c>
      <c r="Z181" s="71">
        <f t="shared" si="31"/>
        <v>0</v>
      </c>
      <c r="AA181" s="71">
        <f t="shared" si="31"/>
        <v>0</v>
      </c>
      <c r="AB181" s="71">
        <f t="shared" si="31"/>
        <v>0</v>
      </c>
      <c r="AC181" s="71">
        <f t="shared" si="31"/>
        <v>0</v>
      </c>
      <c r="AD181" s="71">
        <f t="shared" si="31"/>
        <v>0</v>
      </c>
    </row>
    <row r="182" spans="1:30" s="68" customFormat="1" ht="12" customHeight="1">
      <c r="A182" s="69" t="s">
        <v>165</v>
      </c>
      <c r="B182" s="70" t="s">
        <v>526</v>
      </c>
      <c r="C182" s="64" t="s">
        <v>527</v>
      </c>
      <c r="D182" s="71">
        <f t="shared" si="25"/>
        <v>2</v>
      </c>
      <c r="E182" s="71">
        <f t="shared" si="26"/>
        <v>2</v>
      </c>
      <c r="F182" s="71">
        <v>2</v>
      </c>
      <c r="G182" s="71">
        <v>0</v>
      </c>
      <c r="H182" s="71">
        <f t="shared" si="27"/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f t="shared" si="28"/>
        <v>1</v>
      </c>
      <c r="N182" s="71">
        <f t="shared" si="29"/>
        <v>1</v>
      </c>
      <c r="O182" s="71">
        <v>1</v>
      </c>
      <c r="P182" s="71">
        <v>0</v>
      </c>
      <c r="Q182" s="71">
        <f t="shared" si="30"/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f t="shared" si="32"/>
        <v>3</v>
      </c>
      <c r="W182" s="71">
        <f t="shared" si="32"/>
        <v>3</v>
      </c>
      <c r="X182" s="71">
        <f t="shared" si="32"/>
        <v>3</v>
      </c>
      <c r="Y182" s="71">
        <f t="shared" si="31"/>
        <v>0</v>
      </c>
      <c r="Z182" s="71">
        <f t="shared" si="31"/>
        <v>0</v>
      </c>
      <c r="AA182" s="71">
        <f t="shared" si="31"/>
        <v>0</v>
      </c>
      <c r="AB182" s="71">
        <f t="shared" si="31"/>
        <v>0</v>
      </c>
      <c r="AC182" s="71">
        <f t="shared" si="31"/>
        <v>0</v>
      </c>
      <c r="AD182" s="71">
        <f t="shared" si="31"/>
        <v>0</v>
      </c>
    </row>
    <row r="183" spans="1:30" s="68" customFormat="1" ht="12" customHeight="1">
      <c r="A183" s="69" t="s">
        <v>165</v>
      </c>
      <c r="B183" s="70" t="s">
        <v>183</v>
      </c>
      <c r="C183" s="64" t="s">
        <v>184</v>
      </c>
      <c r="D183" s="71">
        <f t="shared" si="25"/>
        <v>4</v>
      </c>
      <c r="E183" s="71">
        <f t="shared" si="26"/>
        <v>4</v>
      </c>
      <c r="F183" s="71">
        <v>4</v>
      </c>
      <c r="G183" s="71">
        <v>0</v>
      </c>
      <c r="H183" s="71">
        <f t="shared" si="27"/>
        <v>0</v>
      </c>
      <c r="I183" s="71">
        <v>0</v>
      </c>
      <c r="J183" s="71">
        <v>0</v>
      </c>
      <c r="K183" s="71">
        <v>0</v>
      </c>
      <c r="L183" s="71">
        <v>0</v>
      </c>
      <c r="M183" s="71">
        <f t="shared" si="28"/>
        <v>3</v>
      </c>
      <c r="N183" s="71">
        <f t="shared" si="29"/>
        <v>3</v>
      </c>
      <c r="O183" s="71">
        <v>3</v>
      </c>
      <c r="P183" s="71">
        <v>0</v>
      </c>
      <c r="Q183" s="71">
        <f t="shared" si="30"/>
        <v>0</v>
      </c>
      <c r="R183" s="71">
        <v>0</v>
      </c>
      <c r="S183" s="71">
        <v>0</v>
      </c>
      <c r="T183" s="71">
        <v>0</v>
      </c>
      <c r="U183" s="71">
        <v>0</v>
      </c>
      <c r="V183" s="71">
        <f t="shared" si="32"/>
        <v>7</v>
      </c>
      <c r="W183" s="71">
        <f t="shared" si="32"/>
        <v>7</v>
      </c>
      <c r="X183" s="71">
        <f t="shared" si="32"/>
        <v>7</v>
      </c>
      <c r="Y183" s="71">
        <f t="shared" si="31"/>
        <v>0</v>
      </c>
      <c r="Z183" s="71">
        <f t="shared" si="31"/>
        <v>0</v>
      </c>
      <c r="AA183" s="71">
        <f t="shared" si="31"/>
        <v>0</v>
      </c>
      <c r="AB183" s="71">
        <f t="shared" si="31"/>
        <v>0</v>
      </c>
      <c r="AC183" s="71">
        <f t="shared" si="31"/>
        <v>0</v>
      </c>
      <c r="AD183" s="71">
        <f t="shared" si="31"/>
        <v>0</v>
      </c>
    </row>
    <row r="184" spans="1:30" s="68" customFormat="1" ht="12" customHeight="1">
      <c r="A184" s="69" t="s">
        <v>165</v>
      </c>
      <c r="B184" s="70" t="s">
        <v>185</v>
      </c>
      <c r="C184" s="64" t="s">
        <v>186</v>
      </c>
      <c r="D184" s="71">
        <f t="shared" si="25"/>
        <v>4</v>
      </c>
      <c r="E184" s="71">
        <f t="shared" si="26"/>
        <v>4</v>
      </c>
      <c r="F184" s="71">
        <v>4</v>
      </c>
      <c r="G184" s="71">
        <v>0</v>
      </c>
      <c r="H184" s="71">
        <f t="shared" si="27"/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f t="shared" si="28"/>
        <v>0</v>
      </c>
      <c r="N184" s="71">
        <f t="shared" si="29"/>
        <v>0</v>
      </c>
      <c r="O184" s="71">
        <v>0</v>
      </c>
      <c r="P184" s="71">
        <v>0</v>
      </c>
      <c r="Q184" s="71">
        <f t="shared" si="30"/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f t="shared" si="32"/>
        <v>4</v>
      </c>
      <c r="W184" s="71">
        <f t="shared" si="32"/>
        <v>4</v>
      </c>
      <c r="X184" s="71">
        <f t="shared" si="32"/>
        <v>4</v>
      </c>
      <c r="Y184" s="71">
        <f t="shared" si="31"/>
        <v>0</v>
      </c>
      <c r="Z184" s="71">
        <f t="shared" si="31"/>
        <v>0</v>
      </c>
      <c r="AA184" s="71">
        <f t="shared" si="31"/>
        <v>0</v>
      </c>
      <c r="AB184" s="71">
        <f t="shared" si="31"/>
        <v>0</v>
      </c>
      <c r="AC184" s="71">
        <f t="shared" si="31"/>
        <v>0</v>
      </c>
      <c r="AD184" s="71">
        <f t="shared" si="31"/>
        <v>0</v>
      </c>
    </row>
    <row r="185" spans="1:30" s="68" customFormat="1" ht="12" customHeight="1">
      <c r="A185" s="69" t="s">
        <v>165</v>
      </c>
      <c r="B185" s="70" t="s">
        <v>187</v>
      </c>
      <c r="C185" s="64" t="s">
        <v>188</v>
      </c>
      <c r="D185" s="71">
        <f t="shared" si="25"/>
        <v>1</v>
      </c>
      <c r="E185" s="71">
        <f t="shared" si="26"/>
        <v>1</v>
      </c>
      <c r="F185" s="71">
        <v>1</v>
      </c>
      <c r="G185" s="71">
        <v>0</v>
      </c>
      <c r="H185" s="71">
        <f t="shared" si="27"/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f t="shared" si="28"/>
        <v>1</v>
      </c>
      <c r="N185" s="71">
        <f t="shared" si="29"/>
        <v>1</v>
      </c>
      <c r="O185" s="71">
        <v>1</v>
      </c>
      <c r="P185" s="71">
        <v>0</v>
      </c>
      <c r="Q185" s="71">
        <f t="shared" si="30"/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f t="shared" si="32"/>
        <v>2</v>
      </c>
      <c r="W185" s="71">
        <f t="shared" si="32"/>
        <v>2</v>
      </c>
      <c r="X185" s="71">
        <f t="shared" si="32"/>
        <v>2</v>
      </c>
      <c r="Y185" s="71">
        <f t="shared" si="31"/>
        <v>0</v>
      </c>
      <c r="Z185" s="71">
        <f t="shared" si="31"/>
        <v>0</v>
      </c>
      <c r="AA185" s="71">
        <f t="shared" si="31"/>
        <v>0</v>
      </c>
      <c r="AB185" s="71">
        <f t="shared" si="31"/>
        <v>0</v>
      </c>
      <c r="AC185" s="71">
        <f t="shared" si="31"/>
        <v>0</v>
      </c>
      <c r="AD185" s="71">
        <f t="shared" si="31"/>
        <v>0</v>
      </c>
    </row>
    <row r="186" spans="1:30" s="68" customFormat="1" ht="12" customHeight="1">
      <c r="A186" s="69" t="s">
        <v>165</v>
      </c>
      <c r="B186" s="70" t="s">
        <v>189</v>
      </c>
      <c r="C186" s="64" t="s">
        <v>190</v>
      </c>
      <c r="D186" s="71">
        <f t="shared" si="25"/>
        <v>3</v>
      </c>
      <c r="E186" s="71">
        <f t="shared" si="26"/>
        <v>3</v>
      </c>
      <c r="F186" s="71">
        <v>3</v>
      </c>
      <c r="G186" s="71">
        <v>0</v>
      </c>
      <c r="H186" s="71">
        <f t="shared" si="27"/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f t="shared" si="28"/>
        <v>1</v>
      </c>
      <c r="N186" s="71">
        <f t="shared" si="29"/>
        <v>1</v>
      </c>
      <c r="O186" s="71">
        <v>1</v>
      </c>
      <c r="P186" s="71">
        <v>0</v>
      </c>
      <c r="Q186" s="71">
        <f t="shared" si="30"/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f t="shared" si="32"/>
        <v>4</v>
      </c>
      <c r="W186" s="71">
        <f t="shared" si="32"/>
        <v>4</v>
      </c>
      <c r="X186" s="71">
        <f t="shared" si="32"/>
        <v>4</v>
      </c>
      <c r="Y186" s="71">
        <f t="shared" si="31"/>
        <v>0</v>
      </c>
      <c r="Z186" s="71">
        <f t="shared" si="31"/>
        <v>0</v>
      </c>
      <c r="AA186" s="71">
        <f t="shared" si="31"/>
        <v>0</v>
      </c>
      <c r="AB186" s="71">
        <f t="shared" si="31"/>
        <v>0</v>
      </c>
      <c r="AC186" s="71">
        <f t="shared" si="31"/>
        <v>0</v>
      </c>
      <c r="AD186" s="71">
        <f t="shared" si="31"/>
        <v>0</v>
      </c>
    </row>
  </sheetData>
  <sheetProtection/>
  <autoFilter ref="A6:AE18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115</v>
      </c>
      <c r="B2" s="78" t="s">
        <v>116</v>
      </c>
      <c r="C2" s="97" t="s">
        <v>117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167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167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167</v>
      </c>
      <c r="F4" s="78" t="s">
        <v>31</v>
      </c>
      <c r="G4" s="78" t="s">
        <v>32</v>
      </c>
      <c r="H4" s="95" t="s">
        <v>167</v>
      </c>
      <c r="I4" s="78" t="s">
        <v>153</v>
      </c>
      <c r="J4" s="78" t="s">
        <v>154</v>
      </c>
      <c r="K4" s="78" t="s">
        <v>155</v>
      </c>
      <c r="L4" s="78" t="s">
        <v>160</v>
      </c>
      <c r="M4" s="27"/>
      <c r="N4" s="95" t="s">
        <v>167</v>
      </c>
      <c r="O4" s="78" t="s">
        <v>31</v>
      </c>
      <c r="P4" s="78" t="s">
        <v>32</v>
      </c>
      <c r="Q4" s="95" t="s">
        <v>167</v>
      </c>
      <c r="R4" s="78" t="s">
        <v>153</v>
      </c>
      <c r="S4" s="78" t="s">
        <v>154</v>
      </c>
      <c r="T4" s="78" t="s">
        <v>155</v>
      </c>
      <c r="U4" s="78" t="s">
        <v>160</v>
      </c>
      <c r="V4" s="27"/>
      <c r="W4" s="95" t="s">
        <v>167</v>
      </c>
      <c r="X4" s="78" t="s">
        <v>31</v>
      </c>
      <c r="Y4" s="78" t="s">
        <v>32</v>
      </c>
      <c r="Z4" s="95" t="s">
        <v>167</v>
      </c>
      <c r="AA4" s="78" t="s">
        <v>153</v>
      </c>
      <c r="AB4" s="78" t="s">
        <v>154</v>
      </c>
      <c r="AC4" s="78" t="s">
        <v>155</v>
      </c>
      <c r="AD4" s="78" t="s">
        <v>160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165</v>
      </c>
      <c r="B7" s="120" t="s">
        <v>166</v>
      </c>
      <c r="C7" s="119" t="s">
        <v>167</v>
      </c>
      <c r="D7" s="121">
        <f>SUM(D8:D52)</f>
        <v>175</v>
      </c>
      <c r="E7" s="121">
        <f>SUM(E8:E52)</f>
        <v>134</v>
      </c>
      <c r="F7" s="121">
        <f>SUM(F8:F52)</f>
        <v>68</v>
      </c>
      <c r="G7" s="121">
        <f>SUM(G8:G52)</f>
        <v>66</v>
      </c>
      <c r="H7" s="121">
        <f>SUM(H8:H52)</f>
        <v>41</v>
      </c>
      <c r="I7" s="121">
        <f>SUM(I8:I52)</f>
        <v>0</v>
      </c>
      <c r="J7" s="121">
        <f>SUM(J8:J52)</f>
        <v>37</v>
      </c>
      <c r="K7" s="121">
        <f>SUM(K8:K52)</f>
        <v>2</v>
      </c>
      <c r="L7" s="121">
        <f>SUM(L8:L52)</f>
        <v>2</v>
      </c>
      <c r="M7" s="121">
        <f>SUM(M8:M52)</f>
        <v>120</v>
      </c>
      <c r="N7" s="121">
        <f>SUM(N8:N52)</f>
        <v>98</v>
      </c>
      <c r="O7" s="121">
        <f>SUM(O8:O52)</f>
        <v>48</v>
      </c>
      <c r="P7" s="121">
        <f>SUM(P8:P52)</f>
        <v>50</v>
      </c>
      <c r="Q7" s="121">
        <f>SUM(Q8:Q52)</f>
        <v>22</v>
      </c>
      <c r="R7" s="121">
        <f>SUM(R8:R52)</f>
        <v>0</v>
      </c>
      <c r="S7" s="121">
        <f>SUM(S8:S52)</f>
        <v>22</v>
      </c>
      <c r="T7" s="121">
        <f>SUM(T8:T52)</f>
        <v>0</v>
      </c>
      <c r="U7" s="121">
        <f>SUM(U8:U52)</f>
        <v>0</v>
      </c>
      <c r="V7" s="121">
        <f>SUM(V8:V52)</f>
        <v>295</v>
      </c>
      <c r="W7" s="121">
        <f>SUM(W8:W52)</f>
        <v>232</v>
      </c>
      <c r="X7" s="121">
        <f>SUM(X8:X52)</f>
        <v>116</v>
      </c>
      <c r="Y7" s="121">
        <f>SUM(Y8:Y52)</f>
        <v>116</v>
      </c>
      <c r="Z7" s="121">
        <f>SUM(Z8:Z52)</f>
        <v>63</v>
      </c>
      <c r="AA7" s="121">
        <f>SUM(AA8:AA52)</f>
        <v>0</v>
      </c>
      <c r="AB7" s="121">
        <f>SUM(AB8:AB52)</f>
        <v>59</v>
      </c>
      <c r="AC7" s="121">
        <f>SUM(AC8:AC52)</f>
        <v>2</v>
      </c>
      <c r="AD7" s="121">
        <f>SUM(AD8:AD52)</f>
        <v>2</v>
      </c>
    </row>
    <row r="8" spans="1:30" s="68" customFormat="1" ht="12" customHeight="1">
      <c r="A8" s="64" t="s">
        <v>165</v>
      </c>
      <c r="B8" s="65" t="s">
        <v>168</v>
      </c>
      <c r="C8" s="64" t="s">
        <v>169</v>
      </c>
      <c r="D8" s="66">
        <f aca="true" t="shared" si="0" ref="D8:D52">SUM(E8,+H8)</f>
        <v>0</v>
      </c>
      <c r="E8" s="66">
        <f aca="true" t="shared" si="1" ref="E8:E52">SUM(F8:G8)</f>
        <v>0</v>
      </c>
      <c r="F8" s="66">
        <v>0</v>
      </c>
      <c r="G8" s="66">
        <v>0</v>
      </c>
      <c r="H8" s="66">
        <f aca="true" t="shared" si="2" ref="H8:H52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52">SUM(N8,+Q8)</f>
        <v>6</v>
      </c>
      <c r="N8" s="66">
        <f aca="true" t="shared" si="4" ref="N8:N52">SUM(O8:P8)</f>
        <v>6</v>
      </c>
      <c r="O8" s="66">
        <v>2</v>
      </c>
      <c r="P8" s="66">
        <v>4</v>
      </c>
      <c r="Q8" s="66">
        <f aca="true" t="shared" si="5" ref="Q8:Q52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6</v>
      </c>
      <c r="W8" s="66">
        <f t="shared" si="6"/>
        <v>6</v>
      </c>
      <c r="X8" s="66">
        <f t="shared" si="6"/>
        <v>2</v>
      </c>
      <c r="Y8" s="66">
        <f t="shared" si="6"/>
        <v>4</v>
      </c>
      <c r="Z8" s="66">
        <f t="shared" si="6"/>
        <v>0</v>
      </c>
      <c r="AA8" s="66">
        <f t="shared" si="6"/>
        <v>0</v>
      </c>
      <c r="AB8" s="66">
        <f t="shared" si="6"/>
        <v>0</v>
      </c>
      <c r="AC8" s="66">
        <f t="shared" si="6"/>
        <v>0</v>
      </c>
      <c r="AD8" s="66">
        <f t="shared" si="6"/>
        <v>0</v>
      </c>
    </row>
    <row r="9" spans="1:30" s="68" customFormat="1" ht="12" customHeight="1">
      <c r="A9" s="64" t="s">
        <v>165</v>
      </c>
      <c r="B9" s="65" t="s">
        <v>181</v>
      </c>
      <c r="C9" s="64" t="s">
        <v>182</v>
      </c>
      <c r="D9" s="66">
        <f t="shared" si="0"/>
        <v>5</v>
      </c>
      <c r="E9" s="66">
        <f t="shared" si="1"/>
        <v>5</v>
      </c>
      <c r="F9" s="66">
        <v>5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5</v>
      </c>
      <c r="W9" s="66">
        <f t="shared" si="6"/>
        <v>5</v>
      </c>
      <c r="X9" s="66">
        <f t="shared" si="6"/>
        <v>5</v>
      </c>
      <c r="Y9" s="66">
        <f t="shared" si="6"/>
        <v>0</v>
      </c>
      <c r="Z9" s="66">
        <f t="shared" si="6"/>
        <v>0</v>
      </c>
      <c r="AA9" s="66">
        <f t="shared" si="6"/>
        <v>0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165</v>
      </c>
      <c r="B10" s="65" t="s">
        <v>191</v>
      </c>
      <c r="C10" s="64" t="s">
        <v>192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8</v>
      </c>
      <c r="N10" s="66">
        <f t="shared" si="4"/>
        <v>8</v>
      </c>
      <c r="O10" s="66">
        <v>3</v>
      </c>
      <c r="P10" s="66">
        <v>5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8</v>
      </c>
      <c r="W10" s="66">
        <f t="shared" si="6"/>
        <v>8</v>
      </c>
      <c r="X10" s="66">
        <f t="shared" si="6"/>
        <v>3</v>
      </c>
      <c r="Y10" s="66">
        <f t="shared" si="6"/>
        <v>5</v>
      </c>
      <c r="Z10" s="66">
        <f t="shared" si="6"/>
        <v>0</v>
      </c>
      <c r="AA10" s="66">
        <f t="shared" si="6"/>
        <v>0</v>
      </c>
      <c r="AB10" s="66">
        <f t="shared" si="6"/>
        <v>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165</v>
      </c>
      <c r="B11" s="65" t="s">
        <v>201</v>
      </c>
      <c r="C11" s="64" t="s">
        <v>202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5</v>
      </c>
      <c r="N11" s="66">
        <f t="shared" si="4"/>
        <v>5</v>
      </c>
      <c r="O11" s="66">
        <v>2</v>
      </c>
      <c r="P11" s="66">
        <v>3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5</v>
      </c>
      <c r="W11" s="66">
        <f t="shared" si="6"/>
        <v>5</v>
      </c>
      <c r="X11" s="66">
        <f t="shared" si="6"/>
        <v>2</v>
      </c>
      <c r="Y11" s="66">
        <f t="shared" si="6"/>
        <v>3</v>
      </c>
      <c r="Z11" s="66">
        <f t="shared" si="6"/>
        <v>0</v>
      </c>
      <c r="AA11" s="66">
        <f t="shared" si="6"/>
        <v>0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165</v>
      </c>
      <c r="B12" s="70" t="s">
        <v>209</v>
      </c>
      <c r="C12" s="64" t="s">
        <v>210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5</v>
      </c>
      <c r="N12" s="71">
        <f t="shared" si="4"/>
        <v>1</v>
      </c>
      <c r="O12" s="71">
        <v>1</v>
      </c>
      <c r="P12" s="71">
        <v>0</v>
      </c>
      <c r="Q12" s="71">
        <f t="shared" si="5"/>
        <v>4</v>
      </c>
      <c r="R12" s="71">
        <v>0</v>
      </c>
      <c r="S12" s="71">
        <v>4</v>
      </c>
      <c r="T12" s="71">
        <v>0</v>
      </c>
      <c r="U12" s="71">
        <v>0</v>
      </c>
      <c r="V12" s="71">
        <f t="shared" si="6"/>
        <v>5</v>
      </c>
      <c r="W12" s="71">
        <f t="shared" si="6"/>
        <v>1</v>
      </c>
      <c r="X12" s="71">
        <f t="shared" si="6"/>
        <v>1</v>
      </c>
      <c r="Y12" s="71">
        <f t="shared" si="6"/>
        <v>0</v>
      </c>
      <c r="Z12" s="71">
        <f t="shared" si="6"/>
        <v>4</v>
      </c>
      <c r="AA12" s="71">
        <f t="shared" si="6"/>
        <v>0</v>
      </c>
      <c r="AB12" s="71">
        <f t="shared" si="6"/>
        <v>4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165</v>
      </c>
      <c r="B13" s="70" t="s">
        <v>217</v>
      </c>
      <c r="C13" s="64" t="s">
        <v>218</v>
      </c>
      <c r="D13" s="71">
        <f t="shared" si="0"/>
        <v>14</v>
      </c>
      <c r="E13" s="71">
        <f t="shared" si="1"/>
        <v>14</v>
      </c>
      <c r="F13" s="71">
        <v>8</v>
      </c>
      <c r="G13" s="71">
        <v>6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6</v>
      </c>
      <c r="N13" s="71">
        <f t="shared" si="4"/>
        <v>6</v>
      </c>
      <c r="O13" s="71">
        <v>3</v>
      </c>
      <c r="P13" s="71">
        <v>3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20</v>
      </c>
      <c r="W13" s="71">
        <f t="shared" si="6"/>
        <v>20</v>
      </c>
      <c r="X13" s="71">
        <f t="shared" si="6"/>
        <v>11</v>
      </c>
      <c r="Y13" s="71">
        <f t="shared" si="6"/>
        <v>9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165</v>
      </c>
      <c r="B14" s="70" t="s">
        <v>257</v>
      </c>
      <c r="C14" s="64" t="s">
        <v>258</v>
      </c>
      <c r="D14" s="71">
        <f t="shared" si="0"/>
        <v>3</v>
      </c>
      <c r="E14" s="71">
        <f t="shared" si="1"/>
        <v>3</v>
      </c>
      <c r="F14" s="71">
        <v>2</v>
      </c>
      <c r="G14" s="71">
        <v>1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</v>
      </c>
      <c r="W14" s="71">
        <f t="shared" si="6"/>
        <v>4</v>
      </c>
      <c r="X14" s="71">
        <f t="shared" si="6"/>
        <v>3</v>
      </c>
      <c r="Y14" s="71">
        <f t="shared" si="6"/>
        <v>1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165</v>
      </c>
      <c r="B15" s="70" t="s">
        <v>271</v>
      </c>
      <c r="C15" s="64" t="s">
        <v>272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5</v>
      </c>
      <c r="N15" s="71">
        <f t="shared" si="4"/>
        <v>5</v>
      </c>
      <c r="O15" s="71">
        <v>1</v>
      </c>
      <c r="P15" s="71">
        <v>4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6"/>
        <v>5</v>
      </c>
      <c r="X15" s="71">
        <f t="shared" si="6"/>
        <v>1</v>
      </c>
      <c r="Y15" s="71">
        <f t="shared" si="6"/>
        <v>4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165</v>
      </c>
      <c r="B16" s="70" t="s">
        <v>277</v>
      </c>
      <c r="C16" s="64" t="s">
        <v>278</v>
      </c>
      <c r="D16" s="71">
        <f t="shared" si="0"/>
        <v>18</v>
      </c>
      <c r="E16" s="71">
        <f t="shared" si="1"/>
        <v>8</v>
      </c>
      <c r="F16" s="71">
        <v>3</v>
      </c>
      <c r="G16" s="71">
        <v>5</v>
      </c>
      <c r="H16" s="71">
        <f t="shared" si="2"/>
        <v>10</v>
      </c>
      <c r="I16" s="71">
        <v>0</v>
      </c>
      <c r="J16" s="71">
        <v>10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18</v>
      </c>
      <c r="W16" s="71">
        <f t="shared" si="6"/>
        <v>8</v>
      </c>
      <c r="X16" s="71">
        <f t="shared" si="6"/>
        <v>3</v>
      </c>
      <c r="Y16" s="71">
        <f t="shared" si="6"/>
        <v>5</v>
      </c>
      <c r="Z16" s="71">
        <f t="shared" si="6"/>
        <v>10</v>
      </c>
      <c r="AA16" s="71">
        <f t="shared" si="6"/>
        <v>0</v>
      </c>
      <c r="AB16" s="71">
        <f t="shared" si="6"/>
        <v>10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165</v>
      </c>
      <c r="B17" s="70" t="s">
        <v>281</v>
      </c>
      <c r="C17" s="64" t="s">
        <v>282</v>
      </c>
      <c r="D17" s="71">
        <f t="shared" si="0"/>
        <v>7</v>
      </c>
      <c r="E17" s="71">
        <f t="shared" si="1"/>
        <v>7</v>
      </c>
      <c r="F17" s="71">
        <v>5</v>
      </c>
      <c r="G17" s="71">
        <v>2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</v>
      </c>
      <c r="W17" s="71">
        <f t="shared" si="6"/>
        <v>7</v>
      </c>
      <c r="X17" s="71">
        <f t="shared" si="6"/>
        <v>5</v>
      </c>
      <c r="Y17" s="71">
        <f t="shared" si="6"/>
        <v>2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165</v>
      </c>
      <c r="B18" s="70" t="s">
        <v>283</v>
      </c>
      <c r="C18" s="64" t="s">
        <v>284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6"/>
        <v>1</v>
      </c>
      <c r="X18" s="71">
        <f t="shared" si="6"/>
        <v>1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165</v>
      </c>
      <c r="B19" s="70" t="s">
        <v>293</v>
      </c>
      <c r="C19" s="64" t="s">
        <v>294</v>
      </c>
      <c r="D19" s="71">
        <f t="shared" si="0"/>
        <v>7</v>
      </c>
      <c r="E19" s="71">
        <f t="shared" si="1"/>
        <v>3</v>
      </c>
      <c r="F19" s="71">
        <v>1</v>
      </c>
      <c r="G19" s="71">
        <v>2</v>
      </c>
      <c r="H19" s="71">
        <f t="shared" si="2"/>
        <v>4</v>
      </c>
      <c r="I19" s="71">
        <v>0</v>
      </c>
      <c r="J19" s="71">
        <v>3</v>
      </c>
      <c r="K19" s="71">
        <v>1</v>
      </c>
      <c r="L19" s="71">
        <v>0</v>
      </c>
      <c r="M19" s="71">
        <f t="shared" si="3"/>
        <v>6</v>
      </c>
      <c r="N19" s="71">
        <f t="shared" si="4"/>
        <v>2</v>
      </c>
      <c r="O19" s="71">
        <v>1</v>
      </c>
      <c r="P19" s="71">
        <v>1</v>
      </c>
      <c r="Q19" s="71">
        <f t="shared" si="5"/>
        <v>4</v>
      </c>
      <c r="R19" s="71">
        <v>0</v>
      </c>
      <c r="S19" s="71">
        <v>4</v>
      </c>
      <c r="T19" s="71">
        <v>0</v>
      </c>
      <c r="U19" s="71">
        <v>0</v>
      </c>
      <c r="V19" s="71">
        <f t="shared" si="6"/>
        <v>13</v>
      </c>
      <c r="W19" s="71">
        <f t="shared" si="6"/>
        <v>5</v>
      </c>
      <c r="X19" s="71">
        <f t="shared" si="6"/>
        <v>2</v>
      </c>
      <c r="Y19" s="71">
        <f t="shared" si="6"/>
        <v>3</v>
      </c>
      <c r="Z19" s="71">
        <f t="shared" si="6"/>
        <v>8</v>
      </c>
      <c r="AA19" s="71">
        <f t="shared" si="6"/>
        <v>0</v>
      </c>
      <c r="AB19" s="71">
        <f t="shared" si="6"/>
        <v>7</v>
      </c>
      <c r="AC19" s="71">
        <f t="shared" si="6"/>
        <v>1</v>
      </c>
      <c r="AD19" s="71">
        <f t="shared" si="6"/>
        <v>0</v>
      </c>
    </row>
    <row r="20" spans="1:30" s="68" customFormat="1" ht="12" customHeight="1">
      <c r="A20" s="69" t="s">
        <v>165</v>
      </c>
      <c r="B20" s="70" t="s">
        <v>303</v>
      </c>
      <c r="C20" s="64" t="s">
        <v>304</v>
      </c>
      <c r="D20" s="71">
        <f t="shared" si="0"/>
        <v>10</v>
      </c>
      <c r="E20" s="71">
        <f t="shared" si="1"/>
        <v>10</v>
      </c>
      <c r="F20" s="71">
        <v>2</v>
      </c>
      <c r="G20" s="71">
        <v>8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10</v>
      </c>
      <c r="W20" s="71">
        <f t="shared" si="6"/>
        <v>10</v>
      </c>
      <c r="X20" s="71">
        <f t="shared" si="6"/>
        <v>2</v>
      </c>
      <c r="Y20" s="71">
        <f t="shared" si="6"/>
        <v>8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165</v>
      </c>
      <c r="B21" s="70" t="s">
        <v>309</v>
      </c>
      <c r="C21" s="64" t="s">
        <v>310</v>
      </c>
      <c r="D21" s="71">
        <f t="shared" si="0"/>
        <v>3</v>
      </c>
      <c r="E21" s="71">
        <f t="shared" si="1"/>
        <v>3</v>
      </c>
      <c r="F21" s="71">
        <v>2</v>
      </c>
      <c r="G21" s="71">
        <v>1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4</v>
      </c>
      <c r="N21" s="71">
        <f t="shared" si="4"/>
        <v>1</v>
      </c>
      <c r="O21" s="71">
        <v>1</v>
      </c>
      <c r="P21" s="71">
        <v>0</v>
      </c>
      <c r="Q21" s="71">
        <f t="shared" si="5"/>
        <v>3</v>
      </c>
      <c r="R21" s="71">
        <v>0</v>
      </c>
      <c r="S21" s="71">
        <v>3</v>
      </c>
      <c r="T21" s="71">
        <v>0</v>
      </c>
      <c r="U21" s="71">
        <v>0</v>
      </c>
      <c r="V21" s="71">
        <f t="shared" si="6"/>
        <v>7</v>
      </c>
      <c r="W21" s="71">
        <f t="shared" si="6"/>
        <v>4</v>
      </c>
      <c r="X21" s="71">
        <f t="shared" si="6"/>
        <v>3</v>
      </c>
      <c r="Y21" s="71">
        <f t="shared" si="6"/>
        <v>1</v>
      </c>
      <c r="Z21" s="71">
        <f t="shared" si="6"/>
        <v>3</v>
      </c>
      <c r="AA21" s="71">
        <f t="shared" si="6"/>
        <v>0</v>
      </c>
      <c r="AB21" s="71">
        <f t="shared" si="6"/>
        <v>3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165</v>
      </c>
      <c r="B22" s="70" t="s">
        <v>317</v>
      </c>
      <c r="C22" s="64" t="s">
        <v>318</v>
      </c>
      <c r="D22" s="71">
        <f t="shared" si="0"/>
        <v>0</v>
      </c>
      <c r="E22" s="71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5</v>
      </c>
      <c r="N22" s="71">
        <f t="shared" si="4"/>
        <v>5</v>
      </c>
      <c r="O22" s="71">
        <v>2</v>
      </c>
      <c r="P22" s="71">
        <v>3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5</v>
      </c>
      <c r="W22" s="71">
        <f t="shared" si="6"/>
        <v>5</v>
      </c>
      <c r="X22" s="71">
        <f t="shared" si="6"/>
        <v>2</v>
      </c>
      <c r="Y22" s="71">
        <f t="shared" si="6"/>
        <v>3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165</v>
      </c>
      <c r="B23" s="70" t="s">
        <v>331</v>
      </c>
      <c r="C23" s="64" t="s">
        <v>332</v>
      </c>
      <c r="D23" s="71">
        <f t="shared" si="0"/>
        <v>0</v>
      </c>
      <c r="E23" s="71">
        <f t="shared" si="1"/>
        <v>0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4</v>
      </c>
      <c r="N23" s="71">
        <f t="shared" si="4"/>
        <v>4</v>
      </c>
      <c r="O23" s="71">
        <v>2</v>
      </c>
      <c r="P23" s="71">
        <v>2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4</v>
      </c>
      <c r="W23" s="71">
        <f t="shared" si="6"/>
        <v>4</v>
      </c>
      <c r="X23" s="71">
        <f t="shared" si="6"/>
        <v>2</v>
      </c>
      <c r="Y23" s="71">
        <f t="shared" si="6"/>
        <v>2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165</v>
      </c>
      <c r="B24" s="70" t="s">
        <v>337</v>
      </c>
      <c r="C24" s="64" t="s">
        <v>338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6"/>
        <v>2</v>
      </c>
      <c r="X24" s="71">
        <f t="shared" si="6"/>
        <v>2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165</v>
      </c>
      <c r="B25" s="70" t="s">
        <v>349</v>
      </c>
      <c r="C25" s="64" t="s">
        <v>350</v>
      </c>
      <c r="D25" s="71">
        <f t="shared" si="0"/>
        <v>0</v>
      </c>
      <c r="E25" s="71">
        <f t="shared" si="1"/>
        <v>0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2</v>
      </c>
      <c r="N25" s="71">
        <f t="shared" si="4"/>
        <v>2</v>
      </c>
      <c r="O25" s="71">
        <v>2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6"/>
        <v>2</v>
      </c>
      <c r="X25" s="71">
        <f t="shared" si="6"/>
        <v>2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165</v>
      </c>
      <c r="B26" s="70" t="s">
        <v>357</v>
      </c>
      <c r="C26" s="64" t="s">
        <v>358</v>
      </c>
      <c r="D26" s="71">
        <f t="shared" si="0"/>
        <v>3</v>
      </c>
      <c r="E26" s="71">
        <f t="shared" si="1"/>
        <v>3</v>
      </c>
      <c r="F26" s="71">
        <v>1</v>
      </c>
      <c r="G26" s="71">
        <v>2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3</v>
      </c>
      <c r="N26" s="71">
        <f t="shared" si="4"/>
        <v>3</v>
      </c>
      <c r="O26" s="71">
        <v>1</v>
      </c>
      <c r="P26" s="71">
        <v>2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6</v>
      </c>
      <c r="W26" s="71">
        <f t="shared" si="6"/>
        <v>6</v>
      </c>
      <c r="X26" s="71">
        <f t="shared" si="6"/>
        <v>2</v>
      </c>
      <c r="Y26" s="71">
        <f t="shared" si="6"/>
        <v>4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165</v>
      </c>
      <c r="B27" s="70" t="s">
        <v>369</v>
      </c>
      <c r="C27" s="64" t="s">
        <v>370</v>
      </c>
      <c r="D27" s="71">
        <f t="shared" si="0"/>
        <v>10</v>
      </c>
      <c r="E27" s="71">
        <f t="shared" si="1"/>
        <v>2</v>
      </c>
      <c r="F27" s="71">
        <v>2</v>
      </c>
      <c r="G27" s="71">
        <v>0</v>
      </c>
      <c r="H27" s="71">
        <f t="shared" si="2"/>
        <v>8</v>
      </c>
      <c r="I27" s="71">
        <v>0</v>
      </c>
      <c r="J27" s="71">
        <v>6</v>
      </c>
      <c r="K27" s="71">
        <v>0</v>
      </c>
      <c r="L27" s="71">
        <v>2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10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8</v>
      </c>
      <c r="AA27" s="71">
        <f t="shared" si="6"/>
        <v>0</v>
      </c>
      <c r="AB27" s="71">
        <f t="shared" si="6"/>
        <v>6</v>
      </c>
      <c r="AC27" s="71">
        <f t="shared" si="6"/>
        <v>0</v>
      </c>
      <c r="AD27" s="71">
        <f t="shared" si="6"/>
        <v>2</v>
      </c>
    </row>
    <row r="28" spans="1:30" s="68" customFormat="1" ht="12" customHeight="1">
      <c r="A28" s="69" t="s">
        <v>165</v>
      </c>
      <c r="B28" s="70" t="s">
        <v>371</v>
      </c>
      <c r="C28" s="64" t="s">
        <v>372</v>
      </c>
      <c r="D28" s="71">
        <f t="shared" si="0"/>
        <v>2</v>
      </c>
      <c r="E28" s="71">
        <f t="shared" si="1"/>
        <v>2</v>
      </c>
      <c r="F28" s="71">
        <v>2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2</v>
      </c>
      <c r="W28" s="71">
        <f t="shared" si="6"/>
        <v>2</v>
      </c>
      <c r="X28" s="71">
        <f t="shared" si="6"/>
        <v>2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165</v>
      </c>
      <c r="B29" s="70" t="s">
        <v>377</v>
      </c>
      <c r="C29" s="64" t="s">
        <v>378</v>
      </c>
      <c r="D29" s="71">
        <f t="shared" si="0"/>
        <v>2</v>
      </c>
      <c r="E29" s="71">
        <f t="shared" si="1"/>
        <v>2</v>
      </c>
      <c r="F29" s="71">
        <v>1</v>
      </c>
      <c r="G29" s="71">
        <v>1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0</v>
      </c>
      <c r="P29" s="71">
        <v>1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3</v>
      </c>
      <c r="W29" s="71">
        <f t="shared" si="6"/>
        <v>3</v>
      </c>
      <c r="X29" s="71">
        <f t="shared" si="6"/>
        <v>1</v>
      </c>
      <c r="Y29" s="71">
        <f t="shared" si="6"/>
        <v>2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165</v>
      </c>
      <c r="B30" s="70" t="s">
        <v>389</v>
      </c>
      <c r="C30" s="64" t="s">
        <v>390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4</v>
      </c>
      <c r="W30" s="71">
        <f t="shared" si="6"/>
        <v>4</v>
      </c>
      <c r="X30" s="71">
        <f t="shared" si="6"/>
        <v>4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165</v>
      </c>
      <c r="B31" s="70" t="s">
        <v>401</v>
      </c>
      <c r="C31" s="64" t="s">
        <v>402</v>
      </c>
      <c r="D31" s="71">
        <f t="shared" si="0"/>
        <v>11</v>
      </c>
      <c r="E31" s="71">
        <f t="shared" si="1"/>
        <v>11</v>
      </c>
      <c r="F31" s="71">
        <v>1</v>
      </c>
      <c r="G31" s="71">
        <v>10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10</v>
      </c>
      <c r="N31" s="71">
        <f t="shared" si="4"/>
        <v>10</v>
      </c>
      <c r="O31" s="71">
        <v>4</v>
      </c>
      <c r="P31" s="71">
        <v>6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21</v>
      </c>
      <c r="W31" s="71">
        <f t="shared" si="6"/>
        <v>21</v>
      </c>
      <c r="X31" s="71">
        <f t="shared" si="6"/>
        <v>5</v>
      </c>
      <c r="Y31" s="71">
        <f t="shared" si="6"/>
        <v>16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165</v>
      </c>
      <c r="B32" s="70" t="s">
        <v>412</v>
      </c>
      <c r="C32" s="64" t="s">
        <v>413</v>
      </c>
      <c r="D32" s="71">
        <f t="shared" si="0"/>
        <v>5</v>
      </c>
      <c r="E32" s="71">
        <f t="shared" si="1"/>
        <v>5</v>
      </c>
      <c r="F32" s="71">
        <v>2</v>
      </c>
      <c r="G32" s="71">
        <v>3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5</v>
      </c>
      <c r="W32" s="71">
        <f t="shared" si="6"/>
        <v>5</v>
      </c>
      <c r="X32" s="71">
        <f t="shared" si="6"/>
        <v>2</v>
      </c>
      <c r="Y32" s="71">
        <f t="shared" si="6"/>
        <v>3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165</v>
      </c>
      <c r="B33" s="70" t="s">
        <v>414</v>
      </c>
      <c r="C33" s="64" t="s">
        <v>415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</v>
      </c>
      <c r="W33" s="71">
        <f t="shared" si="6"/>
        <v>1</v>
      </c>
      <c r="X33" s="71">
        <f t="shared" si="6"/>
        <v>1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165</v>
      </c>
      <c r="B34" s="70" t="s">
        <v>416</v>
      </c>
      <c r="C34" s="64" t="s">
        <v>417</v>
      </c>
      <c r="D34" s="71">
        <f t="shared" si="0"/>
        <v>7</v>
      </c>
      <c r="E34" s="71">
        <f t="shared" si="1"/>
        <v>7</v>
      </c>
      <c r="F34" s="71">
        <v>1</v>
      </c>
      <c r="G34" s="71">
        <v>6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2</v>
      </c>
      <c r="N34" s="71">
        <f t="shared" si="4"/>
        <v>2</v>
      </c>
      <c r="O34" s="71">
        <v>1</v>
      </c>
      <c r="P34" s="71">
        <v>1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9</v>
      </c>
      <c r="W34" s="71">
        <f t="shared" si="6"/>
        <v>9</v>
      </c>
      <c r="X34" s="71">
        <f t="shared" si="6"/>
        <v>2</v>
      </c>
      <c r="Y34" s="71">
        <f t="shared" si="6"/>
        <v>7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165</v>
      </c>
      <c r="B35" s="70" t="s">
        <v>426</v>
      </c>
      <c r="C35" s="64" t="s">
        <v>427</v>
      </c>
      <c r="D35" s="71">
        <f t="shared" si="0"/>
        <v>0</v>
      </c>
      <c r="E35" s="71">
        <f t="shared" si="1"/>
        <v>0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8</v>
      </c>
      <c r="N35" s="71">
        <f t="shared" si="4"/>
        <v>8</v>
      </c>
      <c r="O35" s="71">
        <v>3</v>
      </c>
      <c r="P35" s="71">
        <v>5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8</v>
      </c>
      <c r="W35" s="71">
        <f t="shared" si="6"/>
        <v>8</v>
      </c>
      <c r="X35" s="71">
        <f t="shared" si="6"/>
        <v>3</v>
      </c>
      <c r="Y35" s="71">
        <f t="shared" si="6"/>
        <v>5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165</v>
      </c>
      <c r="B36" s="70" t="s">
        <v>428</v>
      </c>
      <c r="C36" s="64" t="s">
        <v>429</v>
      </c>
      <c r="D36" s="71">
        <f t="shared" si="0"/>
        <v>0</v>
      </c>
      <c r="E36" s="71">
        <f t="shared" si="1"/>
        <v>0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6</v>
      </c>
      <c r="N36" s="71">
        <f t="shared" si="4"/>
        <v>2</v>
      </c>
      <c r="O36" s="71">
        <v>2</v>
      </c>
      <c r="P36" s="71">
        <v>0</v>
      </c>
      <c r="Q36" s="71">
        <f t="shared" si="5"/>
        <v>4</v>
      </c>
      <c r="R36" s="71">
        <v>0</v>
      </c>
      <c r="S36" s="71">
        <v>4</v>
      </c>
      <c r="T36" s="71">
        <v>0</v>
      </c>
      <c r="U36" s="71">
        <v>0</v>
      </c>
      <c r="V36" s="71">
        <f t="shared" si="6"/>
        <v>6</v>
      </c>
      <c r="W36" s="71">
        <f t="shared" si="6"/>
        <v>2</v>
      </c>
      <c r="X36" s="71">
        <f t="shared" si="6"/>
        <v>2</v>
      </c>
      <c r="Y36" s="71">
        <f aca="true" t="shared" si="7" ref="Y36:AD52">SUM(G36,+P36)</f>
        <v>0</v>
      </c>
      <c r="Z36" s="71">
        <f t="shared" si="7"/>
        <v>4</v>
      </c>
      <c r="AA36" s="71">
        <f t="shared" si="7"/>
        <v>0</v>
      </c>
      <c r="AB36" s="71">
        <f t="shared" si="7"/>
        <v>4</v>
      </c>
      <c r="AC36" s="71">
        <f t="shared" si="7"/>
        <v>0</v>
      </c>
      <c r="AD36" s="71">
        <f t="shared" si="7"/>
        <v>0</v>
      </c>
    </row>
    <row r="37" spans="1:30" s="68" customFormat="1" ht="12" customHeight="1">
      <c r="A37" s="69" t="s">
        <v>165</v>
      </c>
      <c r="B37" s="70" t="s">
        <v>434</v>
      </c>
      <c r="C37" s="64" t="s">
        <v>435</v>
      </c>
      <c r="D37" s="71">
        <f t="shared" si="0"/>
        <v>3</v>
      </c>
      <c r="E37" s="71">
        <f t="shared" si="1"/>
        <v>1</v>
      </c>
      <c r="F37" s="71">
        <v>1</v>
      </c>
      <c r="G37" s="71">
        <v>0</v>
      </c>
      <c r="H37" s="71">
        <f t="shared" si="2"/>
        <v>2</v>
      </c>
      <c r="I37" s="71">
        <v>0</v>
      </c>
      <c r="J37" s="71">
        <v>2</v>
      </c>
      <c r="K37" s="71">
        <v>0</v>
      </c>
      <c r="L37" s="71">
        <v>0</v>
      </c>
      <c r="M37" s="71">
        <f t="shared" si="3"/>
        <v>5</v>
      </c>
      <c r="N37" s="71">
        <f t="shared" si="4"/>
        <v>2</v>
      </c>
      <c r="O37" s="71">
        <v>2</v>
      </c>
      <c r="P37" s="71">
        <v>0</v>
      </c>
      <c r="Q37" s="71">
        <f t="shared" si="5"/>
        <v>3</v>
      </c>
      <c r="R37" s="71">
        <v>0</v>
      </c>
      <c r="S37" s="71">
        <v>3</v>
      </c>
      <c r="T37" s="71">
        <v>0</v>
      </c>
      <c r="U37" s="71">
        <v>0</v>
      </c>
      <c r="V37" s="71">
        <f aca="true" t="shared" si="8" ref="V37:X52">SUM(D37,+M37)</f>
        <v>8</v>
      </c>
      <c r="W37" s="71">
        <f t="shared" si="8"/>
        <v>3</v>
      </c>
      <c r="X37" s="71">
        <f t="shared" si="8"/>
        <v>3</v>
      </c>
      <c r="Y37" s="71">
        <f t="shared" si="7"/>
        <v>0</v>
      </c>
      <c r="Z37" s="71">
        <f t="shared" si="7"/>
        <v>5</v>
      </c>
      <c r="AA37" s="71">
        <f t="shared" si="7"/>
        <v>0</v>
      </c>
      <c r="AB37" s="71">
        <f t="shared" si="7"/>
        <v>5</v>
      </c>
      <c r="AC37" s="71">
        <f t="shared" si="7"/>
        <v>0</v>
      </c>
      <c r="AD37" s="71">
        <f t="shared" si="7"/>
        <v>0</v>
      </c>
    </row>
    <row r="38" spans="1:30" s="68" customFormat="1" ht="12" customHeight="1">
      <c r="A38" s="69" t="s">
        <v>165</v>
      </c>
      <c r="B38" s="70" t="s">
        <v>444</v>
      </c>
      <c r="C38" s="64" t="s">
        <v>445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8"/>
        <v>2</v>
      </c>
      <c r="W38" s="71">
        <f t="shared" si="8"/>
        <v>2</v>
      </c>
      <c r="X38" s="71">
        <f t="shared" si="8"/>
        <v>2</v>
      </c>
      <c r="Y38" s="71">
        <f t="shared" si="7"/>
        <v>0</v>
      </c>
      <c r="Z38" s="71">
        <f t="shared" si="7"/>
        <v>0</v>
      </c>
      <c r="AA38" s="71">
        <f t="shared" si="7"/>
        <v>0</v>
      </c>
      <c r="AB38" s="71">
        <f t="shared" si="7"/>
        <v>0</v>
      </c>
      <c r="AC38" s="71">
        <f t="shared" si="7"/>
        <v>0</v>
      </c>
      <c r="AD38" s="71">
        <f t="shared" si="7"/>
        <v>0</v>
      </c>
    </row>
    <row r="39" spans="1:30" s="68" customFormat="1" ht="12" customHeight="1">
      <c r="A39" s="69" t="s">
        <v>165</v>
      </c>
      <c r="B39" s="70" t="s">
        <v>446</v>
      </c>
      <c r="C39" s="64" t="s">
        <v>447</v>
      </c>
      <c r="D39" s="71">
        <f t="shared" si="0"/>
        <v>2</v>
      </c>
      <c r="E39" s="71">
        <f t="shared" si="1"/>
        <v>2</v>
      </c>
      <c r="F39" s="71">
        <v>1</v>
      </c>
      <c r="G39" s="71">
        <v>1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1</v>
      </c>
      <c r="N39" s="71">
        <f t="shared" si="4"/>
        <v>1</v>
      </c>
      <c r="O39" s="71">
        <v>1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8"/>
        <v>3</v>
      </c>
      <c r="W39" s="71">
        <f t="shared" si="8"/>
        <v>3</v>
      </c>
      <c r="X39" s="71">
        <f t="shared" si="8"/>
        <v>2</v>
      </c>
      <c r="Y39" s="71">
        <f t="shared" si="7"/>
        <v>1</v>
      </c>
      <c r="Z39" s="71">
        <f t="shared" si="7"/>
        <v>0</v>
      </c>
      <c r="AA39" s="71">
        <f t="shared" si="7"/>
        <v>0</v>
      </c>
      <c r="AB39" s="71">
        <f t="shared" si="7"/>
        <v>0</v>
      </c>
      <c r="AC39" s="71">
        <f t="shared" si="7"/>
        <v>0</v>
      </c>
      <c r="AD39" s="71">
        <f t="shared" si="7"/>
        <v>0</v>
      </c>
    </row>
    <row r="40" spans="1:30" s="68" customFormat="1" ht="12" customHeight="1">
      <c r="A40" s="69" t="s">
        <v>165</v>
      </c>
      <c r="B40" s="70" t="s">
        <v>452</v>
      </c>
      <c r="C40" s="64" t="s">
        <v>453</v>
      </c>
      <c r="D40" s="71">
        <f t="shared" si="0"/>
        <v>0</v>
      </c>
      <c r="E40" s="71">
        <f t="shared" si="1"/>
        <v>0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4</v>
      </c>
      <c r="N40" s="71">
        <f t="shared" si="4"/>
        <v>4</v>
      </c>
      <c r="O40" s="71">
        <v>1</v>
      </c>
      <c r="P40" s="71">
        <v>3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8"/>
        <v>4</v>
      </c>
      <c r="W40" s="71">
        <f t="shared" si="8"/>
        <v>4</v>
      </c>
      <c r="X40" s="71">
        <f t="shared" si="8"/>
        <v>1</v>
      </c>
      <c r="Y40" s="71">
        <f t="shared" si="7"/>
        <v>3</v>
      </c>
      <c r="Z40" s="71">
        <f t="shared" si="7"/>
        <v>0</v>
      </c>
      <c r="AA40" s="71">
        <f t="shared" si="7"/>
        <v>0</v>
      </c>
      <c r="AB40" s="71">
        <f t="shared" si="7"/>
        <v>0</v>
      </c>
      <c r="AC40" s="71">
        <f t="shared" si="7"/>
        <v>0</v>
      </c>
      <c r="AD40" s="71">
        <f t="shared" si="7"/>
        <v>0</v>
      </c>
    </row>
    <row r="41" spans="1:30" s="68" customFormat="1" ht="12" customHeight="1">
      <c r="A41" s="69" t="s">
        <v>165</v>
      </c>
      <c r="B41" s="70" t="s">
        <v>460</v>
      </c>
      <c r="C41" s="64" t="s">
        <v>461</v>
      </c>
      <c r="D41" s="71">
        <f t="shared" si="0"/>
        <v>6</v>
      </c>
      <c r="E41" s="71">
        <f t="shared" si="1"/>
        <v>6</v>
      </c>
      <c r="F41" s="71">
        <v>0</v>
      </c>
      <c r="G41" s="71">
        <v>6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8"/>
        <v>6</v>
      </c>
      <c r="W41" s="71">
        <f t="shared" si="8"/>
        <v>6</v>
      </c>
      <c r="X41" s="71">
        <f t="shared" si="8"/>
        <v>0</v>
      </c>
      <c r="Y41" s="71">
        <f t="shared" si="7"/>
        <v>6</v>
      </c>
      <c r="Z41" s="71">
        <f t="shared" si="7"/>
        <v>0</v>
      </c>
      <c r="AA41" s="71">
        <f t="shared" si="7"/>
        <v>0</v>
      </c>
      <c r="AB41" s="71">
        <f t="shared" si="7"/>
        <v>0</v>
      </c>
      <c r="AC41" s="71">
        <f t="shared" si="7"/>
        <v>0</v>
      </c>
      <c r="AD41" s="71">
        <f t="shared" si="7"/>
        <v>0</v>
      </c>
    </row>
    <row r="42" spans="1:30" s="68" customFormat="1" ht="12" customHeight="1">
      <c r="A42" s="69" t="s">
        <v>165</v>
      </c>
      <c r="B42" s="70" t="s">
        <v>464</v>
      </c>
      <c r="C42" s="64" t="s">
        <v>465</v>
      </c>
      <c r="D42" s="71">
        <f t="shared" si="0"/>
        <v>0</v>
      </c>
      <c r="E42" s="71">
        <f t="shared" si="1"/>
        <v>0</v>
      </c>
      <c r="F42" s="71">
        <v>0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7</v>
      </c>
      <c r="N42" s="71">
        <f t="shared" si="4"/>
        <v>7</v>
      </c>
      <c r="O42" s="71">
        <v>3</v>
      </c>
      <c r="P42" s="71">
        <v>4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8"/>
        <v>7</v>
      </c>
      <c r="W42" s="71">
        <f t="shared" si="8"/>
        <v>7</v>
      </c>
      <c r="X42" s="71">
        <f t="shared" si="8"/>
        <v>3</v>
      </c>
      <c r="Y42" s="71">
        <f t="shared" si="7"/>
        <v>4</v>
      </c>
      <c r="Z42" s="71">
        <f t="shared" si="7"/>
        <v>0</v>
      </c>
      <c r="AA42" s="71">
        <f t="shared" si="7"/>
        <v>0</v>
      </c>
      <c r="AB42" s="71">
        <f t="shared" si="7"/>
        <v>0</v>
      </c>
      <c r="AC42" s="71">
        <f t="shared" si="7"/>
        <v>0</v>
      </c>
      <c r="AD42" s="71">
        <f t="shared" si="7"/>
        <v>0</v>
      </c>
    </row>
    <row r="43" spans="1:30" s="68" customFormat="1" ht="12" customHeight="1">
      <c r="A43" s="69" t="s">
        <v>165</v>
      </c>
      <c r="B43" s="70" t="s">
        <v>472</v>
      </c>
      <c r="C43" s="64" t="s">
        <v>473</v>
      </c>
      <c r="D43" s="71">
        <f t="shared" si="0"/>
        <v>6</v>
      </c>
      <c r="E43" s="71">
        <f t="shared" si="1"/>
        <v>6</v>
      </c>
      <c r="F43" s="71">
        <v>5</v>
      </c>
      <c r="G43" s="71">
        <v>1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8"/>
        <v>6</v>
      </c>
      <c r="W43" s="71">
        <f t="shared" si="8"/>
        <v>6</v>
      </c>
      <c r="X43" s="71">
        <f t="shared" si="8"/>
        <v>5</v>
      </c>
      <c r="Y43" s="71">
        <f t="shared" si="7"/>
        <v>1</v>
      </c>
      <c r="Z43" s="71">
        <f t="shared" si="7"/>
        <v>0</v>
      </c>
      <c r="AA43" s="71">
        <f t="shared" si="7"/>
        <v>0</v>
      </c>
      <c r="AB43" s="71">
        <f t="shared" si="7"/>
        <v>0</v>
      </c>
      <c r="AC43" s="71">
        <f t="shared" si="7"/>
        <v>0</v>
      </c>
      <c r="AD43" s="71">
        <f t="shared" si="7"/>
        <v>0</v>
      </c>
    </row>
    <row r="44" spans="1:30" s="68" customFormat="1" ht="12" customHeight="1">
      <c r="A44" s="69" t="s">
        <v>165</v>
      </c>
      <c r="B44" s="70" t="s">
        <v>484</v>
      </c>
      <c r="C44" s="64" t="s">
        <v>485</v>
      </c>
      <c r="D44" s="71">
        <f t="shared" si="0"/>
        <v>7</v>
      </c>
      <c r="E44" s="71">
        <f t="shared" si="1"/>
        <v>1</v>
      </c>
      <c r="F44" s="71">
        <v>1</v>
      </c>
      <c r="G44" s="71">
        <v>0</v>
      </c>
      <c r="H44" s="71">
        <f t="shared" si="2"/>
        <v>6</v>
      </c>
      <c r="I44" s="71">
        <v>0</v>
      </c>
      <c r="J44" s="71">
        <v>6</v>
      </c>
      <c r="K44" s="71">
        <v>0</v>
      </c>
      <c r="L44" s="71">
        <v>0</v>
      </c>
      <c r="M44" s="71">
        <f t="shared" si="3"/>
        <v>5</v>
      </c>
      <c r="N44" s="71">
        <f t="shared" si="4"/>
        <v>1</v>
      </c>
      <c r="O44" s="71">
        <v>1</v>
      </c>
      <c r="P44" s="71">
        <v>0</v>
      </c>
      <c r="Q44" s="71">
        <f t="shared" si="5"/>
        <v>4</v>
      </c>
      <c r="R44" s="71">
        <v>0</v>
      </c>
      <c r="S44" s="71">
        <v>4</v>
      </c>
      <c r="T44" s="71">
        <v>0</v>
      </c>
      <c r="U44" s="71">
        <v>0</v>
      </c>
      <c r="V44" s="71">
        <f t="shared" si="8"/>
        <v>12</v>
      </c>
      <c r="W44" s="71">
        <f t="shared" si="8"/>
        <v>2</v>
      </c>
      <c r="X44" s="71">
        <f t="shared" si="8"/>
        <v>2</v>
      </c>
      <c r="Y44" s="71">
        <f t="shared" si="7"/>
        <v>0</v>
      </c>
      <c r="Z44" s="71">
        <f t="shared" si="7"/>
        <v>10</v>
      </c>
      <c r="AA44" s="71">
        <f t="shared" si="7"/>
        <v>0</v>
      </c>
      <c r="AB44" s="71">
        <f t="shared" si="7"/>
        <v>10</v>
      </c>
      <c r="AC44" s="71">
        <f t="shared" si="7"/>
        <v>0</v>
      </c>
      <c r="AD44" s="71">
        <f t="shared" si="7"/>
        <v>0</v>
      </c>
    </row>
    <row r="45" spans="1:30" s="68" customFormat="1" ht="12" customHeight="1">
      <c r="A45" s="69" t="s">
        <v>165</v>
      </c>
      <c r="B45" s="70" t="s">
        <v>490</v>
      </c>
      <c r="C45" s="64" t="s">
        <v>491</v>
      </c>
      <c r="D45" s="71">
        <f t="shared" si="0"/>
        <v>4</v>
      </c>
      <c r="E45" s="71">
        <f t="shared" si="1"/>
        <v>3</v>
      </c>
      <c r="F45" s="71">
        <v>2</v>
      </c>
      <c r="G45" s="71">
        <v>1</v>
      </c>
      <c r="H45" s="71">
        <f t="shared" si="2"/>
        <v>1</v>
      </c>
      <c r="I45" s="71">
        <v>0</v>
      </c>
      <c r="J45" s="71">
        <v>1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8"/>
        <v>4</v>
      </c>
      <c r="W45" s="71">
        <f t="shared" si="8"/>
        <v>3</v>
      </c>
      <c r="X45" s="71">
        <f t="shared" si="8"/>
        <v>2</v>
      </c>
      <c r="Y45" s="71">
        <f t="shared" si="7"/>
        <v>1</v>
      </c>
      <c r="Z45" s="71">
        <f t="shared" si="7"/>
        <v>1</v>
      </c>
      <c r="AA45" s="71">
        <f t="shared" si="7"/>
        <v>0</v>
      </c>
      <c r="AB45" s="71">
        <f t="shared" si="7"/>
        <v>1</v>
      </c>
      <c r="AC45" s="71">
        <f t="shared" si="7"/>
        <v>0</v>
      </c>
      <c r="AD45" s="71">
        <f t="shared" si="7"/>
        <v>0</v>
      </c>
    </row>
    <row r="46" spans="1:30" s="68" customFormat="1" ht="12" customHeight="1">
      <c r="A46" s="69" t="s">
        <v>165</v>
      </c>
      <c r="B46" s="70" t="s">
        <v>492</v>
      </c>
      <c r="C46" s="64" t="s">
        <v>493</v>
      </c>
      <c r="D46" s="71">
        <f t="shared" si="0"/>
        <v>5</v>
      </c>
      <c r="E46" s="71">
        <f t="shared" si="1"/>
        <v>5</v>
      </c>
      <c r="F46" s="71">
        <v>1</v>
      </c>
      <c r="G46" s="71">
        <v>4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8"/>
        <v>5</v>
      </c>
      <c r="W46" s="71">
        <f t="shared" si="8"/>
        <v>5</v>
      </c>
      <c r="X46" s="71">
        <f t="shared" si="8"/>
        <v>1</v>
      </c>
      <c r="Y46" s="71">
        <f t="shared" si="7"/>
        <v>4</v>
      </c>
      <c r="Z46" s="71">
        <f t="shared" si="7"/>
        <v>0</v>
      </c>
      <c r="AA46" s="71">
        <f t="shared" si="7"/>
        <v>0</v>
      </c>
      <c r="AB46" s="71">
        <f t="shared" si="7"/>
        <v>0</v>
      </c>
      <c r="AC46" s="71">
        <f t="shared" si="7"/>
        <v>0</v>
      </c>
      <c r="AD46" s="71">
        <f t="shared" si="7"/>
        <v>0</v>
      </c>
    </row>
    <row r="47" spans="1:30" s="68" customFormat="1" ht="12" customHeight="1">
      <c r="A47" s="69" t="s">
        <v>165</v>
      </c>
      <c r="B47" s="70" t="s">
        <v>500</v>
      </c>
      <c r="C47" s="64" t="s">
        <v>501</v>
      </c>
      <c r="D47" s="71">
        <f t="shared" si="0"/>
        <v>11</v>
      </c>
      <c r="E47" s="71">
        <f t="shared" si="1"/>
        <v>5</v>
      </c>
      <c r="F47" s="71">
        <v>3</v>
      </c>
      <c r="G47" s="71">
        <v>2</v>
      </c>
      <c r="H47" s="71">
        <f t="shared" si="2"/>
        <v>6</v>
      </c>
      <c r="I47" s="71">
        <v>0</v>
      </c>
      <c r="J47" s="71">
        <v>5</v>
      </c>
      <c r="K47" s="71">
        <v>1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8"/>
        <v>11</v>
      </c>
      <c r="W47" s="71">
        <f t="shared" si="8"/>
        <v>5</v>
      </c>
      <c r="X47" s="71">
        <f t="shared" si="8"/>
        <v>3</v>
      </c>
      <c r="Y47" s="71">
        <f t="shared" si="7"/>
        <v>2</v>
      </c>
      <c r="Z47" s="71">
        <f t="shared" si="7"/>
        <v>6</v>
      </c>
      <c r="AA47" s="71">
        <f t="shared" si="7"/>
        <v>0</v>
      </c>
      <c r="AB47" s="71">
        <f t="shared" si="7"/>
        <v>5</v>
      </c>
      <c r="AC47" s="71">
        <f t="shared" si="7"/>
        <v>1</v>
      </c>
      <c r="AD47" s="71">
        <f t="shared" si="7"/>
        <v>0</v>
      </c>
    </row>
    <row r="48" spans="1:30" s="68" customFormat="1" ht="12" customHeight="1">
      <c r="A48" s="69" t="s">
        <v>165</v>
      </c>
      <c r="B48" s="70" t="s">
        <v>502</v>
      </c>
      <c r="C48" s="64" t="s">
        <v>503</v>
      </c>
      <c r="D48" s="71">
        <f t="shared" si="0"/>
        <v>8</v>
      </c>
      <c r="E48" s="71">
        <f t="shared" si="1"/>
        <v>4</v>
      </c>
      <c r="F48" s="71">
        <v>3</v>
      </c>
      <c r="G48" s="71">
        <v>1</v>
      </c>
      <c r="H48" s="71">
        <f t="shared" si="2"/>
        <v>4</v>
      </c>
      <c r="I48" s="71">
        <v>0</v>
      </c>
      <c r="J48" s="71">
        <v>4</v>
      </c>
      <c r="K48" s="71">
        <v>0</v>
      </c>
      <c r="L48" s="71">
        <v>0</v>
      </c>
      <c r="M48" s="71">
        <f t="shared" si="3"/>
        <v>0</v>
      </c>
      <c r="N48" s="71">
        <f t="shared" si="4"/>
        <v>0</v>
      </c>
      <c r="O48" s="71">
        <v>0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8"/>
        <v>8</v>
      </c>
      <c r="W48" s="71">
        <f t="shared" si="8"/>
        <v>4</v>
      </c>
      <c r="X48" s="71">
        <f t="shared" si="8"/>
        <v>3</v>
      </c>
      <c r="Y48" s="71">
        <f t="shared" si="7"/>
        <v>1</v>
      </c>
      <c r="Z48" s="71">
        <f t="shared" si="7"/>
        <v>4</v>
      </c>
      <c r="AA48" s="71">
        <f t="shared" si="7"/>
        <v>0</v>
      </c>
      <c r="AB48" s="71">
        <f t="shared" si="7"/>
        <v>4</v>
      </c>
      <c r="AC48" s="71">
        <f t="shared" si="7"/>
        <v>0</v>
      </c>
      <c r="AD48" s="71">
        <f t="shared" si="7"/>
        <v>0</v>
      </c>
    </row>
    <row r="49" spans="1:30" s="68" customFormat="1" ht="12" customHeight="1">
      <c r="A49" s="69" t="s">
        <v>165</v>
      </c>
      <c r="B49" s="70" t="s">
        <v>508</v>
      </c>
      <c r="C49" s="64" t="s">
        <v>509</v>
      </c>
      <c r="D49" s="71">
        <f t="shared" si="0"/>
        <v>5</v>
      </c>
      <c r="E49" s="71">
        <f t="shared" si="1"/>
        <v>5</v>
      </c>
      <c r="F49" s="71">
        <v>4</v>
      </c>
      <c r="G49" s="71">
        <v>1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2</v>
      </c>
      <c r="N49" s="71">
        <f t="shared" si="4"/>
        <v>2</v>
      </c>
      <c r="O49" s="71">
        <v>2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8"/>
        <v>7</v>
      </c>
      <c r="W49" s="71">
        <f t="shared" si="8"/>
        <v>7</v>
      </c>
      <c r="X49" s="71">
        <f t="shared" si="8"/>
        <v>6</v>
      </c>
      <c r="Y49" s="71">
        <f t="shared" si="7"/>
        <v>1</v>
      </c>
      <c r="Z49" s="71">
        <f t="shared" si="7"/>
        <v>0</v>
      </c>
      <c r="AA49" s="71">
        <f t="shared" si="7"/>
        <v>0</v>
      </c>
      <c r="AB49" s="71">
        <f t="shared" si="7"/>
        <v>0</v>
      </c>
      <c r="AC49" s="71">
        <f t="shared" si="7"/>
        <v>0</v>
      </c>
      <c r="AD49" s="71">
        <f t="shared" si="7"/>
        <v>0</v>
      </c>
    </row>
    <row r="50" spans="1:30" s="68" customFormat="1" ht="12" customHeight="1">
      <c r="A50" s="69" t="s">
        <v>165</v>
      </c>
      <c r="B50" s="70" t="s">
        <v>516</v>
      </c>
      <c r="C50" s="64" t="s">
        <v>517</v>
      </c>
      <c r="D50" s="71">
        <f t="shared" si="0"/>
        <v>1</v>
      </c>
      <c r="E50" s="71">
        <f t="shared" si="1"/>
        <v>1</v>
      </c>
      <c r="F50" s="71">
        <v>1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0</v>
      </c>
      <c r="N50" s="71">
        <f t="shared" si="4"/>
        <v>0</v>
      </c>
      <c r="O50" s="71">
        <v>0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8"/>
        <v>1</v>
      </c>
      <c r="W50" s="71">
        <f t="shared" si="8"/>
        <v>1</v>
      </c>
      <c r="X50" s="71">
        <f t="shared" si="8"/>
        <v>1</v>
      </c>
      <c r="Y50" s="71">
        <f t="shared" si="7"/>
        <v>0</v>
      </c>
      <c r="Z50" s="71">
        <f t="shared" si="7"/>
        <v>0</v>
      </c>
      <c r="AA50" s="71">
        <f t="shared" si="7"/>
        <v>0</v>
      </c>
      <c r="AB50" s="71">
        <f t="shared" si="7"/>
        <v>0</v>
      </c>
      <c r="AC50" s="71">
        <f t="shared" si="7"/>
        <v>0</v>
      </c>
      <c r="AD50" s="71">
        <f t="shared" si="7"/>
        <v>0</v>
      </c>
    </row>
    <row r="51" spans="1:30" s="68" customFormat="1" ht="12" customHeight="1">
      <c r="A51" s="69" t="s">
        <v>165</v>
      </c>
      <c r="B51" s="70" t="s">
        <v>518</v>
      </c>
      <c r="C51" s="64" t="s">
        <v>519</v>
      </c>
      <c r="D51" s="71">
        <f t="shared" si="0"/>
        <v>4</v>
      </c>
      <c r="E51" s="71">
        <f t="shared" si="1"/>
        <v>4</v>
      </c>
      <c r="F51" s="71">
        <v>2</v>
      </c>
      <c r="G51" s="71">
        <v>2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0</v>
      </c>
      <c r="N51" s="71">
        <f t="shared" si="4"/>
        <v>0</v>
      </c>
      <c r="O51" s="71">
        <v>0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8"/>
        <v>4</v>
      </c>
      <c r="W51" s="71">
        <f t="shared" si="8"/>
        <v>4</v>
      </c>
      <c r="X51" s="71">
        <f t="shared" si="8"/>
        <v>2</v>
      </c>
      <c r="Y51" s="71">
        <f t="shared" si="7"/>
        <v>2</v>
      </c>
      <c r="Z51" s="71">
        <f t="shared" si="7"/>
        <v>0</v>
      </c>
      <c r="AA51" s="71">
        <f t="shared" si="7"/>
        <v>0</v>
      </c>
      <c r="AB51" s="71">
        <f t="shared" si="7"/>
        <v>0</v>
      </c>
      <c r="AC51" s="71">
        <f t="shared" si="7"/>
        <v>0</v>
      </c>
      <c r="AD51" s="71">
        <f t="shared" si="7"/>
        <v>0</v>
      </c>
    </row>
    <row r="52" spans="1:30" s="68" customFormat="1" ht="12" customHeight="1">
      <c r="A52" s="69" t="s">
        <v>165</v>
      </c>
      <c r="B52" s="70" t="s">
        <v>528</v>
      </c>
      <c r="C52" s="64" t="s">
        <v>529</v>
      </c>
      <c r="D52" s="71">
        <f t="shared" si="0"/>
        <v>0</v>
      </c>
      <c r="E52" s="71">
        <f t="shared" si="1"/>
        <v>0</v>
      </c>
      <c r="F52" s="71">
        <v>0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5</v>
      </c>
      <c r="N52" s="71">
        <f t="shared" si="4"/>
        <v>5</v>
      </c>
      <c r="O52" s="71">
        <v>2</v>
      </c>
      <c r="P52" s="71">
        <v>3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8"/>
        <v>5</v>
      </c>
      <c r="W52" s="71">
        <f t="shared" si="8"/>
        <v>5</v>
      </c>
      <c r="X52" s="71">
        <f t="shared" si="8"/>
        <v>2</v>
      </c>
      <c r="Y52" s="71">
        <f t="shared" si="7"/>
        <v>3</v>
      </c>
      <c r="Z52" s="71">
        <f t="shared" si="7"/>
        <v>0</v>
      </c>
      <c r="AA52" s="71">
        <f t="shared" si="7"/>
        <v>0</v>
      </c>
      <c r="AB52" s="71">
        <f t="shared" si="7"/>
        <v>0</v>
      </c>
      <c r="AC52" s="71">
        <f t="shared" si="7"/>
        <v>0</v>
      </c>
      <c r="AD52" s="71">
        <f t="shared" si="7"/>
        <v>0</v>
      </c>
    </row>
  </sheetData>
  <sheetProtection/>
  <autoFilter ref="A6:AE5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8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115</v>
      </c>
      <c r="B2" s="78" t="s">
        <v>116</v>
      </c>
      <c r="C2" s="111" t="s">
        <v>164</v>
      </c>
      <c r="D2" s="40" t="s">
        <v>150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151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160</v>
      </c>
      <c r="AE5" s="49"/>
      <c r="AF5" s="109"/>
      <c r="AG5" s="110"/>
      <c r="AH5" s="109"/>
      <c r="AI5" s="110"/>
      <c r="AJ5" s="47" t="s">
        <v>10</v>
      </c>
      <c r="AK5" s="49"/>
      <c r="AL5" s="47" t="s">
        <v>160</v>
      </c>
      <c r="AM5" s="49"/>
      <c r="AN5" s="109"/>
      <c r="AO5" s="110"/>
      <c r="AP5" s="109"/>
      <c r="AQ5" s="110"/>
      <c r="AR5" s="47" t="s">
        <v>10</v>
      </c>
      <c r="AS5" s="49"/>
      <c r="AT5" s="47" t="s">
        <v>160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165</v>
      </c>
      <c r="B7" s="120" t="s">
        <v>166</v>
      </c>
      <c r="C7" s="119" t="s">
        <v>167</v>
      </c>
      <c r="D7" s="121">
        <f>SUM(D8:D186)</f>
        <v>248</v>
      </c>
      <c r="E7" s="121">
        <f>SUM(E8:E186)</f>
        <v>881</v>
      </c>
      <c r="F7" s="121">
        <f>SUM(F8:F186)</f>
        <v>35</v>
      </c>
      <c r="G7" s="121">
        <f>SUM(G8:G186)</f>
        <v>83</v>
      </c>
      <c r="H7" s="121">
        <f>SUM(H8:H186)</f>
        <v>8</v>
      </c>
      <c r="I7" s="121">
        <f>SUM(I8:I186)</f>
        <v>25</v>
      </c>
      <c r="J7" s="121">
        <f>SUM(J8:J186)</f>
        <v>0</v>
      </c>
      <c r="K7" s="121">
        <f>SUM(K8:K186)</f>
        <v>0</v>
      </c>
      <c r="L7" s="121">
        <f>SUM(L8:L186)</f>
        <v>1405</v>
      </c>
      <c r="M7" s="121">
        <f>SUM(M8:M186)</f>
        <v>4987</v>
      </c>
      <c r="N7" s="121">
        <f>SUM(N8:N186)</f>
        <v>93</v>
      </c>
      <c r="O7" s="121">
        <f>SUM(O8:O186)</f>
        <v>293</v>
      </c>
      <c r="P7" s="121">
        <f>SUM(P8:P186)</f>
        <v>9</v>
      </c>
      <c r="Q7" s="121">
        <f>SUM(Q8:Q186)</f>
        <v>63</v>
      </c>
      <c r="R7" s="121">
        <f>SUM(R8:R186)</f>
        <v>0</v>
      </c>
      <c r="S7" s="121">
        <f>SUM(S8:S186)</f>
        <v>0</v>
      </c>
      <c r="T7" s="121">
        <f>SUM(T8:T186)</f>
        <v>7455</v>
      </c>
      <c r="U7" s="121">
        <f>SUM(U8:U186)</f>
        <v>47501</v>
      </c>
      <c r="V7" s="121">
        <f>SUM(V8:V186)</f>
        <v>3526</v>
      </c>
      <c r="W7" s="121">
        <f>SUM(W8:W186)</f>
        <v>23916</v>
      </c>
      <c r="X7" s="121">
        <f>SUM(X8:X186)</f>
        <v>14</v>
      </c>
      <c r="Y7" s="121">
        <f>SUM(Y8:Y186)</f>
        <v>98</v>
      </c>
      <c r="Z7" s="121">
        <f>SUM(Z8:Z186)</f>
        <v>0</v>
      </c>
      <c r="AA7" s="121">
        <f>SUM(AA8:AA186)</f>
        <v>0</v>
      </c>
      <c r="AB7" s="121">
        <f>SUM(AB8:AB186)</f>
        <v>9</v>
      </c>
      <c r="AC7" s="121">
        <f>SUM(AC8:AC186)</f>
        <v>33</v>
      </c>
      <c r="AD7" s="121">
        <f>SUM(AD8:AD186)</f>
        <v>1</v>
      </c>
      <c r="AE7" s="121">
        <f>SUM(AE8:AE186)</f>
        <v>3</v>
      </c>
      <c r="AF7" s="121">
        <f>SUM(AF8:AF186)</f>
        <v>5</v>
      </c>
      <c r="AG7" s="121">
        <f>SUM(AG8:AG186)</f>
        <v>51</v>
      </c>
      <c r="AH7" s="121">
        <f>SUM(AH8:AH186)</f>
        <v>0</v>
      </c>
      <c r="AI7" s="121">
        <f>SUM(AI8:AI186)</f>
        <v>0</v>
      </c>
      <c r="AJ7" s="121">
        <f>SUM(AJ8:AJ186)</f>
        <v>223</v>
      </c>
      <c r="AK7" s="121">
        <f>SUM(AK8:AK186)</f>
        <v>1198</v>
      </c>
      <c r="AL7" s="121">
        <f>SUM(AL8:AL186)</f>
        <v>10</v>
      </c>
      <c r="AM7" s="121">
        <f>SUM(AM8:AM186)</f>
        <v>51</v>
      </c>
      <c r="AN7" s="121">
        <f>SUM(AN8:AN186)</f>
        <v>6</v>
      </c>
      <c r="AO7" s="121">
        <f>SUM(AO8:AO186)</f>
        <v>46</v>
      </c>
      <c r="AP7" s="121">
        <f>SUM(AP8:AP186)</f>
        <v>0</v>
      </c>
      <c r="AQ7" s="121">
        <f>SUM(AQ8:AQ186)</f>
        <v>0</v>
      </c>
      <c r="AR7" s="121">
        <f>SUM(AR8:AR186)</f>
        <v>497</v>
      </c>
      <c r="AS7" s="121">
        <f>SUM(AS8:AS186)</f>
        <v>2756</v>
      </c>
      <c r="AT7" s="121">
        <f>SUM(AT8:AT186)</f>
        <v>78</v>
      </c>
      <c r="AU7" s="121">
        <f>SUM(AU8:AU186)</f>
        <v>485</v>
      </c>
      <c r="AV7" s="121">
        <f>SUM(AV8:AV186)</f>
        <v>23</v>
      </c>
      <c r="AW7" s="121">
        <f>SUM(AW8:AW186)</f>
        <v>99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165</v>
      </c>
      <c r="B8" s="65" t="s">
        <v>34</v>
      </c>
      <c r="C8" s="64" t="s">
        <v>35</v>
      </c>
      <c r="D8" s="66">
        <v>96</v>
      </c>
      <c r="E8" s="66">
        <v>397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249</v>
      </c>
      <c r="M8" s="66">
        <v>1114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8</v>
      </c>
      <c r="AK8" s="66">
        <v>48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</v>
      </c>
      <c r="AS8" s="66">
        <v>14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165</v>
      </c>
      <c r="B9" s="65" t="s">
        <v>36</v>
      </c>
      <c r="C9" s="64" t="s">
        <v>37</v>
      </c>
      <c r="D9" s="66">
        <v>11</v>
      </c>
      <c r="E9" s="66">
        <v>30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38</v>
      </c>
      <c r="M9" s="66">
        <v>124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182</v>
      </c>
      <c r="U9" s="66">
        <v>591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4</v>
      </c>
      <c r="AC9" s="66">
        <v>11</v>
      </c>
      <c r="AD9" s="66">
        <v>0</v>
      </c>
      <c r="AE9" s="66">
        <v>0</v>
      </c>
      <c r="AF9" s="66">
        <v>3</v>
      </c>
      <c r="AG9" s="66">
        <v>48</v>
      </c>
      <c r="AH9" s="66">
        <v>0</v>
      </c>
      <c r="AI9" s="66">
        <v>0</v>
      </c>
      <c r="AJ9" s="66">
        <v>14</v>
      </c>
      <c r="AK9" s="66">
        <v>50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19</v>
      </c>
      <c r="AS9" s="66">
        <v>86</v>
      </c>
      <c r="AT9" s="66">
        <v>5</v>
      </c>
      <c r="AU9" s="66">
        <v>37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165</v>
      </c>
      <c r="B10" s="65" t="s">
        <v>279</v>
      </c>
      <c r="C10" s="64" t="s">
        <v>280</v>
      </c>
      <c r="D10" s="66">
        <v>3</v>
      </c>
      <c r="E10" s="66">
        <v>11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31</v>
      </c>
      <c r="M10" s="66">
        <v>101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169</v>
      </c>
      <c r="U10" s="66">
        <v>593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6</v>
      </c>
      <c r="AK10" s="66">
        <v>26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165</v>
      </c>
      <c r="B11" s="65" t="s">
        <v>38</v>
      </c>
      <c r="C11" s="64" t="s">
        <v>39</v>
      </c>
      <c r="D11" s="66">
        <v>17</v>
      </c>
      <c r="E11" s="66">
        <v>54</v>
      </c>
      <c r="F11" s="66">
        <v>7</v>
      </c>
      <c r="G11" s="66">
        <v>10</v>
      </c>
      <c r="H11" s="66">
        <v>0</v>
      </c>
      <c r="I11" s="66">
        <v>0</v>
      </c>
      <c r="J11" s="66">
        <v>0</v>
      </c>
      <c r="K11" s="66">
        <v>0</v>
      </c>
      <c r="L11" s="66">
        <v>57</v>
      </c>
      <c r="M11" s="66">
        <v>243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698</v>
      </c>
      <c r="W11" s="66">
        <v>5701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9</v>
      </c>
      <c r="AK11" s="66">
        <v>59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</v>
      </c>
      <c r="AS11" s="66">
        <v>21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165</v>
      </c>
      <c r="B12" s="70" t="s">
        <v>474</v>
      </c>
      <c r="C12" s="64" t="s">
        <v>475</v>
      </c>
      <c r="D12" s="71">
        <v>1</v>
      </c>
      <c r="E12" s="71">
        <v>1</v>
      </c>
      <c r="F12" s="71">
        <v>1</v>
      </c>
      <c r="G12" s="71">
        <v>2</v>
      </c>
      <c r="H12" s="71">
        <v>0</v>
      </c>
      <c r="I12" s="71">
        <v>0</v>
      </c>
      <c r="J12" s="71">
        <v>0</v>
      </c>
      <c r="K12" s="71">
        <v>0</v>
      </c>
      <c r="L12" s="71">
        <v>23</v>
      </c>
      <c r="M12" s="71">
        <v>80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52</v>
      </c>
      <c r="U12" s="71">
        <v>289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</v>
      </c>
      <c r="AK12" s="71">
        <v>12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</v>
      </c>
      <c r="AS12" s="71">
        <v>34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165</v>
      </c>
      <c r="B13" s="70" t="s">
        <v>520</v>
      </c>
      <c r="C13" s="64" t="s">
        <v>521</v>
      </c>
      <c r="D13" s="71">
        <v>8</v>
      </c>
      <c r="E13" s="71">
        <v>17</v>
      </c>
      <c r="F13" s="71">
        <v>6</v>
      </c>
      <c r="G13" s="71">
        <v>16</v>
      </c>
      <c r="H13" s="71">
        <v>0</v>
      </c>
      <c r="I13" s="71">
        <v>0</v>
      </c>
      <c r="J13" s="71">
        <v>0</v>
      </c>
      <c r="K13" s="71">
        <v>0</v>
      </c>
      <c r="L13" s="71">
        <v>63</v>
      </c>
      <c r="M13" s="71">
        <v>152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116</v>
      </c>
      <c r="U13" s="71">
        <v>349</v>
      </c>
      <c r="V13" s="71">
        <v>119</v>
      </c>
      <c r="W13" s="71">
        <v>501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7</v>
      </c>
      <c r="AK13" s="71">
        <v>36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165</v>
      </c>
      <c r="B14" s="70" t="s">
        <v>219</v>
      </c>
      <c r="C14" s="64" t="s">
        <v>220</v>
      </c>
      <c r="D14" s="71">
        <v>13</v>
      </c>
      <c r="E14" s="71">
        <v>43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21</v>
      </c>
      <c r="M14" s="71">
        <v>90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867</v>
      </c>
      <c r="U14" s="71">
        <v>5978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7</v>
      </c>
      <c r="AK14" s="71">
        <v>44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165</v>
      </c>
      <c r="B15" s="70" t="s">
        <v>40</v>
      </c>
      <c r="C15" s="64" t="s">
        <v>41</v>
      </c>
      <c r="D15" s="71">
        <v>3</v>
      </c>
      <c r="E15" s="71">
        <v>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31</v>
      </c>
      <c r="M15" s="71">
        <v>102</v>
      </c>
      <c r="N15" s="71">
        <v>2</v>
      </c>
      <c r="O15" s="71">
        <v>6</v>
      </c>
      <c r="P15" s="71">
        <v>4</v>
      </c>
      <c r="Q15" s="71">
        <v>28</v>
      </c>
      <c r="R15" s="71">
        <v>0</v>
      </c>
      <c r="S15" s="71">
        <v>0</v>
      </c>
      <c r="T15" s="71">
        <v>208</v>
      </c>
      <c r="U15" s="71">
        <v>1695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3</v>
      </c>
      <c r="AK15" s="71">
        <v>22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10</v>
      </c>
      <c r="AS15" s="71">
        <v>69</v>
      </c>
      <c r="AT15" s="71">
        <v>1</v>
      </c>
      <c r="AU15" s="71">
        <v>5</v>
      </c>
      <c r="AV15" s="71">
        <v>1</v>
      </c>
      <c r="AW15" s="71">
        <v>10</v>
      </c>
      <c r="AX15" s="71">
        <v>0</v>
      </c>
      <c r="AY15" s="71">
        <v>0</v>
      </c>
    </row>
    <row r="16" spans="1:51" s="68" customFormat="1" ht="12" customHeight="1">
      <c r="A16" s="69" t="s">
        <v>165</v>
      </c>
      <c r="B16" s="70" t="s">
        <v>42</v>
      </c>
      <c r="C16" s="64" t="s">
        <v>43</v>
      </c>
      <c r="D16" s="71">
        <v>0</v>
      </c>
      <c r="E16" s="71">
        <v>0</v>
      </c>
      <c r="F16" s="71">
        <v>1</v>
      </c>
      <c r="G16" s="71">
        <v>4</v>
      </c>
      <c r="H16" s="71">
        <v>0</v>
      </c>
      <c r="I16" s="71">
        <v>0</v>
      </c>
      <c r="J16" s="71">
        <v>0</v>
      </c>
      <c r="K16" s="71">
        <v>0</v>
      </c>
      <c r="L16" s="71">
        <v>8</v>
      </c>
      <c r="M16" s="71">
        <v>20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10</v>
      </c>
      <c r="U16" s="71">
        <v>28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5</v>
      </c>
      <c r="AS16" s="71">
        <v>18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165</v>
      </c>
      <c r="B17" s="70" t="s">
        <v>44</v>
      </c>
      <c r="C17" s="64" t="s">
        <v>45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24</v>
      </c>
      <c r="M17" s="71">
        <v>57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103</v>
      </c>
      <c r="U17" s="71">
        <v>464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11</v>
      </c>
      <c r="AK17" s="71">
        <v>42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11</v>
      </c>
      <c r="AS17" s="71">
        <v>42</v>
      </c>
      <c r="AT17" s="71">
        <v>1</v>
      </c>
      <c r="AU17" s="71">
        <v>6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165</v>
      </c>
      <c r="B18" s="70" t="s">
        <v>46</v>
      </c>
      <c r="C18" s="64" t="s">
        <v>47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15</v>
      </c>
      <c r="M18" s="71">
        <v>61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144</v>
      </c>
      <c r="U18" s="71">
        <v>1017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2</v>
      </c>
      <c r="AK18" s="71">
        <v>12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</v>
      </c>
      <c r="AS18" s="71">
        <v>12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165</v>
      </c>
      <c r="B19" s="70" t="s">
        <v>510</v>
      </c>
      <c r="C19" s="64" t="s">
        <v>511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11</v>
      </c>
      <c r="M19" s="71">
        <v>37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112</v>
      </c>
      <c r="U19" s="71">
        <v>512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3</v>
      </c>
      <c r="AS19" s="71">
        <v>15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165</v>
      </c>
      <c r="B20" s="70" t="s">
        <v>48</v>
      </c>
      <c r="C20" s="64" t="s">
        <v>49</v>
      </c>
      <c r="D20" s="71">
        <v>7</v>
      </c>
      <c r="E20" s="71">
        <v>25</v>
      </c>
      <c r="F20" s="71">
        <v>7</v>
      </c>
      <c r="G20" s="71">
        <v>6</v>
      </c>
      <c r="H20" s="71">
        <v>1</v>
      </c>
      <c r="I20" s="71">
        <v>5</v>
      </c>
      <c r="J20" s="71">
        <v>0</v>
      </c>
      <c r="K20" s="71">
        <v>0</v>
      </c>
      <c r="L20" s="71">
        <v>23</v>
      </c>
      <c r="M20" s="71">
        <v>111</v>
      </c>
      <c r="N20" s="71">
        <v>4</v>
      </c>
      <c r="O20" s="71">
        <v>10</v>
      </c>
      <c r="P20" s="71">
        <v>2</v>
      </c>
      <c r="Q20" s="71">
        <v>17</v>
      </c>
      <c r="R20" s="71">
        <v>0</v>
      </c>
      <c r="S20" s="71">
        <v>0</v>
      </c>
      <c r="T20" s="71">
        <v>80</v>
      </c>
      <c r="U20" s="71">
        <v>382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6</v>
      </c>
      <c r="AK20" s="71">
        <v>37</v>
      </c>
      <c r="AL20" s="71">
        <v>0</v>
      </c>
      <c r="AM20" s="71">
        <v>0</v>
      </c>
      <c r="AN20" s="71">
        <v>1</v>
      </c>
      <c r="AO20" s="71">
        <v>4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165</v>
      </c>
      <c r="B21" s="70" t="s">
        <v>50</v>
      </c>
      <c r="C21" s="64" t="s">
        <v>51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19</v>
      </c>
      <c r="M21" s="71">
        <v>61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78</v>
      </c>
      <c r="W21" s="71">
        <v>430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3</v>
      </c>
      <c r="AK21" s="71">
        <v>20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</v>
      </c>
      <c r="AS21" s="71">
        <v>4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165</v>
      </c>
      <c r="B22" s="70" t="s">
        <v>52</v>
      </c>
      <c r="C22" s="64" t="s">
        <v>53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9</v>
      </c>
      <c r="M22" s="71">
        <v>27</v>
      </c>
      <c r="N22" s="71">
        <v>1</v>
      </c>
      <c r="O22" s="71">
        <v>4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4</v>
      </c>
      <c r="AK22" s="71">
        <v>13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165</v>
      </c>
      <c r="B23" s="70" t="s">
        <v>391</v>
      </c>
      <c r="C23" s="64" t="s">
        <v>392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8</v>
      </c>
      <c r="M23" s="71">
        <v>29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100</v>
      </c>
      <c r="U23" s="71">
        <v>465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2</v>
      </c>
      <c r="AK23" s="71">
        <v>11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2</v>
      </c>
      <c r="AS23" s="71">
        <v>13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165</v>
      </c>
      <c r="B24" s="70" t="s">
        <v>54</v>
      </c>
      <c r="C24" s="64" t="s">
        <v>55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22</v>
      </c>
      <c r="M24" s="71">
        <v>75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28</v>
      </c>
      <c r="U24" s="71">
        <v>84</v>
      </c>
      <c r="V24" s="71">
        <v>86</v>
      </c>
      <c r="W24" s="71">
        <v>442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1</v>
      </c>
      <c r="AK24" s="71">
        <v>3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</v>
      </c>
      <c r="AS24" s="71">
        <v>7</v>
      </c>
      <c r="AT24" s="71">
        <v>3</v>
      </c>
      <c r="AU24" s="71">
        <v>12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165</v>
      </c>
      <c r="B25" s="70" t="s">
        <v>393</v>
      </c>
      <c r="C25" s="64" t="s">
        <v>394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11</v>
      </c>
      <c r="M25" s="71">
        <v>21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60</v>
      </c>
      <c r="U25" s="71">
        <v>243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2</v>
      </c>
      <c r="AK25" s="71">
        <v>7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3</v>
      </c>
      <c r="AS25" s="71">
        <v>13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165</v>
      </c>
      <c r="B26" s="70" t="s">
        <v>530</v>
      </c>
      <c r="C26" s="64" t="s">
        <v>531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5</v>
      </c>
      <c r="M26" s="71">
        <v>12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211</v>
      </c>
      <c r="U26" s="71">
        <v>1333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1</v>
      </c>
      <c r="AS26" s="71">
        <v>4</v>
      </c>
      <c r="AT26" s="71">
        <v>4</v>
      </c>
      <c r="AU26" s="71">
        <v>29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165</v>
      </c>
      <c r="B27" s="70" t="s">
        <v>56</v>
      </c>
      <c r="C27" s="64" t="s">
        <v>57</v>
      </c>
      <c r="D27" s="71">
        <v>6</v>
      </c>
      <c r="E27" s="71">
        <v>23</v>
      </c>
      <c r="F27" s="71">
        <v>3</v>
      </c>
      <c r="G27" s="71">
        <v>10</v>
      </c>
      <c r="H27" s="71">
        <v>0</v>
      </c>
      <c r="I27" s="71">
        <v>0</v>
      </c>
      <c r="J27" s="71">
        <v>0</v>
      </c>
      <c r="K27" s="71">
        <v>0</v>
      </c>
      <c r="L27" s="71">
        <v>3</v>
      </c>
      <c r="M27" s="71">
        <v>12</v>
      </c>
      <c r="N27" s="71">
        <v>3</v>
      </c>
      <c r="O27" s="71">
        <v>8</v>
      </c>
      <c r="P27" s="71">
        <v>0</v>
      </c>
      <c r="Q27" s="71">
        <v>0</v>
      </c>
      <c r="R27" s="71">
        <v>0</v>
      </c>
      <c r="S27" s="71">
        <v>0</v>
      </c>
      <c r="T27" s="71">
        <v>6</v>
      </c>
      <c r="U27" s="71">
        <v>52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5</v>
      </c>
      <c r="AK27" s="71">
        <v>23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165</v>
      </c>
      <c r="B28" s="70" t="s">
        <v>58</v>
      </c>
      <c r="C28" s="64" t="s">
        <v>59</v>
      </c>
      <c r="D28" s="71">
        <v>7</v>
      </c>
      <c r="E28" s="71">
        <v>21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19</v>
      </c>
      <c r="M28" s="71">
        <v>52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19</v>
      </c>
      <c r="U28" s="71">
        <v>52</v>
      </c>
      <c r="V28" s="71">
        <v>101</v>
      </c>
      <c r="W28" s="71">
        <v>345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165</v>
      </c>
      <c r="B29" s="70" t="s">
        <v>60</v>
      </c>
      <c r="C29" s="64" t="s">
        <v>61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6</v>
      </c>
      <c r="M29" s="71">
        <v>20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11</v>
      </c>
      <c r="U29" s="71">
        <v>37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3</v>
      </c>
      <c r="AS29" s="71">
        <v>11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165</v>
      </c>
      <c r="B30" s="70" t="s">
        <v>62</v>
      </c>
      <c r="C30" s="64" t="s">
        <v>63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13</v>
      </c>
      <c r="M30" s="71">
        <v>29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13</v>
      </c>
      <c r="U30" s="71">
        <v>29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5</v>
      </c>
      <c r="AK30" s="71">
        <v>22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5</v>
      </c>
      <c r="AS30" s="71">
        <v>22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165</v>
      </c>
      <c r="B31" s="70" t="s">
        <v>64</v>
      </c>
      <c r="C31" s="64" t="s">
        <v>65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20</v>
      </c>
      <c r="M31" s="71">
        <v>66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164</v>
      </c>
      <c r="U31" s="71">
        <v>646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2</v>
      </c>
      <c r="AK31" s="71">
        <v>11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9</v>
      </c>
      <c r="AS31" s="71">
        <v>58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165</v>
      </c>
      <c r="B32" s="70" t="s">
        <v>395</v>
      </c>
      <c r="C32" s="64" t="s">
        <v>396</v>
      </c>
      <c r="D32" s="71">
        <v>4</v>
      </c>
      <c r="E32" s="71">
        <v>17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12</v>
      </c>
      <c r="M32" s="71">
        <v>35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17</v>
      </c>
      <c r="U32" s="71">
        <v>51</v>
      </c>
      <c r="V32" s="71">
        <v>196</v>
      </c>
      <c r="W32" s="71">
        <v>470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7</v>
      </c>
      <c r="AK32" s="71">
        <v>43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165</v>
      </c>
      <c r="B33" s="70" t="s">
        <v>339</v>
      </c>
      <c r="C33" s="64" t="s">
        <v>340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10</v>
      </c>
      <c r="M33" s="71">
        <v>32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95</v>
      </c>
      <c r="U33" s="71">
        <v>531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2</v>
      </c>
      <c r="AK33" s="71">
        <v>10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13</v>
      </c>
      <c r="AS33" s="71">
        <v>62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165</v>
      </c>
      <c r="B34" s="70" t="s">
        <v>345</v>
      </c>
      <c r="C34" s="64" t="s">
        <v>346</v>
      </c>
      <c r="D34" s="71">
        <v>1</v>
      </c>
      <c r="E34" s="71">
        <v>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7</v>
      </c>
      <c r="M34" s="71">
        <v>18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10</v>
      </c>
      <c r="U34" s="71">
        <v>20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1</v>
      </c>
      <c r="AS34" s="71">
        <v>2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165</v>
      </c>
      <c r="B35" s="70" t="s">
        <v>259</v>
      </c>
      <c r="C35" s="64" t="s">
        <v>260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20</v>
      </c>
      <c r="M35" s="71">
        <v>112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327</v>
      </c>
      <c r="U35" s="71">
        <v>2304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165</v>
      </c>
      <c r="B36" s="70" t="s">
        <v>379</v>
      </c>
      <c r="C36" s="64" t="s">
        <v>380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27</v>
      </c>
      <c r="M36" s="71">
        <v>77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274</v>
      </c>
      <c r="U36" s="71">
        <v>2198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7</v>
      </c>
      <c r="AS36" s="71">
        <v>40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165</v>
      </c>
      <c r="B37" s="70" t="s">
        <v>66</v>
      </c>
      <c r="C37" s="64" t="s">
        <v>67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7</v>
      </c>
      <c r="M37" s="71">
        <v>34</v>
      </c>
      <c r="N37" s="71">
        <v>2</v>
      </c>
      <c r="O37" s="71">
        <v>4</v>
      </c>
      <c r="P37" s="71">
        <v>0</v>
      </c>
      <c r="Q37" s="71">
        <v>0</v>
      </c>
      <c r="R37" s="71">
        <v>0</v>
      </c>
      <c r="S37" s="71">
        <v>0</v>
      </c>
      <c r="T37" s="71">
        <v>22</v>
      </c>
      <c r="U37" s="71">
        <v>86</v>
      </c>
      <c r="V37" s="71">
        <v>2</v>
      </c>
      <c r="W37" s="71">
        <v>4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4</v>
      </c>
      <c r="AK37" s="71">
        <v>14</v>
      </c>
      <c r="AL37" s="71">
        <v>4</v>
      </c>
      <c r="AM37" s="71">
        <v>25</v>
      </c>
      <c r="AN37" s="71">
        <v>0</v>
      </c>
      <c r="AO37" s="71">
        <v>0</v>
      </c>
      <c r="AP37" s="71">
        <v>0</v>
      </c>
      <c r="AQ37" s="71">
        <v>0</v>
      </c>
      <c r="AR37" s="71">
        <v>4</v>
      </c>
      <c r="AS37" s="71">
        <v>14</v>
      </c>
      <c r="AT37" s="71">
        <v>16</v>
      </c>
      <c r="AU37" s="71">
        <v>88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165</v>
      </c>
      <c r="B38" s="70" t="s">
        <v>68</v>
      </c>
      <c r="C38" s="64" t="s">
        <v>69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22</v>
      </c>
      <c r="M38" s="71">
        <v>91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73</v>
      </c>
      <c r="U38" s="71">
        <v>213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3</v>
      </c>
      <c r="AK38" s="71">
        <v>17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165</v>
      </c>
      <c r="B39" s="70" t="s">
        <v>476</v>
      </c>
      <c r="C39" s="64" t="s">
        <v>477</v>
      </c>
      <c r="D39" s="71">
        <v>1</v>
      </c>
      <c r="E39" s="71">
        <v>6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5</v>
      </c>
      <c r="M39" s="71">
        <v>21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124</v>
      </c>
      <c r="U39" s="71">
        <v>770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2</v>
      </c>
      <c r="AC39" s="71">
        <v>5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6</v>
      </c>
      <c r="AK39" s="71">
        <v>28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22</v>
      </c>
      <c r="AS39" s="71">
        <v>97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165</v>
      </c>
      <c r="B40" s="70" t="s">
        <v>193</v>
      </c>
      <c r="C40" s="64" t="s">
        <v>194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7</v>
      </c>
      <c r="M40" s="71">
        <v>43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37</v>
      </c>
      <c r="U40" s="71">
        <v>204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165</v>
      </c>
      <c r="B41" s="70" t="s">
        <v>70</v>
      </c>
      <c r="C41" s="64" t="s">
        <v>71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38</v>
      </c>
      <c r="M41" s="71">
        <v>110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78</v>
      </c>
      <c r="U41" s="71">
        <v>443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6</v>
      </c>
      <c r="AK41" s="71">
        <v>30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165</v>
      </c>
      <c r="B42" s="70" t="s">
        <v>333</v>
      </c>
      <c r="C42" s="64" t="s">
        <v>334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14</v>
      </c>
      <c r="M42" s="71">
        <v>48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216</v>
      </c>
      <c r="U42" s="71">
        <v>930</v>
      </c>
      <c r="V42" s="71">
        <v>0</v>
      </c>
      <c r="W42" s="71">
        <v>0</v>
      </c>
      <c r="X42" s="71">
        <v>7</v>
      </c>
      <c r="Y42" s="71">
        <v>70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165</v>
      </c>
      <c r="B43" s="70" t="s">
        <v>72</v>
      </c>
      <c r="C43" s="64" t="s">
        <v>73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8</v>
      </c>
      <c r="M43" s="71">
        <v>19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5</v>
      </c>
      <c r="U43" s="71">
        <v>14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</v>
      </c>
      <c r="AK43" s="71">
        <v>13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2</v>
      </c>
      <c r="AS43" s="71">
        <v>13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165</v>
      </c>
      <c r="B44" s="70" t="s">
        <v>74</v>
      </c>
      <c r="C44" s="64" t="s">
        <v>75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2</v>
      </c>
      <c r="M44" s="71">
        <v>3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2</v>
      </c>
      <c r="AS44" s="71">
        <v>7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165</v>
      </c>
      <c r="B45" s="70" t="s">
        <v>436</v>
      </c>
      <c r="C45" s="64" t="s">
        <v>437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3</v>
      </c>
      <c r="M45" s="71">
        <v>9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2</v>
      </c>
      <c r="U45" s="71">
        <v>17</v>
      </c>
      <c r="V45" s="71">
        <v>4</v>
      </c>
      <c r="W45" s="71">
        <v>18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165</v>
      </c>
      <c r="B46" s="70" t="s">
        <v>438</v>
      </c>
      <c r="C46" s="64" t="s">
        <v>439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3</v>
      </c>
      <c r="M46" s="71">
        <v>12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4</v>
      </c>
      <c r="U46" s="71">
        <v>18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5</v>
      </c>
      <c r="AS46" s="71">
        <v>23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165</v>
      </c>
      <c r="B47" s="70" t="s">
        <v>440</v>
      </c>
      <c r="C47" s="64" t="s">
        <v>441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4</v>
      </c>
      <c r="M47" s="71">
        <v>13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2</v>
      </c>
      <c r="AS47" s="71">
        <v>7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165</v>
      </c>
      <c r="B48" s="70" t="s">
        <v>442</v>
      </c>
      <c r="C48" s="64" t="s">
        <v>443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3</v>
      </c>
      <c r="M48" s="71">
        <v>8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2</v>
      </c>
      <c r="U48" s="71">
        <v>7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165</v>
      </c>
      <c r="B49" s="70" t="s">
        <v>335</v>
      </c>
      <c r="C49" s="64" t="s">
        <v>336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7</v>
      </c>
      <c r="M49" s="71">
        <v>33</v>
      </c>
      <c r="N49" s="71">
        <v>1</v>
      </c>
      <c r="O49" s="71">
        <v>4</v>
      </c>
      <c r="P49" s="71">
        <v>0</v>
      </c>
      <c r="Q49" s="71">
        <v>0</v>
      </c>
      <c r="R49" s="71">
        <v>0</v>
      </c>
      <c r="S49" s="71">
        <v>0</v>
      </c>
      <c r="T49" s="71">
        <v>62</v>
      </c>
      <c r="U49" s="71">
        <v>167</v>
      </c>
      <c r="V49" s="71">
        <v>115</v>
      </c>
      <c r="W49" s="71">
        <v>481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18</v>
      </c>
      <c r="AS49" s="71">
        <v>92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165</v>
      </c>
      <c r="B50" s="70" t="s">
        <v>504</v>
      </c>
      <c r="C50" s="64" t="s">
        <v>505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4</v>
      </c>
      <c r="M50" s="71">
        <v>7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66</v>
      </c>
      <c r="U50" s="71">
        <v>290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15</v>
      </c>
      <c r="AS50" s="71">
        <v>78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165</v>
      </c>
      <c r="B51" s="70" t="s">
        <v>506</v>
      </c>
      <c r="C51" s="64" t="s">
        <v>507</v>
      </c>
      <c r="D51" s="71">
        <v>0</v>
      </c>
      <c r="E51" s="71">
        <v>0</v>
      </c>
      <c r="F51" s="71">
        <v>0</v>
      </c>
      <c r="G51" s="71">
        <v>0</v>
      </c>
      <c r="H51" s="71">
        <v>1</v>
      </c>
      <c r="I51" s="71">
        <v>4</v>
      </c>
      <c r="J51" s="71">
        <v>0</v>
      </c>
      <c r="K51" s="71">
        <v>0</v>
      </c>
      <c r="L51" s="71">
        <v>5</v>
      </c>
      <c r="M51" s="71">
        <v>11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85</v>
      </c>
      <c r="U51" s="71">
        <v>353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1</v>
      </c>
      <c r="AG51" s="71">
        <v>2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10</v>
      </c>
      <c r="AS51" s="71">
        <v>57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165</v>
      </c>
      <c r="B52" s="70" t="s">
        <v>273</v>
      </c>
      <c r="C52" s="64" t="s">
        <v>274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9</v>
      </c>
      <c r="M52" s="71">
        <v>24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19</v>
      </c>
      <c r="W52" s="71">
        <v>117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165</v>
      </c>
      <c r="B53" s="70" t="s">
        <v>275</v>
      </c>
      <c r="C53" s="64" t="s">
        <v>276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5</v>
      </c>
      <c r="M53" s="71">
        <v>9</v>
      </c>
      <c r="N53" s="71">
        <v>3</v>
      </c>
      <c r="O53" s="71">
        <v>12</v>
      </c>
      <c r="P53" s="71">
        <v>0</v>
      </c>
      <c r="Q53" s="71">
        <v>0</v>
      </c>
      <c r="R53" s="71">
        <v>0</v>
      </c>
      <c r="S53" s="71">
        <v>0</v>
      </c>
      <c r="T53" s="71">
        <v>29</v>
      </c>
      <c r="U53" s="71">
        <v>170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165</v>
      </c>
      <c r="B54" s="70" t="s">
        <v>403</v>
      </c>
      <c r="C54" s="64" t="s">
        <v>404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165</v>
      </c>
      <c r="B55" s="70" t="s">
        <v>405</v>
      </c>
      <c r="C55" s="64" t="s">
        <v>406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4</v>
      </c>
      <c r="M55" s="71">
        <v>20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165</v>
      </c>
      <c r="B56" s="70" t="s">
        <v>407</v>
      </c>
      <c r="C56" s="64" t="s">
        <v>408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165</v>
      </c>
      <c r="B57" s="70" t="s">
        <v>409</v>
      </c>
      <c r="C57" s="64" t="s">
        <v>410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165</v>
      </c>
      <c r="B58" s="70" t="s">
        <v>76</v>
      </c>
      <c r="C58" s="64" t="s">
        <v>77</v>
      </c>
      <c r="D58" s="71">
        <v>0</v>
      </c>
      <c r="E58" s="71">
        <v>0</v>
      </c>
      <c r="F58" s="71">
        <v>1</v>
      </c>
      <c r="G58" s="71">
        <v>2</v>
      </c>
      <c r="H58" s="71">
        <v>0</v>
      </c>
      <c r="I58" s="71">
        <v>0</v>
      </c>
      <c r="J58" s="71">
        <v>0</v>
      </c>
      <c r="K58" s="71">
        <v>0</v>
      </c>
      <c r="L58" s="71">
        <v>1</v>
      </c>
      <c r="M58" s="71">
        <v>2</v>
      </c>
      <c r="N58" s="71">
        <v>1</v>
      </c>
      <c r="O58" s="71">
        <v>2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1</v>
      </c>
      <c r="AS58" s="71">
        <v>4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165</v>
      </c>
      <c r="B59" s="70" t="s">
        <v>307</v>
      </c>
      <c r="C59" s="64" t="s">
        <v>308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1</v>
      </c>
      <c r="AK59" s="71">
        <v>2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165</v>
      </c>
      <c r="B60" s="70" t="s">
        <v>305</v>
      </c>
      <c r="C60" s="64" t="s">
        <v>306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2</v>
      </c>
      <c r="AK60" s="71">
        <v>7</v>
      </c>
      <c r="AL60" s="71">
        <v>0</v>
      </c>
      <c r="AM60" s="71">
        <v>0</v>
      </c>
      <c r="AN60" s="71">
        <v>1</v>
      </c>
      <c r="AO60" s="71">
        <v>7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165</v>
      </c>
      <c r="B61" s="70" t="s">
        <v>285</v>
      </c>
      <c r="C61" s="64" t="s">
        <v>286</v>
      </c>
      <c r="D61" s="71">
        <v>1</v>
      </c>
      <c r="E61" s="71">
        <v>7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4</v>
      </c>
      <c r="M61" s="71">
        <v>9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165</v>
      </c>
      <c r="B62" s="70" t="s">
        <v>287</v>
      </c>
      <c r="C62" s="64" t="s">
        <v>288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</v>
      </c>
      <c r="M62" s="71">
        <v>4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165</v>
      </c>
      <c r="B63" s="70" t="s">
        <v>289</v>
      </c>
      <c r="C63" s="64" t="s">
        <v>290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3</v>
      </c>
      <c r="M63" s="71">
        <v>12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165</v>
      </c>
      <c r="B64" s="70" t="s">
        <v>291</v>
      </c>
      <c r="C64" s="64" t="s">
        <v>292</v>
      </c>
      <c r="D64" s="71">
        <v>0</v>
      </c>
      <c r="E64" s="71">
        <v>0</v>
      </c>
      <c r="F64" s="71">
        <v>0</v>
      </c>
      <c r="G64" s="71">
        <v>0</v>
      </c>
      <c r="H64" s="71">
        <v>1</v>
      </c>
      <c r="I64" s="71">
        <v>4</v>
      </c>
      <c r="J64" s="71">
        <v>0</v>
      </c>
      <c r="K64" s="71">
        <v>0</v>
      </c>
      <c r="L64" s="71">
        <v>2</v>
      </c>
      <c r="M64" s="71">
        <v>8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4</v>
      </c>
      <c r="AS64" s="71">
        <v>21</v>
      </c>
      <c r="AT64" s="71">
        <v>1</v>
      </c>
      <c r="AU64" s="71">
        <v>4</v>
      </c>
      <c r="AV64" s="71">
        <v>0</v>
      </c>
      <c r="AW64" s="71">
        <v>0</v>
      </c>
      <c r="AX64" s="71">
        <v>0</v>
      </c>
      <c r="AY64" s="71">
        <v>0</v>
      </c>
    </row>
    <row r="65" spans="1:51" s="68" customFormat="1" ht="12" customHeight="1">
      <c r="A65" s="69" t="s">
        <v>165</v>
      </c>
      <c r="B65" s="70" t="s">
        <v>319</v>
      </c>
      <c r="C65" s="64" t="s">
        <v>320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8</v>
      </c>
      <c r="M65" s="71">
        <v>23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13</v>
      </c>
      <c r="W65" s="71">
        <v>89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3</v>
      </c>
      <c r="AS65" s="71">
        <v>19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165</v>
      </c>
      <c r="B66" s="70" t="s">
        <v>321</v>
      </c>
      <c r="C66" s="64" t="s">
        <v>322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4</v>
      </c>
      <c r="M66" s="71">
        <v>17</v>
      </c>
      <c r="N66" s="71">
        <v>1</v>
      </c>
      <c r="O66" s="71">
        <v>10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</row>
    <row r="67" spans="1:51" s="68" customFormat="1" ht="12" customHeight="1">
      <c r="A67" s="69" t="s">
        <v>165</v>
      </c>
      <c r="B67" s="70" t="s">
        <v>323</v>
      </c>
      <c r="C67" s="64" t="s">
        <v>324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4</v>
      </c>
      <c r="M67" s="71">
        <v>18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</row>
    <row r="68" spans="1:51" s="68" customFormat="1" ht="12" customHeight="1">
      <c r="A68" s="69" t="s">
        <v>165</v>
      </c>
      <c r="B68" s="70" t="s">
        <v>325</v>
      </c>
      <c r="C68" s="64" t="s">
        <v>326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1</v>
      </c>
      <c r="M68" s="71">
        <v>4</v>
      </c>
      <c r="N68" s="71">
        <v>1</v>
      </c>
      <c r="O68" s="71">
        <v>4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</row>
    <row r="69" spans="1:51" s="68" customFormat="1" ht="12" customHeight="1">
      <c r="A69" s="69" t="s">
        <v>165</v>
      </c>
      <c r="B69" s="70" t="s">
        <v>327</v>
      </c>
      <c r="C69" s="64" t="s">
        <v>328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2</v>
      </c>
      <c r="M69" s="71">
        <v>10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2</v>
      </c>
      <c r="AS69" s="71">
        <v>7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</row>
    <row r="70" spans="1:51" s="68" customFormat="1" ht="12" customHeight="1">
      <c r="A70" s="69" t="s">
        <v>165</v>
      </c>
      <c r="B70" s="70" t="s">
        <v>78</v>
      </c>
      <c r="C70" s="64" t="s">
        <v>330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7</v>
      </c>
      <c r="M70" s="71">
        <v>14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38</v>
      </c>
      <c r="U70" s="71">
        <v>219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1"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</row>
    <row r="71" spans="1:51" s="68" customFormat="1" ht="12" customHeight="1">
      <c r="A71" s="69" t="s">
        <v>165</v>
      </c>
      <c r="B71" s="70" t="s">
        <v>295</v>
      </c>
      <c r="C71" s="64" t="s">
        <v>296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3</v>
      </c>
      <c r="M71" s="71">
        <v>15</v>
      </c>
      <c r="N71" s="71">
        <v>1</v>
      </c>
      <c r="O71" s="71">
        <v>4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2</v>
      </c>
      <c r="AS71" s="71">
        <v>8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</row>
    <row r="72" spans="1:51" s="68" customFormat="1" ht="12" customHeight="1">
      <c r="A72" s="69" t="s">
        <v>165</v>
      </c>
      <c r="B72" s="70" t="s">
        <v>297</v>
      </c>
      <c r="C72" s="64" t="s">
        <v>298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8</v>
      </c>
      <c r="M72" s="71">
        <v>24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68</v>
      </c>
      <c r="U72" s="71">
        <v>544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9</v>
      </c>
      <c r="AS72" s="71">
        <v>36</v>
      </c>
      <c r="AT72" s="71">
        <v>2</v>
      </c>
      <c r="AU72" s="71">
        <v>14</v>
      </c>
      <c r="AV72" s="71">
        <v>0</v>
      </c>
      <c r="AW72" s="71">
        <v>0</v>
      </c>
      <c r="AX72" s="71">
        <v>0</v>
      </c>
      <c r="AY72" s="71">
        <v>0</v>
      </c>
    </row>
    <row r="73" spans="1:51" s="68" customFormat="1" ht="12" customHeight="1">
      <c r="A73" s="69" t="s">
        <v>165</v>
      </c>
      <c r="B73" s="70" t="s">
        <v>299</v>
      </c>
      <c r="C73" s="64" t="s">
        <v>300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1</v>
      </c>
      <c r="M73" s="71">
        <v>4</v>
      </c>
      <c r="N73" s="71">
        <v>1</v>
      </c>
      <c r="O73" s="71">
        <v>2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71">
        <v>0</v>
      </c>
      <c r="AS73" s="71">
        <v>0</v>
      </c>
      <c r="AT73" s="71">
        <v>0</v>
      </c>
      <c r="AU73" s="71">
        <v>0</v>
      </c>
      <c r="AV73" s="71">
        <v>0</v>
      </c>
      <c r="AW73" s="71">
        <v>0</v>
      </c>
      <c r="AX73" s="71">
        <v>0</v>
      </c>
      <c r="AY73" s="71">
        <v>0</v>
      </c>
    </row>
    <row r="74" spans="1:51" s="68" customFormat="1" ht="12" customHeight="1">
      <c r="A74" s="69" t="s">
        <v>165</v>
      </c>
      <c r="B74" s="70" t="s">
        <v>301</v>
      </c>
      <c r="C74" s="64" t="s">
        <v>302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2</v>
      </c>
      <c r="M74" s="71">
        <v>4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  <c r="Z74" s="71">
        <v>0</v>
      </c>
      <c r="AA74" s="71">
        <v>0</v>
      </c>
      <c r="AB74" s="71">
        <v>0</v>
      </c>
      <c r="AC74" s="71">
        <v>0</v>
      </c>
      <c r="AD74" s="71">
        <v>0</v>
      </c>
      <c r="AE74" s="71">
        <v>0</v>
      </c>
      <c r="AF74" s="71">
        <v>0</v>
      </c>
      <c r="AG74" s="71">
        <v>0</v>
      </c>
      <c r="AH74" s="71">
        <v>0</v>
      </c>
      <c r="AI74" s="71">
        <v>0</v>
      </c>
      <c r="AJ74" s="71">
        <v>0</v>
      </c>
      <c r="AK74" s="71">
        <v>0</v>
      </c>
      <c r="AL74" s="71">
        <v>0</v>
      </c>
      <c r="AM74" s="71">
        <v>0</v>
      </c>
      <c r="AN74" s="71">
        <v>0</v>
      </c>
      <c r="AO74" s="71">
        <v>0</v>
      </c>
      <c r="AP74" s="71">
        <v>0</v>
      </c>
      <c r="AQ74" s="71">
        <v>0</v>
      </c>
      <c r="AR74" s="71">
        <v>0</v>
      </c>
      <c r="AS74" s="71">
        <v>0</v>
      </c>
      <c r="AT74" s="71">
        <v>0</v>
      </c>
      <c r="AU74" s="71">
        <v>0</v>
      </c>
      <c r="AV74" s="71">
        <v>0</v>
      </c>
      <c r="AW74" s="71">
        <v>0</v>
      </c>
      <c r="AX74" s="71">
        <v>0</v>
      </c>
      <c r="AY74" s="71">
        <v>0</v>
      </c>
    </row>
    <row r="75" spans="1:51" s="68" customFormat="1" ht="12" customHeight="1">
      <c r="A75" s="69" t="s">
        <v>165</v>
      </c>
      <c r="B75" s="70" t="s">
        <v>171</v>
      </c>
      <c r="C75" s="64" t="s">
        <v>172</v>
      </c>
      <c r="D75" s="71">
        <v>1</v>
      </c>
      <c r="E75" s="71">
        <v>2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1</v>
      </c>
      <c r="M75" s="71">
        <v>6</v>
      </c>
      <c r="N75" s="71">
        <v>1</v>
      </c>
      <c r="O75" s="71">
        <v>4</v>
      </c>
      <c r="P75" s="71">
        <v>0</v>
      </c>
      <c r="Q75" s="71">
        <v>0</v>
      </c>
      <c r="R75" s="71">
        <v>0</v>
      </c>
      <c r="S75" s="71">
        <v>0</v>
      </c>
      <c r="T75" s="71">
        <v>1</v>
      </c>
      <c r="U75" s="71">
        <v>2</v>
      </c>
      <c r="V75" s="71">
        <v>1</v>
      </c>
      <c r="W75" s="71">
        <v>3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</row>
    <row r="76" spans="1:51" s="68" customFormat="1" ht="12" customHeight="1">
      <c r="A76" s="69" t="s">
        <v>165</v>
      </c>
      <c r="B76" s="70" t="s">
        <v>173</v>
      </c>
      <c r="C76" s="64" t="s">
        <v>174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6</v>
      </c>
      <c r="M76" s="71">
        <v>22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4</v>
      </c>
      <c r="U76" s="71">
        <v>14</v>
      </c>
      <c r="V76" s="71">
        <v>3</v>
      </c>
      <c r="W76" s="71">
        <v>10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</row>
    <row r="77" spans="1:51" s="68" customFormat="1" ht="12" customHeight="1">
      <c r="A77" s="69" t="s">
        <v>165</v>
      </c>
      <c r="B77" s="70" t="s">
        <v>175</v>
      </c>
      <c r="C77" s="64" t="s">
        <v>176</v>
      </c>
      <c r="D77" s="71">
        <v>1</v>
      </c>
      <c r="E77" s="71">
        <v>2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3</v>
      </c>
      <c r="M77" s="71">
        <v>8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</row>
    <row r="78" spans="1:51" s="68" customFormat="1" ht="12" customHeight="1">
      <c r="A78" s="69" t="s">
        <v>165</v>
      </c>
      <c r="B78" s="70" t="s">
        <v>177</v>
      </c>
      <c r="C78" s="64" t="s">
        <v>178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4</v>
      </c>
      <c r="M78" s="71">
        <v>8</v>
      </c>
      <c r="N78" s="71">
        <v>1</v>
      </c>
      <c r="O78" s="71">
        <v>4</v>
      </c>
      <c r="P78" s="71">
        <v>0</v>
      </c>
      <c r="Q78" s="71">
        <v>0</v>
      </c>
      <c r="R78" s="71">
        <v>0</v>
      </c>
      <c r="S78" s="71">
        <v>0</v>
      </c>
      <c r="T78" s="71">
        <v>4</v>
      </c>
      <c r="U78" s="71">
        <v>8</v>
      </c>
      <c r="V78" s="71">
        <v>2</v>
      </c>
      <c r="W78" s="71">
        <v>8</v>
      </c>
      <c r="X78" s="71">
        <v>2</v>
      </c>
      <c r="Y78" s="71">
        <v>8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0</v>
      </c>
      <c r="AO78" s="71">
        <v>0</v>
      </c>
      <c r="AP78" s="71">
        <v>0</v>
      </c>
      <c r="AQ78" s="71">
        <v>0</v>
      </c>
      <c r="AR78" s="71">
        <v>0</v>
      </c>
      <c r="AS78" s="71">
        <v>0</v>
      </c>
      <c r="AT78" s="71">
        <v>0</v>
      </c>
      <c r="AU78" s="71">
        <v>0</v>
      </c>
      <c r="AV78" s="71">
        <v>0</v>
      </c>
      <c r="AW78" s="71">
        <v>0</v>
      </c>
      <c r="AX78" s="71">
        <v>0</v>
      </c>
      <c r="AY78" s="71">
        <v>0</v>
      </c>
    </row>
    <row r="79" spans="1:51" s="68" customFormat="1" ht="12" customHeight="1">
      <c r="A79" s="69" t="s">
        <v>165</v>
      </c>
      <c r="B79" s="70" t="s">
        <v>179</v>
      </c>
      <c r="C79" s="64" t="s">
        <v>180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2</v>
      </c>
      <c r="M79" s="71">
        <v>5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71">
        <v>0</v>
      </c>
      <c r="AH79" s="71">
        <v>0</v>
      </c>
      <c r="AI79" s="71">
        <v>0</v>
      </c>
      <c r="AJ79" s="71">
        <v>0</v>
      </c>
      <c r="AK79" s="71">
        <v>0</v>
      </c>
      <c r="AL79" s="71">
        <v>0</v>
      </c>
      <c r="AM79" s="71">
        <v>0</v>
      </c>
      <c r="AN79" s="71">
        <v>0</v>
      </c>
      <c r="AO79" s="71">
        <v>0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</row>
    <row r="80" spans="1:51" s="68" customFormat="1" ht="12" customHeight="1">
      <c r="A80" s="69" t="s">
        <v>165</v>
      </c>
      <c r="B80" s="70" t="s">
        <v>199</v>
      </c>
      <c r="C80" s="64" t="s">
        <v>200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0</v>
      </c>
      <c r="AO80" s="71">
        <v>0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</row>
    <row r="81" spans="1:51" s="68" customFormat="1" ht="12" customHeight="1">
      <c r="A81" s="69" t="s">
        <v>165</v>
      </c>
      <c r="B81" s="70" t="s">
        <v>341</v>
      </c>
      <c r="C81" s="64" t="s">
        <v>342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8</v>
      </c>
      <c r="M81" s="71">
        <v>30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0</v>
      </c>
      <c r="AH81" s="71">
        <v>0</v>
      </c>
      <c r="AI81" s="71">
        <v>0</v>
      </c>
      <c r="AJ81" s="71">
        <v>1</v>
      </c>
      <c r="AK81" s="71">
        <v>7</v>
      </c>
      <c r="AL81" s="71">
        <v>0</v>
      </c>
      <c r="AM81" s="71">
        <v>0</v>
      </c>
      <c r="AN81" s="71">
        <v>0</v>
      </c>
      <c r="AO81" s="71">
        <v>0</v>
      </c>
      <c r="AP81" s="71">
        <v>0</v>
      </c>
      <c r="AQ81" s="71">
        <v>0</v>
      </c>
      <c r="AR81" s="71">
        <v>0</v>
      </c>
      <c r="AS81" s="71">
        <v>0</v>
      </c>
      <c r="AT81" s="71">
        <v>0</v>
      </c>
      <c r="AU81" s="71">
        <v>0</v>
      </c>
      <c r="AV81" s="71">
        <v>0</v>
      </c>
      <c r="AW81" s="71">
        <v>0</v>
      </c>
      <c r="AX81" s="71">
        <v>0</v>
      </c>
      <c r="AY81" s="71">
        <v>0</v>
      </c>
    </row>
    <row r="82" spans="1:51" s="68" customFormat="1" ht="12" customHeight="1">
      <c r="A82" s="69" t="s">
        <v>165</v>
      </c>
      <c r="B82" s="70" t="s">
        <v>347</v>
      </c>
      <c r="C82" s="64" t="s">
        <v>348</v>
      </c>
      <c r="D82" s="71">
        <v>1</v>
      </c>
      <c r="E82" s="71">
        <v>3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0</v>
      </c>
      <c r="AB82" s="71">
        <v>0</v>
      </c>
      <c r="AC82" s="71">
        <v>0</v>
      </c>
      <c r="AD82" s="71">
        <v>0</v>
      </c>
      <c r="AE82" s="71">
        <v>0</v>
      </c>
      <c r="AF82" s="71">
        <v>0</v>
      </c>
      <c r="AG82" s="71">
        <v>0</v>
      </c>
      <c r="AH82" s="71">
        <v>0</v>
      </c>
      <c r="AI82" s="71">
        <v>0</v>
      </c>
      <c r="AJ82" s="71">
        <v>1</v>
      </c>
      <c r="AK82" s="71">
        <v>3</v>
      </c>
      <c r="AL82" s="71">
        <v>0</v>
      </c>
      <c r="AM82" s="71">
        <v>0</v>
      </c>
      <c r="AN82" s="71">
        <v>0</v>
      </c>
      <c r="AO82" s="71">
        <v>0</v>
      </c>
      <c r="AP82" s="71">
        <v>0</v>
      </c>
      <c r="AQ82" s="71">
        <v>0</v>
      </c>
      <c r="AR82" s="71">
        <v>0</v>
      </c>
      <c r="AS82" s="71">
        <v>0</v>
      </c>
      <c r="AT82" s="71">
        <v>0</v>
      </c>
      <c r="AU82" s="71">
        <v>0</v>
      </c>
      <c r="AV82" s="71">
        <v>0</v>
      </c>
      <c r="AW82" s="71">
        <v>0</v>
      </c>
      <c r="AX82" s="71">
        <v>0</v>
      </c>
      <c r="AY82" s="71">
        <v>0</v>
      </c>
    </row>
    <row r="83" spans="1:51" s="68" customFormat="1" ht="12" customHeight="1">
      <c r="A83" s="69" t="s">
        <v>165</v>
      </c>
      <c r="B83" s="70" t="s">
        <v>197</v>
      </c>
      <c r="C83" s="64" t="s">
        <v>198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0</v>
      </c>
      <c r="AG83" s="71">
        <v>0</v>
      </c>
      <c r="AH83" s="71">
        <v>0</v>
      </c>
      <c r="AI83" s="71">
        <v>0</v>
      </c>
      <c r="AJ83" s="71">
        <v>0</v>
      </c>
      <c r="AK83" s="71">
        <v>0</v>
      </c>
      <c r="AL83" s="71">
        <v>0</v>
      </c>
      <c r="AM83" s="71">
        <v>0</v>
      </c>
      <c r="AN83" s="71">
        <v>0</v>
      </c>
      <c r="AO83" s="71">
        <v>0</v>
      </c>
      <c r="AP83" s="71">
        <v>0</v>
      </c>
      <c r="AQ83" s="71">
        <v>0</v>
      </c>
      <c r="AR83" s="71">
        <v>0</v>
      </c>
      <c r="AS83" s="71">
        <v>0</v>
      </c>
      <c r="AT83" s="71">
        <v>0</v>
      </c>
      <c r="AU83" s="71">
        <v>0</v>
      </c>
      <c r="AV83" s="71">
        <v>0</v>
      </c>
      <c r="AW83" s="71">
        <v>0</v>
      </c>
      <c r="AX83" s="71">
        <v>0</v>
      </c>
      <c r="AY83" s="71">
        <v>0</v>
      </c>
    </row>
    <row r="84" spans="1:51" s="68" customFormat="1" ht="12" customHeight="1">
      <c r="A84" s="69" t="s">
        <v>165</v>
      </c>
      <c r="B84" s="70" t="s">
        <v>195</v>
      </c>
      <c r="C84" s="64" t="s">
        <v>196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71">
        <v>0</v>
      </c>
      <c r="AG84" s="71">
        <v>0</v>
      </c>
      <c r="AH84" s="71">
        <v>0</v>
      </c>
      <c r="AI84" s="71">
        <v>0</v>
      </c>
      <c r="AJ84" s="71">
        <v>0</v>
      </c>
      <c r="AK84" s="71">
        <v>0</v>
      </c>
      <c r="AL84" s="71">
        <v>0</v>
      </c>
      <c r="AM84" s="71">
        <v>0</v>
      </c>
      <c r="AN84" s="71">
        <v>0</v>
      </c>
      <c r="AO84" s="71">
        <v>0</v>
      </c>
      <c r="AP84" s="71">
        <v>0</v>
      </c>
      <c r="AQ84" s="71">
        <v>0</v>
      </c>
      <c r="AR84" s="71">
        <v>0</v>
      </c>
      <c r="AS84" s="71">
        <v>0</v>
      </c>
      <c r="AT84" s="71">
        <v>0</v>
      </c>
      <c r="AU84" s="71">
        <v>0</v>
      </c>
      <c r="AV84" s="71">
        <v>0</v>
      </c>
      <c r="AW84" s="71">
        <v>0</v>
      </c>
      <c r="AX84" s="71">
        <v>0</v>
      </c>
      <c r="AY84" s="71">
        <v>0</v>
      </c>
    </row>
    <row r="85" spans="1:51" s="68" customFormat="1" ht="12" customHeight="1">
      <c r="A85" s="69" t="s">
        <v>165</v>
      </c>
      <c r="B85" s="70" t="s">
        <v>79</v>
      </c>
      <c r="C85" s="64" t="s">
        <v>80</v>
      </c>
      <c r="D85" s="71">
        <v>5</v>
      </c>
      <c r="E85" s="71">
        <v>18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3</v>
      </c>
      <c r="M85" s="71">
        <v>12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1">
        <v>5</v>
      </c>
      <c r="U85" s="71">
        <v>20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1">
        <v>0</v>
      </c>
      <c r="AK85" s="71">
        <v>0</v>
      </c>
      <c r="AL85" s="71">
        <v>0</v>
      </c>
      <c r="AM85" s="71">
        <v>0</v>
      </c>
      <c r="AN85" s="71">
        <v>0</v>
      </c>
      <c r="AO85" s="71">
        <v>0</v>
      </c>
      <c r="AP85" s="71">
        <v>0</v>
      </c>
      <c r="AQ85" s="71">
        <v>0</v>
      </c>
      <c r="AR85" s="71">
        <v>2</v>
      </c>
      <c r="AS85" s="71">
        <v>7</v>
      </c>
      <c r="AT85" s="71">
        <v>0</v>
      </c>
      <c r="AU85" s="71">
        <v>0</v>
      </c>
      <c r="AV85" s="71">
        <v>0</v>
      </c>
      <c r="AW85" s="71">
        <v>0</v>
      </c>
      <c r="AX85" s="71">
        <v>0</v>
      </c>
      <c r="AY85" s="71">
        <v>0</v>
      </c>
    </row>
    <row r="86" spans="1:51" s="68" customFormat="1" ht="12" customHeight="1">
      <c r="A86" s="69" t="s">
        <v>165</v>
      </c>
      <c r="B86" s="70" t="s">
        <v>81</v>
      </c>
      <c r="C86" s="64" t="s">
        <v>82</v>
      </c>
      <c r="D86" s="71">
        <v>2</v>
      </c>
      <c r="E86" s="71">
        <v>4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1</v>
      </c>
      <c r="M86" s="71">
        <v>4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0</v>
      </c>
      <c r="AK86" s="71">
        <v>0</v>
      </c>
      <c r="AL86" s="71">
        <v>0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1">
        <v>2</v>
      </c>
      <c r="AS86" s="71">
        <v>8</v>
      </c>
      <c r="AT86" s="71">
        <v>0</v>
      </c>
      <c r="AU86" s="71">
        <v>0</v>
      </c>
      <c r="AV86" s="71">
        <v>0</v>
      </c>
      <c r="AW86" s="71">
        <v>0</v>
      </c>
      <c r="AX86" s="71">
        <v>0</v>
      </c>
      <c r="AY86" s="71">
        <v>0</v>
      </c>
    </row>
    <row r="87" spans="1:51" s="68" customFormat="1" ht="12" customHeight="1">
      <c r="A87" s="69" t="s">
        <v>165</v>
      </c>
      <c r="B87" s="70" t="s">
        <v>343</v>
      </c>
      <c r="C87" s="64" t="s">
        <v>344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1</v>
      </c>
      <c r="M87" s="71">
        <v>3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92</v>
      </c>
      <c r="U87" s="71">
        <v>550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0</v>
      </c>
      <c r="AO87" s="71">
        <v>0</v>
      </c>
      <c r="AP87" s="71">
        <v>0</v>
      </c>
      <c r="AQ87" s="71">
        <v>0</v>
      </c>
      <c r="AR87" s="71">
        <v>1</v>
      </c>
      <c r="AS87" s="71">
        <v>4</v>
      </c>
      <c r="AT87" s="71">
        <v>0</v>
      </c>
      <c r="AU87" s="71">
        <v>0</v>
      </c>
      <c r="AV87" s="71">
        <v>0</v>
      </c>
      <c r="AW87" s="71">
        <v>0</v>
      </c>
      <c r="AX87" s="71">
        <v>0</v>
      </c>
      <c r="AY87" s="71">
        <v>0</v>
      </c>
    </row>
    <row r="88" spans="1:51" s="68" customFormat="1" ht="12" customHeight="1">
      <c r="A88" s="69" t="s">
        <v>165</v>
      </c>
      <c r="B88" s="70" t="s">
        <v>397</v>
      </c>
      <c r="C88" s="64" t="s">
        <v>398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15</v>
      </c>
      <c r="M88" s="71">
        <v>39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159</v>
      </c>
      <c r="U88" s="71">
        <v>1186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5</v>
      </c>
      <c r="AK88" s="71">
        <v>29</v>
      </c>
      <c r="AL88" s="71">
        <v>0</v>
      </c>
      <c r="AM88" s="71">
        <v>0</v>
      </c>
      <c r="AN88" s="71">
        <v>0</v>
      </c>
      <c r="AO88" s="71">
        <v>0</v>
      </c>
      <c r="AP88" s="71">
        <v>0</v>
      </c>
      <c r="AQ88" s="71">
        <v>0</v>
      </c>
      <c r="AR88" s="71">
        <v>2</v>
      </c>
      <c r="AS88" s="71">
        <v>14</v>
      </c>
      <c r="AT88" s="71">
        <v>0</v>
      </c>
      <c r="AU88" s="71">
        <v>0</v>
      </c>
      <c r="AV88" s="71">
        <v>0</v>
      </c>
      <c r="AW88" s="71">
        <v>0</v>
      </c>
      <c r="AX88" s="71">
        <v>0</v>
      </c>
      <c r="AY88" s="71">
        <v>0</v>
      </c>
    </row>
    <row r="89" spans="1:51" s="68" customFormat="1" ht="12" customHeight="1">
      <c r="A89" s="69" t="s">
        <v>165</v>
      </c>
      <c r="B89" s="70" t="s">
        <v>261</v>
      </c>
      <c r="C89" s="64" t="s">
        <v>262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2</v>
      </c>
      <c r="M89" s="71">
        <v>8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71">
        <v>0</v>
      </c>
      <c r="AH89" s="71">
        <v>0</v>
      </c>
      <c r="AI89" s="71">
        <v>0</v>
      </c>
      <c r="AJ89" s="71">
        <v>0</v>
      </c>
      <c r="AK89" s="71">
        <v>0</v>
      </c>
      <c r="AL89" s="71">
        <v>0</v>
      </c>
      <c r="AM89" s="71">
        <v>0</v>
      </c>
      <c r="AN89" s="71">
        <v>0</v>
      </c>
      <c r="AO89" s="71">
        <v>0</v>
      </c>
      <c r="AP89" s="71">
        <v>0</v>
      </c>
      <c r="AQ89" s="71">
        <v>0</v>
      </c>
      <c r="AR89" s="71">
        <v>0</v>
      </c>
      <c r="AS89" s="71">
        <v>0</v>
      </c>
      <c r="AT89" s="71">
        <v>0</v>
      </c>
      <c r="AU89" s="71">
        <v>0</v>
      </c>
      <c r="AV89" s="71">
        <v>0</v>
      </c>
      <c r="AW89" s="71">
        <v>0</v>
      </c>
      <c r="AX89" s="71">
        <v>0</v>
      </c>
      <c r="AY89" s="71">
        <v>0</v>
      </c>
    </row>
    <row r="90" spans="1:51" s="68" customFormat="1" ht="12" customHeight="1">
      <c r="A90" s="69" t="s">
        <v>165</v>
      </c>
      <c r="B90" s="70" t="s">
        <v>263</v>
      </c>
      <c r="C90" s="64" t="s">
        <v>264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1</v>
      </c>
      <c r="M90" s="71">
        <v>2</v>
      </c>
      <c r="N90" s="71">
        <v>1</v>
      </c>
      <c r="O90" s="71">
        <v>1</v>
      </c>
      <c r="P90" s="71">
        <v>0</v>
      </c>
      <c r="Q90" s="71">
        <v>0</v>
      </c>
      <c r="R90" s="71">
        <v>0</v>
      </c>
      <c r="S90" s="71">
        <v>0</v>
      </c>
      <c r="T90" s="71">
        <v>1</v>
      </c>
      <c r="U90" s="71">
        <v>2</v>
      </c>
      <c r="V90" s="71">
        <v>32</v>
      </c>
      <c r="W90" s="71">
        <v>216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71">
        <v>0</v>
      </c>
      <c r="AO90" s="71">
        <v>0</v>
      </c>
      <c r="AP90" s="71">
        <v>0</v>
      </c>
      <c r="AQ90" s="71">
        <v>0</v>
      </c>
      <c r="AR90" s="71">
        <v>0</v>
      </c>
      <c r="AS90" s="71">
        <v>0</v>
      </c>
      <c r="AT90" s="71">
        <v>0</v>
      </c>
      <c r="AU90" s="71">
        <v>0</v>
      </c>
      <c r="AV90" s="71">
        <v>0</v>
      </c>
      <c r="AW90" s="71">
        <v>0</v>
      </c>
      <c r="AX90" s="71">
        <v>0</v>
      </c>
      <c r="AY90" s="71">
        <v>0</v>
      </c>
    </row>
    <row r="91" spans="1:51" s="68" customFormat="1" ht="12" customHeight="1">
      <c r="A91" s="69" t="s">
        <v>165</v>
      </c>
      <c r="B91" s="70" t="s">
        <v>399</v>
      </c>
      <c r="C91" s="64" t="s">
        <v>400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5</v>
      </c>
      <c r="M91" s="71">
        <v>14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171</v>
      </c>
      <c r="U91" s="71">
        <v>1696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4</v>
      </c>
      <c r="AK91" s="71">
        <v>26</v>
      </c>
      <c r="AL91" s="71">
        <v>0</v>
      </c>
      <c r="AM91" s="71">
        <v>0</v>
      </c>
      <c r="AN91" s="71">
        <v>0</v>
      </c>
      <c r="AO91" s="71">
        <v>0</v>
      </c>
      <c r="AP91" s="71">
        <v>0</v>
      </c>
      <c r="AQ91" s="71">
        <v>0</v>
      </c>
      <c r="AR91" s="71">
        <v>7</v>
      </c>
      <c r="AS91" s="71">
        <v>43</v>
      </c>
      <c r="AT91" s="71">
        <v>2</v>
      </c>
      <c r="AU91" s="71">
        <v>3</v>
      </c>
      <c r="AV91" s="71">
        <v>0</v>
      </c>
      <c r="AW91" s="71">
        <v>0</v>
      </c>
      <c r="AX91" s="71">
        <v>0</v>
      </c>
      <c r="AY91" s="71">
        <v>0</v>
      </c>
    </row>
    <row r="92" spans="1:51" s="68" customFormat="1" ht="12" customHeight="1">
      <c r="A92" s="69" t="s">
        <v>165</v>
      </c>
      <c r="B92" s="70" t="s">
        <v>265</v>
      </c>
      <c r="C92" s="64" t="s">
        <v>266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2</v>
      </c>
      <c r="M92" s="71">
        <v>5</v>
      </c>
      <c r="N92" s="71">
        <v>2</v>
      </c>
      <c r="O92" s="71">
        <v>5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71">
        <v>0</v>
      </c>
      <c r="AO92" s="71">
        <v>0</v>
      </c>
      <c r="AP92" s="71">
        <v>0</v>
      </c>
      <c r="AQ92" s="71">
        <v>0</v>
      </c>
      <c r="AR92" s="71">
        <v>0</v>
      </c>
      <c r="AS92" s="71">
        <v>0</v>
      </c>
      <c r="AT92" s="71">
        <v>0</v>
      </c>
      <c r="AU92" s="71">
        <v>0</v>
      </c>
      <c r="AV92" s="71">
        <v>0</v>
      </c>
      <c r="AW92" s="71">
        <v>0</v>
      </c>
      <c r="AX92" s="71">
        <v>0</v>
      </c>
      <c r="AY92" s="71">
        <v>0</v>
      </c>
    </row>
    <row r="93" spans="1:51" s="68" customFormat="1" ht="12" customHeight="1">
      <c r="A93" s="69" t="s">
        <v>165</v>
      </c>
      <c r="B93" s="70" t="s">
        <v>267</v>
      </c>
      <c r="C93" s="64" t="s">
        <v>268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3</v>
      </c>
      <c r="M93" s="71">
        <v>6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1</v>
      </c>
      <c r="AS93" s="71">
        <v>3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</row>
    <row r="94" spans="1:51" s="68" customFormat="1" ht="12" customHeight="1">
      <c r="A94" s="69" t="s">
        <v>165</v>
      </c>
      <c r="B94" s="70" t="s">
        <v>269</v>
      </c>
      <c r="C94" s="64" t="s">
        <v>270</v>
      </c>
      <c r="D94" s="71">
        <v>3</v>
      </c>
      <c r="E94" s="71">
        <v>10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5</v>
      </c>
      <c r="AK94" s="71">
        <v>20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1">
        <v>0</v>
      </c>
      <c r="AU94" s="71">
        <v>0</v>
      </c>
      <c r="AV94" s="71">
        <v>0</v>
      </c>
      <c r="AW94" s="71">
        <v>0</v>
      </c>
      <c r="AX94" s="71">
        <v>0</v>
      </c>
      <c r="AY94" s="71">
        <v>0</v>
      </c>
    </row>
    <row r="95" spans="1:51" s="68" customFormat="1" ht="12" customHeight="1">
      <c r="A95" s="69" t="s">
        <v>165</v>
      </c>
      <c r="B95" s="70" t="s">
        <v>83</v>
      </c>
      <c r="C95" s="64" t="s">
        <v>84</v>
      </c>
      <c r="D95" s="71">
        <v>4</v>
      </c>
      <c r="E95" s="71">
        <v>12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69</v>
      </c>
      <c r="U95" s="71">
        <v>296</v>
      </c>
      <c r="V95" s="71">
        <v>123</v>
      </c>
      <c r="W95" s="71">
        <v>110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7</v>
      </c>
      <c r="AK95" s="71">
        <v>46</v>
      </c>
      <c r="AL95" s="71">
        <v>0</v>
      </c>
      <c r="AM95" s="71">
        <v>0</v>
      </c>
      <c r="AN95" s="71">
        <v>0</v>
      </c>
      <c r="AO95" s="71">
        <v>0</v>
      </c>
      <c r="AP95" s="71">
        <v>0</v>
      </c>
      <c r="AQ95" s="71">
        <v>0</v>
      </c>
      <c r="AR95" s="71">
        <v>3</v>
      </c>
      <c r="AS95" s="71">
        <v>21</v>
      </c>
      <c r="AT95" s="71">
        <v>0</v>
      </c>
      <c r="AU95" s="71">
        <v>0</v>
      </c>
      <c r="AV95" s="71">
        <v>0</v>
      </c>
      <c r="AW95" s="71">
        <v>0</v>
      </c>
      <c r="AX95" s="71">
        <v>0</v>
      </c>
      <c r="AY95" s="71">
        <v>0</v>
      </c>
    </row>
    <row r="96" spans="1:51" s="68" customFormat="1" ht="12" customHeight="1">
      <c r="A96" s="69" t="s">
        <v>165</v>
      </c>
      <c r="B96" s="70" t="s">
        <v>494</v>
      </c>
      <c r="C96" s="64" t="s">
        <v>495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3</v>
      </c>
      <c r="M96" s="71">
        <v>6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39</v>
      </c>
      <c r="U96" s="71">
        <v>162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1</v>
      </c>
      <c r="AK96" s="71">
        <v>7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3</v>
      </c>
      <c r="AS96" s="71">
        <v>21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</row>
    <row r="97" spans="1:51" s="68" customFormat="1" ht="12" customHeight="1">
      <c r="A97" s="69" t="s">
        <v>165</v>
      </c>
      <c r="B97" s="70" t="s">
        <v>203</v>
      </c>
      <c r="C97" s="64" t="s">
        <v>204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3</v>
      </c>
      <c r="M97" s="71">
        <v>15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2</v>
      </c>
      <c r="AK97" s="71">
        <v>10</v>
      </c>
      <c r="AL97" s="71">
        <v>2</v>
      </c>
      <c r="AM97" s="71">
        <v>1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</row>
    <row r="98" spans="1:51" s="68" customFormat="1" ht="12" customHeight="1">
      <c r="A98" s="69" t="s">
        <v>165</v>
      </c>
      <c r="B98" s="70" t="s">
        <v>205</v>
      </c>
      <c r="C98" s="64" t="s">
        <v>206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3</v>
      </c>
      <c r="M98" s="71">
        <v>10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1">
        <v>0</v>
      </c>
      <c r="AM98" s="71">
        <v>0</v>
      </c>
      <c r="AN98" s="71">
        <v>0</v>
      </c>
      <c r="AO98" s="71">
        <v>0</v>
      </c>
      <c r="AP98" s="71">
        <v>0</v>
      </c>
      <c r="AQ98" s="71">
        <v>0</v>
      </c>
      <c r="AR98" s="71">
        <v>0</v>
      </c>
      <c r="AS98" s="71">
        <v>0</v>
      </c>
      <c r="AT98" s="71">
        <v>0</v>
      </c>
      <c r="AU98" s="71">
        <v>0</v>
      </c>
      <c r="AV98" s="71">
        <v>0</v>
      </c>
      <c r="AW98" s="71">
        <v>0</v>
      </c>
      <c r="AX98" s="71">
        <v>0</v>
      </c>
      <c r="AY98" s="71">
        <v>0</v>
      </c>
    </row>
    <row r="99" spans="1:51" s="68" customFormat="1" ht="12" customHeight="1">
      <c r="A99" s="69" t="s">
        <v>165</v>
      </c>
      <c r="B99" s="70" t="s">
        <v>207</v>
      </c>
      <c r="C99" s="64" t="s">
        <v>208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2</v>
      </c>
      <c r="M99" s="71">
        <v>7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71">
        <v>0</v>
      </c>
      <c r="AK99" s="71">
        <v>0</v>
      </c>
      <c r="AL99" s="71">
        <v>0</v>
      </c>
      <c r="AM99" s="71">
        <v>0</v>
      </c>
      <c r="AN99" s="71">
        <v>0</v>
      </c>
      <c r="AO99" s="71">
        <v>0</v>
      </c>
      <c r="AP99" s="71">
        <v>0</v>
      </c>
      <c r="AQ99" s="71">
        <v>0</v>
      </c>
      <c r="AR99" s="71">
        <v>0</v>
      </c>
      <c r="AS99" s="71">
        <v>0</v>
      </c>
      <c r="AT99" s="71">
        <v>0</v>
      </c>
      <c r="AU99" s="71">
        <v>0</v>
      </c>
      <c r="AV99" s="71">
        <v>0</v>
      </c>
      <c r="AW99" s="71">
        <v>0</v>
      </c>
      <c r="AX99" s="71">
        <v>0</v>
      </c>
      <c r="AY99" s="71">
        <v>0</v>
      </c>
    </row>
    <row r="100" spans="1:51" s="68" customFormat="1" ht="12" customHeight="1">
      <c r="A100" s="69" t="s">
        <v>165</v>
      </c>
      <c r="B100" s="70" t="s">
        <v>462</v>
      </c>
      <c r="C100" s="64" t="s">
        <v>463</v>
      </c>
      <c r="D100" s="71">
        <v>3</v>
      </c>
      <c r="E100" s="71">
        <v>11</v>
      </c>
      <c r="F100" s="71">
        <v>1</v>
      </c>
      <c r="G100" s="71">
        <v>4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71">
        <v>0</v>
      </c>
      <c r="AH100" s="71">
        <v>0</v>
      </c>
      <c r="AI100" s="71">
        <v>0</v>
      </c>
      <c r="AJ100" s="71">
        <v>2</v>
      </c>
      <c r="AK100" s="71">
        <v>8</v>
      </c>
      <c r="AL100" s="71">
        <v>0</v>
      </c>
      <c r="AM100" s="71">
        <v>0</v>
      </c>
      <c r="AN100" s="71">
        <v>0</v>
      </c>
      <c r="AO100" s="71">
        <v>0</v>
      </c>
      <c r="AP100" s="71">
        <v>0</v>
      </c>
      <c r="AQ100" s="71">
        <v>0</v>
      </c>
      <c r="AR100" s="71">
        <v>0</v>
      </c>
      <c r="AS100" s="71">
        <v>0</v>
      </c>
      <c r="AT100" s="71">
        <v>0</v>
      </c>
      <c r="AU100" s="71">
        <v>0</v>
      </c>
      <c r="AV100" s="71">
        <v>0</v>
      </c>
      <c r="AW100" s="71">
        <v>0</v>
      </c>
      <c r="AX100" s="71">
        <v>0</v>
      </c>
      <c r="AY100" s="71">
        <v>0</v>
      </c>
    </row>
    <row r="101" spans="1:51" s="68" customFormat="1" ht="12" customHeight="1">
      <c r="A101" s="69" t="s">
        <v>165</v>
      </c>
      <c r="B101" s="70" t="s">
        <v>496</v>
      </c>
      <c r="C101" s="64" t="s">
        <v>497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4</v>
      </c>
      <c r="M101" s="71">
        <v>8</v>
      </c>
      <c r="N101" s="71">
        <v>6</v>
      </c>
      <c r="O101" s="71">
        <v>14</v>
      </c>
      <c r="P101" s="71">
        <v>0</v>
      </c>
      <c r="Q101" s="71">
        <v>0</v>
      </c>
      <c r="R101" s="71">
        <v>0</v>
      </c>
      <c r="S101" s="71">
        <v>0</v>
      </c>
      <c r="T101" s="71">
        <v>240</v>
      </c>
      <c r="U101" s="71">
        <v>2206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71">
        <v>0</v>
      </c>
      <c r="AH101" s="71">
        <v>0</v>
      </c>
      <c r="AI101" s="71">
        <v>0</v>
      </c>
      <c r="AJ101" s="71">
        <v>3</v>
      </c>
      <c r="AK101" s="71">
        <v>19</v>
      </c>
      <c r="AL101" s="71">
        <v>1</v>
      </c>
      <c r="AM101" s="71">
        <v>7</v>
      </c>
      <c r="AN101" s="71">
        <v>0</v>
      </c>
      <c r="AO101" s="71">
        <v>0</v>
      </c>
      <c r="AP101" s="71">
        <v>0</v>
      </c>
      <c r="AQ101" s="71">
        <v>0</v>
      </c>
      <c r="AR101" s="71">
        <v>0</v>
      </c>
      <c r="AS101" s="71">
        <v>0</v>
      </c>
      <c r="AT101" s="71">
        <v>0</v>
      </c>
      <c r="AU101" s="71">
        <v>0</v>
      </c>
      <c r="AV101" s="71">
        <v>0</v>
      </c>
      <c r="AW101" s="71">
        <v>0</v>
      </c>
      <c r="AX101" s="71">
        <v>0</v>
      </c>
      <c r="AY101" s="71">
        <v>0</v>
      </c>
    </row>
    <row r="102" spans="1:51" s="68" customFormat="1" ht="12" customHeight="1">
      <c r="A102" s="69" t="s">
        <v>165</v>
      </c>
      <c r="B102" s="70" t="s">
        <v>498</v>
      </c>
      <c r="C102" s="64" t="s">
        <v>499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13</v>
      </c>
      <c r="M102" s="71">
        <v>40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39</v>
      </c>
      <c r="U102" s="71">
        <v>120</v>
      </c>
      <c r="V102" s="71">
        <v>266</v>
      </c>
      <c r="W102" s="71">
        <v>2182</v>
      </c>
      <c r="X102" s="71">
        <v>0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0</v>
      </c>
      <c r="AG102" s="71">
        <v>0</v>
      </c>
      <c r="AH102" s="71">
        <v>0</v>
      </c>
      <c r="AI102" s="71">
        <v>0</v>
      </c>
      <c r="AJ102" s="71">
        <v>4</v>
      </c>
      <c r="AK102" s="71">
        <v>20</v>
      </c>
      <c r="AL102" s="71">
        <v>1</v>
      </c>
      <c r="AM102" s="71">
        <v>6</v>
      </c>
      <c r="AN102" s="71">
        <v>0</v>
      </c>
      <c r="AO102" s="71">
        <v>0</v>
      </c>
      <c r="AP102" s="71">
        <v>0</v>
      </c>
      <c r="AQ102" s="71">
        <v>0</v>
      </c>
      <c r="AR102" s="71">
        <v>0</v>
      </c>
      <c r="AS102" s="71">
        <v>0</v>
      </c>
      <c r="AT102" s="71">
        <v>0</v>
      </c>
      <c r="AU102" s="71">
        <v>0</v>
      </c>
      <c r="AV102" s="71">
        <v>0</v>
      </c>
      <c r="AW102" s="71">
        <v>0</v>
      </c>
      <c r="AX102" s="71">
        <v>0</v>
      </c>
      <c r="AY102" s="71">
        <v>0</v>
      </c>
    </row>
    <row r="103" spans="1:51" s="68" customFormat="1" ht="12" customHeight="1">
      <c r="A103" s="69" t="s">
        <v>165</v>
      </c>
      <c r="B103" s="70" t="s">
        <v>381</v>
      </c>
      <c r="C103" s="64" t="s">
        <v>382</v>
      </c>
      <c r="D103" s="71">
        <v>1</v>
      </c>
      <c r="E103" s="71">
        <v>5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9</v>
      </c>
      <c r="M103" s="71">
        <v>22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3</v>
      </c>
      <c r="AS103" s="71">
        <v>11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</row>
    <row r="104" spans="1:51" s="68" customFormat="1" ht="12" customHeight="1">
      <c r="A104" s="69" t="s">
        <v>165</v>
      </c>
      <c r="B104" s="70" t="s">
        <v>383</v>
      </c>
      <c r="C104" s="64" t="s">
        <v>384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5</v>
      </c>
      <c r="M104" s="71">
        <v>18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149</v>
      </c>
      <c r="W104" s="71">
        <v>784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23</v>
      </c>
      <c r="AS104" s="71">
        <v>93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</row>
    <row r="105" spans="1:51" s="68" customFormat="1" ht="12" customHeight="1">
      <c r="A105" s="69" t="s">
        <v>165</v>
      </c>
      <c r="B105" s="70" t="s">
        <v>385</v>
      </c>
      <c r="C105" s="64" t="s">
        <v>386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1</v>
      </c>
      <c r="M105" s="71">
        <v>2</v>
      </c>
      <c r="N105" s="71">
        <v>2</v>
      </c>
      <c r="O105" s="71">
        <v>4</v>
      </c>
      <c r="P105" s="71">
        <v>0</v>
      </c>
      <c r="Q105" s="71">
        <v>0</v>
      </c>
      <c r="R105" s="71">
        <v>0</v>
      </c>
      <c r="S105" s="71">
        <v>0</v>
      </c>
      <c r="T105" s="71">
        <v>29</v>
      </c>
      <c r="U105" s="71">
        <v>98</v>
      </c>
      <c r="V105" s="71">
        <v>155</v>
      </c>
      <c r="W105" s="71">
        <v>1171</v>
      </c>
      <c r="X105" s="71">
        <v>0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0</v>
      </c>
      <c r="AG105" s="71">
        <v>0</v>
      </c>
      <c r="AH105" s="71">
        <v>0</v>
      </c>
      <c r="AI105" s="71">
        <v>0</v>
      </c>
      <c r="AJ105" s="71">
        <v>0</v>
      </c>
      <c r="AK105" s="71">
        <v>0</v>
      </c>
      <c r="AL105" s="71">
        <v>0</v>
      </c>
      <c r="AM105" s="71">
        <v>0</v>
      </c>
      <c r="AN105" s="71">
        <v>0</v>
      </c>
      <c r="AO105" s="71">
        <v>0</v>
      </c>
      <c r="AP105" s="71">
        <v>0</v>
      </c>
      <c r="AQ105" s="71">
        <v>0</v>
      </c>
      <c r="AR105" s="71">
        <v>4</v>
      </c>
      <c r="AS105" s="71">
        <v>21</v>
      </c>
      <c r="AT105" s="71">
        <v>2</v>
      </c>
      <c r="AU105" s="71">
        <v>18</v>
      </c>
      <c r="AV105" s="71">
        <v>0</v>
      </c>
      <c r="AW105" s="71">
        <v>0</v>
      </c>
      <c r="AX105" s="71">
        <v>0</v>
      </c>
      <c r="AY105" s="71">
        <v>0</v>
      </c>
    </row>
    <row r="106" spans="1:51" s="68" customFormat="1" ht="12" customHeight="1">
      <c r="A106" s="69" t="s">
        <v>165</v>
      </c>
      <c r="B106" s="70" t="s">
        <v>387</v>
      </c>
      <c r="C106" s="64" t="s">
        <v>388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4</v>
      </c>
      <c r="M106" s="71">
        <v>17</v>
      </c>
      <c r="N106" s="71">
        <v>11</v>
      </c>
      <c r="O106" s="71">
        <v>14</v>
      </c>
      <c r="P106" s="71">
        <v>0</v>
      </c>
      <c r="Q106" s="71">
        <v>0</v>
      </c>
      <c r="R106" s="71">
        <v>0</v>
      </c>
      <c r="S106" s="71">
        <v>0</v>
      </c>
      <c r="T106" s="71">
        <v>31</v>
      </c>
      <c r="U106" s="71">
        <v>98</v>
      </c>
      <c r="V106" s="71">
        <v>170</v>
      </c>
      <c r="W106" s="71">
        <v>1186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71">
        <v>0</v>
      </c>
      <c r="AL106" s="71">
        <v>0</v>
      </c>
      <c r="AM106" s="71">
        <v>0</v>
      </c>
      <c r="AN106" s="71">
        <v>0</v>
      </c>
      <c r="AO106" s="71">
        <v>0</v>
      </c>
      <c r="AP106" s="71">
        <v>0</v>
      </c>
      <c r="AQ106" s="71">
        <v>0</v>
      </c>
      <c r="AR106" s="71">
        <v>3</v>
      </c>
      <c r="AS106" s="71">
        <v>21</v>
      </c>
      <c r="AT106" s="71">
        <v>0</v>
      </c>
      <c r="AU106" s="71">
        <v>0</v>
      </c>
      <c r="AV106" s="71">
        <v>0</v>
      </c>
      <c r="AW106" s="71">
        <v>0</v>
      </c>
      <c r="AX106" s="71">
        <v>0</v>
      </c>
      <c r="AY106" s="71">
        <v>0</v>
      </c>
    </row>
    <row r="107" spans="1:51" s="68" customFormat="1" ht="12" customHeight="1">
      <c r="A107" s="69" t="s">
        <v>165</v>
      </c>
      <c r="B107" s="70" t="s">
        <v>85</v>
      </c>
      <c r="C107" s="64" t="s">
        <v>86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1</v>
      </c>
      <c r="M107" s="71">
        <v>2</v>
      </c>
      <c r="N107" s="71">
        <v>2</v>
      </c>
      <c r="O107" s="71">
        <v>6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7</v>
      </c>
      <c r="W107" s="71">
        <v>63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1">
        <v>6</v>
      </c>
      <c r="AK107" s="71">
        <v>33</v>
      </c>
      <c r="AL107" s="71">
        <v>0</v>
      </c>
      <c r="AM107" s="71">
        <v>0</v>
      </c>
      <c r="AN107" s="71">
        <v>0</v>
      </c>
      <c r="AO107" s="71">
        <v>0</v>
      </c>
      <c r="AP107" s="71">
        <v>0</v>
      </c>
      <c r="AQ107" s="71">
        <v>0</v>
      </c>
      <c r="AR107" s="71">
        <v>0</v>
      </c>
      <c r="AS107" s="71">
        <v>0</v>
      </c>
      <c r="AT107" s="71">
        <v>0</v>
      </c>
      <c r="AU107" s="71">
        <v>0</v>
      </c>
      <c r="AV107" s="71">
        <v>0</v>
      </c>
      <c r="AW107" s="71">
        <v>0</v>
      </c>
      <c r="AX107" s="71">
        <v>0</v>
      </c>
      <c r="AY107" s="71">
        <v>0</v>
      </c>
    </row>
    <row r="108" spans="1:51" s="68" customFormat="1" ht="12" customHeight="1">
      <c r="A108" s="69" t="s">
        <v>165</v>
      </c>
      <c r="B108" s="70" t="s">
        <v>87</v>
      </c>
      <c r="C108" s="64" t="s">
        <v>88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2</v>
      </c>
      <c r="M108" s="71">
        <v>9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25</v>
      </c>
      <c r="W108" s="71">
        <v>311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71">
        <v>0</v>
      </c>
      <c r="AH108" s="71">
        <v>0</v>
      </c>
      <c r="AI108" s="71">
        <v>0</v>
      </c>
      <c r="AJ108" s="71">
        <v>2</v>
      </c>
      <c r="AK108" s="71">
        <v>7</v>
      </c>
      <c r="AL108" s="71">
        <v>0</v>
      </c>
      <c r="AM108" s="71">
        <v>0</v>
      </c>
      <c r="AN108" s="71">
        <v>0</v>
      </c>
      <c r="AO108" s="71">
        <v>0</v>
      </c>
      <c r="AP108" s="71">
        <v>0</v>
      </c>
      <c r="AQ108" s="71">
        <v>0</v>
      </c>
      <c r="AR108" s="71">
        <v>0</v>
      </c>
      <c r="AS108" s="71">
        <v>0</v>
      </c>
      <c r="AT108" s="71">
        <v>0</v>
      </c>
      <c r="AU108" s="71">
        <v>0</v>
      </c>
      <c r="AV108" s="71">
        <v>0</v>
      </c>
      <c r="AW108" s="71">
        <v>0</v>
      </c>
      <c r="AX108" s="71">
        <v>0</v>
      </c>
      <c r="AY108" s="71">
        <v>0</v>
      </c>
    </row>
    <row r="109" spans="1:51" s="68" customFormat="1" ht="12" customHeight="1">
      <c r="A109" s="69" t="s">
        <v>165</v>
      </c>
      <c r="B109" s="70" t="s">
        <v>89</v>
      </c>
      <c r="C109" s="64" t="s">
        <v>90</v>
      </c>
      <c r="D109" s="71">
        <v>3</v>
      </c>
      <c r="E109" s="71">
        <v>7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1</v>
      </c>
      <c r="M109" s="71">
        <v>2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72</v>
      </c>
      <c r="U109" s="71">
        <v>503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71">
        <v>0</v>
      </c>
      <c r="AL109" s="71">
        <v>0</v>
      </c>
      <c r="AM109" s="71">
        <v>0</v>
      </c>
      <c r="AN109" s="71">
        <v>0</v>
      </c>
      <c r="AO109" s="71">
        <v>0</v>
      </c>
      <c r="AP109" s="71">
        <v>0</v>
      </c>
      <c r="AQ109" s="71">
        <v>0</v>
      </c>
      <c r="AR109" s="71">
        <v>0</v>
      </c>
      <c r="AS109" s="71">
        <v>0</v>
      </c>
      <c r="AT109" s="71">
        <v>0</v>
      </c>
      <c r="AU109" s="71">
        <v>0</v>
      </c>
      <c r="AV109" s="71">
        <v>0</v>
      </c>
      <c r="AW109" s="71">
        <v>0</v>
      </c>
      <c r="AX109" s="71">
        <v>0</v>
      </c>
      <c r="AY109" s="71">
        <v>0</v>
      </c>
    </row>
    <row r="110" spans="1:51" s="68" customFormat="1" ht="12" customHeight="1">
      <c r="A110" s="69" t="s">
        <v>165</v>
      </c>
      <c r="B110" s="70" t="s">
        <v>91</v>
      </c>
      <c r="C110" s="64" t="s">
        <v>92</v>
      </c>
      <c r="D110" s="71">
        <v>5</v>
      </c>
      <c r="E110" s="71">
        <v>11</v>
      </c>
      <c r="F110" s="71">
        <v>1</v>
      </c>
      <c r="G110" s="71">
        <v>2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71">
        <v>0</v>
      </c>
      <c r="AH110" s="71">
        <v>0</v>
      </c>
      <c r="AI110" s="71">
        <v>0</v>
      </c>
      <c r="AJ110" s="71">
        <v>0</v>
      </c>
      <c r="AK110" s="71">
        <v>0</v>
      </c>
      <c r="AL110" s="71">
        <v>0</v>
      </c>
      <c r="AM110" s="71">
        <v>0</v>
      </c>
      <c r="AN110" s="71">
        <v>0</v>
      </c>
      <c r="AO110" s="71">
        <v>0</v>
      </c>
      <c r="AP110" s="71">
        <v>0</v>
      </c>
      <c r="AQ110" s="71">
        <v>0</v>
      </c>
      <c r="AR110" s="71">
        <v>0</v>
      </c>
      <c r="AS110" s="71">
        <v>0</v>
      </c>
      <c r="AT110" s="71">
        <v>0</v>
      </c>
      <c r="AU110" s="71">
        <v>0</v>
      </c>
      <c r="AV110" s="71">
        <v>0</v>
      </c>
      <c r="AW110" s="71">
        <v>0</v>
      </c>
      <c r="AX110" s="71">
        <v>0</v>
      </c>
      <c r="AY110" s="71">
        <v>0</v>
      </c>
    </row>
    <row r="111" spans="1:51" s="68" customFormat="1" ht="12" customHeight="1">
      <c r="A111" s="69" t="s">
        <v>165</v>
      </c>
      <c r="B111" s="70" t="s">
        <v>93</v>
      </c>
      <c r="C111" s="64" t="s">
        <v>94</v>
      </c>
      <c r="D111" s="71">
        <v>1</v>
      </c>
      <c r="E111" s="71">
        <v>3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2</v>
      </c>
      <c r="M111" s="71">
        <v>3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71">
        <v>0</v>
      </c>
      <c r="AH111" s="71">
        <v>0</v>
      </c>
      <c r="AI111" s="71">
        <v>0</v>
      </c>
      <c r="AJ111" s="71">
        <v>2</v>
      </c>
      <c r="AK111" s="71">
        <v>14</v>
      </c>
      <c r="AL111" s="71">
        <v>0</v>
      </c>
      <c r="AM111" s="71">
        <v>0</v>
      </c>
      <c r="AN111" s="71">
        <v>0</v>
      </c>
      <c r="AO111" s="71">
        <v>0</v>
      </c>
      <c r="AP111" s="71">
        <v>0</v>
      </c>
      <c r="AQ111" s="71">
        <v>0</v>
      </c>
      <c r="AR111" s="71">
        <v>0</v>
      </c>
      <c r="AS111" s="71">
        <v>0</v>
      </c>
      <c r="AT111" s="71">
        <v>0</v>
      </c>
      <c r="AU111" s="71">
        <v>0</v>
      </c>
      <c r="AV111" s="71">
        <v>0</v>
      </c>
      <c r="AW111" s="71">
        <v>0</v>
      </c>
      <c r="AX111" s="71">
        <v>0</v>
      </c>
      <c r="AY111" s="71">
        <v>0</v>
      </c>
    </row>
    <row r="112" spans="1:51" s="68" customFormat="1" ht="12" customHeight="1">
      <c r="A112" s="69" t="s">
        <v>165</v>
      </c>
      <c r="B112" s="70" t="s">
        <v>359</v>
      </c>
      <c r="C112" s="64" t="s">
        <v>360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71">
        <v>0</v>
      </c>
      <c r="AC112" s="71">
        <v>0</v>
      </c>
      <c r="AD112" s="71">
        <v>0</v>
      </c>
      <c r="AE112" s="71">
        <v>0</v>
      </c>
      <c r="AF112" s="71">
        <v>0</v>
      </c>
      <c r="AG112" s="71">
        <v>0</v>
      </c>
      <c r="AH112" s="71">
        <v>0</v>
      </c>
      <c r="AI112" s="71">
        <v>0</v>
      </c>
      <c r="AJ112" s="71">
        <v>0</v>
      </c>
      <c r="AK112" s="71">
        <v>0</v>
      </c>
      <c r="AL112" s="71">
        <v>0</v>
      </c>
      <c r="AM112" s="71">
        <v>0</v>
      </c>
      <c r="AN112" s="71">
        <v>0</v>
      </c>
      <c r="AO112" s="71">
        <v>0</v>
      </c>
      <c r="AP112" s="71">
        <v>0</v>
      </c>
      <c r="AQ112" s="71">
        <v>0</v>
      </c>
      <c r="AR112" s="71">
        <v>0</v>
      </c>
      <c r="AS112" s="71">
        <v>0</v>
      </c>
      <c r="AT112" s="71">
        <v>0</v>
      </c>
      <c r="AU112" s="71">
        <v>0</v>
      </c>
      <c r="AV112" s="71">
        <v>0</v>
      </c>
      <c r="AW112" s="71">
        <v>0</v>
      </c>
      <c r="AX112" s="71">
        <v>0</v>
      </c>
      <c r="AY112" s="71">
        <v>0</v>
      </c>
    </row>
    <row r="113" spans="1:51" s="68" customFormat="1" ht="12" customHeight="1">
      <c r="A113" s="69" t="s">
        <v>165</v>
      </c>
      <c r="B113" s="70" t="s">
        <v>512</v>
      </c>
      <c r="C113" s="64" t="s">
        <v>513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4</v>
      </c>
      <c r="M113" s="71">
        <v>10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3</v>
      </c>
      <c r="U113" s="71">
        <v>6</v>
      </c>
      <c r="V113" s="71">
        <v>82</v>
      </c>
      <c r="W113" s="71">
        <v>384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71">
        <v>0</v>
      </c>
      <c r="AL113" s="71">
        <v>0</v>
      </c>
      <c r="AM113" s="71">
        <v>0</v>
      </c>
      <c r="AN113" s="71">
        <v>0</v>
      </c>
      <c r="AO113" s="71">
        <v>0</v>
      </c>
      <c r="AP113" s="71">
        <v>0</v>
      </c>
      <c r="AQ113" s="71">
        <v>0</v>
      </c>
      <c r="AR113" s="71">
        <v>2</v>
      </c>
      <c r="AS113" s="71">
        <v>10</v>
      </c>
      <c r="AT113" s="71">
        <v>1</v>
      </c>
      <c r="AU113" s="71">
        <v>5</v>
      </c>
      <c r="AV113" s="71">
        <v>0</v>
      </c>
      <c r="AW113" s="71">
        <v>0</v>
      </c>
      <c r="AX113" s="71">
        <v>0</v>
      </c>
      <c r="AY113" s="71">
        <v>0</v>
      </c>
    </row>
    <row r="114" spans="1:51" s="68" customFormat="1" ht="12" customHeight="1">
      <c r="A114" s="69" t="s">
        <v>165</v>
      </c>
      <c r="B114" s="70" t="s">
        <v>514</v>
      </c>
      <c r="C114" s="64" t="s">
        <v>515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3</v>
      </c>
      <c r="M114" s="71">
        <v>7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19</v>
      </c>
      <c r="U114" s="71">
        <v>44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71">
        <v>0</v>
      </c>
      <c r="AH114" s="71">
        <v>0</v>
      </c>
      <c r="AI114" s="71">
        <v>0</v>
      </c>
      <c r="AJ114" s="71">
        <v>1</v>
      </c>
      <c r="AK114" s="71">
        <v>6</v>
      </c>
      <c r="AL114" s="71">
        <v>0</v>
      </c>
      <c r="AM114" s="71">
        <v>0</v>
      </c>
      <c r="AN114" s="71">
        <v>0</v>
      </c>
      <c r="AO114" s="71">
        <v>0</v>
      </c>
      <c r="AP114" s="71">
        <v>0</v>
      </c>
      <c r="AQ114" s="71">
        <v>0</v>
      </c>
      <c r="AR114" s="71">
        <v>2</v>
      </c>
      <c r="AS114" s="71">
        <v>15</v>
      </c>
      <c r="AT114" s="71">
        <v>0</v>
      </c>
      <c r="AU114" s="71">
        <v>0</v>
      </c>
      <c r="AV114" s="71">
        <v>0</v>
      </c>
      <c r="AW114" s="71">
        <v>0</v>
      </c>
      <c r="AX114" s="71">
        <v>0</v>
      </c>
      <c r="AY114" s="71">
        <v>0</v>
      </c>
    </row>
    <row r="115" spans="1:51" s="68" customFormat="1" ht="12" customHeight="1">
      <c r="A115" s="69" t="s">
        <v>165</v>
      </c>
      <c r="B115" s="70" t="s">
        <v>311</v>
      </c>
      <c r="C115" s="64" t="s">
        <v>312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4</v>
      </c>
      <c r="M115" s="71">
        <v>8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10</v>
      </c>
      <c r="U115" s="71">
        <v>28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0</v>
      </c>
      <c r="AG115" s="71">
        <v>0</v>
      </c>
      <c r="AH115" s="71">
        <v>0</v>
      </c>
      <c r="AI115" s="71">
        <v>0</v>
      </c>
      <c r="AJ115" s="71">
        <v>0</v>
      </c>
      <c r="AK115" s="71">
        <v>0</v>
      </c>
      <c r="AL115" s="71">
        <v>0</v>
      </c>
      <c r="AM115" s="71">
        <v>0</v>
      </c>
      <c r="AN115" s="71">
        <v>0</v>
      </c>
      <c r="AO115" s="71">
        <v>0</v>
      </c>
      <c r="AP115" s="71">
        <v>0</v>
      </c>
      <c r="AQ115" s="71">
        <v>0</v>
      </c>
      <c r="AR115" s="71">
        <v>0</v>
      </c>
      <c r="AS115" s="71">
        <v>0</v>
      </c>
      <c r="AT115" s="71">
        <v>0</v>
      </c>
      <c r="AU115" s="71">
        <v>0</v>
      </c>
      <c r="AV115" s="71">
        <v>0</v>
      </c>
      <c r="AW115" s="71">
        <v>0</v>
      </c>
      <c r="AX115" s="71">
        <v>0</v>
      </c>
      <c r="AY115" s="71">
        <v>0</v>
      </c>
    </row>
    <row r="116" spans="1:51" s="68" customFormat="1" ht="12" customHeight="1">
      <c r="A116" s="69" t="s">
        <v>165</v>
      </c>
      <c r="B116" s="70" t="s">
        <v>313</v>
      </c>
      <c r="C116" s="64" t="s">
        <v>314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8</v>
      </c>
      <c r="M116" s="71">
        <v>11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30</v>
      </c>
      <c r="U116" s="71">
        <v>70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71">
        <v>0</v>
      </c>
      <c r="AH116" s="71">
        <v>0</v>
      </c>
      <c r="AI116" s="71">
        <v>0</v>
      </c>
      <c r="AJ116" s="71">
        <v>0</v>
      </c>
      <c r="AK116" s="71">
        <v>0</v>
      </c>
      <c r="AL116" s="71">
        <v>0</v>
      </c>
      <c r="AM116" s="71">
        <v>0</v>
      </c>
      <c r="AN116" s="71">
        <v>0</v>
      </c>
      <c r="AO116" s="71">
        <v>0</v>
      </c>
      <c r="AP116" s="71">
        <v>0</v>
      </c>
      <c r="AQ116" s="71">
        <v>0</v>
      </c>
      <c r="AR116" s="71">
        <v>0</v>
      </c>
      <c r="AS116" s="71">
        <v>0</v>
      </c>
      <c r="AT116" s="71">
        <v>0</v>
      </c>
      <c r="AU116" s="71">
        <v>0</v>
      </c>
      <c r="AV116" s="71">
        <v>0</v>
      </c>
      <c r="AW116" s="71">
        <v>0</v>
      </c>
      <c r="AX116" s="71">
        <v>0</v>
      </c>
      <c r="AY116" s="71">
        <v>0</v>
      </c>
    </row>
    <row r="117" spans="1:51" s="68" customFormat="1" ht="12" customHeight="1">
      <c r="A117" s="69" t="s">
        <v>165</v>
      </c>
      <c r="B117" s="70" t="s">
        <v>315</v>
      </c>
      <c r="C117" s="64" t="s">
        <v>316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1</v>
      </c>
      <c r="M117" s="71">
        <v>2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9</v>
      </c>
      <c r="U117" s="71">
        <v>68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71">
        <v>0</v>
      </c>
      <c r="AH117" s="71">
        <v>0</v>
      </c>
      <c r="AI117" s="71">
        <v>0</v>
      </c>
      <c r="AJ117" s="71">
        <v>0</v>
      </c>
      <c r="AK117" s="71">
        <v>0</v>
      </c>
      <c r="AL117" s="71">
        <v>0</v>
      </c>
      <c r="AM117" s="71">
        <v>0</v>
      </c>
      <c r="AN117" s="71">
        <v>0</v>
      </c>
      <c r="AO117" s="71">
        <v>0</v>
      </c>
      <c r="AP117" s="71">
        <v>0</v>
      </c>
      <c r="AQ117" s="71">
        <v>0</v>
      </c>
      <c r="AR117" s="71">
        <v>0</v>
      </c>
      <c r="AS117" s="71">
        <v>0</v>
      </c>
      <c r="AT117" s="71">
        <v>0</v>
      </c>
      <c r="AU117" s="71">
        <v>0</v>
      </c>
      <c r="AV117" s="71">
        <v>0</v>
      </c>
      <c r="AW117" s="71">
        <v>0</v>
      </c>
      <c r="AX117" s="71">
        <v>0</v>
      </c>
      <c r="AY117" s="71">
        <v>0</v>
      </c>
    </row>
    <row r="118" spans="1:51" s="68" customFormat="1" ht="12" customHeight="1">
      <c r="A118" s="69" t="s">
        <v>165</v>
      </c>
      <c r="B118" s="70" t="s">
        <v>361</v>
      </c>
      <c r="C118" s="64" t="s">
        <v>362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71">
        <v>0</v>
      </c>
      <c r="AH118" s="71">
        <v>0</v>
      </c>
      <c r="AI118" s="71">
        <v>0</v>
      </c>
      <c r="AJ118" s="71">
        <v>0</v>
      </c>
      <c r="AK118" s="71">
        <v>0</v>
      </c>
      <c r="AL118" s="71">
        <v>0</v>
      </c>
      <c r="AM118" s="71">
        <v>0</v>
      </c>
      <c r="AN118" s="71">
        <v>0</v>
      </c>
      <c r="AO118" s="71">
        <v>0</v>
      </c>
      <c r="AP118" s="71">
        <v>0</v>
      </c>
      <c r="AQ118" s="71">
        <v>0</v>
      </c>
      <c r="AR118" s="71">
        <v>0</v>
      </c>
      <c r="AS118" s="71">
        <v>0</v>
      </c>
      <c r="AT118" s="71">
        <v>0</v>
      </c>
      <c r="AU118" s="71">
        <v>0</v>
      </c>
      <c r="AV118" s="71">
        <v>0</v>
      </c>
      <c r="AW118" s="71">
        <v>0</v>
      </c>
      <c r="AX118" s="71">
        <v>0</v>
      </c>
      <c r="AY118" s="71">
        <v>0</v>
      </c>
    </row>
    <row r="119" spans="1:51" s="68" customFormat="1" ht="12" customHeight="1">
      <c r="A119" s="69" t="s">
        <v>165</v>
      </c>
      <c r="B119" s="70" t="s">
        <v>363</v>
      </c>
      <c r="C119" s="64" t="s">
        <v>364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</v>
      </c>
      <c r="AK119" s="71">
        <v>0</v>
      </c>
      <c r="AL119" s="71">
        <v>0</v>
      </c>
      <c r="AM119" s="71">
        <v>0</v>
      </c>
      <c r="AN119" s="71">
        <v>0</v>
      </c>
      <c r="AO119" s="71">
        <v>0</v>
      </c>
      <c r="AP119" s="71">
        <v>0</v>
      </c>
      <c r="AQ119" s="71">
        <v>0</v>
      </c>
      <c r="AR119" s="71">
        <v>0</v>
      </c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</row>
    <row r="120" spans="1:51" s="68" customFormat="1" ht="12" customHeight="1">
      <c r="A120" s="69" t="s">
        <v>165</v>
      </c>
      <c r="B120" s="70" t="s">
        <v>418</v>
      </c>
      <c r="C120" s="64" t="s">
        <v>419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3</v>
      </c>
      <c r="M120" s="71">
        <v>8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21</v>
      </c>
      <c r="U120" s="71">
        <v>177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71">
        <v>0</v>
      </c>
      <c r="AH120" s="71">
        <v>0</v>
      </c>
      <c r="AI120" s="71">
        <v>0</v>
      </c>
      <c r="AJ120" s="71">
        <v>0</v>
      </c>
      <c r="AK120" s="71">
        <v>0</v>
      </c>
      <c r="AL120" s="71">
        <v>0</v>
      </c>
      <c r="AM120" s="71">
        <v>0</v>
      </c>
      <c r="AN120" s="71">
        <v>0</v>
      </c>
      <c r="AO120" s="71">
        <v>0</v>
      </c>
      <c r="AP120" s="71">
        <v>0</v>
      </c>
      <c r="AQ120" s="71">
        <v>0</v>
      </c>
      <c r="AR120" s="71">
        <v>0</v>
      </c>
      <c r="AS120" s="71">
        <v>0</v>
      </c>
      <c r="AT120" s="71">
        <v>0</v>
      </c>
      <c r="AU120" s="71">
        <v>0</v>
      </c>
      <c r="AV120" s="71">
        <v>0</v>
      </c>
      <c r="AW120" s="71">
        <v>0</v>
      </c>
      <c r="AX120" s="71">
        <v>0</v>
      </c>
      <c r="AY120" s="71">
        <v>0</v>
      </c>
    </row>
    <row r="121" spans="1:51" s="68" customFormat="1" ht="12" customHeight="1">
      <c r="A121" s="69" t="s">
        <v>165</v>
      </c>
      <c r="B121" s="70" t="s">
        <v>420</v>
      </c>
      <c r="C121" s="64" t="s">
        <v>421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2</v>
      </c>
      <c r="M121" s="71">
        <v>3</v>
      </c>
      <c r="N121" s="71">
        <v>2</v>
      </c>
      <c r="O121" s="71">
        <v>4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71">
        <v>0</v>
      </c>
      <c r="AL121" s="71">
        <v>0</v>
      </c>
      <c r="AM121" s="71">
        <v>0</v>
      </c>
      <c r="AN121" s="71">
        <v>0</v>
      </c>
      <c r="AO121" s="71">
        <v>0</v>
      </c>
      <c r="AP121" s="71">
        <v>0</v>
      </c>
      <c r="AQ121" s="71">
        <v>0</v>
      </c>
      <c r="AR121" s="71">
        <v>0</v>
      </c>
      <c r="AS121" s="71">
        <v>0</v>
      </c>
      <c r="AT121" s="71">
        <v>0</v>
      </c>
      <c r="AU121" s="71">
        <v>0</v>
      </c>
      <c r="AV121" s="71">
        <v>0</v>
      </c>
      <c r="AW121" s="71">
        <v>0</v>
      </c>
      <c r="AX121" s="71">
        <v>0</v>
      </c>
      <c r="AY121" s="71">
        <v>0</v>
      </c>
    </row>
    <row r="122" spans="1:51" s="68" customFormat="1" ht="12" customHeight="1">
      <c r="A122" s="69" t="s">
        <v>165</v>
      </c>
      <c r="B122" s="70" t="s">
        <v>422</v>
      </c>
      <c r="C122" s="64" t="s">
        <v>423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2</v>
      </c>
      <c r="M122" s="71">
        <v>5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  <c r="AJ122" s="71">
        <v>0</v>
      </c>
      <c r="AK122" s="71">
        <v>0</v>
      </c>
      <c r="AL122" s="71">
        <v>0</v>
      </c>
      <c r="AM122" s="71">
        <v>0</v>
      </c>
      <c r="AN122" s="71">
        <v>0</v>
      </c>
      <c r="AO122" s="71">
        <v>0</v>
      </c>
      <c r="AP122" s="71">
        <v>0</v>
      </c>
      <c r="AQ122" s="71">
        <v>0</v>
      </c>
      <c r="AR122" s="71">
        <v>0</v>
      </c>
      <c r="AS122" s="71">
        <v>0</v>
      </c>
      <c r="AT122" s="71">
        <v>0</v>
      </c>
      <c r="AU122" s="71">
        <v>0</v>
      </c>
      <c r="AV122" s="71">
        <v>0</v>
      </c>
      <c r="AW122" s="71">
        <v>0</v>
      </c>
      <c r="AX122" s="71">
        <v>0</v>
      </c>
      <c r="AY122" s="71">
        <v>0</v>
      </c>
    </row>
    <row r="123" spans="1:51" s="68" customFormat="1" ht="12" customHeight="1">
      <c r="A123" s="69" t="s">
        <v>165</v>
      </c>
      <c r="B123" s="70" t="s">
        <v>424</v>
      </c>
      <c r="C123" s="64" t="s">
        <v>425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9</v>
      </c>
      <c r="M123" s="71">
        <v>18</v>
      </c>
      <c r="N123" s="71">
        <v>5</v>
      </c>
      <c r="O123" s="71">
        <v>10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71">
        <v>0</v>
      </c>
      <c r="AH123" s="71">
        <v>0</v>
      </c>
      <c r="AI123" s="71">
        <v>0</v>
      </c>
      <c r="AJ123" s="71">
        <v>0</v>
      </c>
      <c r="AK123" s="71">
        <v>0</v>
      </c>
      <c r="AL123" s="71">
        <v>0</v>
      </c>
      <c r="AM123" s="71">
        <v>0</v>
      </c>
      <c r="AN123" s="71">
        <v>0</v>
      </c>
      <c r="AO123" s="71">
        <v>0</v>
      </c>
      <c r="AP123" s="71">
        <v>0</v>
      </c>
      <c r="AQ123" s="71">
        <v>0</v>
      </c>
      <c r="AR123" s="71">
        <v>2</v>
      </c>
      <c r="AS123" s="71">
        <v>13</v>
      </c>
      <c r="AT123" s="71">
        <v>0</v>
      </c>
      <c r="AU123" s="71">
        <v>0</v>
      </c>
      <c r="AV123" s="71">
        <v>0</v>
      </c>
      <c r="AW123" s="71">
        <v>0</v>
      </c>
      <c r="AX123" s="71">
        <v>0</v>
      </c>
      <c r="AY123" s="71">
        <v>0</v>
      </c>
    </row>
    <row r="124" spans="1:51" s="68" customFormat="1" ht="12" customHeight="1">
      <c r="A124" s="69" t="s">
        <v>165</v>
      </c>
      <c r="B124" s="70" t="s">
        <v>367</v>
      </c>
      <c r="C124" s="64" t="s">
        <v>368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71">
        <v>0</v>
      </c>
      <c r="AH124" s="71">
        <v>0</v>
      </c>
      <c r="AI124" s="71">
        <v>0</v>
      </c>
      <c r="AJ124" s="71">
        <v>0</v>
      </c>
      <c r="AK124" s="71">
        <v>0</v>
      </c>
      <c r="AL124" s="71">
        <v>0</v>
      </c>
      <c r="AM124" s="71">
        <v>0</v>
      </c>
      <c r="AN124" s="71">
        <v>0</v>
      </c>
      <c r="AO124" s="71">
        <v>0</v>
      </c>
      <c r="AP124" s="71">
        <v>0</v>
      </c>
      <c r="AQ124" s="71">
        <v>0</v>
      </c>
      <c r="AR124" s="71">
        <v>0</v>
      </c>
      <c r="AS124" s="71">
        <v>0</v>
      </c>
      <c r="AT124" s="71">
        <v>0</v>
      </c>
      <c r="AU124" s="71">
        <v>0</v>
      </c>
      <c r="AV124" s="71">
        <v>0</v>
      </c>
      <c r="AW124" s="71">
        <v>0</v>
      </c>
      <c r="AX124" s="71">
        <v>0</v>
      </c>
      <c r="AY124" s="71">
        <v>0</v>
      </c>
    </row>
    <row r="125" spans="1:51" s="68" customFormat="1" ht="12" customHeight="1">
      <c r="A125" s="69" t="s">
        <v>165</v>
      </c>
      <c r="B125" s="70" t="s">
        <v>95</v>
      </c>
      <c r="C125" s="64" t="s">
        <v>96</v>
      </c>
      <c r="D125" s="71">
        <v>2</v>
      </c>
      <c r="E125" s="71">
        <v>5</v>
      </c>
      <c r="F125" s="71">
        <v>0</v>
      </c>
      <c r="G125" s="71">
        <v>0</v>
      </c>
      <c r="H125" s="71">
        <v>1</v>
      </c>
      <c r="I125" s="71">
        <v>2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1</v>
      </c>
      <c r="AC125" s="71">
        <v>3</v>
      </c>
      <c r="AD125" s="71">
        <v>0</v>
      </c>
      <c r="AE125" s="71">
        <v>0</v>
      </c>
      <c r="AF125" s="71">
        <v>1</v>
      </c>
      <c r="AG125" s="71">
        <v>1</v>
      </c>
      <c r="AH125" s="71">
        <v>0</v>
      </c>
      <c r="AI125" s="71">
        <v>0</v>
      </c>
      <c r="AJ125" s="71">
        <v>1</v>
      </c>
      <c r="AK125" s="71">
        <v>6</v>
      </c>
      <c r="AL125" s="71">
        <v>0</v>
      </c>
      <c r="AM125" s="71">
        <v>0</v>
      </c>
      <c r="AN125" s="71">
        <v>0</v>
      </c>
      <c r="AO125" s="71">
        <v>0</v>
      </c>
      <c r="AP125" s="71">
        <v>0</v>
      </c>
      <c r="AQ125" s="71">
        <v>0</v>
      </c>
      <c r="AR125" s="71">
        <v>0</v>
      </c>
      <c r="AS125" s="71">
        <v>0</v>
      </c>
      <c r="AT125" s="71">
        <v>0</v>
      </c>
      <c r="AU125" s="71">
        <v>0</v>
      </c>
      <c r="AV125" s="71">
        <v>0</v>
      </c>
      <c r="AW125" s="71">
        <v>0</v>
      </c>
      <c r="AX125" s="71">
        <v>0</v>
      </c>
      <c r="AY125" s="71">
        <v>0</v>
      </c>
    </row>
    <row r="126" spans="1:51" s="68" customFormat="1" ht="12" customHeight="1">
      <c r="A126" s="69" t="s">
        <v>165</v>
      </c>
      <c r="B126" s="70" t="s">
        <v>486</v>
      </c>
      <c r="C126" s="64" t="s">
        <v>487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71">
        <v>0</v>
      </c>
      <c r="AH126" s="71">
        <v>0</v>
      </c>
      <c r="AI126" s="71">
        <v>0</v>
      </c>
      <c r="AJ126" s="71">
        <v>0</v>
      </c>
      <c r="AK126" s="71">
        <v>0</v>
      </c>
      <c r="AL126" s="71">
        <v>0</v>
      </c>
      <c r="AM126" s="71">
        <v>0</v>
      </c>
      <c r="AN126" s="71">
        <v>0</v>
      </c>
      <c r="AO126" s="71">
        <v>0</v>
      </c>
      <c r="AP126" s="71">
        <v>0</v>
      </c>
      <c r="AQ126" s="71">
        <v>0</v>
      </c>
      <c r="AR126" s="71">
        <v>0</v>
      </c>
      <c r="AS126" s="71">
        <v>0</v>
      </c>
      <c r="AT126" s="71">
        <v>0</v>
      </c>
      <c r="AU126" s="71">
        <v>0</v>
      </c>
      <c r="AV126" s="71">
        <v>0</v>
      </c>
      <c r="AW126" s="71">
        <v>0</v>
      </c>
      <c r="AX126" s="71">
        <v>0</v>
      </c>
      <c r="AY126" s="71">
        <v>0</v>
      </c>
    </row>
    <row r="127" spans="1:51" s="68" customFormat="1" ht="12" customHeight="1">
      <c r="A127" s="69" t="s">
        <v>165</v>
      </c>
      <c r="B127" s="70" t="s">
        <v>488</v>
      </c>
      <c r="C127" s="64" t="s">
        <v>489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71">
        <v>0</v>
      </c>
      <c r="AH127" s="71">
        <v>0</v>
      </c>
      <c r="AI127" s="71">
        <v>0</v>
      </c>
      <c r="AJ127" s="71">
        <v>0</v>
      </c>
      <c r="AK127" s="71">
        <v>0</v>
      </c>
      <c r="AL127" s="71">
        <v>0</v>
      </c>
      <c r="AM127" s="71">
        <v>0</v>
      </c>
      <c r="AN127" s="71">
        <v>0</v>
      </c>
      <c r="AO127" s="71">
        <v>0</v>
      </c>
      <c r="AP127" s="71">
        <v>0</v>
      </c>
      <c r="AQ127" s="71">
        <v>0</v>
      </c>
      <c r="AR127" s="71">
        <v>0</v>
      </c>
      <c r="AS127" s="71">
        <v>0</v>
      </c>
      <c r="AT127" s="71">
        <v>0</v>
      </c>
      <c r="AU127" s="71">
        <v>0</v>
      </c>
      <c r="AV127" s="71">
        <v>0</v>
      </c>
      <c r="AW127" s="71">
        <v>0</v>
      </c>
      <c r="AX127" s="71">
        <v>0</v>
      </c>
      <c r="AY127" s="71">
        <v>0</v>
      </c>
    </row>
    <row r="128" spans="1:51" s="68" customFormat="1" ht="12" customHeight="1">
      <c r="A128" s="69" t="s">
        <v>165</v>
      </c>
      <c r="B128" s="70" t="s">
        <v>97</v>
      </c>
      <c r="C128" s="64" t="s">
        <v>366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0</v>
      </c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71">
        <v>0</v>
      </c>
      <c r="AG128" s="71">
        <v>0</v>
      </c>
      <c r="AH128" s="71">
        <v>0</v>
      </c>
      <c r="AI128" s="71">
        <v>0</v>
      </c>
      <c r="AJ128" s="71">
        <v>0</v>
      </c>
      <c r="AK128" s="71">
        <v>0</v>
      </c>
      <c r="AL128" s="71">
        <v>0</v>
      </c>
      <c r="AM128" s="71">
        <v>0</v>
      </c>
      <c r="AN128" s="71">
        <v>0</v>
      </c>
      <c r="AO128" s="71">
        <v>0</v>
      </c>
      <c r="AP128" s="71">
        <v>0</v>
      </c>
      <c r="AQ128" s="71">
        <v>0</v>
      </c>
      <c r="AR128" s="71">
        <v>0</v>
      </c>
      <c r="AS128" s="71">
        <v>0</v>
      </c>
      <c r="AT128" s="71">
        <v>0</v>
      </c>
      <c r="AU128" s="71">
        <v>0</v>
      </c>
      <c r="AV128" s="71">
        <v>0</v>
      </c>
      <c r="AW128" s="71">
        <v>0</v>
      </c>
      <c r="AX128" s="71">
        <v>0</v>
      </c>
      <c r="AY128" s="71">
        <v>0</v>
      </c>
    </row>
    <row r="129" spans="1:51" s="68" customFormat="1" ht="12" customHeight="1">
      <c r="A129" s="69" t="s">
        <v>165</v>
      </c>
      <c r="B129" s="70" t="s">
        <v>98</v>
      </c>
      <c r="C129" s="64" t="s">
        <v>99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7</v>
      </c>
      <c r="M129" s="71">
        <v>55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71">
        <v>0</v>
      </c>
      <c r="AH129" s="71">
        <v>0</v>
      </c>
      <c r="AI129" s="71">
        <v>0</v>
      </c>
      <c r="AJ129" s="71">
        <v>2</v>
      </c>
      <c r="AK129" s="71">
        <v>10</v>
      </c>
      <c r="AL129" s="71">
        <v>0</v>
      </c>
      <c r="AM129" s="71">
        <v>0</v>
      </c>
      <c r="AN129" s="71">
        <v>0</v>
      </c>
      <c r="AO129" s="71">
        <v>0</v>
      </c>
      <c r="AP129" s="71">
        <v>0</v>
      </c>
      <c r="AQ129" s="71">
        <v>0</v>
      </c>
      <c r="AR129" s="71">
        <v>0</v>
      </c>
      <c r="AS129" s="71">
        <v>0</v>
      </c>
      <c r="AT129" s="71">
        <v>0</v>
      </c>
      <c r="AU129" s="71">
        <v>0</v>
      </c>
      <c r="AV129" s="71">
        <v>0</v>
      </c>
      <c r="AW129" s="71">
        <v>0</v>
      </c>
      <c r="AX129" s="71">
        <v>0</v>
      </c>
      <c r="AY129" s="71">
        <v>0</v>
      </c>
    </row>
    <row r="130" spans="1:51" s="68" customFormat="1" ht="12" customHeight="1">
      <c r="A130" s="69" t="s">
        <v>165</v>
      </c>
      <c r="B130" s="70" t="s">
        <v>100</v>
      </c>
      <c r="C130" s="64" t="s">
        <v>101</v>
      </c>
      <c r="D130" s="71">
        <v>1</v>
      </c>
      <c r="E130" s="71">
        <v>2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2</v>
      </c>
      <c r="M130" s="71">
        <v>7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71">
        <v>0</v>
      </c>
      <c r="AH130" s="71">
        <v>0</v>
      </c>
      <c r="AI130" s="71">
        <v>0</v>
      </c>
      <c r="AJ130" s="71">
        <v>1</v>
      </c>
      <c r="AK130" s="71">
        <v>7</v>
      </c>
      <c r="AL130" s="71">
        <v>0</v>
      </c>
      <c r="AM130" s="71">
        <v>0</v>
      </c>
      <c r="AN130" s="71">
        <v>0</v>
      </c>
      <c r="AO130" s="71">
        <v>0</v>
      </c>
      <c r="AP130" s="71">
        <v>0</v>
      </c>
      <c r="AQ130" s="71">
        <v>0</v>
      </c>
      <c r="AR130" s="71">
        <v>0</v>
      </c>
      <c r="AS130" s="71">
        <v>0</v>
      </c>
      <c r="AT130" s="71">
        <v>0</v>
      </c>
      <c r="AU130" s="71">
        <v>0</v>
      </c>
      <c r="AV130" s="71">
        <v>0</v>
      </c>
      <c r="AW130" s="71">
        <v>0</v>
      </c>
      <c r="AX130" s="71">
        <v>0</v>
      </c>
      <c r="AY130" s="71">
        <v>0</v>
      </c>
    </row>
    <row r="131" spans="1:51" s="68" customFormat="1" ht="12" customHeight="1">
      <c r="A131" s="69" t="s">
        <v>165</v>
      </c>
      <c r="B131" s="70" t="s">
        <v>351</v>
      </c>
      <c r="C131" s="64" t="s">
        <v>352</v>
      </c>
      <c r="D131" s="71">
        <v>4</v>
      </c>
      <c r="E131" s="71">
        <v>22</v>
      </c>
      <c r="F131" s="71">
        <v>1</v>
      </c>
      <c r="G131" s="71">
        <v>10</v>
      </c>
      <c r="H131" s="71">
        <v>0</v>
      </c>
      <c r="I131" s="71">
        <v>0</v>
      </c>
      <c r="J131" s="71">
        <v>0</v>
      </c>
      <c r="K131" s="71">
        <v>0</v>
      </c>
      <c r="L131" s="71">
        <v>4</v>
      </c>
      <c r="M131" s="71">
        <v>19</v>
      </c>
      <c r="N131" s="71">
        <v>2</v>
      </c>
      <c r="O131" s="71">
        <v>8</v>
      </c>
      <c r="P131" s="71">
        <v>0</v>
      </c>
      <c r="Q131" s="71">
        <v>0</v>
      </c>
      <c r="R131" s="71">
        <v>0</v>
      </c>
      <c r="S131" s="71">
        <v>0</v>
      </c>
      <c r="T131" s="71">
        <v>4</v>
      </c>
      <c r="U131" s="71">
        <v>16</v>
      </c>
      <c r="V131" s="71">
        <v>2</v>
      </c>
      <c r="W131" s="71">
        <v>8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71">
        <v>0</v>
      </c>
      <c r="AE131" s="71">
        <v>0</v>
      </c>
      <c r="AF131" s="71">
        <v>0</v>
      </c>
      <c r="AG131" s="71">
        <v>0</v>
      </c>
      <c r="AH131" s="71">
        <v>0</v>
      </c>
      <c r="AI131" s="71">
        <v>0</v>
      </c>
      <c r="AJ131" s="71">
        <v>0</v>
      </c>
      <c r="AK131" s="71">
        <v>0</v>
      </c>
      <c r="AL131" s="71">
        <v>0</v>
      </c>
      <c r="AM131" s="71">
        <v>0</v>
      </c>
      <c r="AN131" s="71">
        <v>0</v>
      </c>
      <c r="AO131" s="71">
        <v>0</v>
      </c>
      <c r="AP131" s="71">
        <v>0</v>
      </c>
      <c r="AQ131" s="71">
        <v>0</v>
      </c>
      <c r="AR131" s="71">
        <v>0</v>
      </c>
      <c r="AS131" s="71">
        <v>0</v>
      </c>
      <c r="AT131" s="71">
        <v>0</v>
      </c>
      <c r="AU131" s="71">
        <v>0</v>
      </c>
      <c r="AV131" s="71">
        <v>0</v>
      </c>
      <c r="AW131" s="71">
        <v>0</v>
      </c>
      <c r="AX131" s="71">
        <v>0</v>
      </c>
      <c r="AY131" s="71">
        <v>0</v>
      </c>
    </row>
    <row r="132" spans="1:51" s="68" customFormat="1" ht="12" customHeight="1">
      <c r="A132" s="69" t="s">
        <v>165</v>
      </c>
      <c r="B132" s="70" t="s">
        <v>353</v>
      </c>
      <c r="C132" s="64" t="s">
        <v>354</v>
      </c>
      <c r="D132" s="71">
        <v>3</v>
      </c>
      <c r="E132" s="71">
        <v>10</v>
      </c>
      <c r="F132" s="71">
        <v>0</v>
      </c>
      <c r="G132" s="71">
        <v>0</v>
      </c>
      <c r="H132" s="71">
        <v>1</v>
      </c>
      <c r="I132" s="71">
        <v>3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71">
        <v>0</v>
      </c>
      <c r="AK132" s="71">
        <v>0</v>
      </c>
      <c r="AL132" s="71">
        <v>0</v>
      </c>
      <c r="AM132" s="71">
        <v>0</v>
      </c>
      <c r="AN132" s="71">
        <v>0</v>
      </c>
      <c r="AO132" s="71">
        <v>0</v>
      </c>
      <c r="AP132" s="71">
        <v>0</v>
      </c>
      <c r="AQ132" s="71">
        <v>0</v>
      </c>
      <c r="AR132" s="71">
        <v>2</v>
      </c>
      <c r="AS132" s="71">
        <v>10</v>
      </c>
      <c r="AT132" s="71">
        <v>0</v>
      </c>
      <c r="AU132" s="71">
        <v>0</v>
      </c>
      <c r="AV132" s="71">
        <v>0</v>
      </c>
      <c r="AW132" s="71">
        <v>0</v>
      </c>
      <c r="AX132" s="71">
        <v>0</v>
      </c>
      <c r="AY132" s="71">
        <v>0</v>
      </c>
    </row>
    <row r="133" spans="1:51" s="68" customFormat="1" ht="12" customHeight="1">
      <c r="A133" s="69" t="s">
        <v>165</v>
      </c>
      <c r="B133" s="70" t="s">
        <v>355</v>
      </c>
      <c r="C133" s="64" t="s">
        <v>356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</v>
      </c>
      <c r="M133" s="71">
        <v>1</v>
      </c>
      <c r="N133" s="71">
        <v>2</v>
      </c>
      <c r="O133" s="71">
        <v>5</v>
      </c>
      <c r="P133" s="71">
        <v>0</v>
      </c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71">
        <v>0</v>
      </c>
      <c r="AC133" s="71">
        <v>0</v>
      </c>
      <c r="AD133" s="71">
        <v>0</v>
      </c>
      <c r="AE133" s="71">
        <v>0</v>
      </c>
      <c r="AF133" s="71">
        <v>0</v>
      </c>
      <c r="AG133" s="71">
        <v>0</v>
      </c>
      <c r="AH133" s="71">
        <v>0</v>
      </c>
      <c r="AI133" s="71">
        <v>0</v>
      </c>
      <c r="AJ133" s="71">
        <v>0</v>
      </c>
      <c r="AK133" s="71">
        <v>0</v>
      </c>
      <c r="AL133" s="71">
        <v>0</v>
      </c>
      <c r="AM133" s="71">
        <v>0</v>
      </c>
      <c r="AN133" s="71">
        <v>0</v>
      </c>
      <c r="AO133" s="71">
        <v>0</v>
      </c>
      <c r="AP133" s="71">
        <v>0</v>
      </c>
      <c r="AQ133" s="71">
        <v>0</v>
      </c>
      <c r="AR133" s="71">
        <v>5</v>
      </c>
      <c r="AS133" s="71">
        <v>38</v>
      </c>
      <c r="AT133" s="71">
        <v>3</v>
      </c>
      <c r="AU133" s="71">
        <v>23</v>
      </c>
      <c r="AV133" s="71">
        <v>0</v>
      </c>
      <c r="AW133" s="71">
        <v>0</v>
      </c>
      <c r="AX133" s="71">
        <v>0</v>
      </c>
      <c r="AY133" s="71">
        <v>0</v>
      </c>
    </row>
    <row r="134" spans="1:51" s="68" customFormat="1" ht="12" customHeight="1">
      <c r="A134" s="69" t="s">
        <v>165</v>
      </c>
      <c r="B134" s="70" t="s">
        <v>102</v>
      </c>
      <c r="C134" s="64" t="s">
        <v>103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3</v>
      </c>
      <c r="M134" s="71">
        <v>12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71">
        <v>0</v>
      </c>
      <c r="AC134" s="71">
        <v>0</v>
      </c>
      <c r="AD134" s="71">
        <v>0</v>
      </c>
      <c r="AE134" s="71">
        <v>0</v>
      </c>
      <c r="AF134" s="71">
        <v>0</v>
      </c>
      <c r="AG134" s="71">
        <v>0</v>
      </c>
      <c r="AH134" s="71">
        <v>0</v>
      </c>
      <c r="AI134" s="71">
        <v>0</v>
      </c>
      <c r="AJ134" s="71">
        <v>0</v>
      </c>
      <c r="AK134" s="71">
        <v>0</v>
      </c>
      <c r="AL134" s="71">
        <v>0</v>
      </c>
      <c r="AM134" s="71">
        <v>0</v>
      </c>
      <c r="AN134" s="71">
        <v>0</v>
      </c>
      <c r="AO134" s="71">
        <v>0</v>
      </c>
      <c r="AP134" s="71">
        <v>0</v>
      </c>
      <c r="AQ134" s="71">
        <v>0</v>
      </c>
      <c r="AR134" s="71">
        <v>3</v>
      </c>
      <c r="AS134" s="71">
        <v>20</v>
      </c>
      <c r="AT134" s="71">
        <v>0</v>
      </c>
      <c r="AU134" s="71">
        <v>0</v>
      </c>
      <c r="AV134" s="71">
        <v>0</v>
      </c>
      <c r="AW134" s="71">
        <v>0</v>
      </c>
      <c r="AX134" s="71">
        <v>0</v>
      </c>
      <c r="AY134" s="71">
        <v>0</v>
      </c>
    </row>
    <row r="135" spans="1:51" s="68" customFormat="1" ht="12" customHeight="1">
      <c r="A135" s="69" t="s">
        <v>165</v>
      </c>
      <c r="B135" s="70" t="s">
        <v>104</v>
      </c>
      <c r="C135" s="64" t="s">
        <v>105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3</v>
      </c>
      <c r="M135" s="71">
        <v>18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71">
        <v>0</v>
      </c>
      <c r="AH135" s="71">
        <v>0</v>
      </c>
      <c r="AI135" s="71">
        <v>0</v>
      </c>
      <c r="AJ135" s="71">
        <v>0</v>
      </c>
      <c r="AK135" s="71">
        <v>0</v>
      </c>
      <c r="AL135" s="71">
        <v>0</v>
      </c>
      <c r="AM135" s="71">
        <v>0</v>
      </c>
      <c r="AN135" s="71">
        <v>0</v>
      </c>
      <c r="AO135" s="71">
        <v>0</v>
      </c>
      <c r="AP135" s="71">
        <v>0</v>
      </c>
      <c r="AQ135" s="71">
        <v>0</v>
      </c>
      <c r="AR135" s="71">
        <v>3</v>
      </c>
      <c r="AS135" s="71">
        <v>19</v>
      </c>
      <c r="AT135" s="71">
        <v>0</v>
      </c>
      <c r="AU135" s="71">
        <v>0</v>
      </c>
      <c r="AV135" s="71">
        <v>0</v>
      </c>
      <c r="AW135" s="71">
        <v>0</v>
      </c>
      <c r="AX135" s="71">
        <v>0</v>
      </c>
      <c r="AY135" s="71">
        <v>0</v>
      </c>
    </row>
    <row r="136" spans="1:51" s="68" customFormat="1" ht="12" customHeight="1">
      <c r="A136" s="69" t="s">
        <v>165</v>
      </c>
      <c r="B136" s="70" t="s">
        <v>454</v>
      </c>
      <c r="C136" s="64" t="s">
        <v>455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3</v>
      </c>
      <c r="M136" s="71">
        <v>11</v>
      </c>
      <c r="N136" s="71">
        <v>4</v>
      </c>
      <c r="O136" s="71">
        <v>15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71">
        <v>0</v>
      </c>
      <c r="AH136" s="71">
        <v>0</v>
      </c>
      <c r="AI136" s="71">
        <v>0</v>
      </c>
      <c r="AJ136" s="71">
        <v>4</v>
      </c>
      <c r="AK136" s="71">
        <v>29</v>
      </c>
      <c r="AL136" s="71">
        <v>0</v>
      </c>
      <c r="AM136" s="71">
        <v>0</v>
      </c>
      <c r="AN136" s="71">
        <v>0</v>
      </c>
      <c r="AO136" s="71">
        <v>0</v>
      </c>
      <c r="AP136" s="71">
        <v>0</v>
      </c>
      <c r="AQ136" s="71">
        <v>0</v>
      </c>
      <c r="AR136" s="71">
        <v>0</v>
      </c>
      <c r="AS136" s="71">
        <v>0</v>
      </c>
      <c r="AT136" s="71">
        <v>0</v>
      </c>
      <c r="AU136" s="71">
        <v>0</v>
      </c>
      <c r="AV136" s="71">
        <v>0</v>
      </c>
      <c r="AW136" s="71">
        <v>0</v>
      </c>
      <c r="AX136" s="71">
        <v>0</v>
      </c>
      <c r="AY136" s="71">
        <v>0</v>
      </c>
    </row>
    <row r="137" spans="1:51" s="68" customFormat="1" ht="12" customHeight="1">
      <c r="A137" s="69" t="s">
        <v>165</v>
      </c>
      <c r="B137" s="70" t="s">
        <v>456</v>
      </c>
      <c r="C137" s="64" t="s">
        <v>457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16</v>
      </c>
      <c r="M137" s="71">
        <v>46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71">
        <v>0</v>
      </c>
      <c r="AH137" s="71">
        <v>0</v>
      </c>
      <c r="AI137" s="71">
        <v>0</v>
      </c>
      <c r="AJ137" s="71">
        <v>0</v>
      </c>
      <c r="AK137" s="71">
        <v>0</v>
      </c>
      <c r="AL137" s="71">
        <v>0</v>
      </c>
      <c r="AM137" s="71">
        <v>0</v>
      </c>
      <c r="AN137" s="71">
        <v>0</v>
      </c>
      <c r="AO137" s="71">
        <v>0</v>
      </c>
      <c r="AP137" s="71">
        <v>0</v>
      </c>
      <c r="AQ137" s="71">
        <v>0</v>
      </c>
      <c r="AR137" s="71">
        <v>0</v>
      </c>
      <c r="AS137" s="71">
        <v>0</v>
      </c>
      <c r="AT137" s="71">
        <v>0</v>
      </c>
      <c r="AU137" s="71">
        <v>0</v>
      </c>
      <c r="AV137" s="71">
        <v>0</v>
      </c>
      <c r="AW137" s="71">
        <v>0</v>
      </c>
      <c r="AX137" s="71">
        <v>0</v>
      </c>
      <c r="AY137" s="71">
        <v>0</v>
      </c>
    </row>
    <row r="138" spans="1:51" s="68" customFormat="1" ht="12" customHeight="1">
      <c r="A138" s="69" t="s">
        <v>165</v>
      </c>
      <c r="B138" s="70" t="s">
        <v>458</v>
      </c>
      <c r="C138" s="64" t="s">
        <v>459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8</v>
      </c>
      <c r="M138" s="71">
        <v>53</v>
      </c>
      <c r="N138" s="71">
        <v>0</v>
      </c>
      <c r="O138" s="71">
        <v>0</v>
      </c>
      <c r="P138" s="71">
        <v>1</v>
      </c>
      <c r="Q138" s="71">
        <v>4</v>
      </c>
      <c r="R138" s="71">
        <v>0</v>
      </c>
      <c r="S138" s="71">
        <v>0</v>
      </c>
      <c r="T138" s="71">
        <v>78</v>
      </c>
      <c r="U138" s="71">
        <v>783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71">
        <v>0</v>
      </c>
      <c r="AH138" s="71">
        <v>0</v>
      </c>
      <c r="AI138" s="71">
        <v>0</v>
      </c>
      <c r="AJ138" s="71">
        <v>0</v>
      </c>
      <c r="AK138" s="71">
        <v>0</v>
      </c>
      <c r="AL138" s="71">
        <v>0</v>
      </c>
      <c r="AM138" s="71">
        <v>0</v>
      </c>
      <c r="AN138" s="71">
        <v>0</v>
      </c>
      <c r="AO138" s="71">
        <v>0</v>
      </c>
      <c r="AP138" s="71">
        <v>0</v>
      </c>
      <c r="AQ138" s="71">
        <v>0</v>
      </c>
      <c r="AR138" s="71">
        <v>3</v>
      </c>
      <c r="AS138" s="71">
        <v>18</v>
      </c>
      <c r="AT138" s="71">
        <v>0</v>
      </c>
      <c r="AU138" s="71">
        <v>0</v>
      </c>
      <c r="AV138" s="71">
        <v>0</v>
      </c>
      <c r="AW138" s="71">
        <v>0</v>
      </c>
      <c r="AX138" s="71">
        <v>0</v>
      </c>
      <c r="AY138" s="71">
        <v>0</v>
      </c>
    </row>
    <row r="139" spans="1:51" s="68" customFormat="1" ht="12" customHeight="1">
      <c r="A139" s="69" t="s">
        <v>165</v>
      </c>
      <c r="B139" s="70" t="s">
        <v>532</v>
      </c>
      <c r="C139" s="64" t="s">
        <v>533</v>
      </c>
      <c r="D139" s="71">
        <v>2</v>
      </c>
      <c r="E139" s="71">
        <v>4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v>33</v>
      </c>
      <c r="W139" s="71">
        <v>271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1">
        <v>0</v>
      </c>
      <c r="AG139" s="71">
        <v>0</v>
      </c>
      <c r="AH139" s="71">
        <v>0</v>
      </c>
      <c r="AI139" s="71">
        <v>0</v>
      </c>
      <c r="AJ139" s="71">
        <v>0</v>
      </c>
      <c r="AK139" s="71">
        <v>0</v>
      </c>
      <c r="AL139" s="71">
        <v>0</v>
      </c>
      <c r="AM139" s="71">
        <v>0</v>
      </c>
      <c r="AN139" s="71">
        <v>0</v>
      </c>
      <c r="AO139" s="71">
        <v>0</v>
      </c>
      <c r="AP139" s="71">
        <v>0</v>
      </c>
      <c r="AQ139" s="71">
        <v>0</v>
      </c>
      <c r="AR139" s="71">
        <v>0</v>
      </c>
      <c r="AS139" s="71">
        <v>0</v>
      </c>
      <c r="AT139" s="71">
        <v>0</v>
      </c>
      <c r="AU139" s="71">
        <v>0</v>
      </c>
      <c r="AV139" s="71">
        <v>0</v>
      </c>
      <c r="AW139" s="71">
        <v>0</v>
      </c>
      <c r="AX139" s="71">
        <v>0</v>
      </c>
      <c r="AY139" s="71">
        <v>0</v>
      </c>
    </row>
    <row r="140" spans="1:51" s="68" customFormat="1" ht="12" customHeight="1">
      <c r="A140" s="69" t="s">
        <v>165</v>
      </c>
      <c r="B140" s="70" t="s">
        <v>534</v>
      </c>
      <c r="C140" s="64" t="s">
        <v>535</v>
      </c>
      <c r="D140" s="71">
        <v>2</v>
      </c>
      <c r="E140" s="71">
        <v>5</v>
      </c>
      <c r="F140" s="71">
        <v>1</v>
      </c>
      <c r="G140" s="71">
        <v>4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71">
        <v>0</v>
      </c>
      <c r="AH140" s="71">
        <v>0</v>
      </c>
      <c r="AI140" s="71">
        <v>0</v>
      </c>
      <c r="AJ140" s="71">
        <v>0</v>
      </c>
      <c r="AK140" s="71">
        <v>0</v>
      </c>
      <c r="AL140" s="71">
        <v>0</v>
      </c>
      <c r="AM140" s="71">
        <v>0</v>
      </c>
      <c r="AN140" s="71">
        <v>0</v>
      </c>
      <c r="AO140" s="71">
        <v>0</v>
      </c>
      <c r="AP140" s="71">
        <v>0</v>
      </c>
      <c r="AQ140" s="71">
        <v>0</v>
      </c>
      <c r="AR140" s="71">
        <v>0</v>
      </c>
      <c r="AS140" s="71">
        <v>0</v>
      </c>
      <c r="AT140" s="71">
        <v>0</v>
      </c>
      <c r="AU140" s="71">
        <v>0</v>
      </c>
      <c r="AV140" s="71">
        <v>0</v>
      </c>
      <c r="AW140" s="71">
        <v>0</v>
      </c>
      <c r="AX140" s="71">
        <v>0</v>
      </c>
      <c r="AY140" s="71">
        <v>0</v>
      </c>
    </row>
    <row r="141" spans="1:51" s="68" customFormat="1" ht="12" customHeight="1">
      <c r="A141" s="69" t="s">
        <v>165</v>
      </c>
      <c r="B141" s="70" t="s">
        <v>536</v>
      </c>
      <c r="C141" s="64" t="s">
        <v>537</v>
      </c>
      <c r="D141" s="71">
        <v>1</v>
      </c>
      <c r="E141" s="71">
        <v>4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1</v>
      </c>
      <c r="M141" s="71">
        <v>2</v>
      </c>
      <c r="N141" s="71">
        <v>1</v>
      </c>
      <c r="O141" s="71">
        <v>2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  <c r="Z141" s="71">
        <v>0</v>
      </c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71">
        <v>0</v>
      </c>
      <c r="AG141" s="71">
        <v>0</v>
      </c>
      <c r="AH141" s="71">
        <v>0</v>
      </c>
      <c r="AI141" s="71">
        <v>0</v>
      </c>
      <c r="AJ141" s="71">
        <v>0</v>
      </c>
      <c r="AK141" s="71">
        <v>0</v>
      </c>
      <c r="AL141" s="71">
        <v>0</v>
      </c>
      <c r="AM141" s="71">
        <v>0</v>
      </c>
      <c r="AN141" s="71">
        <v>0</v>
      </c>
      <c r="AO141" s="71">
        <v>0</v>
      </c>
      <c r="AP141" s="71">
        <v>0</v>
      </c>
      <c r="AQ141" s="71">
        <v>0</v>
      </c>
      <c r="AR141" s="71">
        <v>0</v>
      </c>
      <c r="AS141" s="71">
        <v>0</v>
      </c>
      <c r="AT141" s="71">
        <v>0</v>
      </c>
      <c r="AU141" s="71">
        <v>0</v>
      </c>
      <c r="AV141" s="71">
        <v>0</v>
      </c>
      <c r="AW141" s="71">
        <v>0</v>
      </c>
      <c r="AX141" s="71">
        <v>0</v>
      </c>
      <c r="AY141" s="71">
        <v>0</v>
      </c>
    </row>
    <row r="142" spans="1:51" s="68" customFormat="1" ht="12" customHeight="1">
      <c r="A142" s="69" t="s">
        <v>165</v>
      </c>
      <c r="B142" s="70" t="s">
        <v>538</v>
      </c>
      <c r="C142" s="64" t="s">
        <v>539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2</v>
      </c>
      <c r="M142" s="71">
        <v>6</v>
      </c>
      <c r="N142" s="71">
        <v>1</v>
      </c>
      <c r="O142" s="71">
        <v>2</v>
      </c>
      <c r="P142" s="71">
        <v>0</v>
      </c>
      <c r="Q142" s="71">
        <v>0</v>
      </c>
      <c r="R142" s="71">
        <v>0</v>
      </c>
      <c r="S142" s="71">
        <v>0</v>
      </c>
      <c r="T142" s="71">
        <v>1</v>
      </c>
      <c r="U142" s="71">
        <v>3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1">
        <v>0</v>
      </c>
      <c r="AG142" s="71">
        <v>0</v>
      </c>
      <c r="AH142" s="71">
        <v>0</v>
      </c>
      <c r="AI142" s="71">
        <v>0</v>
      </c>
      <c r="AJ142" s="71">
        <v>0</v>
      </c>
      <c r="AK142" s="71">
        <v>0</v>
      </c>
      <c r="AL142" s="71">
        <v>0</v>
      </c>
      <c r="AM142" s="71">
        <v>0</v>
      </c>
      <c r="AN142" s="71">
        <v>0</v>
      </c>
      <c r="AO142" s="71">
        <v>0</v>
      </c>
      <c r="AP142" s="71">
        <v>0</v>
      </c>
      <c r="AQ142" s="71">
        <v>0</v>
      </c>
      <c r="AR142" s="71">
        <v>0</v>
      </c>
      <c r="AS142" s="71">
        <v>0</v>
      </c>
      <c r="AT142" s="71">
        <v>0</v>
      </c>
      <c r="AU142" s="71">
        <v>0</v>
      </c>
      <c r="AV142" s="71">
        <v>0</v>
      </c>
      <c r="AW142" s="71">
        <v>0</v>
      </c>
      <c r="AX142" s="71">
        <v>0</v>
      </c>
      <c r="AY142" s="71">
        <v>0</v>
      </c>
    </row>
    <row r="143" spans="1:51" s="68" customFormat="1" ht="12" customHeight="1">
      <c r="A143" s="69" t="s">
        <v>165</v>
      </c>
      <c r="B143" s="70" t="s">
        <v>106</v>
      </c>
      <c r="C143" s="64" t="s">
        <v>107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322</v>
      </c>
      <c r="W143" s="71">
        <v>3074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71">
        <v>0</v>
      </c>
      <c r="AG143" s="71">
        <v>0</v>
      </c>
      <c r="AH143" s="71">
        <v>0</v>
      </c>
      <c r="AI143" s="71">
        <v>0</v>
      </c>
      <c r="AJ143" s="71">
        <v>4</v>
      </c>
      <c r="AK143" s="71">
        <v>30</v>
      </c>
      <c r="AL143" s="71">
        <v>0</v>
      </c>
      <c r="AM143" s="71">
        <v>0</v>
      </c>
      <c r="AN143" s="71">
        <v>0</v>
      </c>
      <c r="AO143" s="71">
        <v>0</v>
      </c>
      <c r="AP143" s="71">
        <v>0</v>
      </c>
      <c r="AQ143" s="71">
        <v>0</v>
      </c>
      <c r="AR143" s="71">
        <v>5</v>
      </c>
      <c r="AS143" s="71">
        <v>37</v>
      </c>
      <c r="AT143" s="71">
        <v>0</v>
      </c>
      <c r="AU143" s="71">
        <v>0</v>
      </c>
      <c r="AV143" s="71">
        <v>0</v>
      </c>
      <c r="AW143" s="71">
        <v>0</v>
      </c>
      <c r="AX143" s="71">
        <v>0</v>
      </c>
      <c r="AY143" s="71">
        <v>0</v>
      </c>
    </row>
    <row r="144" spans="1:51" s="68" customFormat="1" ht="12" customHeight="1">
      <c r="A144" s="69" t="s">
        <v>165</v>
      </c>
      <c r="B144" s="70" t="s">
        <v>478</v>
      </c>
      <c r="C144" s="64" t="s">
        <v>479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2</v>
      </c>
      <c r="M144" s="71">
        <v>8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34</v>
      </c>
      <c r="U144" s="71">
        <v>237</v>
      </c>
      <c r="V144" s="71">
        <v>0</v>
      </c>
      <c r="W144" s="71">
        <v>0</v>
      </c>
      <c r="X144" s="71">
        <v>0</v>
      </c>
      <c r="Y144" s="71">
        <v>0</v>
      </c>
      <c r="Z144" s="71">
        <v>0</v>
      </c>
      <c r="AA144" s="71">
        <v>0</v>
      </c>
      <c r="AB144" s="71">
        <v>0</v>
      </c>
      <c r="AC144" s="71">
        <v>0</v>
      </c>
      <c r="AD144" s="71">
        <v>0</v>
      </c>
      <c r="AE144" s="71">
        <v>0</v>
      </c>
      <c r="AF144" s="71">
        <v>0</v>
      </c>
      <c r="AG144" s="71">
        <v>0</v>
      </c>
      <c r="AH144" s="71">
        <v>0</v>
      </c>
      <c r="AI144" s="71">
        <v>0</v>
      </c>
      <c r="AJ144" s="71">
        <v>0</v>
      </c>
      <c r="AK144" s="71">
        <v>0</v>
      </c>
      <c r="AL144" s="71">
        <v>0</v>
      </c>
      <c r="AM144" s="71">
        <v>0</v>
      </c>
      <c r="AN144" s="71">
        <v>0</v>
      </c>
      <c r="AO144" s="71">
        <v>0</v>
      </c>
      <c r="AP144" s="71">
        <v>0</v>
      </c>
      <c r="AQ144" s="71">
        <v>0</v>
      </c>
      <c r="AR144" s="71">
        <v>0</v>
      </c>
      <c r="AS144" s="71">
        <v>0</v>
      </c>
      <c r="AT144" s="71">
        <v>0</v>
      </c>
      <c r="AU144" s="71">
        <v>0</v>
      </c>
      <c r="AV144" s="71">
        <v>0</v>
      </c>
      <c r="AW144" s="71">
        <v>0</v>
      </c>
      <c r="AX144" s="71">
        <v>0</v>
      </c>
      <c r="AY144" s="71">
        <v>0</v>
      </c>
    </row>
    <row r="145" spans="1:51" s="68" customFormat="1" ht="12" customHeight="1">
      <c r="A145" s="69" t="s">
        <v>165</v>
      </c>
      <c r="B145" s="70" t="s">
        <v>480</v>
      </c>
      <c r="C145" s="64" t="s">
        <v>481</v>
      </c>
      <c r="D145" s="71">
        <v>3</v>
      </c>
      <c r="E145" s="71">
        <v>7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1">
        <v>0</v>
      </c>
      <c r="S145" s="71">
        <v>0</v>
      </c>
      <c r="T145" s="71">
        <v>4</v>
      </c>
      <c r="U145" s="71">
        <v>11</v>
      </c>
      <c r="V145" s="71">
        <v>64</v>
      </c>
      <c r="W145" s="71">
        <v>442</v>
      </c>
      <c r="X145" s="71">
        <v>0</v>
      </c>
      <c r="Y145" s="71">
        <v>0</v>
      </c>
      <c r="Z145" s="71">
        <v>0</v>
      </c>
      <c r="AA145" s="71">
        <v>0</v>
      </c>
      <c r="AB145" s="71">
        <v>0</v>
      </c>
      <c r="AC145" s="71">
        <v>0</v>
      </c>
      <c r="AD145" s="71">
        <v>0</v>
      </c>
      <c r="AE145" s="71">
        <v>0</v>
      </c>
      <c r="AF145" s="71">
        <v>0</v>
      </c>
      <c r="AG145" s="71">
        <v>0</v>
      </c>
      <c r="AH145" s="71">
        <v>0</v>
      </c>
      <c r="AI145" s="71">
        <v>0</v>
      </c>
      <c r="AJ145" s="71">
        <v>0</v>
      </c>
      <c r="AK145" s="71">
        <v>0</v>
      </c>
      <c r="AL145" s="71">
        <v>0</v>
      </c>
      <c r="AM145" s="71">
        <v>0</v>
      </c>
      <c r="AN145" s="71">
        <v>0</v>
      </c>
      <c r="AO145" s="71">
        <v>0</v>
      </c>
      <c r="AP145" s="71">
        <v>0</v>
      </c>
      <c r="AQ145" s="71">
        <v>0</v>
      </c>
      <c r="AR145" s="71">
        <v>1</v>
      </c>
      <c r="AS145" s="71">
        <v>7</v>
      </c>
      <c r="AT145" s="71">
        <v>2</v>
      </c>
      <c r="AU145" s="71">
        <v>16</v>
      </c>
      <c r="AV145" s="71">
        <v>1</v>
      </c>
      <c r="AW145" s="71">
        <v>4</v>
      </c>
      <c r="AX145" s="71">
        <v>0</v>
      </c>
      <c r="AY145" s="71">
        <v>0</v>
      </c>
    </row>
    <row r="146" spans="1:51" s="68" customFormat="1" ht="12" customHeight="1">
      <c r="A146" s="69" t="s">
        <v>165</v>
      </c>
      <c r="B146" s="70" t="s">
        <v>108</v>
      </c>
      <c r="C146" s="64" t="s">
        <v>109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3</v>
      </c>
      <c r="M146" s="71">
        <v>17</v>
      </c>
      <c r="N146" s="71">
        <v>2</v>
      </c>
      <c r="O146" s="71">
        <v>4</v>
      </c>
      <c r="P146" s="71">
        <v>0</v>
      </c>
      <c r="Q146" s="71">
        <v>0</v>
      </c>
      <c r="R146" s="71">
        <v>0</v>
      </c>
      <c r="S146" s="71">
        <v>0</v>
      </c>
      <c r="T146" s="71">
        <v>5</v>
      </c>
      <c r="U146" s="71">
        <v>23</v>
      </c>
      <c r="V146" s="71">
        <v>2</v>
      </c>
      <c r="W146" s="71">
        <v>7</v>
      </c>
      <c r="X146" s="71">
        <v>0</v>
      </c>
      <c r="Y146" s="71">
        <v>0</v>
      </c>
      <c r="Z146" s="71">
        <v>0</v>
      </c>
      <c r="AA146" s="71">
        <v>0</v>
      </c>
      <c r="AB146" s="71">
        <v>0</v>
      </c>
      <c r="AC146" s="71">
        <v>0</v>
      </c>
      <c r="AD146" s="71">
        <v>0</v>
      </c>
      <c r="AE146" s="71">
        <v>0</v>
      </c>
      <c r="AF146" s="71">
        <v>0</v>
      </c>
      <c r="AG146" s="71">
        <v>0</v>
      </c>
      <c r="AH146" s="71">
        <v>0</v>
      </c>
      <c r="AI146" s="71">
        <v>0</v>
      </c>
      <c r="AJ146" s="71">
        <v>0</v>
      </c>
      <c r="AK146" s="71">
        <v>0</v>
      </c>
      <c r="AL146" s="71">
        <v>0</v>
      </c>
      <c r="AM146" s="71">
        <v>0</v>
      </c>
      <c r="AN146" s="71">
        <v>0</v>
      </c>
      <c r="AO146" s="71">
        <v>0</v>
      </c>
      <c r="AP146" s="71">
        <v>0</v>
      </c>
      <c r="AQ146" s="71">
        <v>0</v>
      </c>
      <c r="AR146" s="71">
        <v>3</v>
      </c>
      <c r="AS146" s="71">
        <v>13</v>
      </c>
      <c r="AT146" s="71">
        <v>0</v>
      </c>
      <c r="AU146" s="71">
        <v>0</v>
      </c>
      <c r="AV146" s="71">
        <v>0</v>
      </c>
      <c r="AW146" s="71">
        <v>0</v>
      </c>
      <c r="AX146" s="71">
        <v>0</v>
      </c>
      <c r="AY146" s="71">
        <v>0</v>
      </c>
    </row>
    <row r="147" spans="1:51" s="68" customFormat="1" ht="12" customHeight="1">
      <c r="A147" s="69" t="s">
        <v>165</v>
      </c>
      <c r="B147" s="70" t="s">
        <v>375</v>
      </c>
      <c r="C147" s="64" t="s">
        <v>376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0</v>
      </c>
      <c r="Z147" s="71">
        <v>0</v>
      </c>
      <c r="AA147" s="71">
        <v>0</v>
      </c>
      <c r="AB147" s="71">
        <v>0</v>
      </c>
      <c r="AC147" s="71">
        <v>0</v>
      </c>
      <c r="AD147" s="71">
        <v>0</v>
      </c>
      <c r="AE147" s="71">
        <v>0</v>
      </c>
      <c r="AF147" s="71">
        <v>0</v>
      </c>
      <c r="AG147" s="71">
        <v>0</v>
      </c>
      <c r="AH147" s="71">
        <v>0</v>
      </c>
      <c r="AI147" s="71">
        <v>0</v>
      </c>
      <c r="AJ147" s="71">
        <v>0</v>
      </c>
      <c r="AK147" s="71">
        <v>0</v>
      </c>
      <c r="AL147" s="71">
        <v>0</v>
      </c>
      <c r="AM147" s="71">
        <v>0</v>
      </c>
      <c r="AN147" s="71">
        <v>0</v>
      </c>
      <c r="AO147" s="71">
        <v>0</v>
      </c>
      <c r="AP147" s="71">
        <v>0</v>
      </c>
      <c r="AQ147" s="71">
        <v>0</v>
      </c>
      <c r="AR147" s="71">
        <v>0</v>
      </c>
      <c r="AS147" s="71">
        <v>0</v>
      </c>
      <c r="AT147" s="71">
        <v>0</v>
      </c>
      <c r="AU147" s="71">
        <v>0</v>
      </c>
      <c r="AV147" s="71">
        <v>0</v>
      </c>
      <c r="AW147" s="71">
        <v>0</v>
      </c>
      <c r="AX147" s="71">
        <v>0</v>
      </c>
      <c r="AY147" s="71">
        <v>0</v>
      </c>
    </row>
    <row r="148" spans="1:51" s="68" customFormat="1" ht="12" customHeight="1">
      <c r="A148" s="69" t="s">
        <v>165</v>
      </c>
      <c r="B148" s="70" t="s">
        <v>482</v>
      </c>
      <c r="C148" s="64" t="s">
        <v>483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11</v>
      </c>
      <c r="M148" s="71">
        <v>49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85</v>
      </c>
      <c r="U148" s="71">
        <v>523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71">
        <v>0</v>
      </c>
      <c r="AC148" s="71">
        <v>0</v>
      </c>
      <c r="AD148" s="71">
        <v>0</v>
      </c>
      <c r="AE148" s="71">
        <v>0</v>
      </c>
      <c r="AF148" s="71">
        <v>0</v>
      </c>
      <c r="AG148" s="71">
        <v>0</v>
      </c>
      <c r="AH148" s="71">
        <v>0</v>
      </c>
      <c r="AI148" s="71">
        <v>0</v>
      </c>
      <c r="AJ148" s="71">
        <v>0</v>
      </c>
      <c r="AK148" s="71">
        <v>0</v>
      </c>
      <c r="AL148" s="71">
        <v>0</v>
      </c>
      <c r="AM148" s="71">
        <v>0</v>
      </c>
      <c r="AN148" s="71">
        <v>0</v>
      </c>
      <c r="AO148" s="71">
        <v>0</v>
      </c>
      <c r="AP148" s="71">
        <v>0</v>
      </c>
      <c r="AQ148" s="71">
        <v>0</v>
      </c>
      <c r="AR148" s="71">
        <v>0</v>
      </c>
      <c r="AS148" s="71">
        <v>0</v>
      </c>
      <c r="AT148" s="71">
        <v>0</v>
      </c>
      <c r="AU148" s="71">
        <v>0</v>
      </c>
      <c r="AV148" s="71">
        <v>0</v>
      </c>
      <c r="AW148" s="71">
        <v>0</v>
      </c>
      <c r="AX148" s="71">
        <v>0</v>
      </c>
      <c r="AY148" s="71">
        <v>0</v>
      </c>
    </row>
    <row r="149" spans="1:51" s="68" customFormat="1" ht="12" customHeight="1">
      <c r="A149" s="69" t="s">
        <v>165</v>
      </c>
      <c r="B149" s="70" t="s">
        <v>373</v>
      </c>
      <c r="C149" s="64" t="s">
        <v>374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0</v>
      </c>
      <c r="AB149" s="71">
        <v>0</v>
      </c>
      <c r="AC149" s="71">
        <v>0</v>
      </c>
      <c r="AD149" s="71">
        <v>0</v>
      </c>
      <c r="AE149" s="71">
        <v>0</v>
      </c>
      <c r="AF149" s="71">
        <v>0</v>
      </c>
      <c r="AG149" s="71">
        <v>0</v>
      </c>
      <c r="AH149" s="71">
        <v>0</v>
      </c>
      <c r="AI149" s="71">
        <v>0</v>
      </c>
      <c r="AJ149" s="71">
        <v>0</v>
      </c>
      <c r="AK149" s="71">
        <v>0</v>
      </c>
      <c r="AL149" s="71">
        <v>0</v>
      </c>
      <c r="AM149" s="71">
        <v>0</v>
      </c>
      <c r="AN149" s="71">
        <v>0</v>
      </c>
      <c r="AO149" s="71">
        <v>0</v>
      </c>
      <c r="AP149" s="71">
        <v>0</v>
      </c>
      <c r="AQ149" s="71">
        <v>0</v>
      </c>
      <c r="AR149" s="71">
        <v>0</v>
      </c>
      <c r="AS149" s="71">
        <v>0</v>
      </c>
      <c r="AT149" s="71">
        <v>0</v>
      </c>
      <c r="AU149" s="71">
        <v>0</v>
      </c>
      <c r="AV149" s="71">
        <v>0</v>
      </c>
      <c r="AW149" s="71">
        <v>0</v>
      </c>
      <c r="AX149" s="71">
        <v>0</v>
      </c>
      <c r="AY149" s="71">
        <v>0</v>
      </c>
    </row>
    <row r="150" spans="1:51" s="68" customFormat="1" ht="12" customHeight="1">
      <c r="A150" s="69" t="s">
        <v>165</v>
      </c>
      <c r="B150" s="70" t="s">
        <v>466</v>
      </c>
      <c r="C150" s="64" t="s">
        <v>467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0</v>
      </c>
      <c r="Z150" s="71">
        <v>0</v>
      </c>
      <c r="AA150" s="71">
        <v>0</v>
      </c>
      <c r="AB150" s="71">
        <v>0</v>
      </c>
      <c r="AC150" s="71">
        <v>0</v>
      </c>
      <c r="AD150" s="71">
        <v>0</v>
      </c>
      <c r="AE150" s="71">
        <v>0</v>
      </c>
      <c r="AF150" s="71">
        <v>0</v>
      </c>
      <c r="AG150" s="71">
        <v>0</v>
      </c>
      <c r="AH150" s="71">
        <v>0</v>
      </c>
      <c r="AI150" s="71">
        <v>0</v>
      </c>
      <c r="AJ150" s="71">
        <v>0</v>
      </c>
      <c r="AK150" s="71">
        <v>0</v>
      </c>
      <c r="AL150" s="71">
        <v>0</v>
      </c>
      <c r="AM150" s="71">
        <v>0</v>
      </c>
      <c r="AN150" s="71">
        <v>0</v>
      </c>
      <c r="AO150" s="71">
        <v>0</v>
      </c>
      <c r="AP150" s="71">
        <v>0</v>
      </c>
      <c r="AQ150" s="71">
        <v>0</v>
      </c>
      <c r="AR150" s="71">
        <v>0</v>
      </c>
      <c r="AS150" s="71">
        <v>0</v>
      </c>
      <c r="AT150" s="71">
        <v>0</v>
      </c>
      <c r="AU150" s="71">
        <v>0</v>
      </c>
      <c r="AV150" s="71">
        <v>0</v>
      </c>
      <c r="AW150" s="71">
        <v>0</v>
      </c>
      <c r="AX150" s="71">
        <v>0</v>
      </c>
      <c r="AY150" s="71">
        <v>0</v>
      </c>
    </row>
    <row r="151" spans="1:51" s="68" customFormat="1" ht="12" customHeight="1">
      <c r="A151" s="69" t="s">
        <v>165</v>
      </c>
      <c r="B151" s="70" t="s">
        <v>468</v>
      </c>
      <c r="C151" s="64" t="s">
        <v>469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71">
        <v>0</v>
      </c>
      <c r="AB151" s="71">
        <v>0</v>
      </c>
      <c r="AC151" s="71">
        <v>0</v>
      </c>
      <c r="AD151" s="71">
        <v>0</v>
      </c>
      <c r="AE151" s="71">
        <v>0</v>
      </c>
      <c r="AF151" s="71">
        <v>0</v>
      </c>
      <c r="AG151" s="71">
        <v>0</v>
      </c>
      <c r="AH151" s="71">
        <v>0</v>
      </c>
      <c r="AI151" s="71">
        <v>0</v>
      </c>
      <c r="AJ151" s="71">
        <v>0</v>
      </c>
      <c r="AK151" s="71">
        <v>0</v>
      </c>
      <c r="AL151" s="71">
        <v>0</v>
      </c>
      <c r="AM151" s="71">
        <v>0</v>
      </c>
      <c r="AN151" s="71">
        <v>0</v>
      </c>
      <c r="AO151" s="71">
        <v>0</v>
      </c>
      <c r="AP151" s="71">
        <v>0</v>
      </c>
      <c r="AQ151" s="71">
        <v>0</v>
      </c>
      <c r="AR151" s="71">
        <v>0</v>
      </c>
      <c r="AS151" s="71">
        <v>0</v>
      </c>
      <c r="AT151" s="71">
        <v>0</v>
      </c>
      <c r="AU151" s="71">
        <v>0</v>
      </c>
      <c r="AV151" s="71">
        <v>0</v>
      </c>
      <c r="AW151" s="71">
        <v>0</v>
      </c>
      <c r="AX151" s="71">
        <v>0</v>
      </c>
      <c r="AY151" s="71">
        <v>0</v>
      </c>
    </row>
    <row r="152" spans="1:51" s="68" customFormat="1" ht="12" customHeight="1">
      <c r="A152" s="69" t="s">
        <v>165</v>
      </c>
      <c r="B152" s="70" t="s">
        <v>470</v>
      </c>
      <c r="C152" s="64" t="s">
        <v>471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0</v>
      </c>
      <c r="AG152" s="71">
        <v>0</v>
      </c>
      <c r="AH152" s="71">
        <v>0</v>
      </c>
      <c r="AI152" s="71">
        <v>0</v>
      </c>
      <c r="AJ152" s="71">
        <v>0</v>
      </c>
      <c r="AK152" s="71">
        <v>0</v>
      </c>
      <c r="AL152" s="71">
        <v>0</v>
      </c>
      <c r="AM152" s="71">
        <v>0</v>
      </c>
      <c r="AN152" s="71">
        <v>0</v>
      </c>
      <c r="AO152" s="71">
        <v>0</v>
      </c>
      <c r="AP152" s="71">
        <v>0</v>
      </c>
      <c r="AQ152" s="71">
        <v>0</v>
      </c>
      <c r="AR152" s="71">
        <v>0</v>
      </c>
      <c r="AS152" s="71">
        <v>0</v>
      </c>
      <c r="AT152" s="71">
        <v>0</v>
      </c>
      <c r="AU152" s="71">
        <v>0</v>
      </c>
      <c r="AV152" s="71">
        <v>0</v>
      </c>
      <c r="AW152" s="71">
        <v>0</v>
      </c>
      <c r="AX152" s="71">
        <v>0</v>
      </c>
      <c r="AY152" s="71">
        <v>0</v>
      </c>
    </row>
    <row r="153" spans="1:51" s="68" customFormat="1" ht="12" customHeight="1">
      <c r="A153" s="69" t="s">
        <v>165</v>
      </c>
      <c r="B153" s="70" t="s">
        <v>448</v>
      </c>
      <c r="C153" s="64" t="s">
        <v>449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5</v>
      </c>
      <c r="M153" s="71">
        <v>15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8</v>
      </c>
      <c r="U153" s="71">
        <v>9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0</v>
      </c>
      <c r="AB153" s="71">
        <v>0</v>
      </c>
      <c r="AC153" s="71">
        <v>0</v>
      </c>
      <c r="AD153" s="71">
        <v>0</v>
      </c>
      <c r="AE153" s="71">
        <v>0</v>
      </c>
      <c r="AF153" s="71">
        <v>0</v>
      </c>
      <c r="AG153" s="71">
        <v>0</v>
      </c>
      <c r="AH153" s="71">
        <v>0</v>
      </c>
      <c r="AI153" s="71">
        <v>0</v>
      </c>
      <c r="AJ153" s="71">
        <v>0</v>
      </c>
      <c r="AK153" s="71">
        <v>0</v>
      </c>
      <c r="AL153" s="71">
        <v>0</v>
      </c>
      <c r="AM153" s="71">
        <v>0</v>
      </c>
      <c r="AN153" s="71">
        <v>0</v>
      </c>
      <c r="AO153" s="71">
        <v>0</v>
      </c>
      <c r="AP153" s="71">
        <v>0</v>
      </c>
      <c r="AQ153" s="71">
        <v>0</v>
      </c>
      <c r="AR153" s="71">
        <v>0</v>
      </c>
      <c r="AS153" s="71">
        <v>0</v>
      </c>
      <c r="AT153" s="71">
        <v>0</v>
      </c>
      <c r="AU153" s="71">
        <v>0</v>
      </c>
      <c r="AV153" s="71">
        <v>0</v>
      </c>
      <c r="AW153" s="71">
        <v>0</v>
      </c>
      <c r="AX153" s="71">
        <v>0</v>
      </c>
      <c r="AY153" s="71">
        <v>0</v>
      </c>
    </row>
    <row r="154" spans="1:51" s="68" customFormat="1" ht="12" customHeight="1">
      <c r="A154" s="69" t="s">
        <v>165</v>
      </c>
      <c r="B154" s="70" t="s">
        <v>211</v>
      </c>
      <c r="C154" s="64" t="s">
        <v>212</v>
      </c>
      <c r="D154" s="71">
        <v>1</v>
      </c>
      <c r="E154" s="71">
        <v>3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6</v>
      </c>
      <c r="M154" s="71">
        <v>21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98</v>
      </c>
      <c r="U154" s="71">
        <v>507</v>
      </c>
      <c r="V154" s="71">
        <v>0</v>
      </c>
      <c r="W154" s="71">
        <v>0</v>
      </c>
      <c r="X154" s="71">
        <v>0</v>
      </c>
      <c r="Y154" s="71">
        <v>0</v>
      </c>
      <c r="Z154" s="71">
        <v>0</v>
      </c>
      <c r="AA154" s="71">
        <v>0</v>
      </c>
      <c r="AB154" s="71">
        <v>0</v>
      </c>
      <c r="AC154" s="71">
        <v>0</v>
      </c>
      <c r="AD154" s="71">
        <v>0</v>
      </c>
      <c r="AE154" s="71">
        <v>0</v>
      </c>
      <c r="AF154" s="71">
        <v>0</v>
      </c>
      <c r="AG154" s="71">
        <v>0</v>
      </c>
      <c r="AH154" s="71">
        <v>0</v>
      </c>
      <c r="AI154" s="71">
        <v>0</v>
      </c>
      <c r="AJ154" s="71">
        <v>0</v>
      </c>
      <c r="AK154" s="71">
        <v>0</v>
      </c>
      <c r="AL154" s="71">
        <v>0</v>
      </c>
      <c r="AM154" s="71">
        <v>0</v>
      </c>
      <c r="AN154" s="71">
        <v>0</v>
      </c>
      <c r="AO154" s="71">
        <v>0</v>
      </c>
      <c r="AP154" s="71">
        <v>0</v>
      </c>
      <c r="AQ154" s="71">
        <v>0</v>
      </c>
      <c r="AR154" s="71">
        <v>0</v>
      </c>
      <c r="AS154" s="71">
        <v>0</v>
      </c>
      <c r="AT154" s="71">
        <v>0</v>
      </c>
      <c r="AU154" s="71">
        <v>0</v>
      </c>
      <c r="AV154" s="71">
        <v>0</v>
      </c>
      <c r="AW154" s="71">
        <v>0</v>
      </c>
      <c r="AX154" s="71">
        <v>0</v>
      </c>
      <c r="AY154" s="71">
        <v>0</v>
      </c>
    </row>
    <row r="155" spans="1:51" s="68" customFormat="1" ht="12" customHeight="1">
      <c r="A155" s="69" t="s">
        <v>165</v>
      </c>
      <c r="B155" s="70" t="s">
        <v>213</v>
      </c>
      <c r="C155" s="64" t="s">
        <v>214</v>
      </c>
      <c r="D155" s="71">
        <v>1</v>
      </c>
      <c r="E155" s="71">
        <v>3</v>
      </c>
      <c r="F155" s="71">
        <v>0</v>
      </c>
      <c r="G155" s="71">
        <v>0</v>
      </c>
      <c r="H155" s="71">
        <v>1</v>
      </c>
      <c r="I155" s="71">
        <v>2</v>
      </c>
      <c r="J155" s="71">
        <v>0</v>
      </c>
      <c r="K155" s="71">
        <v>0</v>
      </c>
      <c r="L155" s="71">
        <v>4</v>
      </c>
      <c r="M155" s="71">
        <v>11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17</v>
      </c>
      <c r="U155" s="71">
        <v>51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71">
        <v>0</v>
      </c>
      <c r="AE155" s="71">
        <v>0</v>
      </c>
      <c r="AF155" s="71">
        <v>0</v>
      </c>
      <c r="AG155" s="71">
        <v>0</v>
      </c>
      <c r="AH155" s="71">
        <v>0</v>
      </c>
      <c r="AI155" s="71">
        <v>0</v>
      </c>
      <c r="AJ155" s="71">
        <v>2</v>
      </c>
      <c r="AK155" s="71">
        <v>12</v>
      </c>
      <c r="AL155" s="71">
        <v>0</v>
      </c>
      <c r="AM155" s="71">
        <v>0</v>
      </c>
      <c r="AN155" s="71">
        <v>0</v>
      </c>
      <c r="AO155" s="71">
        <v>0</v>
      </c>
      <c r="AP155" s="71">
        <v>0</v>
      </c>
      <c r="AQ155" s="71">
        <v>0</v>
      </c>
      <c r="AR155" s="71">
        <v>0</v>
      </c>
      <c r="AS155" s="71">
        <v>0</v>
      </c>
      <c r="AT155" s="71">
        <v>0</v>
      </c>
      <c r="AU155" s="71">
        <v>0</v>
      </c>
      <c r="AV155" s="71">
        <v>0</v>
      </c>
      <c r="AW155" s="71">
        <v>0</v>
      </c>
      <c r="AX155" s="71">
        <v>0</v>
      </c>
      <c r="AY155" s="71">
        <v>0</v>
      </c>
    </row>
    <row r="156" spans="1:51" s="68" customFormat="1" ht="12" customHeight="1">
      <c r="A156" s="69" t="s">
        <v>165</v>
      </c>
      <c r="B156" s="70" t="s">
        <v>215</v>
      </c>
      <c r="C156" s="64" t="s">
        <v>216</v>
      </c>
      <c r="D156" s="71">
        <v>4</v>
      </c>
      <c r="E156" s="71">
        <v>11</v>
      </c>
      <c r="F156" s="71">
        <v>2</v>
      </c>
      <c r="G156" s="71">
        <v>4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71">
        <v>0</v>
      </c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  <c r="AJ156" s="71">
        <v>0</v>
      </c>
      <c r="AK156" s="71">
        <v>0</v>
      </c>
      <c r="AL156" s="71">
        <v>0</v>
      </c>
      <c r="AM156" s="71">
        <v>0</v>
      </c>
      <c r="AN156" s="71">
        <v>0</v>
      </c>
      <c r="AO156" s="71">
        <v>0</v>
      </c>
      <c r="AP156" s="71">
        <v>0</v>
      </c>
      <c r="AQ156" s="71">
        <v>0</v>
      </c>
      <c r="AR156" s="71">
        <v>0</v>
      </c>
      <c r="AS156" s="71">
        <v>0</v>
      </c>
      <c r="AT156" s="71">
        <v>0</v>
      </c>
      <c r="AU156" s="71">
        <v>0</v>
      </c>
      <c r="AV156" s="71">
        <v>0</v>
      </c>
      <c r="AW156" s="71">
        <v>0</v>
      </c>
      <c r="AX156" s="71">
        <v>0</v>
      </c>
      <c r="AY156" s="71">
        <v>0</v>
      </c>
    </row>
    <row r="157" spans="1:51" s="68" customFormat="1" ht="12" customHeight="1">
      <c r="A157" s="69" t="s">
        <v>165</v>
      </c>
      <c r="B157" s="70" t="s">
        <v>450</v>
      </c>
      <c r="C157" s="64" t="s">
        <v>451</v>
      </c>
      <c r="D157" s="71">
        <v>1</v>
      </c>
      <c r="E157" s="71">
        <v>4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17</v>
      </c>
      <c r="M157" s="71">
        <v>56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107</v>
      </c>
      <c r="U157" s="71">
        <v>770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>
        <v>0</v>
      </c>
      <c r="AE157" s="71">
        <v>0</v>
      </c>
      <c r="AF157" s="71">
        <v>0</v>
      </c>
      <c r="AG157" s="71">
        <v>0</v>
      </c>
      <c r="AH157" s="71">
        <v>0</v>
      </c>
      <c r="AI157" s="71">
        <v>0</v>
      </c>
      <c r="AJ157" s="71">
        <v>0</v>
      </c>
      <c r="AK157" s="71">
        <v>0</v>
      </c>
      <c r="AL157" s="71">
        <v>0</v>
      </c>
      <c r="AM157" s="71">
        <v>0</v>
      </c>
      <c r="AN157" s="71">
        <v>0</v>
      </c>
      <c r="AO157" s="71">
        <v>0</v>
      </c>
      <c r="AP157" s="71">
        <v>0</v>
      </c>
      <c r="AQ157" s="71">
        <v>0</v>
      </c>
      <c r="AR157" s="71">
        <v>5</v>
      </c>
      <c r="AS157" s="71">
        <v>20</v>
      </c>
      <c r="AT157" s="71">
        <v>0</v>
      </c>
      <c r="AU157" s="71">
        <v>0</v>
      </c>
      <c r="AV157" s="71">
        <v>0</v>
      </c>
      <c r="AW157" s="71">
        <v>0</v>
      </c>
      <c r="AX157" s="71">
        <v>0</v>
      </c>
      <c r="AY157" s="71">
        <v>0</v>
      </c>
    </row>
    <row r="158" spans="1:51" s="68" customFormat="1" ht="12" customHeight="1">
      <c r="A158" s="69" t="s">
        <v>165</v>
      </c>
      <c r="B158" s="70" t="s">
        <v>221</v>
      </c>
      <c r="C158" s="64" t="s">
        <v>222</v>
      </c>
      <c r="D158" s="71">
        <v>1</v>
      </c>
      <c r="E158" s="71">
        <v>2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13</v>
      </c>
      <c r="M158" s="71">
        <v>42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476</v>
      </c>
      <c r="U158" s="71">
        <v>3996</v>
      </c>
      <c r="V158" s="71">
        <v>0</v>
      </c>
      <c r="W158" s="71">
        <v>0</v>
      </c>
      <c r="X158" s="71">
        <v>0</v>
      </c>
      <c r="Y158" s="71">
        <v>0</v>
      </c>
      <c r="Z158" s="71">
        <v>0</v>
      </c>
      <c r="AA158" s="71">
        <v>0</v>
      </c>
      <c r="AB158" s="71">
        <v>0</v>
      </c>
      <c r="AC158" s="71">
        <v>0</v>
      </c>
      <c r="AD158" s="71">
        <v>0</v>
      </c>
      <c r="AE158" s="71">
        <v>0</v>
      </c>
      <c r="AF158" s="71">
        <v>0</v>
      </c>
      <c r="AG158" s="71">
        <v>0</v>
      </c>
      <c r="AH158" s="71">
        <v>0</v>
      </c>
      <c r="AI158" s="71">
        <v>0</v>
      </c>
      <c r="AJ158" s="71">
        <v>0</v>
      </c>
      <c r="AK158" s="71">
        <v>0</v>
      </c>
      <c r="AL158" s="71">
        <v>0</v>
      </c>
      <c r="AM158" s="71">
        <v>0</v>
      </c>
      <c r="AN158" s="71">
        <v>0</v>
      </c>
      <c r="AO158" s="71">
        <v>0</v>
      </c>
      <c r="AP158" s="71">
        <v>0</v>
      </c>
      <c r="AQ158" s="71">
        <v>0</v>
      </c>
      <c r="AR158" s="71">
        <v>30</v>
      </c>
      <c r="AS158" s="71">
        <v>189</v>
      </c>
      <c r="AT158" s="71">
        <v>0</v>
      </c>
      <c r="AU158" s="71">
        <v>0</v>
      </c>
      <c r="AV158" s="71">
        <v>0</v>
      </c>
      <c r="AW158" s="71">
        <v>0</v>
      </c>
      <c r="AX158" s="71">
        <v>0</v>
      </c>
      <c r="AY158" s="71">
        <v>0</v>
      </c>
    </row>
    <row r="159" spans="1:51" s="68" customFormat="1" ht="12" customHeight="1">
      <c r="A159" s="69" t="s">
        <v>165</v>
      </c>
      <c r="B159" s="70" t="s">
        <v>223</v>
      </c>
      <c r="C159" s="64" t="s">
        <v>224</v>
      </c>
      <c r="D159" s="71">
        <v>0</v>
      </c>
      <c r="E159" s="71">
        <v>0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3</v>
      </c>
      <c r="M159" s="71">
        <v>5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167</v>
      </c>
      <c r="U159" s="71">
        <v>1351</v>
      </c>
      <c r="V159" s="71">
        <v>0</v>
      </c>
      <c r="W159" s="71">
        <v>0</v>
      </c>
      <c r="X159" s="71">
        <v>0</v>
      </c>
      <c r="Y159" s="71">
        <v>0</v>
      </c>
      <c r="Z159" s="71">
        <v>0</v>
      </c>
      <c r="AA159" s="71">
        <v>0</v>
      </c>
      <c r="AB159" s="71">
        <v>0</v>
      </c>
      <c r="AC159" s="71">
        <v>0</v>
      </c>
      <c r="AD159" s="71">
        <v>0</v>
      </c>
      <c r="AE159" s="71">
        <v>0</v>
      </c>
      <c r="AF159" s="71">
        <v>0</v>
      </c>
      <c r="AG159" s="71">
        <v>0</v>
      </c>
      <c r="AH159" s="71">
        <v>0</v>
      </c>
      <c r="AI159" s="71">
        <v>0</v>
      </c>
      <c r="AJ159" s="71">
        <v>0</v>
      </c>
      <c r="AK159" s="71">
        <v>0</v>
      </c>
      <c r="AL159" s="71">
        <v>0</v>
      </c>
      <c r="AM159" s="71">
        <v>0</v>
      </c>
      <c r="AN159" s="71">
        <v>0</v>
      </c>
      <c r="AO159" s="71">
        <v>0</v>
      </c>
      <c r="AP159" s="71">
        <v>0</v>
      </c>
      <c r="AQ159" s="71">
        <v>0</v>
      </c>
      <c r="AR159" s="71">
        <v>28</v>
      </c>
      <c r="AS159" s="71">
        <v>171</v>
      </c>
      <c r="AT159" s="71">
        <v>6</v>
      </c>
      <c r="AU159" s="71">
        <v>32</v>
      </c>
      <c r="AV159" s="71">
        <v>0</v>
      </c>
      <c r="AW159" s="71">
        <v>0</v>
      </c>
      <c r="AX159" s="71">
        <v>0</v>
      </c>
      <c r="AY159" s="71">
        <v>0</v>
      </c>
    </row>
    <row r="160" spans="1:51" s="68" customFormat="1" ht="12" customHeight="1">
      <c r="A160" s="69" t="s">
        <v>165</v>
      </c>
      <c r="B160" s="70" t="s">
        <v>225</v>
      </c>
      <c r="C160" s="64" t="s">
        <v>226</v>
      </c>
      <c r="D160" s="71">
        <v>0</v>
      </c>
      <c r="E160" s="71">
        <v>0</v>
      </c>
      <c r="F160" s="71">
        <v>0</v>
      </c>
      <c r="G160" s="71">
        <v>0</v>
      </c>
      <c r="H160" s="71">
        <v>0</v>
      </c>
      <c r="I160" s="71">
        <v>0</v>
      </c>
      <c r="J160" s="71">
        <v>0</v>
      </c>
      <c r="K160" s="71">
        <v>0</v>
      </c>
      <c r="L160" s="71">
        <v>10</v>
      </c>
      <c r="M160" s="71">
        <v>25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213</v>
      </c>
      <c r="U160" s="71">
        <v>1885</v>
      </c>
      <c r="V160" s="71">
        <v>0</v>
      </c>
      <c r="W160" s="71">
        <v>0</v>
      </c>
      <c r="X160" s="71">
        <v>0</v>
      </c>
      <c r="Y160" s="71">
        <v>0</v>
      </c>
      <c r="Z160" s="71">
        <v>0</v>
      </c>
      <c r="AA160" s="71">
        <v>0</v>
      </c>
      <c r="AB160" s="71">
        <v>0</v>
      </c>
      <c r="AC160" s="71">
        <v>0</v>
      </c>
      <c r="AD160" s="71">
        <v>0</v>
      </c>
      <c r="AE160" s="71">
        <v>0</v>
      </c>
      <c r="AF160" s="71">
        <v>0</v>
      </c>
      <c r="AG160" s="71">
        <v>0</v>
      </c>
      <c r="AH160" s="71">
        <v>0</v>
      </c>
      <c r="AI160" s="71">
        <v>0</v>
      </c>
      <c r="AJ160" s="71">
        <v>0</v>
      </c>
      <c r="AK160" s="71">
        <v>0</v>
      </c>
      <c r="AL160" s="71">
        <v>0</v>
      </c>
      <c r="AM160" s="71">
        <v>0</v>
      </c>
      <c r="AN160" s="71">
        <v>0</v>
      </c>
      <c r="AO160" s="71">
        <v>0</v>
      </c>
      <c r="AP160" s="71">
        <v>0</v>
      </c>
      <c r="AQ160" s="71">
        <v>0</v>
      </c>
      <c r="AR160" s="71">
        <v>13</v>
      </c>
      <c r="AS160" s="71">
        <v>72</v>
      </c>
      <c r="AT160" s="71">
        <v>5</v>
      </c>
      <c r="AU160" s="71">
        <v>44</v>
      </c>
      <c r="AV160" s="71">
        <v>0</v>
      </c>
      <c r="AW160" s="71">
        <v>0</v>
      </c>
      <c r="AX160" s="71">
        <v>0</v>
      </c>
      <c r="AY160" s="71">
        <v>0</v>
      </c>
    </row>
    <row r="161" spans="1:51" s="68" customFormat="1" ht="12" customHeight="1">
      <c r="A161" s="69" t="s">
        <v>165</v>
      </c>
      <c r="B161" s="70" t="s">
        <v>227</v>
      </c>
      <c r="C161" s="64" t="s">
        <v>228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>
        <v>3</v>
      </c>
      <c r="M161" s="71">
        <v>10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0</v>
      </c>
      <c r="X161" s="71">
        <v>0</v>
      </c>
      <c r="Y161" s="71">
        <v>0</v>
      </c>
      <c r="Z161" s="71">
        <v>0</v>
      </c>
      <c r="AA161" s="71">
        <v>0</v>
      </c>
      <c r="AB161" s="71">
        <v>0</v>
      </c>
      <c r="AC161" s="71">
        <v>0</v>
      </c>
      <c r="AD161" s="71">
        <v>0</v>
      </c>
      <c r="AE161" s="71">
        <v>0</v>
      </c>
      <c r="AF161" s="71">
        <v>0</v>
      </c>
      <c r="AG161" s="71">
        <v>0</v>
      </c>
      <c r="AH161" s="71">
        <v>0</v>
      </c>
      <c r="AI161" s="71">
        <v>0</v>
      </c>
      <c r="AJ161" s="71">
        <v>1</v>
      </c>
      <c r="AK161" s="71">
        <v>7</v>
      </c>
      <c r="AL161" s="71">
        <v>2</v>
      </c>
      <c r="AM161" s="71">
        <v>12</v>
      </c>
      <c r="AN161" s="71">
        <v>0</v>
      </c>
      <c r="AO161" s="71">
        <v>0</v>
      </c>
      <c r="AP161" s="71">
        <v>0</v>
      </c>
      <c r="AQ161" s="71">
        <v>0</v>
      </c>
      <c r="AR161" s="71">
        <v>0</v>
      </c>
      <c r="AS161" s="71">
        <v>0</v>
      </c>
      <c r="AT161" s="71">
        <v>0</v>
      </c>
      <c r="AU161" s="71">
        <v>0</v>
      </c>
      <c r="AV161" s="71">
        <v>0</v>
      </c>
      <c r="AW161" s="71">
        <v>0</v>
      </c>
      <c r="AX161" s="71">
        <v>0</v>
      </c>
      <c r="AY161" s="71">
        <v>0</v>
      </c>
    </row>
    <row r="162" spans="1:51" s="68" customFormat="1" ht="12" customHeight="1">
      <c r="A162" s="69" t="s">
        <v>165</v>
      </c>
      <c r="B162" s="70" t="s">
        <v>229</v>
      </c>
      <c r="C162" s="64" t="s">
        <v>230</v>
      </c>
      <c r="D162" s="71">
        <v>1</v>
      </c>
      <c r="E162" s="71">
        <v>4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7</v>
      </c>
      <c r="M162" s="71">
        <v>20</v>
      </c>
      <c r="N162" s="71">
        <v>5</v>
      </c>
      <c r="O162" s="71">
        <v>13</v>
      </c>
      <c r="P162" s="71">
        <v>0</v>
      </c>
      <c r="Q162" s="71">
        <v>0</v>
      </c>
      <c r="R162" s="71">
        <v>0</v>
      </c>
      <c r="S162" s="71">
        <v>0</v>
      </c>
      <c r="T162" s="71">
        <v>11</v>
      </c>
      <c r="U162" s="71">
        <v>29</v>
      </c>
      <c r="V162" s="71">
        <v>192</v>
      </c>
      <c r="W162" s="71">
        <v>1618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0</v>
      </c>
      <c r="AD162" s="71">
        <v>0</v>
      </c>
      <c r="AE162" s="71">
        <v>0</v>
      </c>
      <c r="AF162" s="71">
        <v>0</v>
      </c>
      <c r="AG162" s="71">
        <v>0</v>
      </c>
      <c r="AH162" s="71">
        <v>0</v>
      </c>
      <c r="AI162" s="71">
        <v>0</v>
      </c>
      <c r="AJ162" s="71">
        <v>4</v>
      </c>
      <c r="AK162" s="71">
        <v>29</v>
      </c>
      <c r="AL162" s="71">
        <v>0</v>
      </c>
      <c r="AM162" s="71">
        <v>0</v>
      </c>
      <c r="AN162" s="71">
        <v>3</v>
      </c>
      <c r="AO162" s="71">
        <v>33</v>
      </c>
      <c r="AP162" s="71">
        <v>0</v>
      </c>
      <c r="AQ162" s="71">
        <v>0</v>
      </c>
      <c r="AR162" s="71">
        <v>16</v>
      </c>
      <c r="AS162" s="71">
        <v>120</v>
      </c>
      <c r="AT162" s="71">
        <v>0</v>
      </c>
      <c r="AU162" s="71">
        <v>0</v>
      </c>
      <c r="AV162" s="71">
        <v>21</v>
      </c>
      <c r="AW162" s="71">
        <v>85</v>
      </c>
      <c r="AX162" s="71">
        <v>0</v>
      </c>
      <c r="AY162" s="71">
        <v>0</v>
      </c>
    </row>
    <row r="163" spans="1:51" s="68" customFormat="1" ht="12" customHeight="1">
      <c r="A163" s="69" t="s">
        <v>165</v>
      </c>
      <c r="B163" s="70" t="s">
        <v>231</v>
      </c>
      <c r="C163" s="64" t="s">
        <v>232</v>
      </c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3</v>
      </c>
      <c r="M163" s="71">
        <v>12</v>
      </c>
      <c r="N163" s="71">
        <v>2</v>
      </c>
      <c r="O163" s="71">
        <v>6</v>
      </c>
      <c r="P163" s="71">
        <v>0</v>
      </c>
      <c r="Q163" s="71">
        <v>0</v>
      </c>
      <c r="R163" s="71">
        <v>0</v>
      </c>
      <c r="S163" s="71">
        <v>0</v>
      </c>
      <c r="T163" s="71">
        <v>40</v>
      </c>
      <c r="U163" s="71">
        <v>160</v>
      </c>
      <c r="V163" s="71">
        <v>30</v>
      </c>
      <c r="W163" s="71">
        <v>120</v>
      </c>
      <c r="X163" s="71">
        <v>5</v>
      </c>
      <c r="Y163" s="71">
        <v>20</v>
      </c>
      <c r="Z163" s="71">
        <v>0</v>
      </c>
      <c r="AA163" s="71">
        <v>0</v>
      </c>
      <c r="AB163" s="71">
        <v>0</v>
      </c>
      <c r="AC163" s="71">
        <v>0</v>
      </c>
      <c r="AD163" s="71">
        <v>0</v>
      </c>
      <c r="AE163" s="71">
        <v>0</v>
      </c>
      <c r="AF163" s="71">
        <v>0</v>
      </c>
      <c r="AG163" s="71">
        <v>0</v>
      </c>
      <c r="AH163" s="71">
        <v>0</v>
      </c>
      <c r="AI163" s="71">
        <v>0</v>
      </c>
      <c r="AJ163" s="71">
        <v>3</v>
      </c>
      <c r="AK163" s="71">
        <v>18</v>
      </c>
      <c r="AL163" s="71">
        <v>0</v>
      </c>
      <c r="AM163" s="71">
        <v>0</v>
      </c>
      <c r="AN163" s="71">
        <v>0</v>
      </c>
      <c r="AO163" s="71">
        <v>0</v>
      </c>
      <c r="AP163" s="71">
        <v>0</v>
      </c>
      <c r="AQ163" s="71">
        <v>0</v>
      </c>
      <c r="AR163" s="71">
        <v>12</v>
      </c>
      <c r="AS163" s="71">
        <v>48</v>
      </c>
      <c r="AT163" s="71">
        <v>0</v>
      </c>
      <c r="AU163" s="71">
        <v>0</v>
      </c>
      <c r="AV163" s="71">
        <v>0</v>
      </c>
      <c r="AW163" s="71">
        <v>0</v>
      </c>
      <c r="AX163" s="71">
        <v>0</v>
      </c>
      <c r="AY163" s="71">
        <v>0</v>
      </c>
    </row>
    <row r="164" spans="1:51" s="68" customFormat="1" ht="12" customHeight="1">
      <c r="A164" s="69" t="s">
        <v>165</v>
      </c>
      <c r="B164" s="70" t="s">
        <v>233</v>
      </c>
      <c r="C164" s="64" t="s">
        <v>234</v>
      </c>
      <c r="D164" s="71">
        <v>0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v>151</v>
      </c>
      <c r="W164" s="71">
        <v>1154</v>
      </c>
      <c r="X164" s="71">
        <v>0</v>
      </c>
      <c r="Y164" s="71">
        <v>0</v>
      </c>
      <c r="Z164" s="71">
        <v>0</v>
      </c>
      <c r="AA164" s="71">
        <v>0</v>
      </c>
      <c r="AB164" s="71">
        <v>0</v>
      </c>
      <c r="AC164" s="71">
        <v>0</v>
      </c>
      <c r="AD164" s="71">
        <v>0</v>
      </c>
      <c r="AE164" s="71">
        <v>0</v>
      </c>
      <c r="AF164" s="71">
        <v>0</v>
      </c>
      <c r="AG164" s="71">
        <v>0</v>
      </c>
      <c r="AH164" s="71">
        <v>0</v>
      </c>
      <c r="AI164" s="71">
        <v>0</v>
      </c>
      <c r="AJ164" s="71">
        <v>1</v>
      </c>
      <c r="AK164" s="71">
        <v>7</v>
      </c>
      <c r="AL164" s="71">
        <v>0</v>
      </c>
      <c r="AM164" s="71">
        <v>0</v>
      </c>
      <c r="AN164" s="71">
        <v>0</v>
      </c>
      <c r="AO164" s="71">
        <v>0</v>
      </c>
      <c r="AP164" s="71">
        <v>0</v>
      </c>
      <c r="AQ164" s="71">
        <v>0</v>
      </c>
      <c r="AR164" s="71">
        <v>0</v>
      </c>
      <c r="AS164" s="71">
        <v>0</v>
      </c>
      <c r="AT164" s="71">
        <v>0</v>
      </c>
      <c r="AU164" s="71">
        <v>0</v>
      </c>
      <c r="AV164" s="71">
        <v>0</v>
      </c>
      <c r="AW164" s="71">
        <v>0</v>
      </c>
      <c r="AX164" s="71">
        <v>0</v>
      </c>
      <c r="AY164" s="71">
        <v>0</v>
      </c>
    </row>
    <row r="165" spans="1:51" s="68" customFormat="1" ht="12" customHeight="1">
      <c r="A165" s="69" t="s">
        <v>165</v>
      </c>
      <c r="B165" s="70" t="s">
        <v>235</v>
      </c>
      <c r="C165" s="64" t="s">
        <v>236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2</v>
      </c>
      <c r="M165" s="71">
        <v>6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1</v>
      </c>
      <c r="U165" s="71">
        <v>2</v>
      </c>
      <c r="V165" s="71">
        <v>0</v>
      </c>
      <c r="W165" s="71">
        <v>0</v>
      </c>
      <c r="X165" s="71">
        <v>0</v>
      </c>
      <c r="Y165" s="71">
        <v>0</v>
      </c>
      <c r="Z165" s="71">
        <v>0</v>
      </c>
      <c r="AA165" s="71">
        <v>0</v>
      </c>
      <c r="AB165" s="71">
        <v>0</v>
      </c>
      <c r="AC165" s="71">
        <v>0</v>
      </c>
      <c r="AD165" s="71">
        <v>0</v>
      </c>
      <c r="AE165" s="71">
        <v>0</v>
      </c>
      <c r="AF165" s="71">
        <v>0</v>
      </c>
      <c r="AG165" s="71">
        <v>0</v>
      </c>
      <c r="AH165" s="71">
        <v>0</v>
      </c>
      <c r="AI165" s="71">
        <v>0</v>
      </c>
      <c r="AJ165" s="71">
        <v>0</v>
      </c>
      <c r="AK165" s="71">
        <v>0</v>
      </c>
      <c r="AL165" s="71">
        <v>0</v>
      </c>
      <c r="AM165" s="71">
        <v>0</v>
      </c>
      <c r="AN165" s="71">
        <v>0</v>
      </c>
      <c r="AO165" s="71">
        <v>0</v>
      </c>
      <c r="AP165" s="71">
        <v>0</v>
      </c>
      <c r="AQ165" s="71">
        <v>0</v>
      </c>
      <c r="AR165" s="71">
        <v>2</v>
      </c>
      <c r="AS165" s="71">
        <v>13</v>
      </c>
      <c r="AT165" s="71">
        <v>0</v>
      </c>
      <c r="AU165" s="71">
        <v>0</v>
      </c>
      <c r="AV165" s="71">
        <v>0</v>
      </c>
      <c r="AW165" s="71">
        <v>0</v>
      </c>
      <c r="AX165" s="71">
        <v>0</v>
      </c>
      <c r="AY165" s="71">
        <v>0</v>
      </c>
    </row>
    <row r="166" spans="1:51" s="68" customFormat="1" ht="12" customHeight="1">
      <c r="A166" s="69" t="s">
        <v>165</v>
      </c>
      <c r="B166" s="70" t="s">
        <v>237</v>
      </c>
      <c r="C166" s="64" t="s">
        <v>238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71">
        <v>4</v>
      </c>
      <c r="M166" s="71">
        <v>29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1">
        <v>124</v>
      </c>
      <c r="U166" s="71">
        <v>1365</v>
      </c>
      <c r="V166" s="71">
        <v>0</v>
      </c>
      <c r="W166" s="71">
        <v>0</v>
      </c>
      <c r="X166" s="71">
        <v>0</v>
      </c>
      <c r="Y166" s="71">
        <v>0</v>
      </c>
      <c r="Z166" s="71">
        <v>0</v>
      </c>
      <c r="AA166" s="71">
        <v>0</v>
      </c>
      <c r="AB166" s="71">
        <v>0</v>
      </c>
      <c r="AC166" s="71">
        <v>0</v>
      </c>
      <c r="AD166" s="71">
        <v>0</v>
      </c>
      <c r="AE166" s="71">
        <v>0</v>
      </c>
      <c r="AF166" s="71">
        <v>0</v>
      </c>
      <c r="AG166" s="71">
        <v>0</v>
      </c>
      <c r="AH166" s="71">
        <v>0</v>
      </c>
      <c r="AI166" s="71">
        <v>0</v>
      </c>
      <c r="AJ166" s="71">
        <v>0</v>
      </c>
      <c r="AK166" s="71">
        <v>0</v>
      </c>
      <c r="AL166" s="71">
        <v>0</v>
      </c>
      <c r="AM166" s="71">
        <v>0</v>
      </c>
      <c r="AN166" s="71">
        <v>0</v>
      </c>
      <c r="AO166" s="71">
        <v>0</v>
      </c>
      <c r="AP166" s="71">
        <v>0</v>
      </c>
      <c r="AQ166" s="71">
        <v>0</v>
      </c>
      <c r="AR166" s="71">
        <v>6</v>
      </c>
      <c r="AS166" s="71">
        <v>49</v>
      </c>
      <c r="AT166" s="71">
        <v>0</v>
      </c>
      <c r="AU166" s="71">
        <v>0</v>
      </c>
      <c r="AV166" s="71">
        <v>0</v>
      </c>
      <c r="AW166" s="71">
        <v>0</v>
      </c>
      <c r="AX166" s="71">
        <v>0</v>
      </c>
      <c r="AY166" s="71">
        <v>0</v>
      </c>
    </row>
    <row r="167" spans="1:51" s="68" customFormat="1" ht="12" customHeight="1">
      <c r="A167" s="69" t="s">
        <v>165</v>
      </c>
      <c r="B167" s="70" t="s">
        <v>239</v>
      </c>
      <c r="C167" s="64" t="s">
        <v>240</v>
      </c>
      <c r="D167" s="71">
        <v>0</v>
      </c>
      <c r="E167" s="71">
        <v>0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71">
        <v>4</v>
      </c>
      <c r="M167" s="71">
        <v>10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  <c r="T167" s="71">
        <v>3</v>
      </c>
      <c r="U167" s="71">
        <v>9</v>
      </c>
      <c r="V167" s="71">
        <v>0</v>
      </c>
      <c r="W167" s="71">
        <v>0</v>
      </c>
      <c r="X167" s="71">
        <v>0</v>
      </c>
      <c r="Y167" s="71">
        <v>0</v>
      </c>
      <c r="Z167" s="71">
        <v>0</v>
      </c>
      <c r="AA167" s="71">
        <v>0</v>
      </c>
      <c r="AB167" s="71">
        <v>0</v>
      </c>
      <c r="AC167" s="71">
        <v>0</v>
      </c>
      <c r="AD167" s="71">
        <v>0</v>
      </c>
      <c r="AE167" s="71">
        <v>0</v>
      </c>
      <c r="AF167" s="71">
        <v>0</v>
      </c>
      <c r="AG167" s="71">
        <v>0</v>
      </c>
      <c r="AH167" s="71">
        <v>0</v>
      </c>
      <c r="AI167" s="71">
        <v>0</v>
      </c>
      <c r="AJ167" s="71">
        <v>4</v>
      </c>
      <c r="AK167" s="71">
        <v>12</v>
      </c>
      <c r="AL167" s="71">
        <v>0</v>
      </c>
      <c r="AM167" s="71">
        <v>0</v>
      </c>
      <c r="AN167" s="71">
        <v>0</v>
      </c>
      <c r="AO167" s="71">
        <v>0</v>
      </c>
      <c r="AP167" s="71">
        <v>0</v>
      </c>
      <c r="AQ167" s="71">
        <v>0</v>
      </c>
      <c r="AR167" s="71">
        <v>0</v>
      </c>
      <c r="AS167" s="71">
        <v>0</v>
      </c>
      <c r="AT167" s="71">
        <v>4</v>
      </c>
      <c r="AU167" s="71">
        <v>12</v>
      </c>
      <c r="AV167" s="71">
        <v>0</v>
      </c>
      <c r="AW167" s="71">
        <v>0</v>
      </c>
      <c r="AX167" s="71">
        <v>0</v>
      </c>
      <c r="AY167" s="71">
        <v>0</v>
      </c>
    </row>
    <row r="168" spans="1:51" s="68" customFormat="1" ht="12" customHeight="1">
      <c r="A168" s="69" t="s">
        <v>165</v>
      </c>
      <c r="B168" s="70" t="s">
        <v>241</v>
      </c>
      <c r="C168" s="64" t="s">
        <v>242</v>
      </c>
      <c r="D168" s="71">
        <v>0</v>
      </c>
      <c r="E168" s="71">
        <v>0</v>
      </c>
      <c r="F168" s="71">
        <v>0</v>
      </c>
      <c r="G168" s="71">
        <v>0</v>
      </c>
      <c r="H168" s="71">
        <v>0</v>
      </c>
      <c r="I168" s="71">
        <v>0</v>
      </c>
      <c r="J168" s="71">
        <v>0</v>
      </c>
      <c r="K168" s="71">
        <v>0</v>
      </c>
      <c r="L168" s="71">
        <v>5</v>
      </c>
      <c r="M168" s="71">
        <v>12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71">
        <v>0</v>
      </c>
      <c r="V168" s="71">
        <v>0</v>
      </c>
      <c r="W168" s="71">
        <v>0</v>
      </c>
      <c r="X168" s="71">
        <v>0</v>
      </c>
      <c r="Y168" s="71">
        <v>0</v>
      </c>
      <c r="Z168" s="71">
        <v>0</v>
      </c>
      <c r="AA168" s="71">
        <v>0</v>
      </c>
      <c r="AB168" s="71">
        <v>0</v>
      </c>
      <c r="AC168" s="71">
        <v>0</v>
      </c>
      <c r="AD168" s="71">
        <v>0</v>
      </c>
      <c r="AE168" s="71">
        <v>0</v>
      </c>
      <c r="AF168" s="71">
        <v>0</v>
      </c>
      <c r="AG168" s="71">
        <v>0</v>
      </c>
      <c r="AH168" s="71">
        <v>0</v>
      </c>
      <c r="AI168" s="71">
        <v>0</v>
      </c>
      <c r="AJ168" s="71">
        <v>1</v>
      </c>
      <c r="AK168" s="71">
        <v>7</v>
      </c>
      <c r="AL168" s="71">
        <v>0</v>
      </c>
      <c r="AM168" s="71">
        <v>0</v>
      </c>
      <c r="AN168" s="71">
        <v>0</v>
      </c>
      <c r="AO168" s="71">
        <v>0</v>
      </c>
      <c r="AP168" s="71">
        <v>0</v>
      </c>
      <c r="AQ168" s="71">
        <v>0</v>
      </c>
      <c r="AR168" s="71">
        <v>0</v>
      </c>
      <c r="AS168" s="71">
        <v>0</v>
      </c>
      <c r="AT168" s="71">
        <v>0</v>
      </c>
      <c r="AU168" s="71">
        <v>0</v>
      </c>
      <c r="AV168" s="71">
        <v>0</v>
      </c>
      <c r="AW168" s="71">
        <v>0</v>
      </c>
      <c r="AX168" s="71">
        <v>0</v>
      </c>
      <c r="AY168" s="71">
        <v>0</v>
      </c>
    </row>
    <row r="169" spans="1:51" s="68" customFormat="1" ht="12" customHeight="1">
      <c r="A169" s="69" t="s">
        <v>165</v>
      </c>
      <c r="B169" s="70" t="s">
        <v>243</v>
      </c>
      <c r="C169" s="64" t="s">
        <v>244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1">
        <v>13</v>
      </c>
      <c r="M169" s="71">
        <v>71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118</v>
      </c>
      <c r="U169" s="71">
        <v>410</v>
      </c>
      <c r="V169" s="71">
        <v>0</v>
      </c>
      <c r="W169" s="71">
        <v>0</v>
      </c>
      <c r="X169" s="71">
        <v>0</v>
      </c>
      <c r="Y169" s="71">
        <v>0</v>
      </c>
      <c r="Z169" s="71">
        <v>0</v>
      </c>
      <c r="AA169" s="71">
        <v>0</v>
      </c>
      <c r="AB169" s="71">
        <v>0</v>
      </c>
      <c r="AC169" s="71">
        <v>0</v>
      </c>
      <c r="AD169" s="71">
        <v>0</v>
      </c>
      <c r="AE169" s="71">
        <v>0</v>
      </c>
      <c r="AF169" s="71">
        <v>0</v>
      </c>
      <c r="AG169" s="71">
        <v>0</v>
      </c>
      <c r="AH169" s="71">
        <v>0</v>
      </c>
      <c r="AI169" s="71">
        <v>0</v>
      </c>
      <c r="AJ169" s="71">
        <v>0</v>
      </c>
      <c r="AK169" s="71">
        <v>0</v>
      </c>
      <c r="AL169" s="71">
        <v>0</v>
      </c>
      <c r="AM169" s="71">
        <v>0</v>
      </c>
      <c r="AN169" s="71">
        <v>0</v>
      </c>
      <c r="AO169" s="71">
        <v>0</v>
      </c>
      <c r="AP169" s="71">
        <v>0</v>
      </c>
      <c r="AQ169" s="71">
        <v>0</v>
      </c>
      <c r="AR169" s="71">
        <v>22</v>
      </c>
      <c r="AS169" s="71">
        <v>140</v>
      </c>
      <c r="AT169" s="71">
        <v>0</v>
      </c>
      <c r="AU169" s="71">
        <v>0</v>
      </c>
      <c r="AV169" s="71">
        <v>0</v>
      </c>
      <c r="AW169" s="71">
        <v>0</v>
      </c>
      <c r="AX169" s="71">
        <v>0</v>
      </c>
      <c r="AY169" s="71">
        <v>0</v>
      </c>
    </row>
    <row r="170" spans="1:51" s="68" customFormat="1" ht="12" customHeight="1">
      <c r="A170" s="69" t="s">
        <v>165</v>
      </c>
      <c r="B170" s="70" t="s">
        <v>245</v>
      </c>
      <c r="C170" s="64" t="s">
        <v>246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4</v>
      </c>
      <c r="M170" s="71">
        <v>13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  <c r="T170" s="71">
        <v>317</v>
      </c>
      <c r="U170" s="71">
        <v>2453</v>
      </c>
      <c r="V170" s="71">
        <v>0</v>
      </c>
      <c r="W170" s="71">
        <v>0</v>
      </c>
      <c r="X170" s="71">
        <v>0</v>
      </c>
      <c r="Y170" s="71">
        <v>0</v>
      </c>
      <c r="Z170" s="71">
        <v>0</v>
      </c>
      <c r="AA170" s="71">
        <v>0</v>
      </c>
      <c r="AB170" s="71">
        <v>0</v>
      </c>
      <c r="AC170" s="71">
        <v>0</v>
      </c>
      <c r="AD170" s="71">
        <v>0</v>
      </c>
      <c r="AE170" s="71">
        <v>0</v>
      </c>
      <c r="AF170" s="71">
        <v>0</v>
      </c>
      <c r="AG170" s="71">
        <v>0</v>
      </c>
      <c r="AH170" s="71">
        <v>0</v>
      </c>
      <c r="AI170" s="71">
        <v>0</v>
      </c>
      <c r="AJ170" s="71">
        <v>0</v>
      </c>
      <c r="AK170" s="71">
        <v>0</v>
      </c>
      <c r="AL170" s="71">
        <v>0</v>
      </c>
      <c r="AM170" s="71">
        <v>0</v>
      </c>
      <c r="AN170" s="71">
        <v>0</v>
      </c>
      <c r="AO170" s="71">
        <v>0</v>
      </c>
      <c r="AP170" s="71">
        <v>0</v>
      </c>
      <c r="AQ170" s="71">
        <v>0</v>
      </c>
      <c r="AR170" s="71">
        <v>35</v>
      </c>
      <c r="AS170" s="71">
        <v>230</v>
      </c>
      <c r="AT170" s="71">
        <v>0</v>
      </c>
      <c r="AU170" s="71">
        <v>0</v>
      </c>
      <c r="AV170" s="71">
        <v>0</v>
      </c>
      <c r="AW170" s="71">
        <v>0</v>
      </c>
      <c r="AX170" s="71">
        <v>0</v>
      </c>
      <c r="AY170" s="71">
        <v>0</v>
      </c>
    </row>
    <row r="171" spans="1:51" s="68" customFormat="1" ht="12" customHeight="1">
      <c r="A171" s="69" t="s">
        <v>165</v>
      </c>
      <c r="B171" s="70" t="s">
        <v>247</v>
      </c>
      <c r="C171" s="64" t="s">
        <v>248</v>
      </c>
      <c r="D171" s="71">
        <v>0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4</v>
      </c>
      <c r="M171" s="71">
        <v>14</v>
      </c>
      <c r="N171" s="71">
        <v>5</v>
      </c>
      <c r="O171" s="71">
        <v>32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>
        <v>0</v>
      </c>
      <c r="AB171" s="71">
        <v>0</v>
      </c>
      <c r="AC171" s="71">
        <v>0</v>
      </c>
      <c r="AD171" s="71">
        <v>0</v>
      </c>
      <c r="AE171" s="71">
        <v>0</v>
      </c>
      <c r="AF171" s="71">
        <v>0</v>
      </c>
      <c r="AG171" s="71">
        <v>0</v>
      </c>
      <c r="AH171" s="71">
        <v>0</v>
      </c>
      <c r="AI171" s="71">
        <v>0</v>
      </c>
      <c r="AJ171" s="71">
        <v>0</v>
      </c>
      <c r="AK171" s="71">
        <v>0</v>
      </c>
      <c r="AL171" s="71">
        <v>0</v>
      </c>
      <c r="AM171" s="71">
        <v>0</v>
      </c>
      <c r="AN171" s="71">
        <v>0</v>
      </c>
      <c r="AO171" s="71">
        <v>0</v>
      </c>
      <c r="AP171" s="71">
        <v>0</v>
      </c>
      <c r="AQ171" s="71">
        <v>0</v>
      </c>
      <c r="AR171" s="71">
        <v>3</v>
      </c>
      <c r="AS171" s="71">
        <v>14</v>
      </c>
      <c r="AT171" s="71">
        <v>0</v>
      </c>
      <c r="AU171" s="71">
        <v>0</v>
      </c>
      <c r="AV171" s="71">
        <v>0</v>
      </c>
      <c r="AW171" s="71">
        <v>0</v>
      </c>
      <c r="AX171" s="71">
        <v>0</v>
      </c>
      <c r="AY171" s="71">
        <v>0</v>
      </c>
    </row>
    <row r="172" spans="1:51" s="68" customFormat="1" ht="12" customHeight="1">
      <c r="A172" s="69" t="s">
        <v>165</v>
      </c>
      <c r="B172" s="70" t="s">
        <v>249</v>
      </c>
      <c r="C172" s="64" t="s">
        <v>250</v>
      </c>
      <c r="D172" s="71">
        <v>0</v>
      </c>
      <c r="E172" s="71">
        <v>0</v>
      </c>
      <c r="F172" s="71">
        <v>0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7</v>
      </c>
      <c r="M172" s="71">
        <v>21</v>
      </c>
      <c r="N172" s="71">
        <v>0</v>
      </c>
      <c r="O172" s="71">
        <v>0</v>
      </c>
      <c r="P172" s="71">
        <v>0</v>
      </c>
      <c r="Q172" s="71"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v>156</v>
      </c>
      <c r="W172" s="71">
        <v>1289</v>
      </c>
      <c r="X172" s="71">
        <v>0</v>
      </c>
      <c r="Y172" s="71">
        <v>0</v>
      </c>
      <c r="Z172" s="71">
        <v>0</v>
      </c>
      <c r="AA172" s="71">
        <v>0</v>
      </c>
      <c r="AB172" s="71">
        <v>0</v>
      </c>
      <c r="AC172" s="71">
        <v>0</v>
      </c>
      <c r="AD172" s="71">
        <v>0</v>
      </c>
      <c r="AE172" s="71">
        <v>0</v>
      </c>
      <c r="AF172" s="71">
        <v>0</v>
      </c>
      <c r="AG172" s="71">
        <v>0</v>
      </c>
      <c r="AH172" s="71">
        <v>0</v>
      </c>
      <c r="AI172" s="71">
        <v>0</v>
      </c>
      <c r="AJ172" s="71">
        <v>0</v>
      </c>
      <c r="AK172" s="71">
        <v>0</v>
      </c>
      <c r="AL172" s="71">
        <v>0</v>
      </c>
      <c r="AM172" s="71">
        <v>0</v>
      </c>
      <c r="AN172" s="71">
        <v>0</v>
      </c>
      <c r="AO172" s="71">
        <v>0</v>
      </c>
      <c r="AP172" s="71">
        <v>0</v>
      </c>
      <c r="AQ172" s="71">
        <v>0</v>
      </c>
      <c r="AR172" s="71">
        <v>10</v>
      </c>
      <c r="AS172" s="71">
        <v>58</v>
      </c>
      <c r="AT172" s="71">
        <v>4</v>
      </c>
      <c r="AU172" s="71">
        <v>36</v>
      </c>
      <c r="AV172" s="71">
        <v>0</v>
      </c>
      <c r="AW172" s="71">
        <v>0</v>
      </c>
      <c r="AX172" s="71">
        <v>0</v>
      </c>
      <c r="AY172" s="71">
        <v>0</v>
      </c>
    </row>
    <row r="173" spans="1:51" s="68" customFormat="1" ht="12" customHeight="1">
      <c r="A173" s="69" t="s">
        <v>165</v>
      </c>
      <c r="B173" s="70" t="s">
        <v>251</v>
      </c>
      <c r="C173" s="64" t="s">
        <v>252</v>
      </c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3</v>
      </c>
      <c r="M173" s="71">
        <v>9</v>
      </c>
      <c r="N173" s="71">
        <v>6</v>
      </c>
      <c r="O173" s="71">
        <v>14</v>
      </c>
      <c r="P173" s="71">
        <v>0</v>
      </c>
      <c r="Q173" s="71">
        <v>0</v>
      </c>
      <c r="R173" s="71">
        <v>0</v>
      </c>
      <c r="S173" s="71">
        <v>0</v>
      </c>
      <c r="T173" s="71">
        <v>1</v>
      </c>
      <c r="U173" s="71">
        <v>3</v>
      </c>
      <c r="V173" s="71">
        <v>9</v>
      </c>
      <c r="W173" s="71">
        <v>15</v>
      </c>
      <c r="X173" s="71">
        <v>0</v>
      </c>
      <c r="Y173" s="71">
        <v>0</v>
      </c>
      <c r="Z173" s="71">
        <v>0</v>
      </c>
      <c r="AA173" s="71">
        <v>0</v>
      </c>
      <c r="AB173" s="71">
        <v>0</v>
      </c>
      <c r="AC173" s="71">
        <v>0</v>
      </c>
      <c r="AD173" s="71">
        <v>0</v>
      </c>
      <c r="AE173" s="71">
        <v>0</v>
      </c>
      <c r="AF173" s="71">
        <v>0</v>
      </c>
      <c r="AG173" s="71">
        <v>0</v>
      </c>
      <c r="AH173" s="71">
        <v>0</v>
      </c>
      <c r="AI173" s="71">
        <v>0</v>
      </c>
      <c r="AJ173" s="71">
        <v>0</v>
      </c>
      <c r="AK173" s="71">
        <v>0</v>
      </c>
      <c r="AL173" s="71">
        <v>0</v>
      </c>
      <c r="AM173" s="71">
        <v>0</v>
      </c>
      <c r="AN173" s="71">
        <v>0</v>
      </c>
      <c r="AO173" s="71">
        <v>0</v>
      </c>
      <c r="AP173" s="71">
        <v>0</v>
      </c>
      <c r="AQ173" s="71">
        <v>0</v>
      </c>
      <c r="AR173" s="71">
        <v>4</v>
      </c>
      <c r="AS173" s="71">
        <v>30</v>
      </c>
      <c r="AT173" s="71">
        <v>0</v>
      </c>
      <c r="AU173" s="71">
        <v>0</v>
      </c>
      <c r="AV173" s="71">
        <v>0</v>
      </c>
      <c r="AW173" s="71">
        <v>0</v>
      </c>
      <c r="AX173" s="71">
        <v>0</v>
      </c>
      <c r="AY173" s="71">
        <v>0</v>
      </c>
    </row>
    <row r="174" spans="1:51" s="68" customFormat="1" ht="12" customHeight="1">
      <c r="A174" s="69" t="s">
        <v>165</v>
      </c>
      <c r="B174" s="70" t="s">
        <v>253</v>
      </c>
      <c r="C174" s="64" t="s">
        <v>254</v>
      </c>
      <c r="D174" s="71">
        <v>0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2</v>
      </c>
      <c r="M174" s="71">
        <v>16</v>
      </c>
      <c r="N174" s="71">
        <v>1</v>
      </c>
      <c r="O174" s="71">
        <v>7</v>
      </c>
      <c r="P174" s="71">
        <v>0</v>
      </c>
      <c r="Q174" s="71">
        <v>0</v>
      </c>
      <c r="R174" s="71">
        <v>0</v>
      </c>
      <c r="S174" s="71">
        <v>0</v>
      </c>
      <c r="T174" s="71">
        <v>2</v>
      </c>
      <c r="U174" s="71">
        <v>16</v>
      </c>
      <c r="V174" s="71">
        <v>0</v>
      </c>
      <c r="W174" s="71">
        <v>0</v>
      </c>
      <c r="X174" s="71">
        <v>0</v>
      </c>
      <c r="Y174" s="71">
        <v>0</v>
      </c>
      <c r="Z174" s="71">
        <v>0</v>
      </c>
      <c r="AA174" s="71">
        <v>0</v>
      </c>
      <c r="AB174" s="71">
        <v>0</v>
      </c>
      <c r="AC174" s="71">
        <v>0</v>
      </c>
      <c r="AD174" s="71">
        <v>0</v>
      </c>
      <c r="AE174" s="71">
        <v>0</v>
      </c>
      <c r="AF174" s="71">
        <v>0</v>
      </c>
      <c r="AG174" s="71">
        <v>0</v>
      </c>
      <c r="AH174" s="71">
        <v>0</v>
      </c>
      <c r="AI174" s="71">
        <v>0</v>
      </c>
      <c r="AJ174" s="71">
        <v>1</v>
      </c>
      <c r="AK174" s="71">
        <v>7</v>
      </c>
      <c r="AL174" s="71">
        <v>0</v>
      </c>
      <c r="AM174" s="71">
        <v>0</v>
      </c>
      <c r="AN174" s="71">
        <v>0</v>
      </c>
      <c r="AO174" s="71">
        <v>0</v>
      </c>
      <c r="AP174" s="71">
        <v>0</v>
      </c>
      <c r="AQ174" s="71">
        <v>0</v>
      </c>
      <c r="AR174" s="71">
        <v>1</v>
      </c>
      <c r="AS174" s="71">
        <v>7</v>
      </c>
      <c r="AT174" s="71">
        <v>0</v>
      </c>
      <c r="AU174" s="71">
        <v>0</v>
      </c>
      <c r="AV174" s="71">
        <v>0</v>
      </c>
      <c r="AW174" s="71">
        <v>0</v>
      </c>
      <c r="AX174" s="71">
        <v>0</v>
      </c>
      <c r="AY174" s="71">
        <v>0</v>
      </c>
    </row>
    <row r="175" spans="1:51" s="68" customFormat="1" ht="12" customHeight="1">
      <c r="A175" s="69" t="s">
        <v>165</v>
      </c>
      <c r="B175" s="70" t="s">
        <v>255</v>
      </c>
      <c r="C175" s="64" t="s">
        <v>256</v>
      </c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2</v>
      </c>
      <c r="M175" s="71">
        <v>4</v>
      </c>
      <c r="N175" s="71">
        <v>2</v>
      </c>
      <c r="O175" s="71">
        <v>5</v>
      </c>
      <c r="P175" s="71">
        <v>0</v>
      </c>
      <c r="Q175" s="71">
        <v>0</v>
      </c>
      <c r="R175" s="71">
        <v>0</v>
      </c>
      <c r="S175" s="71">
        <v>0</v>
      </c>
      <c r="T175" s="71">
        <v>1</v>
      </c>
      <c r="U175" s="71">
        <v>2</v>
      </c>
      <c r="V175" s="71">
        <v>0</v>
      </c>
      <c r="W175" s="71">
        <v>0</v>
      </c>
      <c r="X175" s="71">
        <v>0</v>
      </c>
      <c r="Y175" s="71">
        <v>0</v>
      </c>
      <c r="Z175" s="71">
        <v>0</v>
      </c>
      <c r="AA175" s="71">
        <v>0</v>
      </c>
      <c r="AB175" s="71">
        <v>0</v>
      </c>
      <c r="AC175" s="71">
        <v>0</v>
      </c>
      <c r="AD175" s="71">
        <v>0</v>
      </c>
      <c r="AE175" s="71">
        <v>0</v>
      </c>
      <c r="AF175" s="71">
        <v>0</v>
      </c>
      <c r="AG175" s="71">
        <v>0</v>
      </c>
      <c r="AH175" s="71">
        <v>0</v>
      </c>
      <c r="AI175" s="71">
        <v>0</v>
      </c>
      <c r="AJ175" s="71">
        <v>0</v>
      </c>
      <c r="AK175" s="71">
        <v>0</v>
      </c>
      <c r="AL175" s="71">
        <v>0</v>
      </c>
      <c r="AM175" s="71">
        <v>0</v>
      </c>
      <c r="AN175" s="71">
        <v>0</v>
      </c>
      <c r="AO175" s="71">
        <v>0</v>
      </c>
      <c r="AP175" s="71">
        <v>0</v>
      </c>
      <c r="AQ175" s="71">
        <v>0</v>
      </c>
      <c r="AR175" s="71">
        <v>3</v>
      </c>
      <c r="AS175" s="71">
        <v>23</v>
      </c>
      <c r="AT175" s="71">
        <v>0</v>
      </c>
      <c r="AU175" s="71">
        <v>0</v>
      </c>
      <c r="AV175" s="71">
        <v>0</v>
      </c>
      <c r="AW175" s="71">
        <v>0</v>
      </c>
      <c r="AX175" s="71">
        <v>0</v>
      </c>
      <c r="AY175" s="71">
        <v>0</v>
      </c>
    </row>
    <row r="176" spans="1:51" s="68" customFormat="1" ht="12" customHeight="1">
      <c r="A176" s="69" t="s">
        <v>165</v>
      </c>
      <c r="B176" s="70" t="s">
        <v>522</v>
      </c>
      <c r="C176" s="64" t="s">
        <v>523</v>
      </c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17</v>
      </c>
      <c r="M176" s="71">
        <v>44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1">
        <v>54</v>
      </c>
      <c r="U176" s="71">
        <v>117</v>
      </c>
      <c r="V176" s="71">
        <v>30</v>
      </c>
      <c r="W176" s="71">
        <v>110</v>
      </c>
      <c r="X176" s="71">
        <v>0</v>
      </c>
      <c r="Y176" s="71">
        <v>0</v>
      </c>
      <c r="Z176" s="71">
        <v>0</v>
      </c>
      <c r="AA176" s="71">
        <v>0</v>
      </c>
      <c r="AB176" s="71">
        <v>0</v>
      </c>
      <c r="AC176" s="71">
        <v>0</v>
      </c>
      <c r="AD176" s="71">
        <v>0</v>
      </c>
      <c r="AE176" s="71">
        <v>0</v>
      </c>
      <c r="AF176" s="71">
        <v>0</v>
      </c>
      <c r="AG176" s="71">
        <v>0</v>
      </c>
      <c r="AH176" s="71">
        <v>0</v>
      </c>
      <c r="AI176" s="71">
        <v>0</v>
      </c>
      <c r="AJ176" s="71">
        <v>5</v>
      </c>
      <c r="AK176" s="71">
        <v>30</v>
      </c>
      <c r="AL176" s="71">
        <v>0</v>
      </c>
      <c r="AM176" s="71">
        <v>0</v>
      </c>
      <c r="AN176" s="71">
        <v>0</v>
      </c>
      <c r="AO176" s="71">
        <v>0</v>
      </c>
      <c r="AP176" s="71">
        <v>0</v>
      </c>
      <c r="AQ176" s="71">
        <v>0</v>
      </c>
      <c r="AR176" s="71">
        <v>4</v>
      </c>
      <c r="AS176" s="71">
        <v>21</v>
      </c>
      <c r="AT176" s="71">
        <v>14</v>
      </c>
      <c r="AU176" s="71">
        <v>86</v>
      </c>
      <c r="AV176" s="71">
        <v>0</v>
      </c>
      <c r="AW176" s="71">
        <v>0</v>
      </c>
      <c r="AX176" s="71">
        <v>0</v>
      </c>
      <c r="AY176" s="71">
        <v>0</v>
      </c>
    </row>
    <row r="177" spans="1:51" s="68" customFormat="1" ht="12" customHeight="1">
      <c r="A177" s="69" t="s">
        <v>165</v>
      </c>
      <c r="B177" s="70" t="s">
        <v>110</v>
      </c>
      <c r="C177" s="64" t="s">
        <v>111</v>
      </c>
      <c r="D177" s="71">
        <v>0</v>
      </c>
      <c r="E177" s="71">
        <v>0</v>
      </c>
      <c r="F177" s="71">
        <v>0</v>
      </c>
      <c r="G177" s="71">
        <v>0</v>
      </c>
      <c r="H177" s="71">
        <v>1</v>
      </c>
      <c r="I177" s="71">
        <v>3</v>
      </c>
      <c r="J177" s="71">
        <v>0</v>
      </c>
      <c r="K177" s="71">
        <v>0</v>
      </c>
      <c r="L177" s="71">
        <v>6</v>
      </c>
      <c r="M177" s="71">
        <v>16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1">
        <v>0</v>
      </c>
      <c r="X177" s="71">
        <v>0</v>
      </c>
      <c r="Y177" s="71">
        <v>0</v>
      </c>
      <c r="Z177" s="71">
        <v>0</v>
      </c>
      <c r="AA177" s="71">
        <v>0</v>
      </c>
      <c r="AB177" s="71">
        <v>0</v>
      </c>
      <c r="AC177" s="71">
        <v>0</v>
      </c>
      <c r="AD177" s="71">
        <v>0</v>
      </c>
      <c r="AE177" s="71">
        <v>0</v>
      </c>
      <c r="AF177" s="71">
        <v>0</v>
      </c>
      <c r="AG177" s="71">
        <v>0</v>
      </c>
      <c r="AH177" s="71">
        <v>0</v>
      </c>
      <c r="AI177" s="71">
        <v>0</v>
      </c>
      <c r="AJ177" s="71">
        <v>2</v>
      </c>
      <c r="AK177" s="71">
        <v>10</v>
      </c>
      <c r="AL177" s="71">
        <v>0</v>
      </c>
      <c r="AM177" s="71">
        <v>0</v>
      </c>
      <c r="AN177" s="71">
        <v>0</v>
      </c>
      <c r="AO177" s="71">
        <v>0</v>
      </c>
      <c r="AP177" s="71">
        <v>0</v>
      </c>
      <c r="AQ177" s="71">
        <v>0</v>
      </c>
      <c r="AR177" s="71">
        <v>0</v>
      </c>
      <c r="AS177" s="71">
        <v>0</v>
      </c>
      <c r="AT177" s="71">
        <v>0</v>
      </c>
      <c r="AU177" s="71">
        <v>0</v>
      </c>
      <c r="AV177" s="71">
        <v>0</v>
      </c>
      <c r="AW177" s="71">
        <v>0</v>
      </c>
      <c r="AX177" s="71">
        <v>0</v>
      </c>
      <c r="AY177" s="71">
        <v>0</v>
      </c>
    </row>
    <row r="178" spans="1:51" s="68" customFormat="1" ht="12" customHeight="1">
      <c r="A178" s="69" t="s">
        <v>165</v>
      </c>
      <c r="B178" s="70" t="s">
        <v>112</v>
      </c>
      <c r="C178" s="64" t="s">
        <v>113</v>
      </c>
      <c r="D178" s="71">
        <v>5</v>
      </c>
      <c r="E178" s="71">
        <v>16</v>
      </c>
      <c r="F178" s="71">
        <v>1</v>
      </c>
      <c r="G178" s="71">
        <v>3</v>
      </c>
      <c r="H178" s="71">
        <v>1</v>
      </c>
      <c r="I178" s="71">
        <v>2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1">
        <v>0</v>
      </c>
      <c r="X178" s="71">
        <v>0</v>
      </c>
      <c r="Y178" s="71">
        <v>0</v>
      </c>
      <c r="Z178" s="71">
        <v>0</v>
      </c>
      <c r="AA178" s="71">
        <v>0</v>
      </c>
      <c r="AB178" s="71">
        <v>2</v>
      </c>
      <c r="AC178" s="71">
        <v>14</v>
      </c>
      <c r="AD178" s="71">
        <v>1</v>
      </c>
      <c r="AE178" s="71">
        <v>3</v>
      </c>
      <c r="AF178" s="71">
        <v>0</v>
      </c>
      <c r="AG178" s="71">
        <v>0</v>
      </c>
      <c r="AH178" s="71">
        <v>0</v>
      </c>
      <c r="AI178" s="71">
        <v>0</v>
      </c>
      <c r="AJ178" s="71">
        <v>0</v>
      </c>
      <c r="AK178" s="71">
        <v>0</v>
      </c>
      <c r="AL178" s="71">
        <v>0</v>
      </c>
      <c r="AM178" s="71">
        <v>0</v>
      </c>
      <c r="AN178" s="71">
        <v>0</v>
      </c>
      <c r="AO178" s="71">
        <v>0</v>
      </c>
      <c r="AP178" s="71">
        <v>0</v>
      </c>
      <c r="AQ178" s="71">
        <v>0</v>
      </c>
      <c r="AR178" s="71">
        <v>0</v>
      </c>
      <c r="AS178" s="71">
        <v>0</v>
      </c>
      <c r="AT178" s="71">
        <v>0</v>
      </c>
      <c r="AU178" s="71">
        <v>0</v>
      </c>
      <c r="AV178" s="71">
        <v>0</v>
      </c>
      <c r="AW178" s="71">
        <v>0</v>
      </c>
      <c r="AX178" s="71">
        <v>0</v>
      </c>
      <c r="AY178" s="71">
        <v>0</v>
      </c>
    </row>
    <row r="179" spans="1:51" s="68" customFormat="1" ht="12" customHeight="1">
      <c r="A179" s="69" t="s">
        <v>165</v>
      </c>
      <c r="B179" s="70" t="s">
        <v>430</v>
      </c>
      <c r="C179" s="64" t="s">
        <v>431</v>
      </c>
      <c r="D179" s="71">
        <v>2</v>
      </c>
      <c r="E179" s="71">
        <v>5</v>
      </c>
      <c r="F179" s="71">
        <v>1</v>
      </c>
      <c r="G179" s="71">
        <v>2</v>
      </c>
      <c r="H179" s="71">
        <v>0</v>
      </c>
      <c r="I179" s="71">
        <v>0</v>
      </c>
      <c r="J179" s="71">
        <v>0</v>
      </c>
      <c r="K179" s="71">
        <v>0</v>
      </c>
      <c r="L179" s="71">
        <v>5</v>
      </c>
      <c r="M179" s="71">
        <v>22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  <c r="T179" s="71">
        <v>45</v>
      </c>
      <c r="U179" s="71">
        <v>350</v>
      </c>
      <c r="V179" s="71">
        <v>0</v>
      </c>
      <c r="W179" s="71">
        <v>0</v>
      </c>
      <c r="X179" s="71">
        <v>0</v>
      </c>
      <c r="Y179" s="71">
        <v>0</v>
      </c>
      <c r="Z179" s="71">
        <v>0</v>
      </c>
      <c r="AA179" s="71">
        <v>0</v>
      </c>
      <c r="AB179" s="71">
        <v>0</v>
      </c>
      <c r="AC179" s="71">
        <v>0</v>
      </c>
      <c r="AD179" s="71">
        <v>0</v>
      </c>
      <c r="AE179" s="71">
        <v>0</v>
      </c>
      <c r="AF179" s="71">
        <v>0</v>
      </c>
      <c r="AG179" s="71">
        <v>0</v>
      </c>
      <c r="AH179" s="71">
        <v>0</v>
      </c>
      <c r="AI179" s="71">
        <v>0</v>
      </c>
      <c r="AJ179" s="71">
        <v>0</v>
      </c>
      <c r="AK179" s="71">
        <v>0</v>
      </c>
      <c r="AL179" s="71">
        <v>0</v>
      </c>
      <c r="AM179" s="71">
        <v>0</v>
      </c>
      <c r="AN179" s="71">
        <v>0</v>
      </c>
      <c r="AO179" s="71">
        <v>0</v>
      </c>
      <c r="AP179" s="71">
        <v>0</v>
      </c>
      <c r="AQ179" s="71">
        <v>0</v>
      </c>
      <c r="AR179" s="71">
        <v>0</v>
      </c>
      <c r="AS179" s="71">
        <v>0</v>
      </c>
      <c r="AT179" s="71">
        <v>0</v>
      </c>
      <c r="AU179" s="71">
        <v>0</v>
      </c>
      <c r="AV179" s="71">
        <v>0</v>
      </c>
      <c r="AW179" s="71">
        <v>0</v>
      </c>
      <c r="AX179" s="71">
        <v>0</v>
      </c>
      <c r="AY179" s="71">
        <v>0</v>
      </c>
    </row>
    <row r="180" spans="1:51" s="68" customFormat="1" ht="12" customHeight="1">
      <c r="A180" s="69" t="s">
        <v>165</v>
      </c>
      <c r="B180" s="70" t="s">
        <v>432</v>
      </c>
      <c r="C180" s="64" t="s">
        <v>433</v>
      </c>
      <c r="D180" s="71">
        <v>0</v>
      </c>
      <c r="E180" s="71">
        <v>0</v>
      </c>
      <c r="F180" s="71">
        <v>1</v>
      </c>
      <c r="G180" s="71">
        <v>4</v>
      </c>
      <c r="H180" s="71">
        <v>0</v>
      </c>
      <c r="I180" s="71">
        <v>0</v>
      </c>
      <c r="J180" s="71">
        <v>0</v>
      </c>
      <c r="K180" s="71">
        <v>0</v>
      </c>
      <c r="L180" s="71">
        <v>5</v>
      </c>
      <c r="M180" s="71">
        <v>20</v>
      </c>
      <c r="N180" s="71">
        <v>0</v>
      </c>
      <c r="O180" s="71">
        <v>0</v>
      </c>
      <c r="P180" s="71">
        <v>0</v>
      </c>
      <c r="Q180" s="71">
        <v>0</v>
      </c>
      <c r="R180" s="71">
        <v>0</v>
      </c>
      <c r="S180" s="71">
        <v>0</v>
      </c>
      <c r="T180" s="71">
        <v>2</v>
      </c>
      <c r="U180" s="71">
        <v>13</v>
      </c>
      <c r="V180" s="71">
        <v>0</v>
      </c>
      <c r="W180" s="71">
        <v>0</v>
      </c>
      <c r="X180" s="71">
        <v>0</v>
      </c>
      <c r="Y180" s="71">
        <v>0</v>
      </c>
      <c r="Z180" s="71">
        <v>0</v>
      </c>
      <c r="AA180" s="71">
        <v>0</v>
      </c>
      <c r="AB180" s="71">
        <v>0</v>
      </c>
      <c r="AC180" s="71">
        <v>0</v>
      </c>
      <c r="AD180" s="71">
        <v>0</v>
      </c>
      <c r="AE180" s="71">
        <v>0</v>
      </c>
      <c r="AF180" s="71">
        <v>0</v>
      </c>
      <c r="AG180" s="71">
        <v>0</v>
      </c>
      <c r="AH180" s="71">
        <v>0</v>
      </c>
      <c r="AI180" s="71">
        <v>0</v>
      </c>
      <c r="AJ180" s="71">
        <v>0</v>
      </c>
      <c r="AK180" s="71">
        <v>0</v>
      </c>
      <c r="AL180" s="71">
        <v>0</v>
      </c>
      <c r="AM180" s="71">
        <v>0</v>
      </c>
      <c r="AN180" s="71">
        <v>0</v>
      </c>
      <c r="AO180" s="71">
        <v>0</v>
      </c>
      <c r="AP180" s="71">
        <v>0</v>
      </c>
      <c r="AQ180" s="71">
        <v>0</v>
      </c>
      <c r="AR180" s="71">
        <v>0</v>
      </c>
      <c r="AS180" s="71">
        <v>0</v>
      </c>
      <c r="AT180" s="71">
        <v>0</v>
      </c>
      <c r="AU180" s="71">
        <v>0</v>
      </c>
      <c r="AV180" s="71">
        <v>0</v>
      </c>
      <c r="AW180" s="71">
        <v>0</v>
      </c>
      <c r="AX180" s="71">
        <v>0</v>
      </c>
      <c r="AY180" s="71">
        <v>0</v>
      </c>
    </row>
    <row r="181" spans="1:51" s="68" customFormat="1" ht="12" customHeight="1">
      <c r="A181" s="69" t="s">
        <v>165</v>
      </c>
      <c r="B181" s="70" t="s">
        <v>524</v>
      </c>
      <c r="C181" s="64" t="s">
        <v>525</v>
      </c>
      <c r="D181" s="71">
        <v>0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1">
        <v>3</v>
      </c>
      <c r="M181" s="71">
        <v>12</v>
      </c>
      <c r="N181" s="71">
        <v>0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71">
        <v>0</v>
      </c>
      <c r="U181" s="71">
        <v>0</v>
      </c>
      <c r="V181" s="71">
        <v>0</v>
      </c>
      <c r="W181" s="71">
        <v>0</v>
      </c>
      <c r="X181" s="71">
        <v>0</v>
      </c>
      <c r="Y181" s="71">
        <v>0</v>
      </c>
      <c r="Z181" s="71">
        <v>0</v>
      </c>
      <c r="AA181" s="71">
        <v>0</v>
      </c>
      <c r="AB181" s="71">
        <v>0</v>
      </c>
      <c r="AC181" s="71">
        <v>0</v>
      </c>
      <c r="AD181" s="71">
        <v>0</v>
      </c>
      <c r="AE181" s="71">
        <v>0</v>
      </c>
      <c r="AF181" s="71">
        <v>0</v>
      </c>
      <c r="AG181" s="71">
        <v>0</v>
      </c>
      <c r="AH181" s="71">
        <v>0</v>
      </c>
      <c r="AI181" s="71">
        <v>0</v>
      </c>
      <c r="AJ181" s="71">
        <v>0</v>
      </c>
      <c r="AK181" s="71">
        <v>0</v>
      </c>
      <c r="AL181" s="71">
        <v>0</v>
      </c>
      <c r="AM181" s="71">
        <v>0</v>
      </c>
      <c r="AN181" s="71">
        <v>0</v>
      </c>
      <c r="AO181" s="71">
        <v>0</v>
      </c>
      <c r="AP181" s="71">
        <v>0</v>
      </c>
      <c r="AQ181" s="71">
        <v>0</v>
      </c>
      <c r="AR181" s="71">
        <v>2</v>
      </c>
      <c r="AS181" s="71">
        <v>14</v>
      </c>
      <c r="AT181" s="71">
        <v>0</v>
      </c>
      <c r="AU181" s="71">
        <v>0</v>
      </c>
      <c r="AV181" s="71">
        <v>0</v>
      </c>
      <c r="AW181" s="71">
        <v>0</v>
      </c>
      <c r="AX181" s="71">
        <v>0</v>
      </c>
      <c r="AY181" s="71">
        <v>0</v>
      </c>
    </row>
    <row r="182" spans="1:51" s="68" customFormat="1" ht="12" customHeight="1">
      <c r="A182" s="69" t="s">
        <v>165</v>
      </c>
      <c r="B182" s="70" t="s">
        <v>526</v>
      </c>
      <c r="C182" s="64" t="s">
        <v>527</v>
      </c>
      <c r="D182" s="71">
        <v>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  <c r="L182" s="71">
        <v>6</v>
      </c>
      <c r="M182" s="71">
        <v>20</v>
      </c>
      <c r="N182" s="71">
        <v>0</v>
      </c>
      <c r="O182" s="71">
        <v>0</v>
      </c>
      <c r="P182" s="71">
        <v>1</v>
      </c>
      <c r="Q182" s="71">
        <v>4</v>
      </c>
      <c r="R182" s="71">
        <v>0</v>
      </c>
      <c r="S182" s="71">
        <v>0</v>
      </c>
      <c r="T182" s="71">
        <v>38</v>
      </c>
      <c r="U182" s="71">
        <v>332</v>
      </c>
      <c r="V182" s="71">
        <v>0</v>
      </c>
      <c r="W182" s="71">
        <v>0</v>
      </c>
      <c r="X182" s="71">
        <v>0</v>
      </c>
      <c r="Y182" s="71">
        <v>0</v>
      </c>
      <c r="Z182" s="71">
        <v>0</v>
      </c>
      <c r="AA182" s="71">
        <v>0</v>
      </c>
      <c r="AB182" s="71">
        <v>0</v>
      </c>
      <c r="AC182" s="71">
        <v>0</v>
      </c>
      <c r="AD182" s="71">
        <v>0</v>
      </c>
      <c r="AE182" s="71">
        <v>0</v>
      </c>
      <c r="AF182" s="71">
        <v>0</v>
      </c>
      <c r="AG182" s="71">
        <v>0</v>
      </c>
      <c r="AH182" s="71">
        <v>0</v>
      </c>
      <c r="AI182" s="71">
        <v>0</v>
      </c>
      <c r="AJ182" s="71">
        <v>3</v>
      </c>
      <c r="AK182" s="71">
        <v>18</v>
      </c>
      <c r="AL182" s="71">
        <v>0</v>
      </c>
      <c r="AM182" s="71">
        <v>0</v>
      </c>
      <c r="AN182" s="71">
        <v>0</v>
      </c>
      <c r="AO182" s="71">
        <v>0</v>
      </c>
      <c r="AP182" s="71">
        <v>0</v>
      </c>
      <c r="AQ182" s="71">
        <v>0</v>
      </c>
      <c r="AR182" s="71">
        <v>0</v>
      </c>
      <c r="AS182" s="71">
        <v>0</v>
      </c>
      <c r="AT182" s="71">
        <v>0</v>
      </c>
      <c r="AU182" s="71">
        <v>0</v>
      </c>
      <c r="AV182" s="71">
        <v>0</v>
      </c>
      <c r="AW182" s="71">
        <v>0</v>
      </c>
      <c r="AX182" s="71">
        <v>0</v>
      </c>
      <c r="AY182" s="71">
        <v>0</v>
      </c>
    </row>
    <row r="183" spans="1:51" s="68" customFormat="1" ht="12" customHeight="1">
      <c r="A183" s="69" t="s">
        <v>165</v>
      </c>
      <c r="B183" s="70" t="s">
        <v>183</v>
      </c>
      <c r="C183" s="64" t="s">
        <v>184</v>
      </c>
      <c r="D183" s="71">
        <v>0</v>
      </c>
      <c r="E183" s="71">
        <v>0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12</v>
      </c>
      <c r="M183" s="71">
        <v>33</v>
      </c>
      <c r="N183" s="71">
        <v>0</v>
      </c>
      <c r="O183" s="71">
        <v>0</v>
      </c>
      <c r="P183" s="71">
        <v>1</v>
      </c>
      <c r="Q183" s="71">
        <v>10</v>
      </c>
      <c r="R183" s="71">
        <v>0</v>
      </c>
      <c r="S183" s="71">
        <v>0</v>
      </c>
      <c r="T183" s="71">
        <v>45</v>
      </c>
      <c r="U183" s="71">
        <v>288</v>
      </c>
      <c r="V183" s="71">
        <v>0</v>
      </c>
      <c r="W183" s="71">
        <v>0</v>
      </c>
      <c r="X183" s="71">
        <v>0</v>
      </c>
      <c r="Y183" s="71">
        <v>0</v>
      </c>
      <c r="Z183" s="71">
        <v>0</v>
      </c>
      <c r="AA183" s="71">
        <v>0</v>
      </c>
      <c r="AB183" s="71">
        <v>0</v>
      </c>
      <c r="AC183" s="71">
        <v>0</v>
      </c>
      <c r="AD183" s="71">
        <v>0</v>
      </c>
      <c r="AE183" s="71">
        <v>0</v>
      </c>
      <c r="AF183" s="71">
        <v>0</v>
      </c>
      <c r="AG183" s="71">
        <v>0</v>
      </c>
      <c r="AH183" s="71">
        <v>0</v>
      </c>
      <c r="AI183" s="71">
        <v>0</v>
      </c>
      <c r="AJ183" s="71">
        <v>4</v>
      </c>
      <c r="AK183" s="71">
        <v>42</v>
      </c>
      <c r="AL183" s="71">
        <v>0</v>
      </c>
      <c r="AM183" s="71">
        <v>0</v>
      </c>
      <c r="AN183" s="71">
        <v>1</v>
      </c>
      <c r="AO183" s="71">
        <v>2</v>
      </c>
      <c r="AP183" s="71">
        <v>0</v>
      </c>
      <c r="AQ183" s="71">
        <v>0</v>
      </c>
      <c r="AR183" s="71">
        <v>0</v>
      </c>
      <c r="AS183" s="71">
        <v>0</v>
      </c>
      <c r="AT183" s="71">
        <v>0</v>
      </c>
      <c r="AU183" s="71">
        <v>0</v>
      </c>
      <c r="AV183" s="71">
        <v>0</v>
      </c>
      <c r="AW183" s="71">
        <v>0</v>
      </c>
      <c r="AX183" s="71">
        <v>0</v>
      </c>
      <c r="AY183" s="71">
        <v>0</v>
      </c>
    </row>
    <row r="184" spans="1:51" s="68" customFormat="1" ht="12" customHeight="1">
      <c r="A184" s="69" t="s">
        <v>165</v>
      </c>
      <c r="B184" s="70" t="s">
        <v>185</v>
      </c>
      <c r="C184" s="64" t="s">
        <v>186</v>
      </c>
      <c r="D184" s="71">
        <v>0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9</v>
      </c>
      <c r="M184" s="71">
        <v>22</v>
      </c>
      <c r="N184" s="71">
        <v>2</v>
      </c>
      <c r="O184" s="71">
        <v>23</v>
      </c>
      <c r="P184" s="71">
        <v>0</v>
      </c>
      <c r="Q184" s="71">
        <v>0</v>
      </c>
      <c r="R184" s="71">
        <v>0</v>
      </c>
      <c r="S184" s="71">
        <v>0</v>
      </c>
      <c r="T184" s="71">
        <v>19</v>
      </c>
      <c r="U184" s="71">
        <v>45</v>
      </c>
      <c r="V184" s="71">
        <v>89</v>
      </c>
      <c r="W184" s="71">
        <v>782</v>
      </c>
      <c r="X184" s="71">
        <v>0</v>
      </c>
      <c r="Y184" s="71">
        <v>0</v>
      </c>
      <c r="Z184" s="71">
        <v>0</v>
      </c>
      <c r="AA184" s="71">
        <v>0</v>
      </c>
      <c r="AB184" s="71">
        <v>0</v>
      </c>
      <c r="AC184" s="71">
        <v>0</v>
      </c>
      <c r="AD184" s="71">
        <v>0</v>
      </c>
      <c r="AE184" s="71">
        <v>0</v>
      </c>
      <c r="AF184" s="71">
        <v>0</v>
      </c>
      <c r="AG184" s="71">
        <v>0</v>
      </c>
      <c r="AH184" s="71">
        <v>0</v>
      </c>
      <c r="AI184" s="71">
        <v>0</v>
      </c>
      <c r="AJ184" s="71">
        <v>0</v>
      </c>
      <c r="AK184" s="71">
        <v>0</v>
      </c>
      <c r="AL184" s="71">
        <v>0</v>
      </c>
      <c r="AM184" s="71">
        <v>0</v>
      </c>
      <c r="AN184" s="71">
        <v>0</v>
      </c>
      <c r="AO184" s="71">
        <v>0</v>
      </c>
      <c r="AP184" s="71">
        <v>0</v>
      </c>
      <c r="AQ184" s="71">
        <v>0</v>
      </c>
      <c r="AR184" s="71">
        <v>2</v>
      </c>
      <c r="AS184" s="71">
        <v>14</v>
      </c>
      <c r="AT184" s="71">
        <v>2</v>
      </c>
      <c r="AU184" s="71">
        <v>15</v>
      </c>
      <c r="AV184" s="71">
        <v>0</v>
      </c>
      <c r="AW184" s="71">
        <v>0</v>
      </c>
      <c r="AX184" s="71">
        <v>0</v>
      </c>
      <c r="AY184" s="71">
        <v>0</v>
      </c>
    </row>
    <row r="185" spans="1:51" s="68" customFormat="1" ht="12" customHeight="1">
      <c r="A185" s="69" t="s">
        <v>165</v>
      </c>
      <c r="B185" s="70" t="s">
        <v>187</v>
      </c>
      <c r="C185" s="64" t="s">
        <v>188</v>
      </c>
      <c r="D185" s="71">
        <v>2</v>
      </c>
      <c r="E185" s="71">
        <v>10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1</v>
      </c>
      <c r="M185" s="71">
        <v>4</v>
      </c>
      <c r="N185" s="71">
        <v>1</v>
      </c>
      <c r="O185" s="71">
        <v>10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>
        <v>0</v>
      </c>
      <c r="AB185" s="71">
        <v>0</v>
      </c>
      <c r="AC185" s="71">
        <v>0</v>
      </c>
      <c r="AD185" s="71">
        <v>0</v>
      </c>
      <c r="AE185" s="71">
        <v>0</v>
      </c>
      <c r="AF185" s="71">
        <v>0</v>
      </c>
      <c r="AG185" s="71">
        <v>0</v>
      </c>
      <c r="AH185" s="71">
        <v>0</v>
      </c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1">
        <v>0</v>
      </c>
      <c r="AU185" s="71">
        <v>0</v>
      </c>
      <c r="AV185" s="71">
        <v>0</v>
      </c>
      <c r="AW185" s="71">
        <v>0</v>
      </c>
      <c r="AX185" s="71">
        <v>0</v>
      </c>
      <c r="AY185" s="71">
        <v>0</v>
      </c>
    </row>
    <row r="186" spans="1:51" s="68" customFormat="1" ht="12" customHeight="1">
      <c r="A186" s="69" t="s">
        <v>165</v>
      </c>
      <c r="B186" s="70" t="s">
        <v>189</v>
      </c>
      <c r="C186" s="64" t="s">
        <v>190</v>
      </c>
      <c r="D186" s="71">
        <v>3</v>
      </c>
      <c r="E186" s="71">
        <v>15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2</v>
      </c>
      <c r="M186" s="71">
        <v>10</v>
      </c>
      <c r="N186" s="71">
        <v>3</v>
      </c>
      <c r="O186" s="71">
        <v>11</v>
      </c>
      <c r="P186" s="71">
        <v>0</v>
      </c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>
        <v>0</v>
      </c>
      <c r="AB186" s="71">
        <v>0</v>
      </c>
      <c r="AC186" s="71">
        <v>0</v>
      </c>
      <c r="AD186" s="71">
        <v>0</v>
      </c>
      <c r="AE186" s="71">
        <v>0</v>
      </c>
      <c r="AF186" s="71">
        <v>0</v>
      </c>
      <c r="AG186" s="71">
        <v>0</v>
      </c>
      <c r="AH186" s="71">
        <v>0</v>
      </c>
      <c r="AI186" s="71">
        <v>0</v>
      </c>
      <c r="AJ186" s="71">
        <v>0</v>
      </c>
      <c r="AK186" s="71">
        <v>0</v>
      </c>
      <c r="AL186" s="71">
        <v>0</v>
      </c>
      <c r="AM186" s="71">
        <v>0</v>
      </c>
      <c r="AN186" s="71">
        <v>0</v>
      </c>
      <c r="AO186" s="71">
        <v>0</v>
      </c>
      <c r="AP186" s="71">
        <v>0</v>
      </c>
      <c r="AQ186" s="71">
        <v>0</v>
      </c>
      <c r="AR186" s="71">
        <v>3</v>
      </c>
      <c r="AS186" s="71">
        <v>26</v>
      </c>
      <c r="AT186" s="71">
        <v>0</v>
      </c>
      <c r="AU186" s="71">
        <v>0</v>
      </c>
      <c r="AV186" s="71">
        <v>0</v>
      </c>
      <c r="AW186" s="71">
        <v>0</v>
      </c>
      <c r="AX186" s="71">
        <v>0</v>
      </c>
      <c r="AY186" s="71">
        <v>0</v>
      </c>
    </row>
  </sheetData>
  <sheetProtection/>
  <autoFilter ref="A6:AY186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115</v>
      </c>
      <c r="B2" s="78" t="s">
        <v>116</v>
      </c>
      <c r="C2" s="78" t="s">
        <v>117</v>
      </c>
      <c r="D2" s="40" t="s">
        <v>150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151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160</v>
      </c>
      <c r="AE5" s="49"/>
      <c r="AF5" s="109"/>
      <c r="AG5" s="110"/>
      <c r="AH5" s="109"/>
      <c r="AI5" s="110"/>
      <c r="AJ5" s="47" t="s">
        <v>10</v>
      </c>
      <c r="AK5" s="49"/>
      <c r="AL5" s="47" t="s">
        <v>160</v>
      </c>
      <c r="AM5" s="49"/>
      <c r="AN5" s="109"/>
      <c r="AO5" s="110"/>
      <c r="AP5" s="109"/>
      <c r="AQ5" s="110"/>
      <c r="AR5" s="47" t="s">
        <v>10</v>
      </c>
      <c r="AS5" s="49"/>
      <c r="AT5" s="47" t="s">
        <v>160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165</v>
      </c>
      <c r="B7" s="120" t="s">
        <v>166</v>
      </c>
      <c r="C7" s="119" t="s">
        <v>167</v>
      </c>
      <c r="D7" s="121">
        <f>SUM(D8:D52)</f>
        <v>5</v>
      </c>
      <c r="E7" s="121">
        <f>SUM(E8:E52)</f>
        <v>20</v>
      </c>
      <c r="F7" s="121">
        <f>SUM(F8:F52)</f>
        <v>13</v>
      </c>
      <c r="G7" s="121">
        <f>SUM(G8:G52)</f>
        <v>72</v>
      </c>
      <c r="H7" s="121">
        <f>SUM(H8:H52)</f>
        <v>8</v>
      </c>
      <c r="I7" s="121">
        <f>SUM(I8:I52)</f>
        <v>36</v>
      </c>
      <c r="J7" s="121">
        <f>SUM(J8:J52)</f>
        <v>0</v>
      </c>
      <c r="K7" s="121">
        <f>SUM(K8:K52)</f>
        <v>0</v>
      </c>
      <c r="L7" s="121">
        <f>SUM(L8:L52)</f>
        <v>60</v>
      </c>
      <c r="M7" s="121">
        <f>SUM(M8:M52)</f>
        <v>204</v>
      </c>
      <c r="N7" s="121">
        <f>SUM(N8:N52)</f>
        <v>8</v>
      </c>
      <c r="O7" s="121">
        <f>SUM(O8:O52)</f>
        <v>35</v>
      </c>
      <c r="P7" s="121">
        <f>SUM(P8:P52)</f>
        <v>6</v>
      </c>
      <c r="Q7" s="121">
        <f>SUM(Q8:Q52)</f>
        <v>59</v>
      </c>
      <c r="R7" s="121">
        <f>SUM(R8:R52)</f>
        <v>0</v>
      </c>
      <c r="S7" s="121">
        <f>SUM(S8:S52)</f>
        <v>0</v>
      </c>
      <c r="T7" s="121">
        <f>SUM(T8:T52)</f>
        <v>505</v>
      </c>
      <c r="U7" s="121">
        <f>SUM(U8:U52)</f>
        <v>3482</v>
      </c>
      <c r="V7" s="121">
        <f>SUM(V8:V52)</f>
        <v>3</v>
      </c>
      <c r="W7" s="121">
        <f>SUM(W8:W52)</f>
        <v>6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3</v>
      </c>
      <c r="AG7" s="121">
        <f>SUM(AG8:AG52)</f>
        <v>9</v>
      </c>
      <c r="AH7" s="121">
        <f>SUM(AH8:AH52)</f>
        <v>0</v>
      </c>
      <c r="AI7" s="121">
        <f>SUM(AI8:AI52)</f>
        <v>0</v>
      </c>
      <c r="AJ7" s="121">
        <f>SUM(AJ8:AJ52)</f>
        <v>84</v>
      </c>
      <c r="AK7" s="121">
        <f>SUM(AK8:AK52)</f>
        <v>428</v>
      </c>
      <c r="AL7" s="121">
        <f>SUM(AL8:AL52)</f>
        <v>5</v>
      </c>
      <c r="AM7" s="121">
        <f>SUM(AM8:AM52)</f>
        <v>30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79</v>
      </c>
      <c r="AS7" s="121">
        <f>SUM(AS8:AS52)</f>
        <v>372</v>
      </c>
      <c r="AT7" s="121">
        <f>SUM(AT8:AT52)</f>
        <v>2</v>
      </c>
      <c r="AU7" s="121">
        <f>SUM(AU8:AU52)</f>
        <v>14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165</v>
      </c>
      <c r="B8" s="65" t="s">
        <v>168</v>
      </c>
      <c r="C8" s="64" t="s">
        <v>169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8</v>
      </c>
      <c r="AS8" s="66">
        <v>44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165</v>
      </c>
      <c r="B9" s="65" t="s">
        <v>181</v>
      </c>
      <c r="C9" s="64" t="s">
        <v>182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165</v>
      </c>
      <c r="B10" s="65" t="s">
        <v>191</v>
      </c>
      <c r="C10" s="64" t="s">
        <v>192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6</v>
      </c>
      <c r="AS10" s="66">
        <v>31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165</v>
      </c>
      <c r="B11" s="65" t="s">
        <v>201</v>
      </c>
      <c r="C11" s="64" t="s">
        <v>202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4</v>
      </c>
      <c r="AK11" s="66">
        <v>19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165</v>
      </c>
      <c r="B12" s="70" t="s">
        <v>209</v>
      </c>
      <c r="C12" s="64" t="s">
        <v>210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1</v>
      </c>
      <c r="AG12" s="71">
        <v>4</v>
      </c>
      <c r="AH12" s="71">
        <v>0</v>
      </c>
      <c r="AI12" s="71">
        <v>0</v>
      </c>
      <c r="AJ12" s="71">
        <v>4</v>
      </c>
      <c r="AK12" s="71">
        <v>25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165</v>
      </c>
      <c r="B13" s="70" t="s">
        <v>217</v>
      </c>
      <c r="C13" s="64" t="s">
        <v>218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165</v>
      </c>
      <c r="B14" s="70" t="s">
        <v>257</v>
      </c>
      <c r="C14" s="64" t="s">
        <v>258</v>
      </c>
      <c r="D14" s="71">
        <v>0</v>
      </c>
      <c r="E14" s="71">
        <v>0</v>
      </c>
      <c r="F14" s="71">
        <v>0</v>
      </c>
      <c r="G14" s="71">
        <v>0</v>
      </c>
      <c r="H14" s="71">
        <v>2</v>
      </c>
      <c r="I14" s="71">
        <v>10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6</v>
      </c>
      <c r="AK14" s="71">
        <v>28</v>
      </c>
      <c r="AL14" s="71">
        <v>1</v>
      </c>
      <c r="AM14" s="71">
        <v>4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165</v>
      </c>
      <c r="B15" s="70" t="s">
        <v>271</v>
      </c>
      <c r="C15" s="64" t="s">
        <v>272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8</v>
      </c>
      <c r="AK15" s="71">
        <v>40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165</v>
      </c>
      <c r="B16" s="70" t="s">
        <v>277</v>
      </c>
      <c r="C16" s="64" t="s">
        <v>278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165</v>
      </c>
      <c r="B17" s="70" t="s">
        <v>281</v>
      </c>
      <c r="C17" s="64" t="s">
        <v>282</v>
      </c>
      <c r="D17" s="71">
        <v>2</v>
      </c>
      <c r="E17" s="71">
        <v>5</v>
      </c>
      <c r="F17" s="71">
        <v>2</v>
      </c>
      <c r="G17" s="71">
        <v>5</v>
      </c>
      <c r="H17" s="71">
        <v>1</v>
      </c>
      <c r="I17" s="71">
        <v>3</v>
      </c>
      <c r="J17" s="71">
        <v>0</v>
      </c>
      <c r="K17" s="71">
        <v>0</v>
      </c>
      <c r="L17" s="71">
        <v>8</v>
      </c>
      <c r="M17" s="71">
        <v>30</v>
      </c>
      <c r="N17" s="71">
        <v>3</v>
      </c>
      <c r="O17" s="71">
        <v>12</v>
      </c>
      <c r="P17" s="71">
        <v>1</v>
      </c>
      <c r="Q17" s="71">
        <v>4</v>
      </c>
      <c r="R17" s="71">
        <v>0</v>
      </c>
      <c r="S17" s="71">
        <v>0</v>
      </c>
      <c r="T17" s="71">
        <v>299</v>
      </c>
      <c r="U17" s="71">
        <v>2331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165</v>
      </c>
      <c r="B18" s="70" t="s">
        <v>283</v>
      </c>
      <c r="C18" s="64" t="s">
        <v>284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2</v>
      </c>
      <c r="AK18" s="71">
        <v>13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165</v>
      </c>
      <c r="B19" s="70" t="s">
        <v>293</v>
      </c>
      <c r="C19" s="64" t="s">
        <v>294</v>
      </c>
      <c r="D19" s="71">
        <v>0</v>
      </c>
      <c r="E19" s="71">
        <v>0</v>
      </c>
      <c r="F19" s="71">
        <v>1</v>
      </c>
      <c r="G19" s="71">
        <v>3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11</v>
      </c>
      <c r="AS19" s="71">
        <v>44</v>
      </c>
      <c r="AT19" s="71">
        <v>2</v>
      </c>
      <c r="AU19" s="71">
        <v>14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165</v>
      </c>
      <c r="B20" s="70" t="s">
        <v>303</v>
      </c>
      <c r="C20" s="64" t="s">
        <v>304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4</v>
      </c>
      <c r="M20" s="71">
        <v>13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</v>
      </c>
      <c r="U20" s="71">
        <v>24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165</v>
      </c>
      <c r="B21" s="70" t="s">
        <v>309</v>
      </c>
      <c r="C21" s="64" t="s">
        <v>310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4</v>
      </c>
      <c r="AS21" s="71">
        <v>24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165</v>
      </c>
      <c r="B22" s="70" t="s">
        <v>317</v>
      </c>
      <c r="C22" s="64" t="s">
        <v>318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4</v>
      </c>
      <c r="AK22" s="71">
        <v>15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9</v>
      </c>
      <c r="AS22" s="71">
        <v>40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165</v>
      </c>
      <c r="B23" s="70" t="s">
        <v>331</v>
      </c>
      <c r="C23" s="64" t="s">
        <v>332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11</v>
      </c>
      <c r="AS23" s="71">
        <v>55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165</v>
      </c>
      <c r="B24" s="70" t="s">
        <v>337</v>
      </c>
      <c r="C24" s="64" t="s">
        <v>338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1</v>
      </c>
      <c r="Q24" s="71">
        <v>15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165</v>
      </c>
      <c r="B25" s="70" t="s">
        <v>349</v>
      </c>
      <c r="C25" s="64" t="s">
        <v>350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1</v>
      </c>
      <c r="AG25" s="71">
        <v>3</v>
      </c>
      <c r="AH25" s="71">
        <v>0</v>
      </c>
      <c r="AI25" s="71">
        <v>0</v>
      </c>
      <c r="AJ25" s="71">
        <v>6</v>
      </c>
      <c r="AK25" s="71">
        <v>31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165</v>
      </c>
      <c r="B26" s="70" t="s">
        <v>357</v>
      </c>
      <c r="C26" s="64" t="s">
        <v>358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27</v>
      </c>
      <c r="M26" s="71">
        <v>79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35</v>
      </c>
      <c r="U26" s="71">
        <v>260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4</v>
      </c>
      <c r="AK26" s="71">
        <v>23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5</v>
      </c>
      <c r="AS26" s="71">
        <v>27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165</v>
      </c>
      <c r="B27" s="70" t="s">
        <v>369</v>
      </c>
      <c r="C27" s="64" t="s">
        <v>370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165</v>
      </c>
      <c r="B28" s="70" t="s">
        <v>371</v>
      </c>
      <c r="C28" s="64" t="s">
        <v>372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5</v>
      </c>
      <c r="M28" s="71">
        <v>11</v>
      </c>
      <c r="N28" s="71">
        <v>3</v>
      </c>
      <c r="O28" s="71">
        <v>9</v>
      </c>
      <c r="P28" s="71">
        <v>0</v>
      </c>
      <c r="Q28" s="71">
        <v>0</v>
      </c>
      <c r="R28" s="71">
        <v>0</v>
      </c>
      <c r="S28" s="71">
        <v>0</v>
      </c>
      <c r="T28" s="71">
        <v>82</v>
      </c>
      <c r="U28" s="71">
        <v>415</v>
      </c>
      <c r="V28" s="71">
        <v>3</v>
      </c>
      <c r="W28" s="71">
        <v>6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165</v>
      </c>
      <c r="B29" s="70" t="s">
        <v>377</v>
      </c>
      <c r="C29" s="64" t="s">
        <v>378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165</v>
      </c>
      <c r="B30" s="70" t="s">
        <v>389</v>
      </c>
      <c r="C30" s="64" t="s">
        <v>390</v>
      </c>
      <c r="D30" s="71">
        <v>0</v>
      </c>
      <c r="E30" s="71">
        <v>0</v>
      </c>
      <c r="F30" s="71">
        <v>4</v>
      </c>
      <c r="G30" s="71">
        <v>22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165</v>
      </c>
      <c r="B31" s="70" t="s">
        <v>401</v>
      </c>
      <c r="C31" s="64" t="s">
        <v>402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7</v>
      </c>
      <c r="M31" s="71">
        <v>28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83</v>
      </c>
      <c r="U31" s="71">
        <v>452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8</v>
      </c>
      <c r="AK31" s="71">
        <v>32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8</v>
      </c>
      <c r="AS31" s="71">
        <v>32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165</v>
      </c>
      <c r="B32" s="70" t="s">
        <v>412</v>
      </c>
      <c r="C32" s="64" t="s">
        <v>413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165</v>
      </c>
      <c r="B33" s="70" t="s">
        <v>414</v>
      </c>
      <c r="C33" s="64" t="s">
        <v>415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165</v>
      </c>
      <c r="B34" s="70" t="s">
        <v>416</v>
      </c>
      <c r="C34" s="64" t="s">
        <v>417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4</v>
      </c>
      <c r="AK34" s="71">
        <v>26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165</v>
      </c>
      <c r="B35" s="70" t="s">
        <v>426</v>
      </c>
      <c r="C35" s="64" t="s">
        <v>427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1</v>
      </c>
      <c r="O35" s="71">
        <v>4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5</v>
      </c>
      <c r="AS35" s="71">
        <v>36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165</v>
      </c>
      <c r="B36" s="70" t="s">
        <v>428</v>
      </c>
      <c r="C36" s="64" t="s">
        <v>429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5</v>
      </c>
      <c r="AS36" s="71">
        <v>35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165</v>
      </c>
      <c r="B37" s="70" t="s">
        <v>434</v>
      </c>
      <c r="C37" s="64" t="s">
        <v>435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9</v>
      </c>
      <c r="AK37" s="71">
        <v>33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165</v>
      </c>
      <c r="B38" s="70" t="s">
        <v>444</v>
      </c>
      <c r="C38" s="64" t="s">
        <v>445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165</v>
      </c>
      <c r="B39" s="70" t="s">
        <v>446</v>
      </c>
      <c r="C39" s="64" t="s">
        <v>447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5</v>
      </c>
      <c r="AK39" s="71">
        <v>20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165</v>
      </c>
      <c r="B40" s="70" t="s">
        <v>452</v>
      </c>
      <c r="C40" s="64" t="s">
        <v>453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14</v>
      </c>
      <c r="AK40" s="71">
        <v>87</v>
      </c>
      <c r="AL40" s="71">
        <v>4</v>
      </c>
      <c r="AM40" s="71">
        <v>26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165</v>
      </c>
      <c r="B41" s="70" t="s">
        <v>460</v>
      </c>
      <c r="C41" s="64" t="s">
        <v>461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165</v>
      </c>
      <c r="B42" s="70" t="s">
        <v>464</v>
      </c>
      <c r="C42" s="64" t="s">
        <v>465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4</v>
      </c>
      <c r="AK42" s="71">
        <v>26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165</v>
      </c>
      <c r="B43" s="70" t="s">
        <v>472</v>
      </c>
      <c r="C43" s="64" t="s">
        <v>473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4</v>
      </c>
      <c r="Q43" s="71">
        <v>40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165</v>
      </c>
      <c r="B44" s="70" t="s">
        <v>484</v>
      </c>
      <c r="C44" s="64" t="s">
        <v>485</v>
      </c>
      <c r="D44" s="71">
        <v>0</v>
      </c>
      <c r="E44" s="71">
        <v>0</v>
      </c>
      <c r="F44" s="71">
        <v>0</v>
      </c>
      <c r="G44" s="71">
        <v>0</v>
      </c>
      <c r="H44" s="71">
        <v>1</v>
      </c>
      <c r="I44" s="71">
        <v>4</v>
      </c>
      <c r="J44" s="71">
        <v>0</v>
      </c>
      <c r="K44" s="71">
        <v>0</v>
      </c>
      <c r="L44" s="71">
        <v>3</v>
      </c>
      <c r="M44" s="71">
        <v>12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1</v>
      </c>
      <c r="AG44" s="71">
        <v>2</v>
      </c>
      <c r="AH44" s="71">
        <v>0</v>
      </c>
      <c r="AI44" s="71">
        <v>0</v>
      </c>
      <c r="AJ44" s="71">
        <v>2</v>
      </c>
      <c r="AK44" s="71">
        <v>10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165</v>
      </c>
      <c r="B45" s="70" t="s">
        <v>490</v>
      </c>
      <c r="C45" s="64" t="s">
        <v>491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165</v>
      </c>
      <c r="B46" s="70" t="s">
        <v>492</v>
      </c>
      <c r="C46" s="64" t="s">
        <v>493</v>
      </c>
      <c r="D46" s="71">
        <v>0</v>
      </c>
      <c r="E46" s="71">
        <v>0</v>
      </c>
      <c r="F46" s="71">
        <v>0</v>
      </c>
      <c r="G46" s="71">
        <v>0</v>
      </c>
      <c r="H46" s="71">
        <v>2</v>
      </c>
      <c r="I46" s="71">
        <v>7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165</v>
      </c>
      <c r="B47" s="70" t="s">
        <v>500</v>
      </c>
      <c r="C47" s="64" t="s">
        <v>501</v>
      </c>
      <c r="D47" s="71">
        <v>3</v>
      </c>
      <c r="E47" s="71">
        <v>15</v>
      </c>
      <c r="F47" s="71">
        <v>0</v>
      </c>
      <c r="G47" s="71">
        <v>0</v>
      </c>
      <c r="H47" s="71">
        <v>2</v>
      </c>
      <c r="I47" s="71">
        <v>12</v>
      </c>
      <c r="J47" s="71">
        <v>0</v>
      </c>
      <c r="K47" s="71">
        <v>0</v>
      </c>
      <c r="L47" s="71">
        <v>6</v>
      </c>
      <c r="M47" s="71">
        <v>31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165</v>
      </c>
      <c r="B48" s="70" t="s">
        <v>502</v>
      </c>
      <c r="C48" s="64" t="s">
        <v>503</v>
      </c>
      <c r="D48" s="71">
        <v>0</v>
      </c>
      <c r="E48" s="71">
        <v>0</v>
      </c>
      <c r="F48" s="71">
        <v>6</v>
      </c>
      <c r="G48" s="71">
        <v>42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1</v>
      </c>
      <c r="O48" s="71">
        <v>10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165</v>
      </c>
      <c r="B49" s="70" t="s">
        <v>508</v>
      </c>
      <c r="C49" s="64" t="s">
        <v>509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165</v>
      </c>
      <c r="B50" s="70" t="s">
        <v>516</v>
      </c>
      <c r="C50" s="64" t="s">
        <v>517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165</v>
      </c>
      <c r="B51" s="70" t="s">
        <v>518</v>
      </c>
      <c r="C51" s="64" t="s">
        <v>519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165</v>
      </c>
      <c r="B52" s="70" t="s">
        <v>528</v>
      </c>
      <c r="C52" s="64" t="s">
        <v>529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7</v>
      </c>
      <c r="AS52" s="71">
        <v>4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</sheetData>
  <sheetProtection/>
  <autoFilter ref="A6:AY52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8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115</v>
      </c>
      <c r="B2" s="78" t="s">
        <v>116</v>
      </c>
      <c r="C2" s="97" t="s">
        <v>17</v>
      </c>
      <c r="D2" s="51" t="s">
        <v>150</v>
      </c>
      <c r="E2" s="33"/>
      <c r="F2" s="33"/>
      <c r="G2" s="33"/>
      <c r="H2" s="33"/>
      <c r="I2" s="33"/>
      <c r="J2" s="33"/>
      <c r="K2" s="34"/>
      <c r="L2" s="51" t="s">
        <v>151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167</v>
      </c>
      <c r="E4" s="78" t="s">
        <v>153</v>
      </c>
      <c r="F4" s="78" t="s">
        <v>154</v>
      </c>
      <c r="G4" s="78" t="s">
        <v>155</v>
      </c>
      <c r="H4" s="95" t="s">
        <v>167</v>
      </c>
      <c r="I4" s="78" t="s">
        <v>153</v>
      </c>
      <c r="J4" s="78" t="s">
        <v>154</v>
      </c>
      <c r="K4" s="78" t="s">
        <v>155</v>
      </c>
      <c r="L4" s="95" t="s">
        <v>167</v>
      </c>
      <c r="M4" s="78" t="s">
        <v>153</v>
      </c>
      <c r="N4" s="78" t="s">
        <v>154</v>
      </c>
      <c r="O4" s="78" t="s">
        <v>155</v>
      </c>
      <c r="P4" s="95" t="s">
        <v>167</v>
      </c>
      <c r="Q4" s="78" t="s">
        <v>153</v>
      </c>
      <c r="R4" s="78" t="s">
        <v>154</v>
      </c>
      <c r="S4" s="78" t="s">
        <v>155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20</v>
      </c>
      <c r="E6" s="25" t="s">
        <v>20</v>
      </c>
      <c r="F6" s="25" t="s">
        <v>20</v>
      </c>
      <c r="G6" s="25" t="s">
        <v>20</v>
      </c>
      <c r="H6" s="27" t="s">
        <v>20</v>
      </c>
      <c r="I6" s="25" t="s">
        <v>20</v>
      </c>
      <c r="J6" s="25" t="s">
        <v>20</v>
      </c>
      <c r="K6" s="25" t="s">
        <v>20</v>
      </c>
      <c r="L6" s="27" t="s">
        <v>20</v>
      </c>
      <c r="M6" s="25" t="s">
        <v>20</v>
      </c>
      <c r="N6" s="25" t="s">
        <v>20</v>
      </c>
      <c r="O6" s="25" t="s">
        <v>20</v>
      </c>
      <c r="P6" s="27" t="s">
        <v>20</v>
      </c>
      <c r="Q6" s="25" t="s">
        <v>20</v>
      </c>
      <c r="R6" s="25" t="s">
        <v>20</v>
      </c>
      <c r="S6" s="25" t="s">
        <v>20</v>
      </c>
    </row>
    <row r="7" spans="1:19" s="67" customFormat="1" ht="12" customHeight="1">
      <c r="A7" s="119" t="s">
        <v>165</v>
      </c>
      <c r="B7" s="120" t="s">
        <v>166</v>
      </c>
      <c r="C7" s="119" t="s">
        <v>167</v>
      </c>
      <c r="D7" s="121">
        <f>SUM(D8:D186)</f>
        <v>497</v>
      </c>
      <c r="E7" s="121">
        <f>SUM(E8:E186)</f>
        <v>338</v>
      </c>
      <c r="F7" s="121">
        <f>SUM(F8:F186)</f>
        <v>97</v>
      </c>
      <c r="G7" s="121">
        <f>SUM(G8:G186)</f>
        <v>62</v>
      </c>
      <c r="H7" s="121">
        <f>SUM(H8:H186)</f>
        <v>2113</v>
      </c>
      <c r="I7" s="121">
        <f>SUM(I8:I186)</f>
        <v>1903</v>
      </c>
      <c r="J7" s="121">
        <f>SUM(J8:J186)</f>
        <v>197</v>
      </c>
      <c r="K7" s="121">
        <f>SUM(K8:K186)</f>
        <v>13</v>
      </c>
      <c r="L7" s="121">
        <f>SUM(L8:L186)</f>
        <v>95</v>
      </c>
      <c r="M7" s="121">
        <f>SUM(M8:M186)</f>
        <v>81</v>
      </c>
      <c r="N7" s="121">
        <f>SUM(N8:N186)</f>
        <v>10</v>
      </c>
      <c r="O7" s="121">
        <f>SUM(O8:O186)</f>
        <v>4</v>
      </c>
      <c r="P7" s="121">
        <f>SUM(P8:P186)</f>
        <v>251</v>
      </c>
      <c r="Q7" s="121">
        <f>SUM(Q8:Q186)</f>
        <v>250</v>
      </c>
      <c r="R7" s="121">
        <f>SUM(R8:R186)</f>
        <v>0</v>
      </c>
      <c r="S7" s="121">
        <f>SUM(S8:S186)</f>
        <v>1</v>
      </c>
    </row>
    <row r="8" spans="1:19" s="68" customFormat="1" ht="12" customHeight="1">
      <c r="A8" s="64" t="s">
        <v>165</v>
      </c>
      <c r="B8" s="65" t="s">
        <v>34</v>
      </c>
      <c r="C8" s="64" t="s">
        <v>35</v>
      </c>
      <c r="D8" s="66">
        <f aca="true" t="shared" si="0" ref="D8:D71">SUM(E8:G8)</f>
        <v>10</v>
      </c>
      <c r="E8" s="66">
        <v>8</v>
      </c>
      <c r="F8" s="66">
        <v>2</v>
      </c>
      <c r="G8" s="66">
        <v>0</v>
      </c>
      <c r="H8" s="66">
        <f aca="true" t="shared" si="1" ref="H8:H71">SUM(I8:K8)</f>
        <v>87</v>
      </c>
      <c r="I8" s="66">
        <v>80</v>
      </c>
      <c r="J8" s="66">
        <v>7</v>
      </c>
      <c r="K8" s="66">
        <v>0</v>
      </c>
      <c r="L8" s="66">
        <f aca="true" t="shared" si="2" ref="L8:L71">SUM(M8:O8)</f>
        <v>2</v>
      </c>
      <c r="M8" s="66">
        <v>2</v>
      </c>
      <c r="N8" s="66">
        <v>0</v>
      </c>
      <c r="O8" s="66">
        <v>0</v>
      </c>
      <c r="P8" s="66">
        <f aca="true" t="shared" si="3" ref="P8:P71">SUM(Q8:S8)</f>
        <v>1</v>
      </c>
      <c r="Q8" s="66">
        <v>1</v>
      </c>
      <c r="R8" s="66">
        <v>0</v>
      </c>
      <c r="S8" s="66">
        <v>0</v>
      </c>
    </row>
    <row r="9" spans="1:19" s="68" customFormat="1" ht="12" customHeight="1">
      <c r="A9" s="64" t="s">
        <v>165</v>
      </c>
      <c r="B9" s="65" t="s">
        <v>36</v>
      </c>
      <c r="C9" s="64" t="s">
        <v>37</v>
      </c>
      <c r="D9" s="66">
        <f t="shared" si="0"/>
        <v>4</v>
      </c>
      <c r="E9" s="66">
        <v>3</v>
      </c>
      <c r="F9" s="66">
        <v>1</v>
      </c>
      <c r="G9" s="66">
        <v>0</v>
      </c>
      <c r="H9" s="66">
        <f t="shared" si="1"/>
        <v>21</v>
      </c>
      <c r="I9" s="66">
        <v>18</v>
      </c>
      <c r="J9" s="66">
        <v>3</v>
      </c>
      <c r="K9" s="66">
        <v>0</v>
      </c>
      <c r="L9" s="66">
        <f t="shared" si="2"/>
        <v>5</v>
      </c>
      <c r="M9" s="66">
        <v>5</v>
      </c>
      <c r="N9" s="66">
        <v>0</v>
      </c>
      <c r="O9" s="66">
        <v>0</v>
      </c>
      <c r="P9" s="66">
        <f t="shared" si="3"/>
        <v>6</v>
      </c>
      <c r="Q9" s="66">
        <v>6</v>
      </c>
      <c r="R9" s="66">
        <v>0</v>
      </c>
      <c r="S9" s="66">
        <v>0</v>
      </c>
    </row>
    <row r="10" spans="1:19" s="68" customFormat="1" ht="12" customHeight="1">
      <c r="A10" s="64" t="s">
        <v>165</v>
      </c>
      <c r="B10" s="65" t="s">
        <v>279</v>
      </c>
      <c r="C10" s="64" t="s">
        <v>280</v>
      </c>
      <c r="D10" s="66">
        <f t="shared" si="0"/>
        <v>8</v>
      </c>
      <c r="E10" s="66">
        <v>6</v>
      </c>
      <c r="F10" s="66">
        <v>2</v>
      </c>
      <c r="G10" s="66">
        <v>0</v>
      </c>
      <c r="H10" s="66">
        <f t="shared" si="1"/>
        <v>33</v>
      </c>
      <c r="I10" s="66">
        <v>29</v>
      </c>
      <c r="J10" s="66">
        <v>4</v>
      </c>
      <c r="K10" s="66">
        <v>0</v>
      </c>
      <c r="L10" s="66">
        <f t="shared" si="2"/>
        <v>1</v>
      </c>
      <c r="M10" s="66">
        <v>1</v>
      </c>
      <c r="N10" s="66">
        <v>0</v>
      </c>
      <c r="O10" s="66">
        <v>0</v>
      </c>
      <c r="P10" s="66">
        <f t="shared" si="3"/>
        <v>2</v>
      </c>
      <c r="Q10" s="66">
        <v>2</v>
      </c>
      <c r="R10" s="66">
        <v>0</v>
      </c>
      <c r="S10" s="66">
        <v>0</v>
      </c>
    </row>
    <row r="11" spans="1:19" s="68" customFormat="1" ht="12" customHeight="1">
      <c r="A11" s="64" t="s">
        <v>165</v>
      </c>
      <c r="B11" s="65" t="s">
        <v>38</v>
      </c>
      <c r="C11" s="64" t="s">
        <v>39</v>
      </c>
      <c r="D11" s="66">
        <f t="shared" si="0"/>
        <v>27</v>
      </c>
      <c r="E11" s="66">
        <v>24</v>
      </c>
      <c r="F11" s="66">
        <v>3</v>
      </c>
      <c r="G11" s="66">
        <v>0</v>
      </c>
      <c r="H11" s="66">
        <f t="shared" si="1"/>
        <v>24</v>
      </c>
      <c r="I11" s="66">
        <v>21</v>
      </c>
      <c r="J11" s="66">
        <v>3</v>
      </c>
      <c r="K11" s="66">
        <v>0</v>
      </c>
      <c r="L11" s="66">
        <f t="shared" si="2"/>
        <v>3</v>
      </c>
      <c r="M11" s="66">
        <v>3</v>
      </c>
      <c r="N11" s="66">
        <v>0</v>
      </c>
      <c r="O11" s="66">
        <v>0</v>
      </c>
      <c r="P11" s="66">
        <f t="shared" si="3"/>
        <v>1</v>
      </c>
      <c r="Q11" s="66">
        <v>1</v>
      </c>
      <c r="R11" s="66">
        <v>0</v>
      </c>
      <c r="S11" s="66">
        <v>0</v>
      </c>
    </row>
    <row r="12" spans="1:19" s="68" customFormat="1" ht="12" customHeight="1">
      <c r="A12" s="69" t="s">
        <v>165</v>
      </c>
      <c r="B12" s="70" t="s">
        <v>474</v>
      </c>
      <c r="C12" s="64" t="s">
        <v>475</v>
      </c>
      <c r="D12" s="71">
        <f t="shared" si="0"/>
        <v>2</v>
      </c>
      <c r="E12" s="71">
        <v>1</v>
      </c>
      <c r="F12" s="71">
        <v>1</v>
      </c>
      <c r="G12" s="71">
        <v>0</v>
      </c>
      <c r="H12" s="71">
        <f t="shared" si="1"/>
        <v>17</v>
      </c>
      <c r="I12" s="71">
        <v>12</v>
      </c>
      <c r="J12" s="71">
        <v>5</v>
      </c>
      <c r="K12" s="71">
        <v>0</v>
      </c>
      <c r="L12" s="71">
        <f t="shared" si="2"/>
        <v>2</v>
      </c>
      <c r="M12" s="71">
        <v>1</v>
      </c>
      <c r="N12" s="71">
        <v>1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165</v>
      </c>
      <c r="B13" s="70" t="s">
        <v>520</v>
      </c>
      <c r="C13" s="64" t="s">
        <v>521</v>
      </c>
      <c r="D13" s="71">
        <f t="shared" si="0"/>
        <v>29</v>
      </c>
      <c r="E13" s="71">
        <v>21</v>
      </c>
      <c r="F13" s="71">
        <v>4</v>
      </c>
      <c r="G13" s="71">
        <v>4</v>
      </c>
      <c r="H13" s="71">
        <f t="shared" si="1"/>
        <v>39</v>
      </c>
      <c r="I13" s="71">
        <v>34</v>
      </c>
      <c r="J13" s="71">
        <v>5</v>
      </c>
      <c r="K13" s="71">
        <v>0</v>
      </c>
      <c r="L13" s="71">
        <f t="shared" si="2"/>
        <v>3</v>
      </c>
      <c r="M13" s="71">
        <v>3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165</v>
      </c>
      <c r="B14" s="70" t="s">
        <v>219</v>
      </c>
      <c r="C14" s="64" t="s">
        <v>220</v>
      </c>
      <c r="D14" s="71">
        <f t="shared" si="0"/>
        <v>7</v>
      </c>
      <c r="E14" s="71">
        <v>7</v>
      </c>
      <c r="F14" s="71">
        <v>0</v>
      </c>
      <c r="G14" s="71">
        <v>0</v>
      </c>
      <c r="H14" s="71">
        <f t="shared" si="1"/>
        <v>114</v>
      </c>
      <c r="I14" s="71">
        <v>108</v>
      </c>
      <c r="J14" s="71">
        <v>6</v>
      </c>
      <c r="K14" s="71">
        <v>0</v>
      </c>
      <c r="L14" s="71">
        <f t="shared" si="2"/>
        <v>2</v>
      </c>
      <c r="M14" s="71">
        <v>2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165</v>
      </c>
      <c r="B15" s="70" t="s">
        <v>40</v>
      </c>
      <c r="C15" s="64" t="s">
        <v>41</v>
      </c>
      <c r="D15" s="71">
        <f t="shared" si="0"/>
        <v>18</v>
      </c>
      <c r="E15" s="71">
        <v>6</v>
      </c>
      <c r="F15" s="71">
        <v>9</v>
      </c>
      <c r="G15" s="71">
        <v>3</v>
      </c>
      <c r="H15" s="71">
        <f t="shared" si="1"/>
        <v>26</v>
      </c>
      <c r="I15" s="71">
        <v>22</v>
      </c>
      <c r="J15" s="71">
        <v>4</v>
      </c>
      <c r="K15" s="71">
        <v>0</v>
      </c>
      <c r="L15" s="71">
        <f t="shared" si="2"/>
        <v>2</v>
      </c>
      <c r="M15" s="71">
        <v>2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165</v>
      </c>
      <c r="B16" s="70" t="s">
        <v>42</v>
      </c>
      <c r="C16" s="64" t="s">
        <v>43</v>
      </c>
      <c r="D16" s="71">
        <f t="shared" si="0"/>
        <v>6</v>
      </c>
      <c r="E16" s="71">
        <v>4</v>
      </c>
      <c r="F16" s="71">
        <v>1</v>
      </c>
      <c r="G16" s="71">
        <v>1</v>
      </c>
      <c r="H16" s="71">
        <f t="shared" si="1"/>
        <v>11</v>
      </c>
      <c r="I16" s="71">
        <v>10</v>
      </c>
      <c r="J16" s="71">
        <v>1</v>
      </c>
      <c r="K16" s="71">
        <v>0</v>
      </c>
      <c r="L16" s="71">
        <f t="shared" si="2"/>
        <v>1</v>
      </c>
      <c r="M16" s="71">
        <v>0</v>
      </c>
      <c r="N16" s="71">
        <v>1</v>
      </c>
      <c r="O16" s="71">
        <v>0</v>
      </c>
      <c r="P16" s="71">
        <f t="shared" si="3"/>
        <v>1</v>
      </c>
      <c r="Q16" s="71">
        <v>1</v>
      </c>
      <c r="R16" s="71">
        <v>0</v>
      </c>
      <c r="S16" s="71">
        <v>0</v>
      </c>
    </row>
    <row r="17" spans="1:19" s="68" customFormat="1" ht="12" customHeight="1">
      <c r="A17" s="69" t="s">
        <v>165</v>
      </c>
      <c r="B17" s="70" t="s">
        <v>44</v>
      </c>
      <c r="C17" s="64" t="s">
        <v>45</v>
      </c>
      <c r="D17" s="71">
        <f t="shared" si="0"/>
        <v>6</v>
      </c>
      <c r="E17" s="71">
        <v>4</v>
      </c>
      <c r="F17" s="71">
        <v>2</v>
      </c>
      <c r="G17" s="71">
        <v>0</v>
      </c>
      <c r="H17" s="71">
        <f t="shared" si="1"/>
        <v>26</v>
      </c>
      <c r="I17" s="71">
        <v>23</v>
      </c>
      <c r="J17" s="71">
        <v>3</v>
      </c>
      <c r="K17" s="71">
        <v>0</v>
      </c>
      <c r="L17" s="71">
        <f t="shared" si="2"/>
        <v>1</v>
      </c>
      <c r="M17" s="71">
        <v>1</v>
      </c>
      <c r="N17" s="71">
        <v>0</v>
      </c>
      <c r="O17" s="71">
        <v>0</v>
      </c>
      <c r="P17" s="71">
        <f t="shared" si="3"/>
        <v>5</v>
      </c>
      <c r="Q17" s="71">
        <v>5</v>
      </c>
      <c r="R17" s="71">
        <v>0</v>
      </c>
      <c r="S17" s="71">
        <v>0</v>
      </c>
    </row>
    <row r="18" spans="1:19" s="68" customFormat="1" ht="12" customHeight="1">
      <c r="A18" s="69" t="s">
        <v>165</v>
      </c>
      <c r="B18" s="70" t="s">
        <v>46</v>
      </c>
      <c r="C18" s="64" t="s">
        <v>47</v>
      </c>
      <c r="D18" s="71">
        <f t="shared" si="0"/>
        <v>3</v>
      </c>
      <c r="E18" s="71">
        <v>1</v>
      </c>
      <c r="F18" s="71">
        <v>1</v>
      </c>
      <c r="G18" s="71">
        <v>1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2</v>
      </c>
      <c r="M18" s="71">
        <v>1</v>
      </c>
      <c r="N18" s="71">
        <v>1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165</v>
      </c>
      <c r="B19" s="70" t="s">
        <v>510</v>
      </c>
      <c r="C19" s="64" t="s">
        <v>511</v>
      </c>
      <c r="D19" s="71">
        <f t="shared" si="0"/>
        <v>2</v>
      </c>
      <c r="E19" s="71">
        <v>2</v>
      </c>
      <c r="F19" s="71">
        <v>0</v>
      </c>
      <c r="G19" s="71">
        <v>0</v>
      </c>
      <c r="H19" s="71">
        <f t="shared" si="1"/>
        <v>21</v>
      </c>
      <c r="I19" s="71">
        <v>17</v>
      </c>
      <c r="J19" s="71">
        <v>4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2</v>
      </c>
      <c r="Q19" s="71">
        <v>2</v>
      </c>
      <c r="R19" s="71">
        <v>0</v>
      </c>
      <c r="S19" s="71">
        <v>0</v>
      </c>
    </row>
    <row r="20" spans="1:19" s="68" customFormat="1" ht="12" customHeight="1">
      <c r="A20" s="69" t="s">
        <v>165</v>
      </c>
      <c r="B20" s="70" t="s">
        <v>48</v>
      </c>
      <c r="C20" s="64" t="s">
        <v>49</v>
      </c>
      <c r="D20" s="71">
        <f t="shared" si="0"/>
        <v>16</v>
      </c>
      <c r="E20" s="71">
        <v>7</v>
      </c>
      <c r="F20" s="71">
        <v>7</v>
      </c>
      <c r="G20" s="71">
        <v>2</v>
      </c>
      <c r="H20" s="71">
        <f t="shared" si="1"/>
        <v>21</v>
      </c>
      <c r="I20" s="71">
        <v>14</v>
      </c>
      <c r="J20" s="71">
        <v>6</v>
      </c>
      <c r="K20" s="71">
        <v>1</v>
      </c>
      <c r="L20" s="71">
        <f t="shared" si="2"/>
        <v>2</v>
      </c>
      <c r="M20" s="71">
        <v>2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165</v>
      </c>
      <c r="B21" s="70" t="s">
        <v>50</v>
      </c>
      <c r="C21" s="64" t="s">
        <v>51</v>
      </c>
      <c r="D21" s="71">
        <f t="shared" si="0"/>
        <v>6</v>
      </c>
      <c r="E21" s="71">
        <v>3</v>
      </c>
      <c r="F21" s="71">
        <v>2</v>
      </c>
      <c r="G21" s="71">
        <v>1</v>
      </c>
      <c r="H21" s="71">
        <f t="shared" si="1"/>
        <v>24</v>
      </c>
      <c r="I21" s="71">
        <v>21</v>
      </c>
      <c r="J21" s="71">
        <v>3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165</v>
      </c>
      <c r="B22" s="70" t="s">
        <v>52</v>
      </c>
      <c r="C22" s="64" t="s">
        <v>53</v>
      </c>
      <c r="D22" s="71">
        <f t="shared" si="0"/>
        <v>4</v>
      </c>
      <c r="E22" s="71">
        <v>2</v>
      </c>
      <c r="F22" s="71">
        <v>1</v>
      </c>
      <c r="G22" s="71">
        <v>1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3</v>
      </c>
      <c r="M22" s="71">
        <v>2</v>
      </c>
      <c r="N22" s="71">
        <v>1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165</v>
      </c>
      <c r="B23" s="70" t="s">
        <v>391</v>
      </c>
      <c r="C23" s="64" t="s">
        <v>392</v>
      </c>
      <c r="D23" s="71">
        <f t="shared" si="0"/>
        <v>4</v>
      </c>
      <c r="E23" s="71">
        <v>2</v>
      </c>
      <c r="F23" s="71">
        <v>1</v>
      </c>
      <c r="G23" s="71">
        <v>1</v>
      </c>
      <c r="H23" s="71">
        <f t="shared" si="1"/>
        <v>26</v>
      </c>
      <c r="I23" s="71">
        <v>25</v>
      </c>
      <c r="J23" s="71">
        <v>1</v>
      </c>
      <c r="K23" s="71">
        <v>0</v>
      </c>
      <c r="L23" s="71">
        <f t="shared" si="2"/>
        <v>2</v>
      </c>
      <c r="M23" s="71">
        <v>1</v>
      </c>
      <c r="N23" s="71">
        <v>1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165</v>
      </c>
      <c r="B24" s="70" t="s">
        <v>54</v>
      </c>
      <c r="C24" s="64" t="s">
        <v>55</v>
      </c>
      <c r="D24" s="71">
        <f t="shared" si="0"/>
        <v>2</v>
      </c>
      <c r="E24" s="71">
        <v>1</v>
      </c>
      <c r="F24" s="71">
        <v>1</v>
      </c>
      <c r="G24" s="71">
        <v>0</v>
      </c>
      <c r="H24" s="71">
        <f t="shared" si="1"/>
        <v>16</v>
      </c>
      <c r="I24" s="71">
        <v>11</v>
      </c>
      <c r="J24" s="71">
        <v>5</v>
      </c>
      <c r="K24" s="71">
        <v>0</v>
      </c>
      <c r="L24" s="71">
        <f t="shared" si="2"/>
        <v>1</v>
      </c>
      <c r="M24" s="71">
        <v>1</v>
      </c>
      <c r="N24" s="71">
        <v>0</v>
      </c>
      <c r="O24" s="71">
        <v>0</v>
      </c>
      <c r="P24" s="71">
        <f t="shared" si="3"/>
        <v>4</v>
      </c>
      <c r="Q24" s="71">
        <v>4</v>
      </c>
      <c r="R24" s="71">
        <v>0</v>
      </c>
      <c r="S24" s="71">
        <v>0</v>
      </c>
    </row>
    <row r="25" spans="1:19" s="68" customFormat="1" ht="12" customHeight="1">
      <c r="A25" s="69" t="s">
        <v>165</v>
      </c>
      <c r="B25" s="70" t="s">
        <v>393</v>
      </c>
      <c r="C25" s="64" t="s">
        <v>394</v>
      </c>
      <c r="D25" s="71">
        <f t="shared" si="0"/>
        <v>3</v>
      </c>
      <c r="E25" s="71">
        <v>3</v>
      </c>
      <c r="F25" s="71">
        <v>0</v>
      </c>
      <c r="G25" s="71">
        <v>0</v>
      </c>
      <c r="H25" s="71">
        <f t="shared" si="1"/>
        <v>28</v>
      </c>
      <c r="I25" s="71">
        <v>26</v>
      </c>
      <c r="J25" s="71">
        <v>0</v>
      </c>
      <c r="K25" s="71">
        <v>2</v>
      </c>
      <c r="L25" s="71">
        <f t="shared" si="2"/>
        <v>1</v>
      </c>
      <c r="M25" s="71">
        <v>1</v>
      </c>
      <c r="N25" s="71">
        <v>0</v>
      </c>
      <c r="O25" s="71">
        <v>0</v>
      </c>
      <c r="P25" s="71">
        <f t="shared" si="3"/>
        <v>3</v>
      </c>
      <c r="Q25" s="71">
        <v>3</v>
      </c>
      <c r="R25" s="71">
        <v>0</v>
      </c>
      <c r="S25" s="71">
        <v>0</v>
      </c>
    </row>
    <row r="26" spans="1:19" s="68" customFormat="1" ht="12" customHeight="1">
      <c r="A26" s="69" t="s">
        <v>165</v>
      </c>
      <c r="B26" s="70" t="s">
        <v>530</v>
      </c>
      <c r="C26" s="64" t="s">
        <v>531</v>
      </c>
      <c r="D26" s="71">
        <f t="shared" si="0"/>
        <v>3</v>
      </c>
      <c r="E26" s="71">
        <v>1</v>
      </c>
      <c r="F26" s="71">
        <v>1</v>
      </c>
      <c r="G26" s="71">
        <v>1</v>
      </c>
      <c r="H26" s="71">
        <f t="shared" si="1"/>
        <v>26</v>
      </c>
      <c r="I26" s="71">
        <v>24</v>
      </c>
      <c r="J26" s="71">
        <v>2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2</v>
      </c>
      <c r="Q26" s="71">
        <v>2</v>
      </c>
      <c r="R26" s="71">
        <v>0</v>
      </c>
      <c r="S26" s="71">
        <v>0</v>
      </c>
    </row>
    <row r="27" spans="1:19" s="68" customFormat="1" ht="12" customHeight="1">
      <c r="A27" s="69" t="s">
        <v>165</v>
      </c>
      <c r="B27" s="70" t="s">
        <v>56</v>
      </c>
      <c r="C27" s="64" t="s">
        <v>57</v>
      </c>
      <c r="D27" s="71">
        <f t="shared" si="0"/>
        <v>4</v>
      </c>
      <c r="E27" s="71">
        <v>3</v>
      </c>
      <c r="F27" s="71">
        <v>0</v>
      </c>
      <c r="G27" s="71">
        <v>1</v>
      </c>
      <c r="H27" s="71">
        <f t="shared" si="1"/>
        <v>11</v>
      </c>
      <c r="I27" s="71">
        <v>11</v>
      </c>
      <c r="J27" s="71">
        <v>0</v>
      </c>
      <c r="K27" s="71">
        <v>0</v>
      </c>
      <c r="L27" s="71">
        <f t="shared" si="2"/>
        <v>2</v>
      </c>
      <c r="M27" s="71">
        <v>2</v>
      </c>
      <c r="N27" s="71">
        <v>0</v>
      </c>
      <c r="O27" s="71">
        <v>0</v>
      </c>
      <c r="P27" s="71">
        <f t="shared" si="3"/>
        <v>3</v>
      </c>
      <c r="Q27" s="71">
        <v>3</v>
      </c>
      <c r="R27" s="71">
        <v>0</v>
      </c>
      <c r="S27" s="71">
        <v>0</v>
      </c>
    </row>
    <row r="28" spans="1:19" s="68" customFormat="1" ht="12" customHeight="1">
      <c r="A28" s="69" t="s">
        <v>165</v>
      </c>
      <c r="B28" s="70" t="s">
        <v>58</v>
      </c>
      <c r="C28" s="64" t="s">
        <v>59</v>
      </c>
      <c r="D28" s="71">
        <f t="shared" si="0"/>
        <v>5</v>
      </c>
      <c r="E28" s="71">
        <v>5</v>
      </c>
      <c r="F28" s="71">
        <v>0</v>
      </c>
      <c r="G28" s="71">
        <v>0</v>
      </c>
      <c r="H28" s="71">
        <f t="shared" si="1"/>
        <v>38</v>
      </c>
      <c r="I28" s="71">
        <v>36</v>
      </c>
      <c r="J28" s="71">
        <v>1</v>
      </c>
      <c r="K28" s="71">
        <v>1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165</v>
      </c>
      <c r="B29" s="70" t="s">
        <v>60</v>
      </c>
      <c r="C29" s="64" t="s">
        <v>61</v>
      </c>
      <c r="D29" s="71">
        <f t="shared" si="0"/>
        <v>5</v>
      </c>
      <c r="E29" s="71">
        <v>2</v>
      </c>
      <c r="F29" s="71">
        <v>2</v>
      </c>
      <c r="G29" s="71">
        <v>1</v>
      </c>
      <c r="H29" s="71">
        <f t="shared" si="1"/>
        <v>11</v>
      </c>
      <c r="I29" s="71">
        <v>11</v>
      </c>
      <c r="J29" s="71">
        <v>0</v>
      </c>
      <c r="K29" s="71">
        <v>0</v>
      </c>
      <c r="L29" s="71">
        <f t="shared" si="2"/>
        <v>1</v>
      </c>
      <c r="M29" s="71">
        <v>0</v>
      </c>
      <c r="N29" s="71">
        <v>1</v>
      </c>
      <c r="O29" s="71">
        <v>0</v>
      </c>
      <c r="P29" s="71">
        <f t="shared" si="3"/>
        <v>1</v>
      </c>
      <c r="Q29" s="71">
        <v>1</v>
      </c>
      <c r="R29" s="71">
        <v>0</v>
      </c>
      <c r="S29" s="71">
        <v>0</v>
      </c>
    </row>
    <row r="30" spans="1:19" s="68" customFormat="1" ht="12" customHeight="1">
      <c r="A30" s="69" t="s">
        <v>165</v>
      </c>
      <c r="B30" s="70" t="s">
        <v>62</v>
      </c>
      <c r="C30" s="64" t="s">
        <v>63</v>
      </c>
      <c r="D30" s="71">
        <f t="shared" si="0"/>
        <v>2</v>
      </c>
      <c r="E30" s="71">
        <v>2</v>
      </c>
      <c r="F30" s="71">
        <v>0</v>
      </c>
      <c r="G30" s="71">
        <v>0</v>
      </c>
      <c r="H30" s="71">
        <f t="shared" si="1"/>
        <v>2</v>
      </c>
      <c r="I30" s="71">
        <v>2</v>
      </c>
      <c r="J30" s="71">
        <v>0</v>
      </c>
      <c r="K30" s="71">
        <v>0</v>
      </c>
      <c r="L30" s="71">
        <f t="shared" si="2"/>
        <v>2</v>
      </c>
      <c r="M30" s="71">
        <v>2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165</v>
      </c>
      <c r="B31" s="70" t="s">
        <v>64</v>
      </c>
      <c r="C31" s="64" t="s">
        <v>65</v>
      </c>
      <c r="D31" s="71">
        <f t="shared" si="0"/>
        <v>11</v>
      </c>
      <c r="E31" s="71">
        <v>11</v>
      </c>
      <c r="F31" s="71">
        <v>0</v>
      </c>
      <c r="G31" s="71">
        <v>0</v>
      </c>
      <c r="H31" s="71">
        <f t="shared" si="1"/>
        <v>12</v>
      </c>
      <c r="I31" s="71">
        <v>12</v>
      </c>
      <c r="J31" s="71">
        <v>0</v>
      </c>
      <c r="K31" s="71">
        <v>0</v>
      </c>
      <c r="L31" s="71">
        <f t="shared" si="2"/>
        <v>1</v>
      </c>
      <c r="M31" s="71">
        <v>1</v>
      </c>
      <c r="N31" s="71">
        <v>0</v>
      </c>
      <c r="O31" s="71">
        <v>0</v>
      </c>
      <c r="P31" s="71">
        <f t="shared" si="3"/>
        <v>3</v>
      </c>
      <c r="Q31" s="71">
        <v>3</v>
      </c>
      <c r="R31" s="71">
        <v>0</v>
      </c>
      <c r="S31" s="71">
        <v>0</v>
      </c>
    </row>
    <row r="32" spans="1:19" s="68" customFormat="1" ht="12" customHeight="1">
      <c r="A32" s="69" t="s">
        <v>165</v>
      </c>
      <c r="B32" s="70" t="s">
        <v>395</v>
      </c>
      <c r="C32" s="64" t="s">
        <v>396</v>
      </c>
      <c r="D32" s="71">
        <f t="shared" si="0"/>
        <v>4</v>
      </c>
      <c r="E32" s="71">
        <v>4</v>
      </c>
      <c r="F32" s="71">
        <v>0</v>
      </c>
      <c r="G32" s="71">
        <v>0</v>
      </c>
      <c r="H32" s="71">
        <f t="shared" si="1"/>
        <v>25</v>
      </c>
      <c r="I32" s="71">
        <v>25</v>
      </c>
      <c r="J32" s="71">
        <v>0</v>
      </c>
      <c r="K32" s="71">
        <v>0</v>
      </c>
      <c r="L32" s="71">
        <f t="shared" si="2"/>
        <v>2</v>
      </c>
      <c r="M32" s="71">
        <v>2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165</v>
      </c>
      <c r="B33" s="70" t="s">
        <v>339</v>
      </c>
      <c r="C33" s="64" t="s">
        <v>340</v>
      </c>
      <c r="D33" s="71">
        <f t="shared" si="0"/>
        <v>3</v>
      </c>
      <c r="E33" s="71">
        <v>2</v>
      </c>
      <c r="F33" s="71">
        <v>0</v>
      </c>
      <c r="G33" s="71">
        <v>1</v>
      </c>
      <c r="H33" s="71">
        <f t="shared" si="1"/>
        <v>29</v>
      </c>
      <c r="I33" s="71">
        <v>29</v>
      </c>
      <c r="J33" s="71">
        <v>0</v>
      </c>
      <c r="K33" s="71">
        <v>0</v>
      </c>
      <c r="L33" s="71">
        <f t="shared" si="2"/>
        <v>1</v>
      </c>
      <c r="M33" s="71">
        <v>1</v>
      </c>
      <c r="N33" s="71">
        <v>0</v>
      </c>
      <c r="O33" s="71">
        <v>0</v>
      </c>
      <c r="P33" s="71">
        <f t="shared" si="3"/>
        <v>5</v>
      </c>
      <c r="Q33" s="71">
        <v>5</v>
      </c>
      <c r="R33" s="71">
        <v>0</v>
      </c>
      <c r="S33" s="71">
        <v>0</v>
      </c>
    </row>
    <row r="34" spans="1:19" s="68" customFormat="1" ht="12" customHeight="1">
      <c r="A34" s="69" t="s">
        <v>165</v>
      </c>
      <c r="B34" s="70" t="s">
        <v>345</v>
      </c>
      <c r="C34" s="64" t="s">
        <v>346</v>
      </c>
      <c r="D34" s="71">
        <f t="shared" si="0"/>
        <v>4</v>
      </c>
      <c r="E34" s="71">
        <v>1</v>
      </c>
      <c r="F34" s="71">
        <v>0</v>
      </c>
      <c r="G34" s="71">
        <v>3</v>
      </c>
      <c r="H34" s="71">
        <f t="shared" si="1"/>
        <v>10</v>
      </c>
      <c r="I34" s="71">
        <v>10</v>
      </c>
      <c r="J34" s="71">
        <v>0</v>
      </c>
      <c r="K34" s="71">
        <v>0</v>
      </c>
      <c r="L34" s="71">
        <f t="shared" si="2"/>
        <v>1</v>
      </c>
      <c r="M34" s="71">
        <v>0</v>
      </c>
      <c r="N34" s="71">
        <v>1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165</v>
      </c>
      <c r="B35" s="70" t="s">
        <v>259</v>
      </c>
      <c r="C35" s="64" t="s">
        <v>260</v>
      </c>
      <c r="D35" s="71">
        <f t="shared" si="0"/>
        <v>5</v>
      </c>
      <c r="E35" s="71">
        <v>3</v>
      </c>
      <c r="F35" s="71">
        <v>1</v>
      </c>
      <c r="G35" s="71">
        <v>1</v>
      </c>
      <c r="H35" s="71">
        <f t="shared" si="1"/>
        <v>33</v>
      </c>
      <c r="I35" s="71">
        <v>30</v>
      </c>
      <c r="J35" s="71">
        <v>3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0</v>
      </c>
      <c r="Q35" s="71">
        <v>0</v>
      </c>
      <c r="R35" s="71">
        <v>0</v>
      </c>
      <c r="S35" s="71">
        <v>0</v>
      </c>
    </row>
    <row r="36" spans="1:19" s="68" customFormat="1" ht="12" customHeight="1">
      <c r="A36" s="69" t="s">
        <v>165</v>
      </c>
      <c r="B36" s="70" t="s">
        <v>379</v>
      </c>
      <c r="C36" s="64" t="s">
        <v>380</v>
      </c>
      <c r="D36" s="71">
        <f t="shared" si="0"/>
        <v>5</v>
      </c>
      <c r="E36" s="71">
        <v>2</v>
      </c>
      <c r="F36" s="71">
        <v>3</v>
      </c>
      <c r="G36" s="71">
        <v>0</v>
      </c>
      <c r="H36" s="71">
        <f t="shared" si="1"/>
        <v>19</v>
      </c>
      <c r="I36" s="71">
        <v>16</v>
      </c>
      <c r="J36" s="71">
        <v>3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165</v>
      </c>
      <c r="B37" s="70" t="s">
        <v>66</v>
      </c>
      <c r="C37" s="64" t="s">
        <v>67</v>
      </c>
      <c r="D37" s="71">
        <f t="shared" si="0"/>
        <v>2</v>
      </c>
      <c r="E37" s="71">
        <v>2</v>
      </c>
      <c r="F37" s="71">
        <v>0</v>
      </c>
      <c r="G37" s="71">
        <v>0</v>
      </c>
      <c r="H37" s="71">
        <f t="shared" si="1"/>
        <v>4</v>
      </c>
      <c r="I37" s="71">
        <v>4</v>
      </c>
      <c r="J37" s="71">
        <v>0</v>
      </c>
      <c r="K37" s="71">
        <v>0</v>
      </c>
      <c r="L37" s="71">
        <f t="shared" si="2"/>
        <v>1</v>
      </c>
      <c r="M37" s="71">
        <v>1</v>
      </c>
      <c r="N37" s="71">
        <v>0</v>
      </c>
      <c r="O37" s="71">
        <v>0</v>
      </c>
      <c r="P37" s="71">
        <f t="shared" si="3"/>
        <v>3</v>
      </c>
      <c r="Q37" s="71">
        <v>3</v>
      </c>
      <c r="R37" s="71">
        <v>0</v>
      </c>
      <c r="S37" s="71">
        <v>0</v>
      </c>
    </row>
    <row r="38" spans="1:19" s="68" customFormat="1" ht="12" customHeight="1">
      <c r="A38" s="69" t="s">
        <v>165</v>
      </c>
      <c r="B38" s="70" t="s">
        <v>68</v>
      </c>
      <c r="C38" s="64" t="s">
        <v>69</v>
      </c>
      <c r="D38" s="71">
        <f t="shared" si="0"/>
        <v>4</v>
      </c>
      <c r="E38" s="71">
        <v>2</v>
      </c>
      <c r="F38" s="71">
        <v>1</v>
      </c>
      <c r="G38" s="71">
        <v>1</v>
      </c>
      <c r="H38" s="71">
        <f t="shared" si="1"/>
        <v>12</v>
      </c>
      <c r="I38" s="71">
        <v>9</v>
      </c>
      <c r="J38" s="71">
        <v>3</v>
      </c>
      <c r="K38" s="71">
        <v>0</v>
      </c>
      <c r="L38" s="71">
        <f t="shared" si="2"/>
        <v>1</v>
      </c>
      <c r="M38" s="71">
        <v>0</v>
      </c>
      <c r="N38" s="71">
        <v>1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165</v>
      </c>
      <c r="B39" s="70" t="s">
        <v>476</v>
      </c>
      <c r="C39" s="64" t="s">
        <v>477</v>
      </c>
      <c r="D39" s="71">
        <f t="shared" si="0"/>
        <v>2</v>
      </c>
      <c r="E39" s="71">
        <v>2</v>
      </c>
      <c r="F39" s="71">
        <v>0</v>
      </c>
      <c r="G39" s="71">
        <v>0</v>
      </c>
      <c r="H39" s="71">
        <f t="shared" si="1"/>
        <v>21</v>
      </c>
      <c r="I39" s="71">
        <v>21</v>
      </c>
      <c r="J39" s="71">
        <v>0</v>
      </c>
      <c r="K39" s="71">
        <v>0</v>
      </c>
      <c r="L39" s="71">
        <f t="shared" si="2"/>
        <v>2</v>
      </c>
      <c r="M39" s="71">
        <v>2</v>
      </c>
      <c r="N39" s="71">
        <v>0</v>
      </c>
      <c r="O39" s="71">
        <v>0</v>
      </c>
      <c r="P39" s="71">
        <f t="shared" si="3"/>
        <v>6</v>
      </c>
      <c r="Q39" s="71">
        <v>6</v>
      </c>
      <c r="R39" s="71">
        <v>0</v>
      </c>
      <c r="S39" s="71">
        <v>0</v>
      </c>
    </row>
    <row r="40" spans="1:19" s="68" customFormat="1" ht="12" customHeight="1">
      <c r="A40" s="69" t="s">
        <v>165</v>
      </c>
      <c r="B40" s="70" t="s">
        <v>193</v>
      </c>
      <c r="C40" s="64" t="s">
        <v>194</v>
      </c>
      <c r="D40" s="71">
        <f t="shared" si="0"/>
        <v>3</v>
      </c>
      <c r="E40" s="71">
        <v>2</v>
      </c>
      <c r="F40" s="71">
        <v>0</v>
      </c>
      <c r="G40" s="71">
        <v>1</v>
      </c>
      <c r="H40" s="71">
        <f t="shared" si="1"/>
        <v>12</v>
      </c>
      <c r="I40" s="71">
        <v>6</v>
      </c>
      <c r="J40" s="71">
        <v>6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165</v>
      </c>
      <c r="B41" s="70" t="s">
        <v>70</v>
      </c>
      <c r="C41" s="64" t="s">
        <v>71</v>
      </c>
      <c r="D41" s="71">
        <f t="shared" si="0"/>
        <v>5</v>
      </c>
      <c r="E41" s="71">
        <v>5</v>
      </c>
      <c r="F41" s="71">
        <v>0</v>
      </c>
      <c r="G41" s="71">
        <v>0</v>
      </c>
      <c r="H41" s="71">
        <f t="shared" si="1"/>
        <v>6</v>
      </c>
      <c r="I41" s="71">
        <v>6</v>
      </c>
      <c r="J41" s="71">
        <v>0</v>
      </c>
      <c r="K41" s="71">
        <v>0</v>
      </c>
      <c r="L41" s="71">
        <f t="shared" si="2"/>
        <v>3</v>
      </c>
      <c r="M41" s="71">
        <v>3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165</v>
      </c>
      <c r="B42" s="70" t="s">
        <v>333</v>
      </c>
      <c r="C42" s="64" t="s">
        <v>334</v>
      </c>
      <c r="D42" s="71">
        <f t="shared" si="0"/>
        <v>3</v>
      </c>
      <c r="E42" s="71">
        <v>2</v>
      </c>
      <c r="F42" s="71">
        <v>1</v>
      </c>
      <c r="G42" s="71">
        <v>0</v>
      </c>
      <c r="H42" s="71">
        <f t="shared" si="1"/>
        <v>41</v>
      </c>
      <c r="I42" s="71">
        <v>37</v>
      </c>
      <c r="J42" s="71">
        <v>0</v>
      </c>
      <c r="K42" s="71">
        <v>4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0</v>
      </c>
      <c r="Q42" s="71">
        <v>0</v>
      </c>
      <c r="R42" s="71">
        <v>0</v>
      </c>
      <c r="S42" s="71">
        <v>0</v>
      </c>
    </row>
    <row r="43" spans="1:19" s="68" customFormat="1" ht="12" customHeight="1">
      <c r="A43" s="69" t="s">
        <v>165</v>
      </c>
      <c r="B43" s="70" t="s">
        <v>72</v>
      </c>
      <c r="C43" s="64" t="s">
        <v>73</v>
      </c>
      <c r="D43" s="71">
        <f t="shared" si="0"/>
        <v>2</v>
      </c>
      <c r="E43" s="71">
        <v>2</v>
      </c>
      <c r="F43" s="71">
        <v>0</v>
      </c>
      <c r="G43" s="71">
        <v>0</v>
      </c>
      <c r="H43" s="71">
        <f t="shared" si="1"/>
        <v>18</v>
      </c>
      <c r="I43" s="71">
        <v>18</v>
      </c>
      <c r="J43" s="71">
        <v>0</v>
      </c>
      <c r="K43" s="71">
        <v>0</v>
      </c>
      <c r="L43" s="71">
        <f t="shared" si="2"/>
        <v>1</v>
      </c>
      <c r="M43" s="71">
        <v>1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165</v>
      </c>
      <c r="B44" s="70" t="s">
        <v>74</v>
      </c>
      <c r="C44" s="64" t="s">
        <v>75</v>
      </c>
      <c r="D44" s="71">
        <f t="shared" si="0"/>
        <v>1</v>
      </c>
      <c r="E44" s="71">
        <v>1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1</v>
      </c>
      <c r="Q44" s="71">
        <v>1</v>
      </c>
      <c r="R44" s="71">
        <v>0</v>
      </c>
      <c r="S44" s="71">
        <v>0</v>
      </c>
    </row>
    <row r="45" spans="1:19" s="68" customFormat="1" ht="12" customHeight="1">
      <c r="A45" s="69" t="s">
        <v>165</v>
      </c>
      <c r="B45" s="70" t="s">
        <v>436</v>
      </c>
      <c r="C45" s="64" t="s">
        <v>437</v>
      </c>
      <c r="D45" s="71">
        <f t="shared" si="0"/>
        <v>1</v>
      </c>
      <c r="E45" s="71">
        <v>1</v>
      </c>
      <c r="F45" s="71">
        <v>0</v>
      </c>
      <c r="G45" s="71">
        <v>0</v>
      </c>
      <c r="H45" s="71">
        <f t="shared" si="1"/>
        <v>5</v>
      </c>
      <c r="I45" s="71">
        <v>5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3</v>
      </c>
      <c r="Q45" s="71">
        <v>3</v>
      </c>
      <c r="R45" s="71">
        <v>0</v>
      </c>
      <c r="S45" s="71">
        <v>0</v>
      </c>
    </row>
    <row r="46" spans="1:19" s="68" customFormat="1" ht="12" customHeight="1">
      <c r="A46" s="69" t="s">
        <v>165</v>
      </c>
      <c r="B46" s="70" t="s">
        <v>438</v>
      </c>
      <c r="C46" s="64" t="s">
        <v>439</v>
      </c>
      <c r="D46" s="71">
        <f t="shared" si="0"/>
        <v>1</v>
      </c>
      <c r="E46" s="71">
        <v>1</v>
      </c>
      <c r="F46" s="71">
        <v>0</v>
      </c>
      <c r="G46" s="71">
        <v>0</v>
      </c>
      <c r="H46" s="71">
        <f t="shared" si="1"/>
        <v>3</v>
      </c>
      <c r="I46" s="71">
        <v>3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2</v>
      </c>
      <c r="Q46" s="71">
        <v>2</v>
      </c>
      <c r="R46" s="71">
        <v>0</v>
      </c>
      <c r="S46" s="71">
        <v>0</v>
      </c>
    </row>
    <row r="47" spans="1:19" s="68" customFormat="1" ht="12" customHeight="1">
      <c r="A47" s="69" t="s">
        <v>165</v>
      </c>
      <c r="B47" s="70" t="s">
        <v>440</v>
      </c>
      <c r="C47" s="64" t="s">
        <v>441</v>
      </c>
      <c r="D47" s="71">
        <f t="shared" si="0"/>
        <v>1</v>
      </c>
      <c r="E47" s="71">
        <v>1</v>
      </c>
      <c r="F47" s="71">
        <v>0</v>
      </c>
      <c r="G47" s="71">
        <v>0</v>
      </c>
      <c r="H47" s="71">
        <f t="shared" si="1"/>
        <v>6</v>
      </c>
      <c r="I47" s="71">
        <v>5</v>
      </c>
      <c r="J47" s="71">
        <v>1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1</v>
      </c>
      <c r="Q47" s="71">
        <v>1</v>
      </c>
      <c r="R47" s="71">
        <v>0</v>
      </c>
      <c r="S47" s="71">
        <v>0</v>
      </c>
    </row>
    <row r="48" spans="1:19" s="68" customFormat="1" ht="12" customHeight="1">
      <c r="A48" s="69" t="s">
        <v>165</v>
      </c>
      <c r="B48" s="70" t="s">
        <v>442</v>
      </c>
      <c r="C48" s="64" t="s">
        <v>443</v>
      </c>
      <c r="D48" s="71">
        <f t="shared" si="0"/>
        <v>1</v>
      </c>
      <c r="E48" s="71">
        <v>1</v>
      </c>
      <c r="F48" s="71">
        <v>0</v>
      </c>
      <c r="G48" s="71">
        <v>0</v>
      </c>
      <c r="H48" s="71">
        <f t="shared" si="1"/>
        <v>2</v>
      </c>
      <c r="I48" s="71">
        <v>2</v>
      </c>
      <c r="J48" s="71">
        <v>0</v>
      </c>
      <c r="K48" s="71">
        <v>0</v>
      </c>
      <c r="L48" s="71">
        <f t="shared" si="2"/>
        <v>1</v>
      </c>
      <c r="M48" s="71">
        <v>1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165</v>
      </c>
      <c r="B49" s="70" t="s">
        <v>335</v>
      </c>
      <c r="C49" s="64" t="s">
        <v>336</v>
      </c>
      <c r="D49" s="71">
        <f t="shared" si="0"/>
        <v>3</v>
      </c>
      <c r="E49" s="71">
        <v>3</v>
      </c>
      <c r="F49" s="71">
        <v>0</v>
      </c>
      <c r="G49" s="71">
        <v>0</v>
      </c>
      <c r="H49" s="71">
        <f t="shared" si="1"/>
        <v>31</v>
      </c>
      <c r="I49" s="71">
        <v>29</v>
      </c>
      <c r="J49" s="71">
        <v>2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8</v>
      </c>
      <c r="Q49" s="71">
        <v>8</v>
      </c>
      <c r="R49" s="71">
        <v>0</v>
      </c>
      <c r="S49" s="71">
        <v>0</v>
      </c>
    </row>
    <row r="50" spans="1:19" s="68" customFormat="1" ht="12" customHeight="1">
      <c r="A50" s="69" t="s">
        <v>165</v>
      </c>
      <c r="B50" s="70" t="s">
        <v>504</v>
      </c>
      <c r="C50" s="64" t="s">
        <v>505</v>
      </c>
      <c r="D50" s="71">
        <f t="shared" si="0"/>
        <v>1</v>
      </c>
      <c r="E50" s="71">
        <v>1</v>
      </c>
      <c r="F50" s="71">
        <v>0</v>
      </c>
      <c r="G50" s="71">
        <v>0</v>
      </c>
      <c r="H50" s="71">
        <f t="shared" si="1"/>
        <v>11</v>
      </c>
      <c r="I50" s="71">
        <v>11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6</v>
      </c>
      <c r="Q50" s="71">
        <v>6</v>
      </c>
      <c r="R50" s="71">
        <v>0</v>
      </c>
      <c r="S50" s="71">
        <v>0</v>
      </c>
    </row>
    <row r="51" spans="1:19" s="68" customFormat="1" ht="12" customHeight="1">
      <c r="A51" s="69" t="s">
        <v>165</v>
      </c>
      <c r="B51" s="70" t="s">
        <v>506</v>
      </c>
      <c r="C51" s="64" t="s">
        <v>507</v>
      </c>
      <c r="D51" s="71">
        <f t="shared" si="0"/>
        <v>2</v>
      </c>
      <c r="E51" s="71">
        <v>2</v>
      </c>
      <c r="F51" s="71">
        <v>0</v>
      </c>
      <c r="G51" s="71">
        <v>0</v>
      </c>
      <c r="H51" s="71">
        <f t="shared" si="1"/>
        <v>15</v>
      </c>
      <c r="I51" s="71">
        <v>15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2</v>
      </c>
      <c r="Q51" s="71">
        <v>2</v>
      </c>
      <c r="R51" s="71">
        <v>0</v>
      </c>
      <c r="S51" s="71">
        <v>0</v>
      </c>
    </row>
    <row r="52" spans="1:19" s="68" customFormat="1" ht="12" customHeight="1">
      <c r="A52" s="69" t="s">
        <v>165</v>
      </c>
      <c r="B52" s="70" t="s">
        <v>273</v>
      </c>
      <c r="C52" s="64" t="s">
        <v>274</v>
      </c>
      <c r="D52" s="71">
        <f t="shared" si="0"/>
        <v>3</v>
      </c>
      <c r="E52" s="71">
        <v>1</v>
      </c>
      <c r="F52" s="71">
        <v>1</v>
      </c>
      <c r="G52" s="71">
        <v>1</v>
      </c>
      <c r="H52" s="71">
        <f t="shared" si="1"/>
        <v>0</v>
      </c>
      <c r="I52" s="71">
        <v>0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0</v>
      </c>
      <c r="Q52" s="71">
        <v>0</v>
      </c>
      <c r="R52" s="71">
        <v>0</v>
      </c>
      <c r="S52" s="71">
        <v>0</v>
      </c>
    </row>
    <row r="53" spans="1:19" s="68" customFormat="1" ht="12" customHeight="1">
      <c r="A53" s="69" t="s">
        <v>165</v>
      </c>
      <c r="B53" s="70" t="s">
        <v>275</v>
      </c>
      <c r="C53" s="64" t="s">
        <v>276</v>
      </c>
      <c r="D53" s="71">
        <f t="shared" si="0"/>
        <v>4</v>
      </c>
      <c r="E53" s="71">
        <v>4</v>
      </c>
      <c r="F53" s="71">
        <v>0</v>
      </c>
      <c r="G53" s="71">
        <v>0</v>
      </c>
      <c r="H53" s="71">
        <f t="shared" si="1"/>
        <v>16</v>
      </c>
      <c r="I53" s="71">
        <v>14</v>
      </c>
      <c r="J53" s="71">
        <v>2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0</v>
      </c>
      <c r="Q53" s="71">
        <v>0</v>
      </c>
      <c r="R53" s="71">
        <v>0</v>
      </c>
      <c r="S53" s="71">
        <v>0</v>
      </c>
    </row>
    <row r="54" spans="1:19" s="68" customFormat="1" ht="12" customHeight="1">
      <c r="A54" s="69" t="s">
        <v>165</v>
      </c>
      <c r="B54" s="70" t="s">
        <v>403</v>
      </c>
      <c r="C54" s="64" t="s">
        <v>404</v>
      </c>
      <c r="D54" s="71">
        <f t="shared" si="0"/>
        <v>0</v>
      </c>
      <c r="E54" s="71">
        <v>0</v>
      </c>
      <c r="F54" s="71">
        <v>0</v>
      </c>
      <c r="G54" s="71">
        <v>0</v>
      </c>
      <c r="H54" s="71">
        <f t="shared" si="1"/>
        <v>0</v>
      </c>
      <c r="I54" s="71">
        <v>0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0</v>
      </c>
      <c r="Q54" s="71">
        <v>0</v>
      </c>
      <c r="R54" s="71">
        <v>0</v>
      </c>
      <c r="S54" s="71">
        <v>0</v>
      </c>
    </row>
    <row r="55" spans="1:19" s="68" customFormat="1" ht="12" customHeight="1">
      <c r="A55" s="69" t="s">
        <v>165</v>
      </c>
      <c r="B55" s="70" t="s">
        <v>405</v>
      </c>
      <c r="C55" s="64" t="s">
        <v>406</v>
      </c>
      <c r="D55" s="71">
        <f t="shared" si="0"/>
        <v>2</v>
      </c>
      <c r="E55" s="71">
        <v>2</v>
      </c>
      <c r="F55" s="71">
        <v>0</v>
      </c>
      <c r="G55" s="71">
        <v>0</v>
      </c>
      <c r="H55" s="71">
        <f t="shared" si="1"/>
        <v>0</v>
      </c>
      <c r="I55" s="71">
        <v>0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0</v>
      </c>
      <c r="Q55" s="71">
        <v>0</v>
      </c>
      <c r="R55" s="71">
        <v>0</v>
      </c>
      <c r="S55" s="71">
        <v>0</v>
      </c>
    </row>
    <row r="56" spans="1:19" s="68" customFormat="1" ht="12" customHeight="1">
      <c r="A56" s="69" t="s">
        <v>165</v>
      </c>
      <c r="B56" s="70" t="s">
        <v>407</v>
      </c>
      <c r="C56" s="64" t="s">
        <v>408</v>
      </c>
      <c r="D56" s="71">
        <f t="shared" si="0"/>
        <v>0</v>
      </c>
      <c r="E56" s="71">
        <v>0</v>
      </c>
      <c r="F56" s="71">
        <v>0</v>
      </c>
      <c r="G56" s="71">
        <v>0</v>
      </c>
      <c r="H56" s="71">
        <f t="shared" si="1"/>
        <v>0</v>
      </c>
      <c r="I56" s="71">
        <v>0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0</v>
      </c>
      <c r="Q56" s="71">
        <v>0</v>
      </c>
      <c r="R56" s="71">
        <v>0</v>
      </c>
      <c r="S56" s="71">
        <v>0</v>
      </c>
    </row>
    <row r="57" spans="1:19" s="68" customFormat="1" ht="12" customHeight="1">
      <c r="A57" s="69" t="s">
        <v>165</v>
      </c>
      <c r="B57" s="70" t="s">
        <v>409</v>
      </c>
      <c r="C57" s="64" t="s">
        <v>410</v>
      </c>
      <c r="D57" s="71">
        <f t="shared" si="0"/>
        <v>0</v>
      </c>
      <c r="E57" s="71">
        <v>0</v>
      </c>
      <c r="F57" s="71">
        <v>0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0</v>
      </c>
      <c r="Q57" s="71">
        <v>0</v>
      </c>
      <c r="R57" s="71">
        <v>0</v>
      </c>
      <c r="S57" s="71">
        <v>0</v>
      </c>
    </row>
    <row r="58" spans="1:19" s="68" customFormat="1" ht="12" customHeight="1">
      <c r="A58" s="69" t="s">
        <v>165</v>
      </c>
      <c r="B58" s="70" t="s">
        <v>76</v>
      </c>
      <c r="C58" s="64" t="s">
        <v>77</v>
      </c>
      <c r="D58" s="71">
        <f t="shared" si="0"/>
        <v>4</v>
      </c>
      <c r="E58" s="71">
        <v>2</v>
      </c>
      <c r="F58" s="71">
        <v>1</v>
      </c>
      <c r="G58" s="71">
        <v>1</v>
      </c>
      <c r="H58" s="71">
        <f t="shared" si="1"/>
        <v>0</v>
      </c>
      <c r="I58" s="71">
        <v>0</v>
      </c>
      <c r="J58" s="71">
        <v>0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1</v>
      </c>
      <c r="Q58" s="71">
        <v>1</v>
      </c>
      <c r="R58" s="71">
        <v>0</v>
      </c>
      <c r="S58" s="71">
        <v>0</v>
      </c>
    </row>
    <row r="59" spans="1:19" s="68" customFormat="1" ht="12" customHeight="1">
      <c r="A59" s="69" t="s">
        <v>165</v>
      </c>
      <c r="B59" s="70" t="s">
        <v>307</v>
      </c>
      <c r="C59" s="64" t="s">
        <v>308</v>
      </c>
      <c r="D59" s="71">
        <f t="shared" si="0"/>
        <v>0</v>
      </c>
      <c r="E59" s="71">
        <v>0</v>
      </c>
      <c r="F59" s="71">
        <v>0</v>
      </c>
      <c r="G59" s="71">
        <v>0</v>
      </c>
      <c r="H59" s="71">
        <f t="shared" si="1"/>
        <v>0</v>
      </c>
      <c r="I59" s="71">
        <v>0</v>
      </c>
      <c r="J59" s="71">
        <v>0</v>
      </c>
      <c r="K59" s="71">
        <v>0</v>
      </c>
      <c r="L59" s="71">
        <f t="shared" si="2"/>
        <v>1</v>
      </c>
      <c r="M59" s="71">
        <v>1</v>
      </c>
      <c r="N59" s="71">
        <v>0</v>
      </c>
      <c r="O59" s="71">
        <v>0</v>
      </c>
      <c r="P59" s="71">
        <f t="shared" si="3"/>
        <v>0</v>
      </c>
      <c r="Q59" s="71">
        <v>0</v>
      </c>
      <c r="R59" s="71">
        <v>0</v>
      </c>
      <c r="S59" s="71">
        <v>0</v>
      </c>
    </row>
    <row r="60" spans="1:19" s="68" customFormat="1" ht="12" customHeight="1">
      <c r="A60" s="69" t="s">
        <v>165</v>
      </c>
      <c r="B60" s="70" t="s">
        <v>305</v>
      </c>
      <c r="C60" s="64" t="s">
        <v>306</v>
      </c>
      <c r="D60" s="71">
        <f t="shared" si="0"/>
        <v>0</v>
      </c>
      <c r="E60" s="71">
        <v>0</v>
      </c>
      <c r="F60" s="71">
        <v>0</v>
      </c>
      <c r="G60" s="71">
        <v>0</v>
      </c>
      <c r="H60" s="71">
        <f t="shared" si="1"/>
        <v>0</v>
      </c>
      <c r="I60" s="71">
        <v>0</v>
      </c>
      <c r="J60" s="71">
        <v>0</v>
      </c>
      <c r="K60" s="71">
        <v>0</v>
      </c>
      <c r="L60" s="71">
        <f t="shared" si="2"/>
        <v>1</v>
      </c>
      <c r="M60" s="71">
        <v>1</v>
      </c>
      <c r="N60" s="71">
        <v>0</v>
      </c>
      <c r="O60" s="71">
        <v>0</v>
      </c>
      <c r="P60" s="71">
        <f t="shared" si="3"/>
        <v>1</v>
      </c>
      <c r="Q60" s="71">
        <v>1</v>
      </c>
      <c r="R60" s="71">
        <v>0</v>
      </c>
      <c r="S60" s="71">
        <v>0</v>
      </c>
    </row>
    <row r="61" spans="1:19" s="68" customFormat="1" ht="12" customHeight="1">
      <c r="A61" s="69" t="s">
        <v>165</v>
      </c>
      <c r="B61" s="70" t="s">
        <v>285</v>
      </c>
      <c r="C61" s="64" t="s">
        <v>286</v>
      </c>
      <c r="D61" s="71">
        <f t="shared" si="0"/>
        <v>3</v>
      </c>
      <c r="E61" s="71">
        <v>3</v>
      </c>
      <c r="F61" s="71">
        <v>0</v>
      </c>
      <c r="G61" s="71">
        <v>0</v>
      </c>
      <c r="H61" s="71">
        <f t="shared" si="1"/>
        <v>3</v>
      </c>
      <c r="I61" s="71">
        <v>3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0</v>
      </c>
      <c r="Q61" s="71">
        <v>0</v>
      </c>
      <c r="R61" s="71">
        <v>0</v>
      </c>
      <c r="S61" s="71">
        <v>0</v>
      </c>
    </row>
    <row r="62" spans="1:19" s="68" customFormat="1" ht="12" customHeight="1">
      <c r="A62" s="69" t="s">
        <v>165</v>
      </c>
      <c r="B62" s="70" t="s">
        <v>287</v>
      </c>
      <c r="C62" s="64" t="s">
        <v>288</v>
      </c>
      <c r="D62" s="71">
        <f t="shared" si="0"/>
        <v>1</v>
      </c>
      <c r="E62" s="71">
        <v>1</v>
      </c>
      <c r="F62" s="71">
        <v>0</v>
      </c>
      <c r="G62" s="71">
        <v>0</v>
      </c>
      <c r="H62" s="71">
        <f t="shared" si="1"/>
        <v>0</v>
      </c>
      <c r="I62" s="71">
        <v>0</v>
      </c>
      <c r="J62" s="71">
        <v>0</v>
      </c>
      <c r="K62" s="71">
        <v>0</v>
      </c>
      <c r="L62" s="71">
        <f t="shared" si="2"/>
        <v>0</v>
      </c>
      <c r="M62" s="71">
        <v>0</v>
      </c>
      <c r="N62" s="71">
        <v>0</v>
      </c>
      <c r="O62" s="71">
        <v>0</v>
      </c>
      <c r="P62" s="71">
        <f t="shared" si="3"/>
        <v>0</v>
      </c>
      <c r="Q62" s="71">
        <v>0</v>
      </c>
      <c r="R62" s="71">
        <v>0</v>
      </c>
      <c r="S62" s="71">
        <v>0</v>
      </c>
    </row>
    <row r="63" spans="1:19" s="68" customFormat="1" ht="12" customHeight="1">
      <c r="A63" s="69" t="s">
        <v>165</v>
      </c>
      <c r="B63" s="70" t="s">
        <v>289</v>
      </c>
      <c r="C63" s="64" t="s">
        <v>290</v>
      </c>
      <c r="D63" s="71">
        <f t="shared" si="0"/>
        <v>1</v>
      </c>
      <c r="E63" s="71">
        <v>1</v>
      </c>
      <c r="F63" s="71">
        <v>0</v>
      </c>
      <c r="G63" s="71">
        <v>0</v>
      </c>
      <c r="H63" s="71">
        <f t="shared" si="1"/>
        <v>5</v>
      </c>
      <c r="I63" s="71">
        <v>5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0</v>
      </c>
      <c r="Q63" s="71">
        <v>0</v>
      </c>
      <c r="R63" s="71">
        <v>0</v>
      </c>
      <c r="S63" s="71">
        <v>0</v>
      </c>
    </row>
    <row r="64" spans="1:19" s="68" customFormat="1" ht="12" customHeight="1">
      <c r="A64" s="69" t="s">
        <v>165</v>
      </c>
      <c r="B64" s="70" t="s">
        <v>291</v>
      </c>
      <c r="C64" s="64" t="s">
        <v>292</v>
      </c>
      <c r="D64" s="71">
        <f t="shared" si="0"/>
        <v>0</v>
      </c>
      <c r="E64" s="71">
        <v>0</v>
      </c>
      <c r="F64" s="71">
        <v>0</v>
      </c>
      <c r="G64" s="71">
        <v>0</v>
      </c>
      <c r="H64" s="71">
        <f t="shared" si="1"/>
        <v>0</v>
      </c>
      <c r="I64" s="71">
        <v>0</v>
      </c>
      <c r="J64" s="71">
        <v>0</v>
      </c>
      <c r="K64" s="71">
        <v>0</v>
      </c>
      <c r="L64" s="71">
        <f t="shared" si="2"/>
        <v>0</v>
      </c>
      <c r="M64" s="71">
        <v>0</v>
      </c>
      <c r="N64" s="71">
        <v>0</v>
      </c>
      <c r="O64" s="71">
        <v>0</v>
      </c>
      <c r="P64" s="71">
        <f t="shared" si="3"/>
        <v>0</v>
      </c>
      <c r="Q64" s="71">
        <v>0</v>
      </c>
      <c r="R64" s="71">
        <v>0</v>
      </c>
      <c r="S64" s="71">
        <v>0</v>
      </c>
    </row>
    <row r="65" spans="1:19" s="68" customFormat="1" ht="12" customHeight="1">
      <c r="A65" s="69" t="s">
        <v>165</v>
      </c>
      <c r="B65" s="70" t="s">
        <v>319</v>
      </c>
      <c r="C65" s="64" t="s">
        <v>320</v>
      </c>
      <c r="D65" s="71">
        <f t="shared" si="0"/>
        <v>5</v>
      </c>
      <c r="E65" s="71">
        <v>1</v>
      </c>
      <c r="F65" s="71">
        <v>2</v>
      </c>
      <c r="G65" s="71">
        <v>2</v>
      </c>
      <c r="H65" s="71">
        <f t="shared" si="1"/>
        <v>8</v>
      </c>
      <c r="I65" s="71">
        <v>6</v>
      </c>
      <c r="J65" s="71">
        <v>2</v>
      </c>
      <c r="K65" s="71">
        <v>0</v>
      </c>
      <c r="L65" s="71">
        <f t="shared" si="2"/>
        <v>0</v>
      </c>
      <c r="M65" s="71">
        <v>0</v>
      </c>
      <c r="N65" s="71">
        <v>0</v>
      </c>
      <c r="O65" s="71">
        <v>0</v>
      </c>
      <c r="P65" s="71">
        <f t="shared" si="3"/>
        <v>0</v>
      </c>
      <c r="Q65" s="71">
        <v>0</v>
      </c>
      <c r="R65" s="71">
        <v>0</v>
      </c>
      <c r="S65" s="71">
        <v>0</v>
      </c>
    </row>
    <row r="66" spans="1:19" s="68" customFormat="1" ht="12" customHeight="1">
      <c r="A66" s="69" t="s">
        <v>165</v>
      </c>
      <c r="B66" s="70" t="s">
        <v>321</v>
      </c>
      <c r="C66" s="64" t="s">
        <v>322</v>
      </c>
      <c r="D66" s="71">
        <f t="shared" si="0"/>
        <v>2</v>
      </c>
      <c r="E66" s="71">
        <v>2</v>
      </c>
      <c r="F66" s="71">
        <v>0</v>
      </c>
      <c r="G66" s="71">
        <v>0</v>
      </c>
      <c r="H66" s="71">
        <f t="shared" si="1"/>
        <v>2</v>
      </c>
      <c r="I66" s="71">
        <v>1</v>
      </c>
      <c r="J66" s="71">
        <v>1</v>
      </c>
      <c r="K66" s="71">
        <v>0</v>
      </c>
      <c r="L66" s="71">
        <f t="shared" si="2"/>
        <v>0</v>
      </c>
      <c r="M66" s="71">
        <v>0</v>
      </c>
      <c r="N66" s="71">
        <v>0</v>
      </c>
      <c r="O66" s="71">
        <v>0</v>
      </c>
      <c r="P66" s="71">
        <f t="shared" si="3"/>
        <v>0</v>
      </c>
      <c r="Q66" s="71">
        <v>0</v>
      </c>
      <c r="R66" s="71">
        <v>0</v>
      </c>
      <c r="S66" s="71">
        <v>0</v>
      </c>
    </row>
    <row r="67" spans="1:19" s="68" customFormat="1" ht="12" customHeight="1">
      <c r="A67" s="69" t="s">
        <v>165</v>
      </c>
      <c r="B67" s="70" t="s">
        <v>323</v>
      </c>
      <c r="C67" s="64" t="s">
        <v>324</v>
      </c>
      <c r="D67" s="71">
        <f t="shared" si="0"/>
        <v>5</v>
      </c>
      <c r="E67" s="71">
        <v>2</v>
      </c>
      <c r="F67" s="71">
        <v>3</v>
      </c>
      <c r="G67" s="71">
        <v>0</v>
      </c>
      <c r="H67" s="71">
        <f t="shared" si="1"/>
        <v>0</v>
      </c>
      <c r="I67" s="71">
        <v>0</v>
      </c>
      <c r="J67" s="71">
        <v>0</v>
      </c>
      <c r="K67" s="71">
        <v>0</v>
      </c>
      <c r="L67" s="71">
        <f t="shared" si="2"/>
        <v>0</v>
      </c>
      <c r="M67" s="71">
        <v>0</v>
      </c>
      <c r="N67" s="71">
        <v>0</v>
      </c>
      <c r="O67" s="71">
        <v>0</v>
      </c>
      <c r="P67" s="71">
        <f t="shared" si="3"/>
        <v>0</v>
      </c>
      <c r="Q67" s="71">
        <v>0</v>
      </c>
      <c r="R67" s="71">
        <v>0</v>
      </c>
      <c r="S67" s="71">
        <v>0</v>
      </c>
    </row>
    <row r="68" spans="1:19" s="68" customFormat="1" ht="12" customHeight="1">
      <c r="A68" s="69" t="s">
        <v>165</v>
      </c>
      <c r="B68" s="70" t="s">
        <v>325</v>
      </c>
      <c r="C68" s="64" t="s">
        <v>326</v>
      </c>
      <c r="D68" s="71">
        <f t="shared" si="0"/>
        <v>1</v>
      </c>
      <c r="E68" s="71">
        <v>1</v>
      </c>
      <c r="F68" s="71">
        <v>0</v>
      </c>
      <c r="G68" s="71">
        <v>0</v>
      </c>
      <c r="H68" s="71">
        <f t="shared" si="1"/>
        <v>0</v>
      </c>
      <c r="I68" s="71">
        <v>0</v>
      </c>
      <c r="J68" s="71">
        <v>0</v>
      </c>
      <c r="K68" s="71">
        <v>0</v>
      </c>
      <c r="L68" s="71">
        <f t="shared" si="2"/>
        <v>0</v>
      </c>
      <c r="M68" s="71">
        <v>0</v>
      </c>
      <c r="N68" s="71">
        <v>0</v>
      </c>
      <c r="O68" s="71">
        <v>0</v>
      </c>
      <c r="P68" s="71">
        <f t="shared" si="3"/>
        <v>0</v>
      </c>
      <c r="Q68" s="71">
        <v>0</v>
      </c>
      <c r="R68" s="71">
        <v>0</v>
      </c>
      <c r="S68" s="71">
        <v>0</v>
      </c>
    </row>
    <row r="69" spans="1:19" s="68" customFormat="1" ht="12" customHeight="1">
      <c r="A69" s="69" t="s">
        <v>165</v>
      </c>
      <c r="B69" s="70" t="s">
        <v>327</v>
      </c>
      <c r="C69" s="64" t="s">
        <v>328</v>
      </c>
      <c r="D69" s="71">
        <f t="shared" si="0"/>
        <v>1</v>
      </c>
      <c r="E69" s="71">
        <v>1</v>
      </c>
      <c r="F69" s="71">
        <v>0</v>
      </c>
      <c r="G69" s="71">
        <v>0</v>
      </c>
      <c r="H69" s="71">
        <f t="shared" si="1"/>
        <v>0</v>
      </c>
      <c r="I69" s="71">
        <v>0</v>
      </c>
      <c r="J69" s="71">
        <v>0</v>
      </c>
      <c r="K69" s="71">
        <v>0</v>
      </c>
      <c r="L69" s="71">
        <f t="shared" si="2"/>
        <v>0</v>
      </c>
      <c r="M69" s="71">
        <v>0</v>
      </c>
      <c r="N69" s="71">
        <v>0</v>
      </c>
      <c r="O69" s="71">
        <v>0</v>
      </c>
      <c r="P69" s="71">
        <f t="shared" si="3"/>
        <v>1</v>
      </c>
      <c r="Q69" s="71">
        <v>1</v>
      </c>
      <c r="R69" s="71">
        <v>0</v>
      </c>
      <c r="S69" s="71">
        <v>0</v>
      </c>
    </row>
    <row r="70" spans="1:19" s="68" customFormat="1" ht="12" customHeight="1">
      <c r="A70" s="69" t="s">
        <v>165</v>
      </c>
      <c r="B70" s="70" t="s">
        <v>78</v>
      </c>
      <c r="C70" s="64" t="s">
        <v>330</v>
      </c>
      <c r="D70" s="71">
        <f t="shared" si="0"/>
        <v>5</v>
      </c>
      <c r="E70" s="71">
        <v>3</v>
      </c>
      <c r="F70" s="71">
        <v>1</v>
      </c>
      <c r="G70" s="71">
        <v>1</v>
      </c>
      <c r="H70" s="71">
        <f t="shared" si="1"/>
        <v>2</v>
      </c>
      <c r="I70" s="71">
        <v>0</v>
      </c>
      <c r="J70" s="71">
        <v>1</v>
      </c>
      <c r="K70" s="71">
        <v>1</v>
      </c>
      <c r="L70" s="71">
        <f t="shared" si="2"/>
        <v>0</v>
      </c>
      <c r="M70" s="71">
        <v>0</v>
      </c>
      <c r="N70" s="71">
        <v>0</v>
      </c>
      <c r="O70" s="71">
        <v>0</v>
      </c>
      <c r="P70" s="71">
        <f t="shared" si="3"/>
        <v>0</v>
      </c>
      <c r="Q70" s="71">
        <v>0</v>
      </c>
      <c r="R70" s="71">
        <v>0</v>
      </c>
      <c r="S70" s="71">
        <v>0</v>
      </c>
    </row>
    <row r="71" spans="1:19" s="68" customFormat="1" ht="12" customHeight="1">
      <c r="A71" s="69" t="s">
        <v>165</v>
      </c>
      <c r="B71" s="70" t="s">
        <v>295</v>
      </c>
      <c r="C71" s="64" t="s">
        <v>296</v>
      </c>
      <c r="D71" s="71">
        <f t="shared" si="0"/>
        <v>1</v>
      </c>
      <c r="E71" s="71">
        <v>1</v>
      </c>
      <c r="F71" s="71">
        <v>0</v>
      </c>
      <c r="G71" s="71">
        <v>0</v>
      </c>
      <c r="H71" s="71">
        <f t="shared" si="1"/>
        <v>0</v>
      </c>
      <c r="I71" s="71">
        <v>0</v>
      </c>
      <c r="J71" s="71">
        <v>0</v>
      </c>
      <c r="K71" s="71">
        <v>0</v>
      </c>
      <c r="L71" s="71">
        <f t="shared" si="2"/>
        <v>0</v>
      </c>
      <c r="M71" s="71">
        <v>0</v>
      </c>
      <c r="N71" s="71">
        <v>0</v>
      </c>
      <c r="O71" s="71">
        <v>0</v>
      </c>
      <c r="P71" s="71">
        <f t="shared" si="3"/>
        <v>0</v>
      </c>
      <c r="Q71" s="71">
        <v>0</v>
      </c>
      <c r="R71" s="71">
        <v>0</v>
      </c>
      <c r="S71" s="71">
        <v>0</v>
      </c>
    </row>
    <row r="72" spans="1:19" s="68" customFormat="1" ht="12" customHeight="1">
      <c r="A72" s="69" t="s">
        <v>165</v>
      </c>
      <c r="B72" s="70" t="s">
        <v>297</v>
      </c>
      <c r="C72" s="64" t="s">
        <v>298</v>
      </c>
      <c r="D72" s="71">
        <f aca="true" t="shared" si="4" ref="D72:D135">SUM(E72:G72)</f>
        <v>1</v>
      </c>
      <c r="E72" s="71">
        <v>1</v>
      </c>
      <c r="F72" s="71">
        <v>0</v>
      </c>
      <c r="G72" s="71">
        <v>0</v>
      </c>
      <c r="H72" s="71">
        <f aca="true" t="shared" si="5" ref="H72:H135">SUM(I72:K72)</f>
        <v>9</v>
      </c>
      <c r="I72" s="71">
        <v>9</v>
      </c>
      <c r="J72" s="71">
        <v>0</v>
      </c>
      <c r="K72" s="71">
        <v>0</v>
      </c>
      <c r="L72" s="71">
        <f aca="true" t="shared" si="6" ref="L72:L135">SUM(M72:O72)</f>
        <v>0</v>
      </c>
      <c r="M72" s="71">
        <v>0</v>
      </c>
      <c r="N72" s="71">
        <v>0</v>
      </c>
      <c r="O72" s="71">
        <v>0</v>
      </c>
      <c r="P72" s="71">
        <f aca="true" t="shared" si="7" ref="P72:P135">SUM(Q72:S72)</f>
        <v>0</v>
      </c>
      <c r="Q72" s="71">
        <v>0</v>
      </c>
      <c r="R72" s="71">
        <v>0</v>
      </c>
      <c r="S72" s="71">
        <v>0</v>
      </c>
    </row>
    <row r="73" spans="1:19" s="68" customFormat="1" ht="12" customHeight="1">
      <c r="A73" s="69" t="s">
        <v>165</v>
      </c>
      <c r="B73" s="70" t="s">
        <v>299</v>
      </c>
      <c r="C73" s="64" t="s">
        <v>300</v>
      </c>
      <c r="D73" s="71">
        <f t="shared" si="4"/>
        <v>1</v>
      </c>
      <c r="E73" s="71">
        <v>1</v>
      </c>
      <c r="F73" s="71">
        <v>0</v>
      </c>
      <c r="G73" s="71">
        <v>0</v>
      </c>
      <c r="H73" s="71">
        <f t="shared" si="5"/>
        <v>2</v>
      </c>
      <c r="I73" s="71">
        <v>2</v>
      </c>
      <c r="J73" s="71">
        <v>0</v>
      </c>
      <c r="K73" s="71">
        <v>0</v>
      </c>
      <c r="L73" s="71">
        <f t="shared" si="6"/>
        <v>0</v>
      </c>
      <c r="M73" s="71">
        <v>0</v>
      </c>
      <c r="N73" s="71">
        <v>0</v>
      </c>
      <c r="O73" s="71">
        <v>0</v>
      </c>
      <c r="P73" s="71">
        <f t="shared" si="7"/>
        <v>0</v>
      </c>
      <c r="Q73" s="71">
        <v>0</v>
      </c>
      <c r="R73" s="71">
        <v>0</v>
      </c>
      <c r="S73" s="71">
        <v>0</v>
      </c>
    </row>
    <row r="74" spans="1:19" s="68" customFormat="1" ht="12" customHeight="1">
      <c r="A74" s="69" t="s">
        <v>165</v>
      </c>
      <c r="B74" s="70" t="s">
        <v>301</v>
      </c>
      <c r="C74" s="64" t="s">
        <v>302</v>
      </c>
      <c r="D74" s="71">
        <f t="shared" si="4"/>
        <v>1</v>
      </c>
      <c r="E74" s="71">
        <v>1</v>
      </c>
      <c r="F74" s="71">
        <v>0</v>
      </c>
      <c r="G74" s="71">
        <v>0</v>
      </c>
      <c r="H74" s="71">
        <f t="shared" si="5"/>
        <v>0</v>
      </c>
      <c r="I74" s="71">
        <v>0</v>
      </c>
      <c r="J74" s="71">
        <v>0</v>
      </c>
      <c r="K74" s="71">
        <v>0</v>
      </c>
      <c r="L74" s="71">
        <f t="shared" si="6"/>
        <v>0</v>
      </c>
      <c r="M74" s="71">
        <v>0</v>
      </c>
      <c r="N74" s="71">
        <v>0</v>
      </c>
      <c r="O74" s="71">
        <v>0</v>
      </c>
      <c r="P74" s="71">
        <f t="shared" si="7"/>
        <v>0</v>
      </c>
      <c r="Q74" s="71">
        <v>0</v>
      </c>
      <c r="R74" s="71">
        <v>0</v>
      </c>
      <c r="S74" s="71">
        <v>0</v>
      </c>
    </row>
    <row r="75" spans="1:19" s="68" customFormat="1" ht="12" customHeight="1">
      <c r="A75" s="69" t="s">
        <v>165</v>
      </c>
      <c r="B75" s="70" t="s">
        <v>171</v>
      </c>
      <c r="C75" s="64" t="s">
        <v>172</v>
      </c>
      <c r="D75" s="71">
        <f t="shared" si="4"/>
        <v>4</v>
      </c>
      <c r="E75" s="71">
        <v>2</v>
      </c>
      <c r="F75" s="71">
        <v>1</v>
      </c>
      <c r="G75" s="71">
        <v>1</v>
      </c>
      <c r="H75" s="71">
        <f t="shared" si="5"/>
        <v>2</v>
      </c>
      <c r="I75" s="71">
        <v>2</v>
      </c>
      <c r="J75" s="71">
        <v>0</v>
      </c>
      <c r="K75" s="71">
        <v>0</v>
      </c>
      <c r="L75" s="71">
        <f t="shared" si="6"/>
        <v>0</v>
      </c>
      <c r="M75" s="71">
        <v>0</v>
      </c>
      <c r="N75" s="71">
        <v>0</v>
      </c>
      <c r="O75" s="71">
        <v>0</v>
      </c>
      <c r="P75" s="71">
        <f t="shared" si="7"/>
        <v>0</v>
      </c>
      <c r="Q75" s="71">
        <v>0</v>
      </c>
      <c r="R75" s="71">
        <v>0</v>
      </c>
      <c r="S75" s="71">
        <v>0</v>
      </c>
    </row>
    <row r="76" spans="1:19" s="68" customFormat="1" ht="12" customHeight="1">
      <c r="A76" s="69" t="s">
        <v>165</v>
      </c>
      <c r="B76" s="70" t="s">
        <v>173</v>
      </c>
      <c r="C76" s="64" t="s">
        <v>174</v>
      </c>
      <c r="D76" s="71">
        <f t="shared" si="4"/>
        <v>2</v>
      </c>
      <c r="E76" s="71">
        <v>2</v>
      </c>
      <c r="F76" s="71">
        <v>0</v>
      </c>
      <c r="G76" s="71">
        <v>0</v>
      </c>
      <c r="H76" s="71">
        <f t="shared" si="5"/>
        <v>2</v>
      </c>
      <c r="I76" s="71">
        <v>2</v>
      </c>
      <c r="J76" s="71">
        <v>0</v>
      </c>
      <c r="K76" s="71">
        <v>0</v>
      </c>
      <c r="L76" s="71">
        <f t="shared" si="6"/>
        <v>0</v>
      </c>
      <c r="M76" s="71">
        <v>0</v>
      </c>
      <c r="N76" s="71">
        <v>0</v>
      </c>
      <c r="O76" s="71">
        <v>0</v>
      </c>
      <c r="P76" s="71">
        <f t="shared" si="7"/>
        <v>0</v>
      </c>
      <c r="Q76" s="71">
        <v>0</v>
      </c>
      <c r="R76" s="71">
        <v>0</v>
      </c>
      <c r="S76" s="71">
        <v>0</v>
      </c>
    </row>
    <row r="77" spans="1:19" s="68" customFormat="1" ht="12" customHeight="1">
      <c r="A77" s="69" t="s">
        <v>165</v>
      </c>
      <c r="B77" s="70" t="s">
        <v>175</v>
      </c>
      <c r="C77" s="64" t="s">
        <v>176</v>
      </c>
      <c r="D77" s="71">
        <f t="shared" si="4"/>
        <v>3</v>
      </c>
      <c r="E77" s="71">
        <v>3</v>
      </c>
      <c r="F77" s="71">
        <v>0</v>
      </c>
      <c r="G77" s="71">
        <v>0</v>
      </c>
      <c r="H77" s="71">
        <f t="shared" si="5"/>
        <v>0</v>
      </c>
      <c r="I77" s="71">
        <v>0</v>
      </c>
      <c r="J77" s="71">
        <v>0</v>
      </c>
      <c r="K77" s="71">
        <v>0</v>
      </c>
      <c r="L77" s="71">
        <f t="shared" si="6"/>
        <v>0</v>
      </c>
      <c r="M77" s="71">
        <v>0</v>
      </c>
      <c r="N77" s="71">
        <v>0</v>
      </c>
      <c r="O77" s="71">
        <v>0</v>
      </c>
      <c r="P77" s="71">
        <f t="shared" si="7"/>
        <v>0</v>
      </c>
      <c r="Q77" s="71">
        <v>0</v>
      </c>
      <c r="R77" s="71">
        <v>0</v>
      </c>
      <c r="S77" s="71">
        <v>0</v>
      </c>
    </row>
    <row r="78" spans="1:19" s="68" customFormat="1" ht="12" customHeight="1">
      <c r="A78" s="69" t="s">
        <v>165</v>
      </c>
      <c r="B78" s="70" t="s">
        <v>177</v>
      </c>
      <c r="C78" s="64" t="s">
        <v>178</v>
      </c>
      <c r="D78" s="71">
        <f t="shared" si="4"/>
        <v>0</v>
      </c>
      <c r="E78" s="71">
        <v>0</v>
      </c>
      <c r="F78" s="71">
        <v>0</v>
      </c>
      <c r="G78" s="71">
        <v>0</v>
      </c>
      <c r="H78" s="71">
        <f t="shared" si="5"/>
        <v>5</v>
      </c>
      <c r="I78" s="71">
        <v>5</v>
      </c>
      <c r="J78" s="71">
        <v>0</v>
      </c>
      <c r="K78" s="71">
        <v>0</v>
      </c>
      <c r="L78" s="71">
        <f t="shared" si="6"/>
        <v>0</v>
      </c>
      <c r="M78" s="71">
        <v>0</v>
      </c>
      <c r="N78" s="71">
        <v>0</v>
      </c>
      <c r="O78" s="71">
        <v>0</v>
      </c>
      <c r="P78" s="71">
        <f t="shared" si="7"/>
        <v>0</v>
      </c>
      <c r="Q78" s="71">
        <v>0</v>
      </c>
      <c r="R78" s="71">
        <v>0</v>
      </c>
      <c r="S78" s="71">
        <v>0</v>
      </c>
    </row>
    <row r="79" spans="1:19" s="68" customFormat="1" ht="12" customHeight="1">
      <c r="A79" s="69" t="s">
        <v>165</v>
      </c>
      <c r="B79" s="70" t="s">
        <v>179</v>
      </c>
      <c r="C79" s="64" t="s">
        <v>180</v>
      </c>
      <c r="D79" s="71">
        <f t="shared" si="4"/>
        <v>1</v>
      </c>
      <c r="E79" s="71">
        <v>1</v>
      </c>
      <c r="F79" s="71">
        <v>0</v>
      </c>
      <c r="G79" s="71">
        <v>0</v>
      </c>
      <c r="H79" s="71">
        <f t="shared" si="5"/>
        <v>1</v>
      </c>
      <c r="I79" s="71">
        <v>1</v>
      </c>
      <c r="J79" s="71">
        <v>0</v>
      </c>
      <c r="K79" s="71">
        <v>0</v>
      </c>
      <c r="L79" s="71">
        <f t="shared" si="6"/>
        <v>0</v>
      </c>
      <c r="M79" s="71">
        <v>0</v>
      </c>
      <c r="N79" s="71">
        <v>0</v>
      </c>
      <c r="O79" s="71">
        <v>0</v>
      </c>
      <c r="P79" s="71">
        <f t="shared" si="7"/>
        <v>0</v>
      </c>
      <c r="Q79" s="71">
        <v>0</v>
      </c>
      <c r="R79" s="71">
        <v>0</v>
      </c>
      <c r="S79" s="71">
        <v>0</v>
      </c>
    </row>
    <row r="80" spans="1:19" s="68" customFormat="1" ht="12" customHeight="1">
      <c r="A80" s="69" t="s">
        <v>165</v>
      </c>
      <c r="B80" s="70" t="s">
        <v>199</v>
      </c>
      <c r="C80" s="64" t="s">
        <v>200</v>
      </c>
      <c r="D80" s="71">
        <f t="shared" si="4"/>
        <v>0</v>
      </c>
      <c r="E80" s="71">
        <v>0</v>
      </c>
      <c r="F80" s="71">
        <v>0</v>
      </c>
      <c r="G80" s="71">
        <v>0</v>
      </c>
      <c r="H80" s="71">
        <f t="shared" si="5"/>
        <v>0</v>
      </c>
      <c r="I80" s="71">
        <v>0</v>
      </c>
      <c r="J80" s="71">
        <v>0</v>
      </c>
      <c r="K80" s="71">
        <v>0</v>
      </c>
      <c r="L80" s="71">
        <f t="shared" si="6"/>
        <v>0</v>
      </c>
      <c r="M80" s="71">
        <v>0</v>
      </c>
      <c r="N80" s="71">
        <v>0</v>
      </c>
      <c r="O80" s="71">
        <v>0</v>
      </c>
      <c r="P80" s="71">
        <f t="shared" si="7"/>
        <v>0</v>
      </c>
      <c r="Q80" s="71">
        <v>0</v>
      </c>
      <c r="R80" s="71">
        <v>0</v>
      </c>
      <c r="S80" s="71">
        <v>0</v>
      </c>
    </row>
    <row r="81" spans="1:19" s="68" customFormat="1" ht="12" customHeight="1">
      <c r="A81" s="69" t="s">
        <v>165</v>
      </c>
      <c r="B81" s="70" t="s">
        <v>341</v>
      </c>
      <c r="C81" s="64" t="s">
        <v>342</v>
      </c>
      <c r="D81" s="71">
        <f t="shared" si="4"/>
        <v>2</v>
      </c>
      <c r="E81" s="71">
        <v>2</v>
      </c>
      <c r="F81" s="71">
        <v>0</v>
      </c>
      <c r="G81" s="71">
        <v>0</v>
      </c>
      <c r="H81" s="71">
        <f t="shared" si="5"/>
        <v>14</v>
      </c>
      <c r="I81" s="71">
        <v>11</v>
      </c>
      <c r="J81" s="71">
        <v>3</v>
      </c>
      <c r="K81" s="71">
        <v>0</v>
      </c>
      <c r="L81" s="71">
        <f t="shared" si="6"/>
        <v>1</v>
      </c>
      <c r="M81" s="71">
        <v>1</v>
      </c>
      <c r="N81" s="71">
        <v>0</v>
      </c>
      <c r="O81" s="71">
        <v>0</v>
      </c>
      <c r="P81" s="71">
        <f t="shared" si="7"/>
        <v>4</v>
      </c>
      <c r="Q81" s="71">
        <v>4</v>
      </c>
      <c r="R81" s="71">
        <v>0</v>
      </c>
      <c r="S81" s="71">
        <v>0</v>
      </c>
    </row>
    <row r="82" spans="1:19" s="68" customFormat="1" ht="12" customHeight="1">
      <c r="A82" s="69" t="s">
        <v>165</v>
      </c>
      <c r="B82" s="70" t="s">
        <v>347</v>
      </c>
      <c r="C82" s="64" t="s">
        <v>348</v>
      </c>
      <c r="D82" s="71">
        <f t="shared" si="4"/>
        <v>0</v>
      </c>
      <c r="E82" s="71">
        <v>0</v>
      </c>
      <c r="F82" s="71">
        <v>0</v>
      </c>
      <c r="G82" s="71">
        <v>0</v>
      </c>
      <c r="H82" s="71">
        <f t="shared" si="5"/>
        <v>5</v>
      </c>
      <c r="I82" s="71">
        <v>5</v>
      </c>
      <c r="J82" s="71">
        <v>0</v>
      </c>
      <c r="K82" s="71">
        <v>0</v>
      </c>
      <c r="L82" s="71">
        <f t="shared" si="6"/>
        <v>1</v>
      </c>
      <c r="M82" s="71">
        <v>1</v>
      </c>
      <c r="N82" s="71">
        <v>0</v>
      </c>
      <c r="O82" s="71">
        <v>0</v>
      </c>
      <c r="P82" s="71">
        <f t="shared" si="7"/>
        <v>3</v>
      </c>
      <c r="Q82" s="71">
        <v>3</v>
      </c>
      <c r="R82" s="71">
        <v>0</v>
      </c>
      <c r="S82" s="71">
        <v>0</v>
      </c>
    </row>
    <row r="83" spans="1:19" s="68" customFormat="1" ht="12" customHeight="1">
      <c r="A83" s="69" t="s">
        <v>165</v>
      </c>
      <c r="B83" s="70" t="s">
        <v>197</v>
      </c>
      <c r="C83" s="64" t="s">
        <v>198</v>
      </c>
      <c r="D83" s="71">
        <f t="shared" si="4"/>
        <v>0</v>
      </c>
      <c r="E83" s="71">
        <v>0</v>
      </c>
      <c r="F83" s="71">
        <v>0</v>
      </c>
      <c r="G83" s="71">
        <v>0</v>
      </c>
      <c r="H83" s="71">
        <f t="shared" si="5"/>
        <v>0</v>
      </c>
      <c r="I83" s="71">
        <v>0</v>
      </c>
      <c r="J83" s="71">
        <v>0</v>
      </c>
      <c r="K83" s="71">
        <v>0</v>
      </c>
      <c r="L83" s="71">
        <f t="shared" si="6"/>
        <v>0</v>
      </c>
      <c r="M83" s="71">
        <v>0</v>
      </c>
      <c r="N83" s="71">
        <v>0</v>
      </c>
      <c r="O83" s="71">
        <v>0</v>
      </c>
      <c r="P83" s="71">
        <f t="shared" si="7"/>
        <v>0</v>
      </c>
      <c r="Q83" s="71">
        <v>0</v>
      </c>
      <c r="R83" s="71">
        <v>0</v>
      </c>
      <c r="S83" s="71">
        <v>0</v>
      </c>
    </row>
    <row r="84" spans="1:19" s="68" customFormat="1" ht="12" customHeight="1">
      <c r="A84" s="69" t="s">
        <v>165</v>
      </c>
      <c r="B84" s="70" t="s">
        <v>195</v>
      </c>
      <c r="C84" s="64" t="s">
        <v>196</v>
      </c>
      <c r="D84" s="71">
        <f t="shared" si="4"/>
        <v>0</v>
      </c>
      <c r="E84" s="71">
        <v>0</v>
      </c>
      <c r="F84" s="71">
        <v>0</v>
      </c>
      <c r="G84" s="71">
        <v>0</v>
      </c>
      <c r="H84" s="71">
        <f t="shared" si="5"/>
        <v>0</v>
      </c>
      <c r="I84" s="71">
        <v>0</v>
      </c>
      <c r="J84" s="71">
        <v>0</v>
      </c>
      <c r="K84" s="71">
        <v>0</v>
      </c>
      <c r="L84" s="71">
        <f t="shared" si="6"/>
        <v>0</v>
      </c>
      <c r="M84" s="71">
        <v>0</v>
      </c>
      <c r="N84" s="71">
        <v>0</v>
      </c>
      <c r="O84" s="71">
        <v>0</v>
      </c>
      <c r="P84" s="71">
        <f t="shared" si="7"/>
        <v>0</v>
      </c>
      <c r="Q84" s="71">
        <v>0</v>
      </c>
      <c r="R84" s="71">
        <v>0</v>
      </c>
      <c r="S84" s="71">
        <v>0</v>
      </c>
    </row>
    <row r="85" spans="1:19" s="68" customFormat="1" ht="12" customHeight="1">
      <c r="A85" s="69" t="s">
        <v>165</v>
      </c>
      <c r="B85" s="70" t="s">
        <v>79</v>
      </c>
      <c r="C85" s="64" t="s">
        <v>80</v>
      </c>
      <c r="D85" s="71">
        <f t="shared" si="4"/>
        <v>5</v>
      </c>
      <c r="E85" s="71">
        <v>2</v>
      </c>
      <c r="F85" s="71">
        <v>2</v>
      </c>
      <c r="G85" s="71">
        <v>1</v>
      </c>
      <c r="H85" s="71">
        <f t="shared" si="5"/>
        <v>16</v>
      </c>
      <c r="I85" s="71">
        <v>15</v>
      </c>
      <c r="J85" s="71">
        <v>1</v>
      </c>
      <c r="K85" s="71">
        <v>0</v>
      </c>
      <c r="L85" s="71">
        <f t="shared" si="6"/>
        <v>0</v>
      </c>
      <c r="M85" s="71">
        <v>0</v>
      </c>
      <c r="N85" s="71">
        <v>0</v>
      </c>
      <c r="O85" s="71">
        <v>0</v>
      </c>
      <c r="P85" s="71">
        <f t="shared" si="7"/>
        <v>1</v>
      </c>
      <c r="Q85" s="71">
        <v>1</v>
      </c>
      <c r="R85" s="71">
        <v>0</v>
      </c>
      <c r="S85" s="71">
        <v>0</v>
      </c>
    </row>
    <row r="86" spans="1:19" s="68" customFormat="1" ht="12" customHeight="1">
      <c r="A86" s="69" t="s">
        <v>165</v>
      </c>
      <c r="B86" s="70" t="s">
        <v>81</v>
      </c>
      <c r="C86" s="64" t="s">
        <v>82</v>
      </c>
      <c r="D86" s="71">
        <f t="shared" si="4"/>
        <v>1</v>
      </c>
      <c r="E86" s="71">
        <v>1</v>
      </c>
      <c r="F86" s="71">
        <v>0</v>
      </c>
      <c r="G86" s="71">
        <v>0</v>
      </c>
      <c r="H86" s="71">
        <f t="shared" si="5"/>
        <v>0</v>
      </c>
      <c r="I86" s="71">
        <v>0</v>
      </c>
      <c r="J86" s="71">
        <v>0</v>
      </c>
      <c r="K86" s="71">
        <v>0</v>
      </c>
      <c r="L86" s="71">
        <f t="shared" si="6"/>
        <v>0</v>
      </c>
      <c r="M86" s="71">
        <v>0</v>
      </c>
      <c r="N86" s="71">
        <v>0</v>
      </c>
      <c r="O86" s="71">
        <v>0</v>
      </c>
      <c r="P86" s="71">
        <f t="shared" si="7"/>
        <v>1</v>
      </c>
      <c r="Q86" s="71">
        <v>1</v>
      </c>
      <c r="R86" s="71">
        <v>0</v>
      </c>
      <c r="S86" s="71">
        <v>0</v>
      </c>
    </row>
    <row r="87" spans="1:19" s="68" customFormat="1" ht="12" customHeight="1">
      <c r="A87" s="69" t="s">
        <v>165</v>
      </c>
      <c r="B87" s="70" t="s">
        <v>343</v>
      </c>
      <c r="C87" s="64" t="s">
        <v>344</v>
      </c>
      <c r="D87" s="71">
        <f t="shared" si="4"/>
        <v>3</v>
      </c>
      <c r="E87" s="71">
        <v>1</v>
      </c>
      <c r="F87" s="71">
        <v>2</v>
      </c>
      <c r="G87" s="71">
        <v>0</v>
      </c>
      <c r="H87" s="71">
        <f t="shared" si="5"/>
        <v>14</v>
      </c>
      <c r="I87" s="71">
        <v>10</v>
      </c>
      <c r="J87" s="71">
        <v>4</v>
      </c>
      <c r="K87" s="71">
        <v>0</v>
      </c>
      <c r="L87" s="71">
        <f t="shared" si="6"/>
        <v>0</v>
      </c>
      <c r="M87" s="71">
        <v>0</v>
      </c>
      <c r="N87" s="71">
        <v>0</v>
      </c>
      <c r="O87" s="71">
        <v>0</v>
      </c>
      <c r="P87" s="71">
        <f t="shared" si="7"/>
        <v>5</v>
      </c>
      <c r="Q87" s="71">
        <v>5</v>
      </c>
      <c r="R87" s="71">
        <v>0</v>
      </c>
      <c r="S87" s="71">
        <v>0</v>
      </c>
    </row>
    <row r="88" spans="1:19" s="68" customFormat="1" ht="12" customHeight="1">
      <c r="A88" s="69" t="s">
        <v>165</v>
      </c>
      <c r="B88" s="70" t="s">
        <v>397</v>
      </c>
      <c r="C88" s="64" t="s">
        <v>398</v>
      </c>
      <c r="D88" s="71">
        <f t="shared" si="4"/>
        <v>1</v>
      </c>
      <c r="E88" s="71">
        <v>1</v>
      </c>
      <c r="F88" s="71">
        <v>0</v>
      </c>
      <c r="G88" s="71">
        <v>0</v>
      </c>
      <c r="H88" s="71">
        <f t="shared" si="5"/>
        <v>15</v>
      </c>
      <c r="I88" s="71">
        <v>15</v>
      </c>
      <c r="J88" s="71">
        <v>0</v>
      </c>
      <c r="K88" s="71">
        <v>0</v>
      </c>
      <c r="L88" s="71">
        <f t="shared" si="6"/>
        <v>1</v>
      </c>
      <c r="M88" s="71">
        <v>1</v>
      </c>
      <c r="N88" s="71">
        <v>0</v>
      </c>
      <c r="O88" s="71">
        <v>0</v>
      </c>
      <c r="P88" s="71">
        <f t="shared" si="7"/>
        <v>0</v>
      </c>
      <c r="Q88" s="71">
        <v>0</v>
      </c>
      <c r="R88" s="71">
        <v>0</v>
      </c>
      <c r="S88" s="71">
        <v>0</v>
      </c>
    </row>
    <row r="89" spans="1:19" s="68" customFormat="1" ht="12" customHeight="1">
      <c r="A89" s="69" t="s">
        <v>165</v>
      </c>
      <c r="B89" s="70" t="s">
        <v>261</v>
      </c>
      <c r="C89" s="64" t="s">
        <v>262</v>
      </c>
      <c r="D89" s="71">
        <f t="shared" si="4"/>
        <v>1</v>
      </c>
      <c r="E89" s="71">
        <v>1</v>
      </c>
      <c r="F89" s="71">
        <v>0</v>
      </c>
      <c r="G89" s="71">
        <v>0</v>
      </c>
      <c r="H89" s="71">
        <f t="shared" si="5"/>
        <v>10</v>
      </c>
      <c r="I89" s="71">
        <v>10</v>
      </c>
      <c r="J89" s="71">
        <v>0</v>
      </c>
      <c r="K89" s="71">
        <v>0</v>
      </c>
      <c r="L89" s="71">
        <f t="shared" si="6"/>
        <v>0</v>
      </c>
      <c r="M89" s="71">
        <v>0</v>
      </c>
      <c r="N89" s="71">
        <v>0</v>
      </c>
      <c r="O89" s="71">
        <v>0</v>
      </c>
      <c r="P89" s="71">
        <f t="shared" si="7"/>
        <v>0</v>
      </c>
      <c r="Q89" s="71">
        <v>0</v>
      </c>
      <c r="R89" s="71">
        <v>0</v>
      </c>
      <c r="S89" s="71">
        <v>0</v>
      </c>
    </row>
    <row r="90" spans="1:19" s="68" customFormat="1" ht="12" customHeight="1">
      <c r="A90" s="69" t="s">
        <v>165</v>
      </c>
      <c r="B90" s="70" t="s">
        <v>263</v>
      </c>
      <c r="C90" s="64" t="s">
        <v>264</v>
      </c>
      <c r="D90" s="71">
        <f t="shared" si="4"/>
        <v>2</v>
      </c>
      <c r="E90" s="71">
        <v>2</v>
      </c>
      <c r="F90" s="71">
        <v>0</v>
      </c>
      <c r="G90" s="71">
        <v>0</v>
      </c>
      <c r="H90" s="71">
        <f t="shared" si="5"/>
        <v>8</v>
      </c>
      <c r="I90" s="71">
        <v>8</v>
      </c>
      <c r="J90" s="71">
        <v>0</v>
      </c>
      <c r="K90" s="71">
        <v>0</v>
      </c>
      <c r="L90" s="71">
        <f t="shared" si="6"/>
        <v>0</v>
      </c>
      <c r="M90" s="71">
        <v>0</v>
      </c>
      <c r="N90" s="71">
        <v>0</v>
      </c>
      <c r="O90" s="71">
        <v>0</v>
      </c>
      <c r="P90" s="71">
        <f t="shared" si="7"/>
        <v>4</v>
      </c>
      <c r="Q90" s="71">
        <v>4</v>
      </c>
      <c r="R90" s="71">
        <v>0</v>
      </c>
      <c r="S90" s="71">
        <v>0</v>
      </c>
    </row>
    <row r="91" spans="1:19" s="68" customFormat="1" ht="12" customHeight="1">
      <c r="A91" s="69" t="s">
        <v>165</v>
      </c>
      <c r="B91" s="70" t="s">
        <v>399</v>
      </c>
      <c r="C91" s="64" t="s">
        <v>400</v>
      </c>
      <c r="D91" s="71">
        <f t="shared" si="4"/>
        <v>2</v>
      </c>
      <c r="E91" s="71">
        <v>2</v>
      </c>
      <c r="F91" s="71">
        <v>0</v>
      </c>
      <c r="G91" s="71">
        <v>0</v>
      </c>
      <c r="H91" s="71">
        <f t="shared" si="5"/>
        <v>13</v>
      </c>
      <c r="I91" s="71">
        <v>13</v>
      </c>
      <c r="J91" s="71">
        <v>0</v>
      </c>
      <c r="K91" s="71">
        <v>0</v>
      </c>
      <c r="L91" s="71">
        <f t="shared" si="6"/>
        <v>1</v>
      </c>
      <c r="M91" s="71">
        <v>1</v>
      </c>
      <c r="N91" s="71">
        <v>0</v>
      </c>
      <c r="O91" s="71">
        <v>0</v>
      </c>
      <c r="P91" s="71">
        <f t="shared" si="7"/>
        <v>3</v>
      </c>
      <c r="Q91" s="71">
        <v>3</v>
      </c>
      <c r="R91" s="71">
        <v>0</v>
      </c>
      <c r="S91" s="71">
        <v>0</v>
      </c>
    </row>
    <row r="92" spans="1:19" s="68" customFormat="1" ht="12" customHeight="1">
      <c r="A92" s="69" t="s">
        <v>165</v>
      </c>
      <c r="B92" s="70" t="s">
        <v>265</v>
      </c>
      <c r="C92" s="64" t="s">
        <v>266</v>
      </c>
      <c r="D92" s="71">
        <f t="shared" si="4"/>
        <v>2</v>
      </c>
      <c r="E92" s="71">
        <v>2</v>
      </c>
      <c r="F92" s="71">
        <v>0</v>
      </c>
      <c r="G92" s="71">
        <v>0</v>
      </c>
      <c r="H92" s="71">
        <f t="shared" si="5"/>
        <v>6</v>
      </c>
      <c r="I92" s="71">
        <v>6</v>
      </c>
      <c r="J92" s="71">
        <v>0</v>
      </c>
      <c r="K92" s="71">
        <v>0</v>
      </c>
      <c r="L92" s="71">
        <f t="shared" si="6"/>
        <v>0</v>
      </c>
      <c r="M92" s="71">
        <v>0</v>
      </c>
      <c r="N92" s="71">
        <v>0</v>
      </c>
      <c r="O92" s="71">
        <v>0</v>
      </c>
      <c r="P92" s="71">
        <f t="shared" si="7"/>
        <v>4</v>
      </c>
      <c r="Q92" s="71">
        <v>4</v>
      </c>
      <c r="R92" s="71">
        <v>0</v>
      </c>
      <c r="S92" s="71">
        <v>0</v>
      </c>
    </row>
    <row r="93" spans="1:19" s="68" customFormat="1" ht="12" customHeight="1">
      <c r="A93" s="69" t="s">
        <v>165</v>
      </c>
      <c r="B93" s="70" t="s">
        <v>267</v>
      </c>
      <c r="C93" s="64" t="s">
        <v>268</v>
      </c>
      <c r="D93" s="71">
        <f t="shared" si="4"/>
        <v>1</v>
      </c>
      <c r="E93" s="71">
        <v>1</v>
      </c>
      <c r="F93" s="71">
        <v>0</v>
      </c>
      <c r="G93" s="71">
        <v>0</v>
      </c>
      <c r="H93" s="71">
        <f t="shared" si="5"/>
        <v>0</v>
      </c>
      <c r="I93" s="71">
        <v>0</v>
      </c>
      <c r="J93" s="71">
        <v>0</v>
      </c>
      <c r="K93" s="71">
        <v>0</v>
      </c>
      <c r="L93" s="71">
        <f t="shared" si="6"/>
        <v>0</v>
      </c>
      <c r="M93" s="71">
        <v>0</v>
      </c>
      <c r="N93" s="71">
        <v>0</v>
      </c>
      <c r="O93" s="71">
        <v>0</v>
      </c>
      <c r="P93" s="71">
        <f t="shared" si="7"/>
        <v>1</v>
      </c>
      <c r="Q93" s="71">
        <v>1</v>
      </c>
      <c r="R93" s="71">
        <v>0</v>
      </c>
      <c r="S93" s="71">
        <v>0</v>
      </c>
    </row>
    <row r="94" spans="1:19" s="68" customFormat="1" ht="12" customHeight="1">
      <c r="A94" s="69" t="s">
        <v>165</v>
      </c>
      <c r="B94" s="70" t="s">
        <v>269</v>
      </c>
      <c r="C94" s="64" t="s">
        <v>270</v>
      </c>
      <c r="D94" s="71">
        <f t="shared" si="4"/>
        <v>0</v>
      </c>
      <c r="E94" s="71">
        <v>0</v>
      </c>
      <c r="F94" s="71">
        <v>0</v>
      </c>
      <c r="G94" s="71">
        <v>0</v>
      </c>
      <c r="H94" s="71">
        <f t="shared" si="5"/>
        <v>14</v>
      </c>
      <c r="I94" s="71">
        <v>14</v>
      </c>
      <c r="J94" s="71">
        <v>0</v>
      </c>
      <c r="K94" s="71">
        <v>0</v>
      </c>
      <c r="L94" s="71">
        <f t="shared" si="6"/>
        <v>1</v>
      </c>
      <c r="M94" s="71">
        <v>1</v>
      </c>
      <c r="N94" s="71">
        <v>0</v>
      </c>
      <c r="O94" s="71">
        <v>0</v>
      </c>
      <c r="P94" s="71">
        <f t="shared" si="7"/>
        <v>3</v>
      </c>
      <c r="Q94" s="71">
        <v>3</v>
      </c>
      <c r="R94" s="71">
        <v>0</v>
      </c>
      <c r="S94" s="71">
        <v>0</v>
      </c>
    </row>
    <row r="95" spans="1:19" s="68" customFormat="1" ht="12" customHeight="1">
      <c r="A95" s="69" t="s">
        <v>165</v>
      </c>
      <c r="B95" s="70" t="s">
        <v>83</v>
      </c>
      <c r="C95" s="64" t="s">
        <v>84</v>
      </c>
      <c r="D95" s="71">
        <f t="shared" si="4"/>
        <v>3</v>
      </c>
      <c r="E95" s="71">
        <v>0</v>
      </c>
      <c r="F95" s="71">
        <v>2</v>
      </c>
      <c r="G95" s="71">
        <v>1</v>
      </c>
      <c r="H95" s="71">
        <f t="shared" si="5"/>
        <v>15</v>
      </c>
      <c r="I95" s="71">
        <v>14</v>
      </c>
      <c r="J95" s="71">
        <v>1</v>
      </c>
      <c r="K95" s="71">
        <v>0</v>
      </c>
      <c r="L95" s="71">
        <f t="shared" si="6"/>
        <v>1</v>
      </c>
      <c r="M95" s="71">
        <v>1</v>
      </c>
      <c r="N95" s="71">
        <v>0</v>
      </c>
      <c r="O95" s="71">
        <v>0</v>
      </c>
      <c r="P95" s="71">
        <f t="shared" si="7"/>
        <v>1</v>
      </c>
      <c r="Q95" s="71">
        <v>1</v>
      </c>
      <c r="R95" s="71">
        <v>0</v>
      </c>
      <c r="S95" s="71">
        <v>0</v>
      </c>
    </row>
    <row r="96" spans="1:19" s="68" customFormat="1" ht="12" customHeight="1">
      <c r="A96" s="69" t="s">
        <v>165</v>
      </c>
      <c r="B96" s="70" t="s">
        <v>494</v>
      </c>
      <c r="C96" s="64" t="s">
        <v>495</v>
      </c>
      <c r="D96" s="71">
        <f t="shared" si="4"/>
        <v>1</v>
      </c>
      <c r="E96" s="71">
        <v>1</v>
      </c>
      <c r="F96" s="71">
        <v>0</v>
      </c>
      <c r="G96" s="71">
        <v>0</v>
      </c>
      <c r="H96" s="71">
        <f t="shared" si="5"/>
        <v>6</v>
      </c>
      <c r="I96" s="71">
        <v>6</v>
      </c>
      <c r="J96" s="71">
        <v>0</v>
      </c>
      <c r="K96" s="71">
        <v>0</v>
      </c>
      <c r="L96" s="71">
        <f t="shared" si="6"/>
        <v>1</v>
      </c>
      <c r="M96" s="71">
        <v>1</v>
      </c>
      <c r="N96" s="71">
        <v>0</v>
      </c>
      <c r="O96" s="71">
        <v>0</v>
      </c>
      <c r="P96" s="71">
        <f t="shared" si="7"/>
        <v>1</v>
      </c>
      <c r="Q96" s="71">
        <v>1</v>
      </c>
      <c r="R96" s="71">
        <v>0</v>
      </c>
      <c r="S96" s="71">
        <v>0</v>
      </c>
    </row>
    <row r="97" spans="1:19" s="68" customFormat="1" ht="12" customHeight="1">
      <c r="A97" s="69" t="s">
        <v>165</v>
      </c>
      <c r="B97" s="70" t="s">
        <v>203</v>
      </c>
      <c r="C97" s="64" t="s">
        <v>204</v>
      </c>
      <c r="D97" s="71">
        <f t="shared" si="4"/>
        <v>0</v>
      </c>
      <c r="E97" s="71">
        <v>0</v>
      </c>
      <c r="F97" s="71">
        <v>0</v>
      </c>
      <c r="G97" s="71">
        <v>0</v>
      </c>
      <c r="H97" s="71">
        <f t="shared" si="5"/>
        <v>2</v>
      </c>
      <c r="I97" s="71">
        <v>2</v>
      </c>
      <c r="J97" s="71">
        <v>0</v>
      </c>
      <c r="K97" s="71">
        <v>0</v>
      </c>
      <c r="L97" s="71">
        <f t="shared" si="6"/>
        <v>0</v>
      </c>
      <c r="M97" s="71">
        <v>0</v>
      </c>
      <c r="N97" s="71">
        <v>0</v>
      </c>
      <c r="O97" s="71">
        <v>0</v>
      </c>
      <c r="P97" s="71">
        <f t="shared" si="7"/>
        <v>0</v>
      </c>
      <c r="Q97" s="71">
        <v>0</v>
      </c>
      <c r="R97" s="71">
        <v>0</v>
      </c>
      <c r="S97" s="71">
        <v>0</v>
      </c>
    </row>
    <row r="98" spans="1:19" s="68" customFormat="1" ht="12" customHeight="1">
      <c r="A98" s="69" t="s">
        <v>165</v>
      </c>
      <c r="B98" s="70" t="s">
        <v>205</v>
      </c>
      <c r="C98" s="64" t="s">
        <v>206</v>
      </c>
      <c r="D98" s="71">
        <f t="shared" si="4"/>
        <v>1</v>
      </c>
      <c r="E98" s="71">
        <v>1</v>
      </c>
      <c r="F98" s="71">
        <v>0</v>
      </c>
      <c r="G98" s="71">
        <v>0</v>
      </c>
      <c r="H98" s="71">
        <f t="shared" si="5"/>
        <v>3</v>
      </c>
      <c r="I98" s="71">
        <v>3</v>
      </c>
      <c r="J98" s="71">
        <v>0</v>
      </c>
      <c r="K98" s="71">
        <v>0</v>
      </c>
      <c r="L98" s="71">
        <f t="shared" si="6"/>
        <v>0</v>
      </c>
      <c r="M98" s="71">
        <v>0</v>
      </c>
      <c r="N98" s="71">
        <v>0</v>
      </c>
      <c r="O98" s="71">
        <v>0</v>
      </c>
      <c r="P98" s="71">
        <f t="shared" si="7"/>
        <v>0</v>
      </c>
      <c r="Q98" s="71">
        <v>0</v>
      </c>
      <c r="R98" s="71">
        <v>0</v>
      </c>
      <c r="S98" s="71">
        <v>0</v>
      </c>
    </row>
    <row r="99" spans="1:19" s="68" customFormat="1" ht="12" customHeight="1">
      <c r="A99" s="69" t="s">
        <v>165</v>
      </c>
      <c r="B99" s="70" t="s">
        <v>207</v>
      </c>
      <c r="C99" s="64" t="s">
        <v>208</v>
      </c>
      <c r="D99" s="71">
        <f t="shared" si="4"/>
        <v>1</v>
      </c>
      <c r="E99" s="71">
        <v>1</v>
      </c>
      <c r="F99" s="71">
        <v>0</v>
      </c>
      <c r="G99" s="71">
        <v>0</v>
      </c>
      <c r="H99" s="71">
        <f t="shared" si="5"/>
        <v>9</v>
      </c>
      <c r="I99" s="71">
        <v>9</v>
      </c>
      <c r="J99" s="71">
        <v>0</v>
      </c>
      <c r="K99" s="71">
        <v>0</v>
      </c>
      <c r="L99" s="71">
        <f t="shared" si="6"/>
        <v>0</v>
      </c>
      <c r="M99" s="71">
        <v>0</v>
      </c>
      <c r="N99" s="71">
        <v>0</v>
      </c>
      <c r="O99" s="71">
        <v>0</v>
      </c>
      <c r="P99" s="71">
        <f t="shared" si="7"/>
        <v>0</v>
      </c>
      <c r="Q99" s="71">
        <v>0</v>
      </c>
      <c r="R99" s="71">
        <v>0</v>
      </c>
      <c r="S99" s="71">
        <v>0</v>
      </c>
    </row>
    <row r="100" spans="1:19" s="68" customFormat="1" ht="12" customHeight="1">
      <c r="A100" s="69" t="s">
        <v>165</v>
      </c>
      <c r="B100" s="70" t="s">
        <v>462</v>
      </c>
      <c r="C100" s="64" t="s">
        <v>463</v>
      </c>
      <c r="D100" s="71">
        <f t="shared" si="4"/>
        <v>2</v>
      </c>
      <c r="E100" s="71">
        <v>2</v>
      </c>
      <c r="F100" s="71">
        <v>0</v>
      </c>
      <c r="G100" s="71">
        <v>0</v>
      </c>
      <c r="H100" s="71">
        <f t="shared" si="5"/>
        <v>0</v>
      </c>
      <c r="I100" s="71">
        <v>0</v>
      </c>
      <c r="J100" s="71">
        <v>0</v>
      </c>
      <c r="K100" s="71">
        <v>0</v>
      </c>
      <c r="L100" s="71">
        <f t="shared" si="6"/>
        <v>1</v>
      </c>
      <c r="M100" s="71">
        <v>1</v>
      </c>
      <c r="N100" s="71">
        <v>0</v>
      </c>
      <c r="O100" s="71">
        <v>0</v>
      </c>
      <c r="P100" s="71">
        <f t="shared" si="7"/>
        <v>0</v>
      </c>
      <c r="Q100" s="71">
        <v>0</v>
      </c>
      <c r="R100" s="71">
        <v>0</v>
      </c>
      <c r="S100" s="71">
        <v>0</v>
      </c>
    </row>
    <row r="101" spans="1:19" s="68" customFormat="1" ht="12" customHeight="1">
      <c r="A101" s="69" t="s">
        <v>165</v>
      </c>
      <c r="B101" s="70" t="s">
        <v>496</v>
      </c>
      <c r="C101" s="64" t="s">
        <v>497</v>
      </c>
      <c r="D101" s="71">
        <f t="shared" si="4"/>
        <v>1</v>
      </c>
      <c r="E101" s="71">
        <v>1</v>
      </c>
      <c r="F101" s="71">
        <v>0</v>
      </c>
      <c r="G101" s="71">
        <v>0</v>
      </c>
      <c r="H101" s="71">
        <f t="shared" si="5"/>
        <v>17</v>
      </c>
      <c r="I101" s="71">
        <v>16</v>
      </c>
      <c r="J101" s="71">
        <v>1</v>
      </c>
      <c r="K101" s="71">
        <v>0</v>
      </c>
      <c r="L101" s="71">
        <f t="shared" si="6"/>
        <v>1</v>
      </c>
      <c r="M101" s="71">
        <v>1</v>
      </c>
      <c r="N101" s="71">
        <v>0</v>
      </c>
      <c r="O101" s="71">
        <v>0</v>
      </c>
      <c r="P101" s="71">
        <f t="shared" si="7"/>
        <v>1</v>
      </c>
      <c r="Q101" s="71">
        <v>1</v>
      </c>
      <c r="R101" s="71">
        <v>0</v>
      </c>
      <c r="S101" s="71">
        <v>0</v>
      </c>
    </row>
    <row r="102" spans="1:19" s="68" customFormat="1" ht="12" customHeight="1">
      <c r="A102" s="69" t="s">
        <v>165</v>
      </c>
      <c r="B102" s="70" t="s">
        <v>498</v>
      </c>
      <c r="C102" s="64" t="s">
        <v>499</v>
      </c>
      <c r="D102" s="71">
        <f t="shared" si="4"/>
        <v>1</v>
      </c>
      <c r="E102" s="71">
        <v>1</v>
      </c>
      <c r="F102" s="71">
        <v>0</v>
      </c>
      <c r="G102" s="71">
        <v>0</v>
      </c>
      <c r="H102" s="71">
        <f t="shared" si="5"/>
        <v>21</v>
      </c>
      <c r="I102" s="71">
        <v>17</v>
      </c>
      <c r="J102" s="71">
        <v>4</v>
      </c>
      <c r="K102" s="71">
        <v>0</v>
      </c>
      <c r="L102" s="71">
        <f t="shared" si="6"/>
        <v>1</v>
      </c>
      <c r="M102" s="71">
        <v>1</v>
      </c>
      <c r="N102" s="71">
        <v>0</v>
      </c>
      <c r="O102" s="71">
        <v>0</v>
      </c>
      <c r="P102" s="71">
        <f t="shared" si="7"/>
        <v>1</v>
      </c>
      <c r="Q102" s="71">
        <v>1</v>
      </c>
      <c r="R102" s="71">
        <v>0</v>
      </c>
      <c r="S102" s="71">
        <v>0</v>
      </c>
    </row>
    <row r="103" spans="1:19" s="68" customFormat="1" ht="12" customHeight="1">
      <c r="A103" s="69" t="s">
        <v>165</v>
      </c>
      <c r="B103" s="70" t="s">
        <v>381</v>
      </c>
      <c r="C103" s="64" t="s">
        <v>382</v>
      </c>
      <c r="D103" s="71">
        <f t="shared" si="4"/>
        <v>3</v>
      </c>
      <c r="E103" s="71">
        <v>3</v>
      </c>
      <c r="F103" s="71">
        <v>0</v>
      </c>
      <c r="G103" s="71">
        <v>0</v>
      </c>
      <c r="H103" s="71">
        <f t="shared" si="5"/>
        <v>25</v>
      </c>
      <c r="I103" s="71">
        <v>24</v>
      </c>
      <c r="J103" s="71">
        <v>1</v>
      </c>
      <c r="K103" s="71">
        <v>0</v>
      </c>
      <c r="L103" s="71">
        <f t="shared" si="6"/>
        <v>0</v>
      </c>
      <c r="M103" s="71">
        <v>0</v>
      </c>
      <c r="N103" s="71">
        <v>0</v>
      </c>
      <c r="O103" s="71">
        <v>0</v>
      </c>
      <c r="P103" s="71">
        <f t="shared" si="7"/>
        <v>1</v>
      </c>
      <c r="Q103" s="71">
        <v>1</v>
      </c>
      <c r="R103" s="71">
        <v>0</v>
      </c>
      <c r="S103" s="71">
        <v>0</v>
      </c>
    </row>
    <row r="104" spans="1:19" s="68" customFormat="1" ht="12" customHeight="1">
      <c r="A104" s="69" t="s">
        <v>165</v>
      </c>
      <c r="B104" s="70" t="s">
        <v>383</v>
      </c>
      <c r="C104" s="64" t="s">
        <v>384</v>
      </c>
      <c r="D104" s="71">
        <f t="shared" si="4"/>
        <v>1</v>
      </c>
      <c r="E104" s="71">
        <v>1</v>
      </c>
      <c r="F104" s="71">
        <v>0</v>
      </c>
      <c r="G104" s="71">
        <v>0</v>
      </c>
      <c r="H104" s="71">
        <f t="shared" si="5"/>
        <v>13</v>
      </c>
      <c r="I104" s="71">
        <v>13</v>
      </c>
      <c r="J104" s="71">
        <v>0</v>
      </c>
      <c r="K104" s="71">
        <v>0</v>
      </c>
      <c r="L104" s="71">
        <f t="shared" si="6"/>
        <v>0</v>
      </c>
      <c r="M104" s="71">
        <v>0</v>
      </c>
      <c r="N104" s="71">
        <v>0</v>
      </c>
      <c r="O104" s="71">
        <v>0</v>
      </c>
      <c r="P104" s="71">
        <f t="shared" si="7"/>
        <v>7</v>
      </c>
      <c r="Q104" s="71">
        <v>7</v>
      </c>
      <c r="R104" s="71">
        <v>0</v>
      </c>
      <c r="S104" s="71">
        <v>0</v>
      </c>
    </row>
    <row r="105" spans="1:19" s="68" customFormat="1" ht="12" customHeight="1">
      <c r="A105" s="69" t="s">
        <v>165</v>
      </c>
      <c r="B105" s="70" t="s">
        <v>385</v>
      </c>
      <c r="C105" s="64" t="s">
        <v>386</v>
      </c>
      <c r="D105" s="71">
        <f t="shared" si="4"/>
        <v>7</v>
      </c>
      <c r="E105" s="71">
        <v>1</v>
      </c>
      <c r="F105" s="71">
        <v>4</v>
      </c>
      <c r="G105" s="71">
        <v>2</v>
      </c>
      <c r="H105" s="71">
        <f t="shared" si="5"/>
        <v>1</v>
      </c>
      <c r="I105" s="71">
        <v>0</v>
      </c>
      <c r="J105" s="71">
        <v>1</v>
      </c>
      <c r="K105" s="71">
        <v>0</v>
      </c>
      <c r="L105" s="71">
        <f t="shared" si="6"/>
        <v>0</v>
      </c>
      <c r="M105" s="71">
        <v>0</v>
      </c>
      <c r="N105" s="71">
        <v>0</v>
      </c>
      <c r="O105" s="71">
        <v>0</v>
      </c>
      <c r="P105" s="71">
        <f t="shared" si="7"/>
        <v>2</v>
      </c>
      <c r="Q105" s="71">
        <v>2</v>
      </c>
      <c r="R105" s="71">
        <v>0</v>
      </c>
      <c r="S105" s="71">
        <v>0</v>
      </c>
    </row>
    <row r="106" spans="1:19" s="68" customFormat="1" ht="12" customHeight="1">
      <c r="A106" s="69" t="s">
        <v>165</v>
      </c>
      <c r="B106" s="70" t="s">
        <v>387</v>
      </c>
      <c r="C106" s="64" t="s">
        <v>388</v>
      </c>
      <c r="D106" s="71">
        <f t="shared" si="4"/>
        <v>1</v>
      </c>
      <c r="E106" s="71">
        <v>1</v>
      </c>
      <c r="F106" s="71">
        <v>0</v>
      </c>
      <c r="G106" s="71">
        <v>0</v>
      </c>
      <c r="H106" s="71">
        <f t="shared" si="5"/>
        <v>17</v>
      </c>
      <c r="I106" s="71">
        <v>17</v>
      </c>
      <c r="J106" s="71">
        <v>0</v>
      </c>
      <c r="K106" s="71">
        <v>0</v>
      </c>
      <c r="L106" s="71">
        <f t="shared" si="6"/>
        <v>1</v>
      </c>
      <c r="M106" s="71">
        <v>1</v>
      </c>
      <c r="N106" s="71">
        <v>0</v>
      </c>
      <c r="O106" s="71">
        <v>0</v>
      </c>
      <c r="P106" s="71">
        <f t="shared" si="7"/>
        <v>1</v>
      </c>
      <c r="Q106" s="71">
        <v>1</v>
      </c>
      <c r="R106" s="71">
        <v>0</v>
      </c>
      <c r="S106" s="71">
        <v>0</v>
      </c>
    </row>
    <row r="107" spans="1:19" s="68" customFormat="1" ht="12" customHeight="1">
      <c r="A107" s="69" t="s">
        <v>165</v>
      </c>
      <c r="B107" s="70" t="s">
        <v>85</v>
      </c>
      <c r="C107" s="64" t="s">
        <v>86</v>
      </c>
      <c r="D107" s="71">
        <f t="shared" si="4"/>
        <v>2</v>
      </c>
      <c r="E107" s="71">
        <v>1</v>
      </c>
      <c r="F107" s="71">
        <v>1</v>
      </c>
      <c r="G107" s="71">
        <v>0</v>
      </c>
      <c r="H107" s="71">
        <f t="shared" si="5"/>
        <v>11</v>
      </c>
      <c r="I107" s="71">
        <v>11</v>
      </c>
      <c r="J107" s="71">
        <v>0</v>
      </c>
      <c r="K107" s="71">
        <v>0</v>
      </c>
      <c r="L107" s="71">
        <f t="shared" si="6"/>
        <v>3</v>
      </c>
      <c r="M107" s="71">
        <v>3</v>
      </c>
      <c r="N107" s="71">
        <v>0</v>
      </c>
      <c r="O107" s="71">
        <v>0</v>
      </c>
      <c r="P107" s="71">
        <f t="shared" si="7"/>
        <v>3</v>
      </c>
      <c r="Q107" s="71">
        <v>3</v>
      </c>
      <c r="R107" s="71">
        <v>0</v>
      </c>
      <c r="S107" s="71">
        <v>0</v>
      </c>
    </row>
    <row r="108" spans="1:19" s="68" customFormat="1" ht="12" customHeight="1">
      <c r="A108" s="69" t="s">
        <v>165</v>
      </c>
      <c r="B108" s="70" t="s">
        <v>87</v>
      </c>
      <c r="C108" s="64" t="s">
        <v>88</v>
      </c>
      <c r="D108" s="71">
        <f t="shared" si="4"/>
        <v>9</v>
      </c>
      <c r="E108" s="71">
        <v>1</v>
      </c>
      <c r="F108" s="71">
        <v>3</v>
      </c>
      <c r="G108" s="71">
        <v>5</v>
      </c>
      <c r="H108" s="71">
        <f t="shared" si="5"/>
        <v>0</v>
      </c>
      <c r="I108" s="71">
        <v>0</v>
      </c>
      <c r="J108" s="71">
        <v>0</v>
      </c>
      <c r="K108" s="71">
        <v>0</v>
      </c>
      <c r="L108" s="71">
        <f t="shared" si="6"/>
        <v>2</v>
      </c>
      <c r="M108" s="71">
        <v>2</v>
      </c>
      <c r="N108" s="71">
        <v>0</v>
      </c>
      <c r="O108" s="71">
        <v>0</v>
      </c>
      <c r="P108" s="71">
        <f t="shared" si="7"/>
        <v>0</v>
      </c>
      <c r="Q108" s="71">
        <v>0</v>
      </c>
      <c r="R108" s="71">
        <v>0</v>
      </c>
      <c r="S108" s="71">
        <v>0</v>
      </c>
    </row>
    <row r="109" spans="1:19" s="68" customFormat="1" ht="12" customHeight="1">
      <c r="A109" s="69" t="s">
        <v>165</v>
      </c>
      <c r="B109" s="70" t="s">
        <v>89</v>
      </c>
      <c r="C109" s="64" t="s">
        <v>90</v>
      </c>
      <c r="D109" s="71">
        <f t="shared" si="4"/>
        <v>1</v>
      </c>
      <c r="E109" s="71">
        <v>1</v>
      </c>
      <c r="F109" s="71">
        <v>0</v>
      </c>
      <c r="G109" s="71">
        <v>0</v>
      </c>
      <c r="H109" s="71">
        <f t="shared" si="5"/>
        <v>8</v>
      </c>
      <c r="I109" s="71">
        <v>8</v>
      </c>
      <c r="J109" s="71">
        <v>0</v>
      </c>
      <c r="K109" s="71">
        <v>0</v>
      </c>
      <c r="L109" s="71">
        <f t="shared" si="6"/>
        <v>0</v>
      </c>
      <c r="M109" s="71">
        <v>0</v>
      </c>
      <c r="N109" s="71">
        <v>0</v>
      </c>
      <c r="O109" s="71">
        <v>0</v>
      </c>
      <c r="P109" s="71">
        <f t="shared" si="7"/>
        <v>0</v>
      </c>
      <c r="Q109" s="71">
        <v>0</v>
      </c>
      <c r="R109" s="71">
        <v>0</v>
      </c>
      <c r="S109" s="71">
        <v>0</v>
      </c>
    </row>
    <row r="110" spans="1:19" s="68" customFormat="1" ht="12" customHeight="1">
      <c r="A110" s="69" t="s">
        <v>165</v>
      </c>
      <c r="B110" s="70" t="s">
        <v>91</v>
      </c>
      <c r="C110" s="64" t="s">
        <v>92</v>
      </c>
      <c r="D110" s="71">
        <f t="shared" si="4"/>
        <v>1</v>
      </c>
      <c r="E110" s="71">
        <v>1</v>
      </c>
      <c r="F110" s="71">
        <v>0</v>
      </c>
      <c r="G110" s="71">
        <v>0</v>
      </c>
      <c r="H110" s="71">
        <f t="shared" si="5"/>
        <v>2</v>
      </c>
      <c r="I110" s="71">
        <v>2</v>
      </c>
      <c r="J110" s="71">
        <v>0</v>
      </c>
      <c r="K110" s="71">
        <v>0</v>
      </c>
      <c r="L110" s="71">
        <f t="shared" si="6"/>
        <v>0</v>
      </c>
      <c r="M110" s="71">
        <v>0</v>
      </c>
      <c r="N110" s="71">
        <v>0</v>
      </c>
      <c r="O110" s="71">
        <v>0</v>
      </c>
      <c r="P110" s="71">
        <f t="shared" si="7"/>
        <v>0</v>
      </c>
      <c r="Q110" s="71">
        <v>0</v>
      </c>
      <c r="R110" s="71">
        <v>0</v>
      </c>
      <c r="S110" s="71">
        <v>0</v>
      </c>
    </row>
    <row r="111" spans="1:19" s="68" customFormat="1" ht="12" customHeight="1">
      <c r="A111" s="69" t="s">
        <v>165</v>
      </c>
      <c r="B111" s="70" t="s">
        <v>93</v>
      </c>
      <c r="C111" s="64" t="s">
        <v>94</v>
      </c>
      <c r="D111" s="71">
        <f t="shared" si="4"/>
        <v>3</v>
      </c>
      <c r="E111" s="71">
        <v>1</v>
      </c>
      <c r="F111" s="71">
        <v>1</v>
      </c>
      <c r="G111" s="71">
        <v>1</v>
      </c>
      <c r="H111" s="71">
        <f t="shared" si="5"/>
        <v>4</v>
      </c>
      <c r="I111" s="71">
        <v>4</v>
      </c>
      <c r="J111" s="71">
        <v>0</v>
      </c>
      <c r="K111" s="71">
        <v>0</v>
      </c>
      <c r="L111" s="71">
        <f t="shared" si="6"/>
        <v>2</v>
      </c>
      <c r="M111" s="71">
        <v>1</v>
      </c>
      <c r="N111" s="71">
        <v>0</v>
      </c>
      <c r="O111" s="71">
        <v>1</v>
      </c>
      <c r="P111" s="71">
        <f t="shared" si="7"/>
        <v>1</v>
      </c>
      <c r="Q111" s="71">
        <v>1</v>
      </c>
      <c r="R111" s="71">
        <v>0</v>
      </c>
      <c r="S111" s="71">
        <v>0</v>
      </c>
    </row>
    <row r="112" spans="1:19" s="68" customFormat="1" ht="12" customHeight="1">
      <c r="A112" s="69" t="s">
        <v>165</v>
      </c>
      <c r="B112" s="70" t="s">
        <v>359</v>
      </c>
      <c r="C112" s="64" t="s">
        <v>360</v>
      </c>
      <c r="D112" s="71">
        <f t="shared" si="4"/>
        <v>0</v>
      </c>
      <c r="E112" s="71">
        <v>0</v>
      </c>
      <c r="F112" s="71">
        <v>0</v>
      </c>
      <c r="G112" s="71">
        <v>0</v>
      </c>
      <c r="H112" s="71">
        <f t="shared" si="5"/>
        <v>0</v>
      </c>
      <c r="I112" s="71">
        <v>0</v>
      </c>
      <c r="J112" s="71">
        <v>0</v>
      </c>
      <c r="K112" s="71">
        <v>0</v>
      </c>
      <c r="L112" s="71">
        <f t="shared" si="6"/>
        <v>0</v>
      </c>
      <c r="M112" s="71">
        <v>0</v>
      </c>
      <c r="N112" s="71">
        <v>0</v>
      </c>
      <c r="O112" s="71">
        <v>0</v>
      </c>
      <c r="P112" s="71">
        <f t="shared" si="7"/>
        <v>0</v>
      </c>
      <c r="Q112" s="71">
        <v>0</v>
      </c>
      <c r="R112" s="71">
        <v>0</v>
      </c>
      <c r="S112" s="71">
        <v>0</v>
      </c>
    </row>
    <row r="113" spans="1:19" s="68" customFormat="1" ht="12" customHeight="1">
      <c r="A113" s="69" t="s">
        <v>165</v>
      </c>
      <c r="B113" s="70" t="s">
        <v>512</v>
      </c>
      <c r="C113" s="64" t="s">
        <v>513</v>
      </c>
      <c r="D113" s="71">
        <f t="shared" si="4"/>
        <v>1</v>
      </c>
      <c r="E113" s="71">
        <v>1</v>
      </c>
      <c r="F113" s="71">
        <v>0</v>
      </c>
      <c r="G113" s="71">
        <v>0</v>
      </c>
      <c r="H113" s="71">
        <f t="shared" si="5"/>
        <v>10</v>
      </c>
      <c r="I113" s="71">
        <v>10</v>
      </c>
      <c r="J113" s="71">
        <v>0</v>
      </c>
      <c r="K113" s="71">
        <v>0</v>
      </c>
      <c r="L113" s="71">
        <f t="shared" si="6"/>
        <v>0</v>
      </c>
      <c r="M113" s="71">
        <v>0</v>
      </c>
      <c r="N113" s="71">
        <v>0</v>
      </c>
      <c r="O113" s="71">
        <v>0</v>
      </c>
      <c r="P113" s="71">
        <f t="shared" si="7"/>
        <v>1</v>
      </c>
      <c r="Q113" s="71">
        <v>1</v>
      </c>
      <c r="R113" s="71">
        <v>0</v>
      </c>
      <c r="S113" s="71">
        <v>0</v>
      </c>
    </row>
    <row r="114" spans="1:19" s="68" customFormat="1" ht="12" customHeight="1">
      <c r="A114" s="69" t="s">
        <v>165</v>
      </c>
      <c r="B114" s="70" t="s">
        <v>514</v>
      </c>
      <c r="C114" s="64" t="s">
        <v>515</v>
      </c>
      <c r="D114" s="71">
        <f t="shared" si="4"/>
        <v>3</v>
      </c>
      <c r="E114" s="71">
        <v>1</v>
      </c>
      <c r="F114" s="71">
        <v>1</v>
      </c>
      <c r="G114" s="71">
        <v>1</v>
      </c>
      <c r="H114" s="71">
        <f t="shared" si="5"/>
        <v>8</v>
      </c>
      <c r="I114" s="71">
        <v>8</v>
      </c>
      <c r="J114" s="71">
        <v>0</v>
      </c>
      <c r="K114" s="71">
        <v>0</v>
      </c>
      <c r="L114" s="71">
        <f t="shared" si="6"/>
        <v>1</v>
      </c>
      <c r="M114" s="71">
        <v>1</v>
      </c>
      <c r="N114" s="71">
        <v>0</v>
      </c>
      <c r="O114" s="71">
        <v>0</v>
      </c>
      <c r="P114" s="71">
        <f t="shared" si="7"/>
        <v>2</v>
      </c>
      <c r="Q114" s="71">
        <v>2</v>
      </c>
      <c r="R114" s="71">
        <v>0</v>
      </c>
      <c r="S114" s="71">
        <v>0</v>
      </c>
    </row>
    <row r="115" spans="1:19" s="68" customFormat="1" ht="12" customHeight="1">
      <c r="A115" s="69" t="s">
        <v>165</v>
      </c>
      <c r="B115" s="70" t="s">
        <v>311</v>
      </c>
      <c r="C115" s="64" t="s">
        <v>312</v>
      </c>
      <c r="D115" s="71">
        <f t="shared" si="4"/>
        <v>1</v>
      </c>
      <c r="E115" s="71">
        <v>1</v>
      </c>
      <c r="F115" s="71">
        <v>0</v>
      </c>
      <c r="G115" s="71">
        <v>0</v>
      </c>
      <c r="H115" s="71">
        <f t="shared" si="5"/>
        <v>3</v>
      </c>
      <c r="I115" s="71">
        <v>3</v>
      </c>
      <c r="J115" s="71">
        <v>0</v>
      </c>
      <c r="K115" s="71">
        <v>0</v>
      </c>
      <c r="L115" s="71">
        <f t="shared" si="6"/>
        <v>0</v>
      </c>
      <c r="M115" s="71">
        <v>0</v>
      </c>
      <c r="N115" s="71">
        <v>0</v>
      </c>
      <c r="O115" s="71">
        <v>0</v>
      </c>
      <c r="P115" s="71">
        <f t="shared" si="7"/>
        <v>0</v>
      </c>
      <c r="Q115" s="71">
        <v>0</v>
      </c>
      <c r="R115" s="71">
        <v>0</v>
      </c>
      <c r="S115" s="71">
        <v>0</v>
      </c>
    </row>
    <row r="116" spans="1:19" s="68" customFormat="1" ht="12" customHeight="1">
      <c r="A116" s="69" t="s">
        <v>165</v>
      </c>
      <c r="B116" s="70" t="s">
        <v>313</v>
      </c>
      <c r="C116" s="64" t="s">
        <v>314</v>
      </c>
      <c r="D116" s="71">
        <f t="shared" si="4"/>
        <v>3</v>
      </c>
      <c r="E116" s="71">
        <v>3</v>
      </c>
      <c r="F116" s="71">
        <v>0</v>
      </c>
      <c r="G116" s="71">
        <v>0</v>
      </c>
      <c r="H116" s="71">
        <f t="shared" si="5"/>
        <v>12</v>
      </c>
      <c r="I116" s="71">
        <v>10</v>
      </c>
      <c r="J116" s="71">
        <v>2</v>
      </c>
      <c r="K116" s="71">
        <v>0</v>
      </c>
      <c r="L116" s="71">
        <f t="shared" si="6"/>
        <v>0</v>
      </c>
      <c r="M116" s="71">
        <v>0</v>
      </c>
      <c r="N116" s="71">
        <v>0</v>
      </c>
      <c r="O116" s="71">
        <v>0</v>
      </c>
      <c r="P116" s="71">
        <f t="shared" si="7"/>
        <v>0</v>
      </c>
      <c r="Q116" s="71">
        <v>0</v>
      </c>
      <c r="R116" s="71">
        <v>0</v>
      </c>
      <c r="S116" s="71">
        <v>0</v>
      </c>
    </row>
    <row r="117" spans="1:19" s="68" customFormat="1" ht="12" customHeight="1">
      <c r="A117" s="69" t="s">
        <v>165</v>
      </c>
      <c r="B117" s="70" t="s">
        <v>315</v>
      </c>
      <c r="C117" s="64" t="s">
        <v>316</v>
      </c>
      <c r="D117" s="71">
        <f t="shared" si="4"/>
        <v>1</v>
      </c>
      <c r="E117" s="71">
        <v>1</v>
      </c>
      <c r="F117" s="71">
        <v>0</v>
      </c>
      <c r="G117" s="71">
        <v>0</v>
      </c>
      <c r="H117" s="71">
        <f t="shared" si="5"/>
        <v>1</v>
      </c>
      <c r="I117" s="71">
        <v>1</v>
      </c>
      <c r="J117" s="71">
        <v>0</v>
      </c>
      <c r="K117" s="71">
        <v>0</v>
      </c>
      <c r="L117" s="71">
        <f t="shared" si="6"/>
        <v>0</v>
      </c>
      <c r="M117" s="71">
        <v>0</v>
      </c>
      <c r="N117" s="71">
        <v>0</v>
      </c>
      <c r="O117" s="71">
        <v>0</v>
      </c>
      <c r="P117" s="71">
        <f t="shared" si="7"/>
        <v>0</v>
      </c>
      <c r="Q117" s="71">
        <v>0</v>
      </c>
      <c r="R117" s="71">
        <v>0</v>
      </c>
      <c r="S117" s="71">
        <v>0</v>
      </c>
    </row>
    <row r="118" spans="1:19" s="68" customFormat="1" ht="12" customHeight="1">
      <c r="A118" s="69" t="s">
        <v>165</v>
      </c>
      <c r="B118" s="70" t="s">
        <v>361</v>
      </c>
      <c r="C118" s="64" t="s">
        <v>362</v>
      </c>
      <c r="D118" s="71">
        <f t="shared" si="4"/>
        <v>0</v>
      </c>
      <c r="E118" s="71">
        <v>0</v>
      </c>
      <c r="F118" s="71">
        <v>0</v>
      </c>
      <c r="G118" s="71">
        <v>0</v>
      </c>
      <c r="H118" s="71">
        <f t="shared" si="5"/>
        <v>0</v>
      </c>
      <c r="I118" s="71">
        <v>0</v>
      </c>
      <c r="J118" s="71">
        <v>0</v>
      </c>
      <c r="K118" s="71">
        <v>0</v>
      </c>
      <c r="L118" s="71">
        <f t="shared" si="6"/>
        <v>0</v>
      </c>
      <c r="M118" s="71">
        <v>0</v>
      </c>
      <c r="N118" s="71">
        <v>0</v>
      </c>
      <c r="O118" s="71">
        <v>0</v>
      </c>
      <c r="P118" s="71">
        <f t="shared" si="7"/>
        <v>0</v>
      </c>
      <c r="Q118" s="71">
        <v>0</v>
      </c>
      <c r="R118" s="71">
        <v>0</v>
      </c>
      <c r="S118" s="71">
        <v>0</v>
      </c>
    </row>
    <row r="119" spans="1:19" s="68" customFormat="1" ht="12" customHeight="1">
      <c r="A119" s="69" t="s">
        <v>165</v>
      </c>
      <c r="B119" s="70" t="s">
        <v>363</v>
      </c>
      <c r="C119" s="64" t="s">
        <v>364</v>
      </c>
      <c r="D119" s="71">
        <f t="shared" si="4"/>
        <v>0</v>
      </c>
      <c r="E119" s="71">
        <v>0</v>
      </c>
      <c r="F119" s="71">
        <v>0</v>
      </c>
      <c r="G119" s="71">
        <v>0</v>
      </c>
      <c r="H119" s="71">
        <f t="shared" si="5"/>
        <v>0</v>
      </c>
      <c r="I119" s="71">
        <v>0</v>
      </c>
      <c r="J119" s="71">
        <v>0</v>
      </c>
      <c r="K119" s="71">
        <v>0</v>
      </c>
      <c r="L119" s="71">
        <f t="shared" si="6"/>
        <v>0</v>
      </c>
      <c r="M119" s="71">
        <v>0</v>
      </c>
      <c r="N119" s="71">
        <v>0</v>
      </c>
      <c r="O119" s="71">
        <v>0</v>
      </c>
      <c r="P119" s="71">
        <f t="shared" si="7"/>
        <v>0</v>
      </c>
      <c r="Q119" s="71">
        <v>0</v>
      </c>
      <c r="R119" s="71">
        <v>0</v>
      </c>
      <c r="S119" s="71">
        <v>0</v>
      </c>
    </row>
    <row r="120" spans="1:19" s="68" customFormat="1" ht="12" customHeight="1">
      <c r="A120" s="69" t="s">
        <v>165</v>
      </c>
      <c r="B120" s="70" t="s">
        <v>418</v>
      </c>
      <c r="C120" s="64" t="s">
        <v>419</v>
      </c>
      <c r="D120" s="71">
        <f t="shared" si="4"/>
        <v>4</v>
      </c>
      <c r="E120" s="71">
        <v>2</v>
      </c>
      <c r="F120" s="71">
        <v>1</v>
      </c>
      <c r="G120" s="71">
        <v>1</v>
      </c>
      <c r="H120" s="71">
        <f t="shared" si="5"/>
        <v>4</v>
      </c>
      <c r="I120" s="71">
        <v>4</v>
      </c>
      <c r="J120" s="71">
        <v>0</v>
      </c>
      <c r="K120" s="71">
        <v>0</v>
      </c>
      <c r="L120" s="71">
        <f t="shared" si="6"/>
        <v>0</v>
      </c>
      <c r="M120" s="71">
        <v>0</v>
      </c>
      <c r="N120" s="71">
        <v>0</v>
      </c>
      <c r="O120" s="71">
        <v>0</v>
      </c>
      <c r="P120" s="71">
        <f t="shared" si="7"/>
        <v>0</v>
      </c>
      <c r="Q120" s="71">
        <v>0</v>
      </c>
      <c r="R120" s="71">
        <v>0</v>
      </c>
      <c r="S120" s="71">
        <v>0</v>
      </c>
    </row>
    <row r="121" spans="1:19" s="68" customFormat="1" ht="12" customHeight="1">
      <c r="A121" s="69" t="s">
        <v>165</v>
      </c>
      <c r="B121" s="70" t="s">
        <v>420</v>
      </c>
      <c r="C121" s="64" t="s">
        <v>421</v>
      </c>
      <c r="D121" s="71">
        <f t="shared" si="4"/>
        <v>2</v>
      </c>
      <c r="E121" s="71">
        <v>1</v>
      </c>
      <c r="F121" s="71">
        <v>1</v>
      </c>
      <c r="G121" s="71">
        <v>0</v>
      </c>
      <c r="H121" s="71">
        <f t="shared" si="5"/>
        <v>0</v>
      </c>
      <c r="I121" s="71">
        <v>0</v>
      </c>
      <c r="J121" s="71">
        <v>0</v>
      </c>
      <c r="K121" s="71">
        <v>0</v>
      </c>
      <c r="L121" s="71">
        <f t="shared" si="6"/>
        <v>0</v>
      </c>
      <c r="M121" s="71">
        <v>0</v>
      </c>
      <c r="N121" s="71">
        <v>0</v>
      </c>
      <c r="O121" s="71">
        <v>0</v>
      </c>
      <c r="P121" s="71">
        <f t="shared" si="7"/>
        <v>0</v>
      </c>
      <c r="Q121" s="71">
        <v>0</v>
      </c>
      <c r="R121" s="71">
        <v>0</v>
      </c>
      <c r="S121" s="71">
        <v>0</v>
      </c>
    </row>
    <row r="122" spans="1:19" s="68" customFormat="1" ht="12" customHeight="1">
      <c r="A122" s="69" t="s">
        <v>165</v>
      </c>
      <c r="B122" s="70" t="s">
        <v>422</v>
      </c>
      <c r="C122" s="64" t="s">
        <v>423</v>
      </c>
      <c r="D122" s="71">
        <f t="shared" si="4"/>
        <v>3</v>
      </c>
      <c r="E122" s="71">
        <v>1</v>
      </c>
      <c r="F122" s="71">
        <v>1</v>
      </c>
      <c r="G122" s="71">
        <v>1</v>
      </c>
      <c r="H122" s="71">
        <f t="shared" si="5"/>
        <v>0</v>
      </c>
      <c r="I122" s="71">
        <v>0</v>
      </c>
      <c r="J122" s="71">
        <v>0</v>
      </c>
      <c r="K122" s="71">
        <v>0</v>
      </c>
      <c r="L122" s="71">
        <f t="shared" si="6"/>
        <v>0</v>
      </c>
      <c r="M122" s="71">
        <v>0</v>
      </c>
      <c r="N122" s="71">
        <v>0</v>
      </c>
      <c r="O122" s="71">
        <v>0</v>
      </c>
      <c r="P122" s="71">
        <f t="shared" si="7"/>
        <v>0</v>
      </c>
      <c r="Q122" s="71">
        <v>0</v>
      </c>
      <c r="R122" s="71">
        <v>0</v>
      </c>
      <c r="S122" s="71">
        <v>0</v>
      </c>
    </row>
    <row r="123" spans="1:19" s="68" customFormat="1" ht="12" customHeight="1">
      <c r="A123" s="69" t="s">
        <v>165</v>
      </c>
      <c r="B123" s="70" t="s">
        <v>424</v>
      </c>
      <c r="C123" s="64" t="s">
        <v>425</v>
      </c>
      <c r="D123" s="71">
        <f t="shared" si="4"/>
        <v>8</v>
      </c>
      <c r="E123" s="71">
        <v>4</v>
      </c>
      <c r="F123" s="71">
        <v>2</v>
      </c>
      <c r="G123" s="71">
        <v>2</v>
      </c>
      <c r="H123" s="71">
        <f t="shared" si="5"/>
        <v>11</v>
      </c>
      <c r="I123" s="71">
        <v>11</v>
      </c>
      <c r="J123" s="71">
        <v>0</v>
      </c>
      <c r="K123" s="71">
        <v>0</v>
      </c>
      <c r="L123" s="71">
        <f t="shared" si="6"/>
        <v>0</v>
      </c>
      <c r="M123" s="71">
        <v>0</v>
      </c>
      <c r="N123" s="71">
        <v>0</v>
      </c>
      <c r="O123" s="71">
        <v>0</v>
      </c>
      <c r="P123" s="71">
        <f t="shared" si="7"/>
        <v>0</v>
      </c>
      <c r="Q123" s="71">
        <v>0</v>
      </c>
      <c r="R123" s="71">
        <v>0</v>
      </c>
      <c r="S123" s="71">
        <v>0</v>
      </c>
    </row>
    <row r="124" spans="1:19" s="68" customFormat="1" ht="12" customHeight="1">
      <c r="A124" s="69" t="s">
        <v>165</v>
      </c>
      <c r="B124" s="70" t="s">
        <v>367</v>
      </c>
      <c r="C124" s="64" t="s">
        <v>368</v>
      </c>
      <c r="D124" s="71">
        <f t="shared" si="4"/>
        <v>0</v>
      </c>
      <c r="E124" s="71">
        <v>0</v>
      </c>
      <c r="F124" s="71">
        <v>0</v>
      </c>
      <c r="G124" s="71">
        <v>0</v>
      </c>
      <c r="H124" s="71">
        <f t="shared" si="5"/>
        <v>0</v>
      </c>
      <c r="I124" s="71">
        <v>0</v>
      </c>
      <c r="J124" s="71">
        <v>0</v>
      </c>
      <c r="K124" s="71">
        <v>0</v>
      </c>
      <c r="L124" s="71">
        <f t="shared" si="6"/>
        <v>0</v>
      </c>
      <c r="M124" s="71">
        <v>0</v>
      </c>
      <c r="N124" s="71">
        <v>0</v>
      </c>
      <c r="O124" s="71">
        <v>0</v>
      </c>
      <c r="P124" s="71">
        <f t="shared" si="7"/>
        <v>0</v>
      </c>
      <c r="Q124" s="71">
        <v>0</v>
      </c>
      <c r="R124" s="71">
        <v>0</v>
      </c>
      <c r="S124" s="71">
        <v>0</v>
      </c>
    </row>
    <row r="125" spans="1:19" s="68" customFormat="1" ht="12" customHeight="1">
      <c r="A125" s="69" t="s">
        <v>165</v>
      </c>
      <c r="B125" s="70" t="s">
        <v>95</v>
      </c>
      <c r="C125" s="64" t="s">
        <v>96</v>
      </c>
      <c r="D125" s="71">
        <f t="shared" si="4"/>
        <v>0</v>
      </c>
      <c r="E125" s="71">
        <v>0</v>
      </c>
      <c r="F125" s="71">
        <v>0</v>
      </c>
      <c r="G125" s="71">
        <v>0</v>
      </c>
      <c r="H125" s="71">
        <f t="shared" si="5"/>
        <v>0</v>
      </c>
      <c r="I125" s="71">
        <v>0</v>
      </c>
      <c r="J125" s="71">
        <v>0</v>
      </c>
      <c r="K125" s="71">
        <v>0</v>
      </c>
      <c r="L125" s="71">
        <f t="shared" si="6"/>
        <v>1</v>
      </c>
      <c r="M125" s="71">
        <v>1</v>
      </c>
      <c r="N125" s="71">
        <v>0</v>
      </c>
      <c r="O125" s="71">
        <v>0</v>
      </c>
      <c r="P125" s="71">
        <f t="shared" si="7"/>
        <v>0</v>
      </c>
      <c r="Q125" s="71">
        <v>0</v>
      </c>
      <c r="R125" s="71">
        <v>0</v>
      </c>
      <c r="S125" s="71">
        <v>0</v>
      </c>
    </row>
    <row r="126" spans="1:19" s="68" customFormat="1" ht="12" customHeight="1">
      <c r="A126" s="69" t="s">
        <v>165</v>
      </c>
      <c r="B126" s="70" t="s">
        <v>486</v>
      </c>
      <c r="C126" s="64" t="s">
        <v>487</v>
      </c>
      <c r="D126" s="71">
        <f t="shared" si="4"/>
        <v>0</v>
      </c>
      <c r="E126" s="71">
        <v>0</v>
      </c>
      <c r="F126" s="71">
        <v>0</v>
      </c>
      <c r="G126" s="71">
        <v>0</v>
      </c>
      <c r="H126" s="71">
        <f t="shared" si="5"/>
        <v>0</v>
      </c>
      <c r="I126" s="71">
        <v>0</v>
      </c>
      <c r="J126" s="71">
        <v>0</v>
      </c>
      <c r="K126" s="71">
        <v>0</v>
      </c>
      <c r="L126" s="71">
        <f t="shared" si="6"/>
        <v>0</v>
      </c>
      <c r="M126" s="71">
        <v>0</v>
      </c>
      <c r="N126" s="71">
        <v>0</v>
      </c>
      <c r="O126" s="71">
        <v>0</v>
      </c>
      <c r="P126" s="71">
        <f t="shared" si="7"/>
        <v>0</v>
      </c>
      <c r="Q126" s="71">
        <v>0</v>
      </c>
      <c r="R126" s="71">
        <v>0</v>
      </c>
      <c r="S126" s="71">
        <v>0</v>
      </c>
    </row>
    <row r="127" spans="1:19" s="68" customFormat="1" ht="12" customHeight="1">
      <c r="A127" s="69" t="s">
        <v>165</v>
      </c>
      <c r="B127" s="70" t="s">
        <v>488</v>
      </c>
      <c r="C127" s="64" t="s">
        <v>489</v>
      </c>
      <c r="D127" s="71">
        <f t="shared" si="4"/>
        <v>0</v>
      </c>
      <c r="E127" s="71">
        <v>0</v>
      </c>
      <c r="F127" s="71">
        <v>0</v>
      </c>
      <c r="G127" s="71">
        <v>0</v>
      </c>
      <c r="H127" s="71">
        <f t="shared" si="5"/>
        <v>0</v>
      </c>
      <c r="I127" s="71">
        <v>0</v>
      </c>
      <c r="J127" s="71">
        <v>0</v>
      </c>
      <c r="K127" s="71">
        <v>0</v>
      </c>
      <c r="L127" s="71">
        <f t="shared" si="6"/>
        <v>0</v>
      </c>
      <c r="M127" s="71">
        <v>0</v>
      </c>
      <c r="N127" s="71">
        <v>0</v>
      </c>
      <c r="O127" s="71">
        <v>0</v>
      </c>
      <c r="P127" s="71">
        <f t="shared" si="7"/>
        <v>0</v>
      </c>
      <c r="Q127" s="71">
        <v>0</v>
      </c>
      <c r="R127" s="71">
        <v>0</v>
      </c>
      <c r="S127" s="71">
        <v>0</v>
      </c>
    </row>
    <row r="128" spans="1:19" s="68" customFormat="1" ht="12" customHeight="1">
      <c r="A128" s="69" t="s">
        <v>165</v>
      </c>
      <c r="B128" s="70" t="s">
        <v>97</v>
      </c>
      <c r="C128" s="64" t="s">
        <v>366</v>
      </c>
      <c r="D128" s="71">
        <f t="shared" si="4"/>
        <v>0</v>
      </c>
      <c r="E128" s="71">
        <v>0</v>
      </c>
      <c r="F128" s="71">
        <v>0</v>
      </c>
      <c r="G128" s="71">
        <v>0</v>
      </c>
      <c r="H128" s="71">
        <f t="shared" si="5"/>
        <v>0</v>
      </c>
      <c r="I128" s="71">
        <v>0</v>
      </c>
      <c r="J128" s="71">
        <v>0</v>
      </c>
      <c r="K128" s="71">
        <v>0</v>
      </c>
      <c r="L128" s="71">
        <f t="shared" si="6"/>
        <v>0</v>
      </c>
      <c r="M128" s="71">
        <v>0</v>
      </c>
      <c r="N128" s="71">
        <v>0</v>
      </c>
      <c r="O128" s="71">
        <v>0</v>
      </c>
      <c r="P128" s="71">
        <f t="shared" si="7"/>
        <v>0</v>
      </c>
      <c r="Q128" s="71">
        <v>0</v>
      </c>
      <c r="R128" s="71">
        <v>0</v>
      </c>
      <c r="S128" s="71">
        <v>0</v>
      </c>
    </row>
    <row r="129" spans="1:19" s="68" customFormat="1" ht="12" customHeight="1">
      <c r="A129" s="69" t="s">
        <v>165</v>
      </c>
      <c r="B129" s="70" t="s">
        <v>98</v>
      </c>
      <c r="C129" s="64" t="s">
        <v>99</v>
      </c>
      <c r="D129" s="71">
        <f t="shared" si="4"/>
        <v>6</v>
      </c>
      <c r="E129" s="71">
        <v>4</v>
      </c>
      <c r="F129" s="71">
        <v>1</v>
      </c>
      <c r="G129" s="71">
        <v>1</v>
      </c>
      <c r="H129" s="71">
        <f t="shared" si="5"/>
        <v>31</v>
      </c>
      <c r="I129" s="71">
        <v>26</v>
      </c>
      <c r="J129" s="71">
        <v>5</v>
      </c>
      <c r="K129" s="71">
        <v>0</v>
      </c>
      <c r="L129" s="71">
        <f t="shared" si="6"/>
        <v>0</v>
      </c>
      <c r="M129" s="71">
        <v>0</v>
      </c>
      <c r="N129" s="71">
        <v>0</v>
      </c>
      <c r="O129" s="71">
        <v>0</v>
      </c>
      <c r="P129" s="71">
        <f t="shared" si="7"/>
        <v>0</v>
      </c>
      <c r="Q129" s="71">
        <v>0</v>
      </c>
      <c r="R129" s="71">
        <v>0</v>
      </c>
      <c r="S129" s="71">
        <v>0</v>
      </c>
    </row>
    <row r="130" spans="1:19" s="68" customFormat="1" ht="12" customHeight="1">
      <c r="A130" s="69" t="s">
        <v>165</v>
      </c>
      <c r="B130" s="70" t="s">
        <v>100</v>
      </c>
      <c r="C130" s="64" t="s">
        <v>101</v>
      </c>
      <c r="D130" s="71">
        <f t="shared" si="4"/>
        <v>2</v>
      </c>
      <c r="E130" s="71">
        <v>2</v>
      </c>
      <c r="F130" s="71">
        <v>0</v>
      </c>
      <c r="G130" s="71">
        <v>0</v>
      </c>
      <c r="H130" s="71">
        <f t="shared" si="5"/>
        <v>1</v>
      </c>
      <c r="I130" s="71">
        <v>1</v>
      </c>
      <c r="J130" s="71">
        <v>0</v>
      </c>
      <c r="K130" s="71">
        <v>0</v>
      </c>
      <c r="L130" s="71">
        <f t="shared" si="6"/>
        <v>1</v>
      </c>
      <c r="M130" s="71">
        <v>1</v>
      </c>
      <c r="N130" s="71">
        <v>0</v>
      </c>
      <c r="O130" s="71">
        <v>0</v>
      </c>
      <c r="P130" s="71">
        <f t="shared" si="7"/>
        <v>0</v>
      </c>
      <c r="Q130" s="71">
        <v>0</v>
      </c>
      <c r="R130" s="71">
        <v>0</v>
      </c>
      <c r="S130" s="71">
        <v>0</v>
      </c>
    </row>
    <row r="131" spans="1:19" s="68" customFormat="1" ht="12" customHeight="1">
      <c r="A131" s="69" t="s">
        <v>165</v>
      </c>
      <c r="B131" s="70" t="s">
        <v>351</v>
      </c>
      <c r="C131" s="64" t="s">
        <v>352</v>
      </c>
      <c r="D131" s="71">
        <f t="shared" si="4"/>
        <v>2</v>
      </c>
      <c r="E131" s="71">
        <v>2</v>
      </c>
      <c r="F131" s="71">
        <v>0</v>
      </c>
      <c r="G131" s="71">
        <v>0</v>
      </c>
      <c r="H131" s="71">
        <f t="shared" si="5"/>
        <v>2</v>
      </c>
      <c r="I131" s="71">
        <v>2</v>
      </c>
      <c r="J131" s="71">
        <v>0</v>
      </c>
      <c r="K131" s="71">
        <v>0</v>
      </c>
      <c r="L131" s="71">
        <f t="shared" si="6"/>
        <v>0</v>
      </c>
      <c r="M131" s="71">
        <v>0</v>
      </c>
      <c r="N131" s="71">
        <v>0</v>
      </c>
      <c r="O131" s="71">
        <v>0</v>
      </c>
      <c r="P131" s="71">
        <f t="shared" si="7"/>
        <v>0</v>
      </c>
      <c r="Q131" s="71">
        <v>0</v>
      </c>
      <c r="R131" s="71">
        <v>0</v>
      </c>
      <c r="S131" s="71">
        <v>0</v>
      </c>
    </row>
    <row r="132" spans="1:19" s="68" customFormat="1" ht="12" customHeight="1">
      <c r="A132" s="69" t="s">
        <v>165</v>
      </c>
      <c r="B132" s="70" t="s">
        <v>353</v>
      </c>
      <c r="C132" s="64" t="s">
        <v>354</v>
      </c>
      <c r="D132" s="71">
        <f t="shared" si="4"/>
        <v>0</v>
      </c>
      <c r="E132" s="71">
        <v>0</v>
      </c>
      <c r="F132" s="71">
        <v>0</v>
      </c>
      <c r="G132" s="71">
        <v>0</v>
      </c>
      <c r="H132" s="71">
        <f t="shared" si="5"/>
        <v>31</v>
      </c>
      <c r="I132" s="71">
        <v>31</v>
      </c>
      <c r="J132" s="71">
        <v>0</v>
      </c>
      <c r="K132" s="71">
        <v>0</v>
      </c>
      <c r="L132" s="71">
        <f t="shared" si="6"/>
        <v>0</v>
      </c>
      <c r="M132" s="71">
        <v>0</v>
      </c>
      <c r="N132" s="71">
        <v>0</v>
      </c>
      <c r="O132" s="71">
        <v>0</v>
      </c>
      <c r="P132" s="71">
        <f t="shared" si="7"/>
        <v>3</v>
      </c>
      <c r="Q132" s="71">
        <v>3</v>
      </c>
      <c r="R132" s="71">
        <v>0</v>
      </c>
      <c r="S132" s="71">
        <v>0</v>
      </c>
    </row>
    <row r="133" spans="1:19" s="68" customFormat="1" ht="12" customHeight="1">
      <c r="A133" s="69" t="s">
        <v>165</v>
      </c>
      <c r="B133" s="70" t="s">
        <v>355</v>
      </c>
      <c r="C133" s="64" t="s">
        <v>356</v>
      </c>
      <c r="D133" s="71">
        <f t="shared" si="4"/>
        <v>1</v>
      </c>
      <c r="E133" s="71">
        <v>0</v>
      </c>
      <c r="F133" s="71">
        <v>0</v>
      </c>
      <c r="G133" s="71">
        <v>1</v>
      </c>
      <c r="H133" s="71">
        <f t="shared" si="5"/>
        <v>25</v>
      </c>
      <c r="I133" s="71">
        <v>22</v>
      </c>
      <c r="J133" s="71">
        <v>3</v>
      </c>
      <c r="K133" s="71">
        <v>0</v>
      </c>
      <c r="L133" s="71">
        <f t="shared" si="6"/>
        <v>1</v>
      </c>
      <c r="M133" s="71">
        <v>1</v>
      </c>
      <c r="N133" s="71">
        <v>0</v>
      </c>
      <c r="O133" s="71">
        <v>0</v>
      </c>
      <c r="P133" s="71">
        <f t="shared" si="7"/>
        <v>3</v>
      </c>
      <c r="Q133" s="71">
        <v>3</v>
      </c>
      <c r="R133" s="71">
        <v>0</v>
      </c>
      <c r="S133" s="71">
        <v>0</v>
      </c>
    </row>
    <row r="134" spans="1:19" s="68" customFormat="1" ht="12" customHeight="1">
      <c r="A134" s="69" t="s">
        <v>165</v>
      </c>
      <c r="B134" s="70" t="s">
        <v>102</v>
      </c>
      <c r="C134" s="64" t="s">
        <v>103</v>
      </c>
      <c r="D134" s="71">
        <f t="shared" si="4"/>
        <v>2</v>
      </c>
      <c r="E134" s="71">
        <v>2</v>
      </c>
      <c r="F134" s="71">
        <v>0</v>
      </c>
      <c r="G134" s="71">
        <v>0</v>
      </c>
      <c r="H134" s="71">
        <f t="shared" si="5"/>
        <v>15</v>
      </c>
      <c r="I134" s="71">
        <v>12</v>
      </c>
      <c r="J134" s="71">
        <v>3</v>
      </c>
      <c r="K134" s="71">
        <v>0</v>
      </c>
      <c r="L134" s="71">
        <f t="shared" si="6"/>
        <v>0</v>
      </c>
      <c r="M134" s="71">
        <v>0</v>
      </c>
      <c r="N134" s="71">
        <v>0</v>
      </c>
      <c r="O134" s="71">
        <v>0</v>
      </c>
      <c r="P134" s="71">
        <f t="shared" si="7"/>
        <v>1</v>
      </c>
      <c r="Q134" s="71">
        <v>1</v>
      </c>
      <c r="R134" s="71">
        <v>0</v>
      </c>
      <c r="S134" s="71">
        <v>0</v>
      </c>
    </row>
    <row r="135" spans="1:19" s="68" customFormat="1" ht="12" customHeight="1">
      <c r="A135" s="69" t="s">
        <v>165</v>
      </c>
      <c r="B135" s="70" t="s">
        <v>104</v>
      </c>
      <c r="C135" s="64" t="s">
        <v>105</v>
      </c>
      <c r="D135" s="71">
        <f t="shared" si="4"/>
        <v>7</v>
      </c>
      <c r="E135" s="71">
        <v>1</v>
      </c>
      <c r="F135" s="71">
        <v>5</v>
      </c>
      <c r="G135" s="71">
        <v>1</v>
      </c>
      <c r="H135" s="71">
        <f t="shared" si="5"/>
        <v>14</v>
      </c>
      <c r="I135" s="71">
        <v>11</v>
      </c>
      <c r="J135" s="71">
        <v>3</v>
      </c>
      <c r="K135" s="71">
        <v>0</v>
      </c>
      <c r="L135" s="71">
        <f t="shared" si="6"/>
        <v>0</v>
      </c>
      <c r="M135" s="71">
        <v>0</v>
      </c>
      <c r="N135" s="71">
        <v>0</v>
      </c>
      <c r="O135" s="71">
        <v>0</v>
      </c>
      <c r="P135" s="71">
        <f t="shared" si="7"/>
        <v>1</v>
      </c>
      <c r="Q135" s="71">
        <v>1</v>
      </c>
      <c r="R135" s="71">
        <v>0</v>
      </c>
      <c r="S135" s="71">
        <v>0</v>
      </c>
    </row>
    <row r="136" spans="1:19" s="68" customFormat="1" ht="12" customHeight="1">
      <c r="A136" s="69" t="s">
        <v>165</v>
      </c>
      <c r="B136" s="70" t="s">
        <v>454</v>
      </c>
      <c r="C136" s="64" t="s">
        <v>455</v>
      </c>
      <c r="D136" s="71">
        <f aca="true" t="shared" si="8" ref="D136:D186">SUM(E136:G136)</f>
        <v>1</v>
      </c>
      <c r="E136" s="71">
        <v>1</v>
      </c>
      <c r="F136" s="71">
        <v>0</v>
      </c>
      <c r="G136" s="71">
        <v>0</v>
      </c>
      <c r="H136" s="71">
        <f aca="true" t="shared" si="9" ref="H136:H186">SUM(I136:K136)</f>
        <v>9</v>
      </c>
      <c r="I136" s="71">
        <v>7</v>
      </c>
      <c r="J136" s="71">
        <v>0</v>
      </c>
      <c r="K136" s="71">
        <v>2</v>
      </c>
      <c r="L136" s="71">
        <f aca="true" t="shared" si="10" ref="L136:L186">SUM(M136:O136)</f>
        <v>0</v>
      </c>
      <c r="M136" s="71">
        <v>0</v>
      </c>
      <c r="N136" s="71">
        <v>0</v>
      </c>
      <c r="O136" s="71">
        <v>0</v>
      </c>
      <c r="P136" s="71">
        <f aca="true" t="shared" si="11" ref="P136:P186">SUM(Q136:S136)</f>
        <v>1</v>
      </c>
      <c r="Q136" s="71">
        <v>1</v>
      </c>
      <c r="R136" s="71">
        <v>0</v>
      </c>
      <c r="S136" s="71">
        <v>0</v>
      </c>
    </row>
    <row r="137" spans="1:19" s="68" customFormat="1" ht="12" customHeight="1">
      <c r="A137" s="69" t="s">
        <v>165</v>
      </c>
      <c r="B137" s="70" t="s">
        <v>456</v>
      </c>
      <c r="C137" s="64" t="s">
        <v>457</v>
      </c>
      <c r="D137" s="71">
        <f t="shared" si="8"/>
        <v>2</v>
      </c>
      <c r="E137" s="71">
        <v>2</v>
      </c>
      <c r="F137" s="71">
        <v>0</v>
      </c>
      <c r="G137" s="71">
        <v>0</v>
      </c>
      <c r="H137" s="71">
        <f t="shared" si="9"/>
        <v>21</v>
      </c>
      <c r="I137" s="71">
        <v>20</v>
      </c>
      <c r="J137" s="71">
        <v>1</v>
      </c>
      <c r="K137" s="71">
        <v>0</v>
      </c>
      <c r="L137" s="71">
        <f t="shared" si="10"/>
        <v>1</v>
      </c>
      <c r="M137" s="71">
        <v>1</v>
      </c>
      <c r="N137" s="71">
        <v>0</v>
      </c>
      <c r="O137" s="71">
        <v>0</v>
      </c>
      <c r="P137" s="71">
        <f t="shared" si="11"/>
        <v>0</v>
      </c>
      <c r="Q137" s="71">
        <v>0</v>
      </c>
      <c r="R137" s="71">
        <v>0</v>
      </c>
      <c r="S137" s="71">
        <v>0</v>
      </c>
    </row>
    <row r="138" spans="1:19" s="68" customFormat="1" ht="12" customHeight="1">
      <c r="A138" s="69" t="s">
        <v>165</v>
      </c>
      <c r="B138" s="70" t="s">
        <v>458</v>
      </c>
      <c r="C138" s="64" t="s">
        <v>459</v>
      </c>
      <c r="D138" s="71">
        <f t="shared" si="8"/>
        <v>9</v>
      </c>
      <c r="E138" s="71">
        <v>3</v>
      </c>
      <c r="F138" s="71">
        <v>2</v>
      </c>
      <c r="G138" s="71">
        <v>4</v>
      </c>
      <c r="H138" s="71">
        <f t="shared" si="9"/>
        <v>26</v>
      </c>
      <c r="I138" s="71">
        <v>19</v>
      </c>
      <c r="J138" s="71">
        <v>7</v>
      </c>
      <c r="K138" s="71">
        <v>0</v>
      </c>
      <c r="L138" s="71">
        <f t="shared" si="10"/>
        <v>0</v>
      </c>
      <c r="M138" s="71">
        <v>0</v>
      </c>
      <c r="N138" s="71">
        <v>0</v>
      </c>
      <c r="O138" s="71">
        <v>0</v>
      </c>
      <c r="P138" s="71">
        <f t="shared" si="11"/>
        <v>1</v>
      </c>
      <c r="Q138" s="71">
        <v>1</v>
      </c>
      <c r="R138" s="71">
        <v>0</v>
      </c>
      <c r="S138" s="71">
        <v>0</v>
      </c>
    </row>
    <row r="139" spans="1:19" s="68" customFormat="1" ht="12" customHeight="1">
      <c r="A139" s="69" t="s">
        <v>165</v>
      </c>
      <c r="B139" s="70" t="s">
        <v>532</v>
      </c>
      <c r="C139" s="64" t="s">
        <v>533</v>
      </c>
      <c r="D139" s="71">
        <f t="shared" si="8"/>
        <v>0</v>
      </c>
      <c r="E139" s="71">
        <v>0</v>
      </c>
      <c r="F139" s="71">
        <v>0</v>
      </c>
      <c r="G139" s="71">
        <v>0</v>
      </c>
      <c r="H139" s="71">
        <f t="shared" si="9"/>
        <v>5</v>
      </c>
      <c r="I139" s="71">
        <v>4</v>
      </c>
      <c r="J139" s="71">
        <v>1</v>
      </c>
      <c r="K139" s="71">
        <v>0</v>
      </c>
      <c r="L139" s="71">
        <f t="shared" si="10"/>
        <v>0</v>
      </c>
      <c r="M139" s="71">
        <v>0</v>
      </c>
      <c r="N139" s="71">
        <v>0</v>
      </c>
      <c r="O139" s="71">
        <v>0</v>
      </c>
      <c r="P139" s="71">
        <f t="shared" si="11"/>
        <v>0</v>
      </c>
      <c r="Q139" s="71">
        <v>0</v>
      </c>
      <c r="R139" s="71">
        <v>0</v>
      </c>
      <c r="S139" s="71">
        <v>0</v>
      </c>
    </row>
    <row r="140" spans="1:19" s="68" customFormat="1" ht="12" customHeight="1">
      <c r="A140" s="69" t="s">
        <v>165</v>
      </c>
      <c r="B140" s="70" t="s">
        <v>534</v>
      </c>
      <c r="C140" s="64" t="s">
        <v>535</v>
      </c>
      <c r="D140" s="71">
        <f t="shared" si="8"/>
        <v>3</v>
      </c>
      <c r="E140" s="71">
        <v>1</v>
      </c>
      <c r="F140" s="71">
        <v>1</v>
      </c>
      <c r="G140" s="71">
        <v>1</v>
      </c>
      <c r="H140" s="71">
        <f t="shared" si="9"/>
        <v>5</v>
      </c>
      <c r="I140" s="71">
        <v>5</v>
      </c>
      <c r="J140" s="71">
        <v>0</v>
      </c>
      <c r="K140" s="71">
        <v>0</v>
      </c>
      <c r="L140" s="71">
        <f t="shared" si="10"/>
        <v>0</v>
      </c>
      <c r="M140" s="71">
        <v>0</v>
      </c>
      <c r="N140" s="71">
        <v>0</v>
      </c>
      <c r="O140" s="71">
        <v>0</v>
      </c>
      <c r="P140" s="71">
        <f t="shared" si="11"/>
        <v>0</v>
      </c>
      <c r="Q140" s="71">
        <v>0</v>
      </c>
      <c r="R140" s="71">
        <v>0</v>
      </c>
      <c r="S140" s="71">
        <v>0</v>
      </c>
    </row>
    <row r="141" spans="1:19" s="68" customFormat="1" ht="12" customHeight="1">
      <c r="A141" s="69" t="s">
        <v>165</v>
      </c>
      <c r="B141" s="70" t="s">
        <v>536</v>
      </c>
      <c r="C141" s="64" t="s">
        <v>537</v>
      </c>
      <c r="D141" s="71">
        <f t="shared" si="8"/>
        <v>3</v>
      </c>
      <c r="E141" s="71">
        <v>3</v>
      </c>
      <c r="F141" s="71">
        <v>0</v>
      </c>
      <c r="G141" s="71">
        <v>0</v>
      </c>
      <c r="H141" s="71">
        <f t="shared" si="9"/>
        <v>0</v>
      </c>
      <c r="I141" s="71">
        <v>0</v>
      </c>
      <c r="J141" s="71">
        <v>0</v>
      </c>
      <c r="K141" s="71">
        <v>0</v>
      </c>
      <c r="L141" s="71">
        <f t="shared" si="10"/>
        <v>0</v>
      </c>
      <c r="M141" s="71">
        <v>0</v>
      </c>
      <c r="N141" s="71">
        <v>0</v>
      </c>
      <c r="O141" s="71">
        <v>0</v>
      </c>
      <c r="P141" s="71">
        <f t="shared" si="11"/>
        <v>0</v>
      </c>
      <c r="Q141" s="71">
        <v>0</v>
      </c>
      <c r="R141" s="71">
        <v>0</v>
      </c>
      <c r="S141" s="71">
        <v>0</v>
      </c>
    </row>
    <row r="142" spans="1:19" s="68" customFormat="1" ht="12" customHeight="1">
      <c r="A142" s="69" t="s">
        <v>165</v>
      </c>
      <c r="B142" s="70" t="s">
        <v>538</v>
      </c>
      <c r="C142" s="64" t="s">
        <v>539</v>
      </c>
      <c r="D142" s="71">
        <f t="shared" si="8"/>
        <v>3</v>
      </c>
      <c r="E142" s="71">
        <v>1</v>
      </c>
      <c r="F142" s="71">
        <v>1</v>
      </c>
      <c r="G142" s="71">
        <v>1</v>
      </c>
      <c r="H142" s="71">
        <f t="shared" si="9"/>
        <v>1</v>
      </c>
      <c r="I142" s="71">
        <v>1</v>
      </c>
      <c r="J142" s="71">
        <v>0</v>
      </c>
      <c r="K142" s="71">
        <v>0</v>
      </c>
      <c r="L142" s="71">
        <f t="shared" si="10"/>
        <v>0</v>
      </c>
      <c r="M142" s="71">
        <v>0</v>
      </c>
      <c r="N142" s="71">
        <v>0</v>
      </c>
      <c r="O142" s="71">
        <v>0</v>
      </c>
      <c r="P142" s="71">
        <f t="shared" si="11"/>
        <v>0</v>
      </c>
      <c r="Q142" s="71">
        <v>0</v>
      </c>
      <c r="R142" s="71">
        <v>0</v>
      </c>
      <c r="S142" s="71">
        <v>0</v>
      </c>
    </row>
    <row r="143" spans="1:19" s="68" customFormat="1" ht="12" customHeight="1">
      <c r="A143" s="69" t="s">
        <v>165</v>
      </c>
      <c r="B143" s="70" t="s">
        <v>106</v>
      </c>
      <c r="C143" s="64" t="s">
        <v>107</v>
      </c>
      <c r="D143" s="71">
        <f t="shared" si="8"/>
        <v>2</v>
      </c>
      <c r="E143" s="71">
        <v>2</v>
      </c>
      <c r="F143" s="71">
        <v>0</v>
      </c>
      <c r="G143" s="71">
        <v>0</v>
      </c>
      <c r="H143" s="71">
        <f t="shared" si="9"/>
        <v>21</v>
      </c>
      <c r="I143" s="71">
        <v>17</v>
      </c>
      <c r="J143" s="71">
        <v>4</v>
      </c>
      <c r="K143" s="71">
        <v>0</v>
      </c>
      <c r="L143" s="71">
        <f t="shared" si="10"/>
        <v>0</v>
      </c>
      <c r="M143" s="71">
        <v>0</v>
      </c>
      <c r="N143" s="71">
        <v>0</v>
      </c>
      <c r="O143" s="71">
        <v>0</v>
      </c>
      <c r="P143" s="71">
        <f t="shared" si="11"/>
        <v>3</v>
      </c>
      <c r="Q143" s="71">
        <v>3</v>
      </c>
      <c r="R143" s="71">
        <v>0</v>
      </c>
      <c r="S143" s="71">
        <v>0</v>
      </c>
    </row>
    <row r="144" spans="1:19" s="68" customFormat="1" ht="12" customHeight="1">
      <c r="A144" s="69" t="s">
        <v>165</v>
      </c>
      <c r="B144" s="70" t="s">
        <v>478</v>
      </c>
      <c r="C144" s="64" t="s">
        <v>479</v>
      </c>
      <c r="D144" s="71">
        <f t="shared" si="8"/>
        <v>1</v>
      </c>
      <c r="E144" s="71">
        <v>1</v>
      </c>
      <c r="F144" s="71">
        <v>0</v>
      </c>
      <c r="G144" s="71">
        <v>0</v>
      </c>
      <c r="H144" s="71">
        <f t="shared" si="9"/>
        <v>11</v>
      </c>
      <c r="I144" s="71">
        <v>11</v>
      </c>
      <c r="J144" s="71">
        <v>0</v>
      </c>
      <c r="K144" s="71">
        <v>0</v>
      </c>
      <c r="L144" s="71">
        <f t="shared" si="10"/>
        <v>0</v>
      </c>
      <c r="M144" s="71">
        <v>0</v>
      </c>
      <c r="N144" s="71">
        <v>0</v>
      </c>
      <c r="O144" s="71">
        <v>0</v>
      </c>
      <c r="P144" s="71">
        <f t="shared" si="11"/>
        <v>0</v>
      </c>
      <c r="Q144" s="71">
        <v>0</v>
      </c>
      <c r="R144" s="71">
        <v>0</v>
      </c>
      <c r="S144" s="71">
        <v>0</v>
      </c>
    </row>
    <row r="145" spans="1:19" s="68" customFormat="1" ht="12" customHeight="1">
      <c r="A145" s="69" t="s">
        <v>165</v>
      </c>
      <c r="B145" s="70" t="s">
        <v>480</v>
      </c>
      <c r="C145" s="64" t="s">
        <v>481</v>
      </c>
      <c r="D145" s="71">
        <f t="shared" si="8"/>
        <v>1</v>
      </c>
      <c r="E145" s="71">
        <v>1</v>
      </c>
      <c r="F145" s="71">
        <v>0</v>
      </c>
      <c r="G145" s="71">
        <v>0</v>
      </c>
      <c r="H145" s="71">
        <f t="shared" si="9"/>
        <v>8</v>
      </c>
      <c r="I145" s="71">
        <v>8</v>
      </c>
      <c r="J145" s="71">
        <v>0</v>
      </c>
      <c r="K145" s="71">
        <v>0</v>
      </c>
      <c r="L145" s="71">
        <f t="shared" si="10"/>
        <v>0</v>
      </c>
      <c r="M145" s="71">
        <v>0</v>
      </c>
      <c r="N145" s="71">
        <v>0</v>
      </c>
      <c r="O145" s="71">
        <v>0</v>
      </c>
      <c r="P145" s="71">
        <f t="shared" si="11"/>
        <v>1</v>
      </c>
      <c r="Q145" s="71">
        <v>1</v>
      </c>
      <c r="R145" s="71">
        <v>0</v>
      </c>
      <c r="S145" s="71">
        <v>0</v>
      </c>
    </row>
    <row r="146" spans="1:19" s="68" customFormat="1" ht="12" customHeight="1">
      <c r="A146" s="69" t="s">
        <v>165</v>
      </c>
      <c r="B146" s="70" t="s">
        <v>108</v>
      </c>
      <c r="C146" s="64" t="s">
        <v>109</v>
      </c>
      <c r="D146" s="71">
        <f t="shared" si="8"/>
        <v>3</v>
      </c>
      <c r="E146" s="71">
        <v>1</v>
      </c>
      <c r="F146" s="71">
        <v>1</v>
      </c>
      <c r="G146" s="71">
        <v>1</v>
      </c>
      <c r="H146" s="71">
        <f t="shared" si="9"/>
        <v>2</v>
      </c>
      <c r="I146" s="71">
        <v>2</v>
      </c>
      <c r="J146" s="71">
        <v>0</v>
      </c>
      <c r="K146" s="71">
        <v>0</v>
      </c>
      <c r="L146" s="71">
        <f t="shared" si="10"/>
        <v>2</v>
      </c>
      <c r="M146" s="71">
        <v>0</v>
      </c>
      <c r="N146" s="71">
        <v>1</v>
      </c>
      <c r="O146" s="71">
        <v>1</v>
      </c>
      <c r="P146" s="71">
        <f t="shared" si="11"/>
        <v>1</v>
      </c>
      <c r="Q146" s="71">
        <v>1</v>
      </c>
      <c r="R146" s="71">
        <v>0</v>
      </c>
      <c r="S146" s="71">
        <v>0</v>
      </c>
    </row>
    <row r="147" spans="1:19" s="68" customFormat="1" ht="12" customHeight="1">
      <c r="A147" s="69" t="s">
        <v>165</v>
      </c>
      <c r="B147" s="70" t="s">
        <v>375</v>
      </c>
      <c r="C147" s="64" t="s">
        <v>376</v>
      </c>
      <c r="D147" s="71">
        <f t="shared" si="8"/>
        <v>0</v>
      </c>
      <c r="E147" s="71">
        <v>0</v>
      </c>
      <c r="F147" s="71">
        <v>0</v>
      </c>
      <c r="G147" s="71">
        <v>0</v>
      </c>
      <c r="H147" s="71">
        <f t="shared" si="9"/>
        <v>0</v>
      </c>
      <c r="I147" s="71">
        <v>0</v>
      </c>
      <c r="J147" s="71">
        <v>0</v>
      </c>
      <c r="K147" s="71">
        <v>0</v>
      </c>
      <c r="L147" s="71">
        <f t="shared" si="10"/>
        <v>0</v>
      </c>
      <c r="M147" s="71">
        <v>0</v>
      </c>
      <c r="N147" s="71">
        <v>0</v>
      </c>
      <c r="O147" s="71">
        <v>0</v>
      </c>
      <c r="P147" s="71">
        <f t="shared" si="11"/>
        <v>0</v>
      </c>
      <c r="Q147" s="71">
        <v>0</v>
      </c>
      <c r="R147" s="71">
        <v>0</v>
      </c>
      <c r="S147" s="71">
        <v>0</v>
      </c>
    </row>
    <row r="148" spans="1:19" s="68" customFormat="1" ht="12" customHeight="1">
      <c r="A148" s="69" t="s">
        <v>165</v>
      </c>
      <c r="B148" s="70" t="s">
        <v>482</v>
      </c>
      <c r="C148" s="64" t="s">
        <v>483</v>
      </c>
      <c r="D148" s="71">
        <f t="shared" si="8"/>
        <v>2</v>
      </c>
      <c r="E148" s="71">
        <v>2</v>
      </c>
      <c r="F148" s="71">
        <v>0</v>
      </c>
      <c r="G148" s="71">
        <v>0</v>
      </c>
      <c r="H148" s="71">
        <f t="shared" si="9"/>
        <v>12</v>
      </c>
      <c r="I148" s="71">
        <v>12</v>
      </c>
      <c r="J148" s="71">
        <v>0</v>
      </c>
      <c r="K148" s="71">
        <v>0</v>
      </c>
      <c r="L148" s="71">
        <f t="shared" si="10"/>
        <v>0</v>
      </c>
      <c r="M148" s="71">
        <v>0</v>
      </c>
      <c r="N148" s="71">
        <v>0</v>
      </c>
      <c r="O148" s="71">
        <v>0</v>
      </c>
      <c r="P148" s="71">
        <f t="shared" si="11"/>
        <v>0</v>
      </c>
      <c r="Q148" s="71">
        <v>0</v>
      </c>
      <c r="R148" s="71">
        <v>0</v>
      </c>
      <c r="S148" s="71">
        <v>0</v>
      </c>
    </row>
    <row r="149" spans="1:19" s="68" customFormat="1" ht="12" customHeight="1">
      <c r="A149" s="69" t="s">
        <v>165</v>
      </c>
      <c r="B149" s="70" t="s">
        <v>373</v>
      </c>
      <c r="C149" s="64" t="s">
        <v>374</v>
      </c>
      <c r="D149" s="71">
        <f t="shared" si="8"/>
        <v>0</v>
      </c>
      <c r="E149" s="71">
        <v>0</v>
      </c>
      <c r="F149" s="71">
        <v>0</v>
      </c>
      <c r="G149" s="71">
        <v>0</v>
      </c>
      <c r="H149" s="71">
        <f t="shared" si="9"/>
        <v>0</v>
      </c>
      <c r="I149" s="71">
        <v>0</v>
      </c>
      <c r="J149" s="71">
        <v>0</v>
      </c>
      <c r="K149" s="71">
        <v>0</v>
      </c>
      <c r="L149" s="71">
        <f t="shared" si="10"/>
        <v>0</v>
      </c>
      <c r="M149" s="71">
        <v>0</v>
      </c>
      <c r="N149" s="71">
        <v>0</v>
      </c>
      <c r="O149" s="71">
        <v>0</v>
      </c>
      <c r="P149" s="71">
        <f t="shared" si="11"/>
        <v>0</v>
      </c>
      <c r="Q149" s="71">
        <v>0</v>
      </c>
      <c r="R149" s="71">
        <v>0</v>
      </c>
      <c r="S149" s="71">
        <v>0</v>
      </c>
    </row>
    <row r="150" spans="1:19" s="68" customFormat="1" ht="12" customHeight="1">
      <c r="A150" s="69" t="s">
        <v>165</v>
      </c>
      <c r="B150" s="70" t="s">
        <v>466</v>
      </c>
      <c r="C150" s="64" t="s">
        <v>467</v>
      </c>
      <c r="D150" s="71">
        <f t="shared" si="8"/>
        <v>0</v>
      </c>
      <c r="E150" s="71">
        <v>0</v>
      </c>
      <c r="F150" s="71">
        <v>0</v>
      </c>
      <c r="G150" s="71">
        <v>0</v>
      </c>
      <c r="H150" s="71">
        <f t="shared" si="9"/>
        <v>0</v>
      </c>
      <c r="I150" s="71">
        <v>0</v>
      </c>
      <c r="J150" s="71">
        <v>0</v>
      </c>
      <c r="K150" s="71">
        <v>0</v>
      </c>
      <c r="L150" s="71">
        <f t="shared" si="10"/>
        <v>0</v>
      </c>
      <c r="M150" s="71">
        <v>0</v>
      </c>
      <c r="N150" s="71">
        <v>0</v>
      </c>
      <c r="O150" s="71">
        <v>0</v>
      </c>
      <c r="P150" s="71">
        <f t="shared" si="11"/>
        <v>0</v>
      </c>
      <c r="Q150" s="71">
        <v>0</v>
      </c>
      <c r="R150" s="71">
        <v>0</v>
      </c>
      <c r="S150" s="71">
        <v>0</v>
      </c>
    </row>
    <row r="151" spans="1:19" s="68" customFormat="1" ht="12" customHeight="1">
      <c r="A151" s="69" t="s">
        <v>165</v>
      </c>
      <c r="B151" s="70" t="s">
        <v>468</v>
      </c>
      <c r="C151" s="64" t="s">
        <v>469</v>
      </c>
      <c r="D151" s="71">
        <f t="shared" si="8"/>
        <v>0</v>
      </c>
      <c r="E151" s="71">
        <v>0</v>
      </c>
      <c r="F151" s="71">
        <v>0</v>
      </c>
      <c r="G151" s="71">
        <v>0</v>
      </c>
      <c r="H151" s="71">
        <f t="shared" si="9"/>
        <v>0</v>
      </c>
      <c r="I151" s="71">
        <v>0</v>
      </c>
      <c r="J151" s="71">
        <v>0</v>
      </c>
      <c r="K151" s="71">
        <v>0</v>
      </c>
      <c r="L151" s="71">
        <f t="shared" si="10"/>
        <v>0</v>
      </c>
      <c r="M151" s="71">
        <v>0</v>
      </c>
      <c r="N151" s="71">
        <v>0</v>
      </c>
      <c r="O151" s="71">
        <v>0</v>
      </c>
      <c r="P151" s="71">
        <f t="shared" si="11"/>
        <v>0</v>
      </c>
      <c r="Q151" s="71">
        <v>0</v>
      </c>
      <c r="R151" s="71">
        <v>0</v>
      </c>
      <c r="S151" s="71">
        <v>0</v>
      </c>
    </row>
    <row r="152" spans="1:19" s="68" customFormat="1" ht="12" customHeight="1">
      <c r="A152" s="69" t="s">
        <v>165</v>
      </c>
      <c r="B152" s="70" t="s">
        <v>470</v>
      </c>
      <c r="C152" s="64" t="s">
        <v>471</v>
      </c>
      <c r="D152" s="71">
        <f t="shared" si="8"/>
        <v>0</v>
      </c>
      <c r="E152" s="71">
        <v>0</v>
      </c>
      <c r="F152" s="71">
        <v>0</v>
      </c>
      <c r="G152" s="71">
        <v>0</v>
      </c>
      <c r="H152" s="71">
        <f t="shared" si="9"/>
        <v>0</v>
      </c>
      <c r="I152" s="71">
        <v>0</v>
      </c>
      <c r="J152" s="71">
        <v>0</v>
      </c>
      <c r="K152" s="71">
        <v>0</v>
      </c>
      <c r="L152" s="71">
        <f t="shared" si="10"/>
        <v>0</v>
      </c>
      <c r="M152" s="71">
        <v>0</v>
      </c>
      <c r="N152" s="71">
        <v>0</v>
      </c>
      <c r="O152" s="71">
        <v>0</v>
      </c>
      <c r="P152" s="71">
        <f t="shared" si="11"/>
        <v>0</v>
      </c>
      <c r="Q152" s="71">
        <v>0</v>
      </c>
      <c r="R152" s="71">
        <v>0</v>
      </c>
      <c r="S152" s="71">
        <v>0</v>
      </c>
    </row>
    <row r="153" spans="1:19" s="68" customFormat="1" ht="12" customHeight="1">
      <c r="A153" s="69" t="s">
        <v>165</v>
      </c>
      <c r="B153" s="70" t="s">
        <v>448</v>
      </c>
      <c r="C153" s="64" t="s">
        <v>449</v>
      </c>
      <c r="D153" s="71">
        <f t="shared" si="8"/>
        <v>2</v>
      </c>
      <c r="E153" s="71">
        <v>2</v>
      </c>
      <c r="F153" s="71">
        <v>0</v>
      </c>
      <c r="G153" s="71">
        <v>0</v>
      </c>
      <c r="H153" s="71">
        <f t="shared" si="9"/>
        <v>14</v>
      </c>
      <c r="I153" s="71">
        <v>12</v>
      </c>
      <c r="J153" s="71">
        <v>2</v>
      </c>
      <c r="K153" s="71">
        <v>0</v>
      </c>
      <c r="L153" s="71">
        <f t="shared" si="10"/>
        <v>0</v>
      </c>
      <c r="M153" s="71">
        <v>0</v>
      </c>
      <c r="N153" s="71">
        <v>0</v>
      </c>
      <c r="O153" s="71">
        <v>0</v>
      </c>
      <c r="P153" s="71">
        <f t="shared" si="11"/>
        <v>0</v>
      </c>
      <c r="Q153" s="71">
        <v>0</v>
      </c>
      <c r="R153" s="71">
        <v>0</v>
      </c>
      <c r="S153" s="71">
        <v>0</v>
      </c>
    </row>
    <row r="154" spans="1:19" s="68" customFormat="1" ht="12" customHeight="1">
      <c r="A154" s="69" t="s">
        <v>165</v>
      </c>
      <c r="B154" s="70" t="s">
        <v>211</v>
      </c>
      <c r="C154" s="64" t="s">
        <v>212</v>
      </c>
      <c r="D154" s="71">
        <f t="shared" si="8"/>
        <v>3</v>
      </c>
      <c r="E154" s="71">
        <v>1</v>
      </c>
      <c r="F154" s="71">
        <v>1</v>
      </c>
      <c r="G154" s="71">
        <v>1</v>
      </c>
      <c r="H154" s="71">
        <f t="shared" si="9"/>
        <v>24</v>
      </c>
      <c r="I154" s="71">
        <v>22</v>
      </c>
      <c r="J154" s="71">
        <v>2</v>
      </c>
      <c r="K154" s="71">
        <v>0</v>
      </c>
      <c r="L154" s="71">
        <f t="shared" si="10"/>
        <v>0</v>
      </c>
      <c r="M154" s="71">
        <v>0</v>
      </c>
      <c r="N154" s="71">
        <v>0</v>
      </c>
      <c r="O154" s="71">
        <v>0</v>
      </c>
      <c r="P154" s="71">
        <f t="shared" si="11"/>
        <v>0</v>
      </c>
      <c r="Q154" s="71">
        <v>0</v>
      </c>
      <c r="R154" s="71">
        <v>0</v>
      </c>
      <c r="S154" s="71">
        <v>0</v>
      </c>
    </row>
    <row r="155" spans="1:19" s="68" customFormat="1" ht="12" customHeight="1">
      <c r="A155" s="69" t="s">
        <v>165</v>
      </c>
      <c r="B155" s="70" t="s">
        <v>213</v>
      </c>
      <c r="C155" s="64" t="s">
        <v>214</v>
      </c>
      <c r="D155" s="71">
        <f t="shared" si="8"/>
        <v>1</v>
      </c>
      <c r="E155" s="71">
        <v>1</v>
      </c>
      <c r="F155" s="71">
        <v>0</v>
      </c>
      <c r="G155" s="71">
        <v>0</v>
      </c>
      <c r="H155" s="71">
        <f t="shared" si="9"/>
        <v>16</v>
      </c>
      <c r="I155" s="71">
        <v>16</v>
      </c>
      <c r="J155" s="71">
        <v>0</v>
      </c>
      <c r="K155" s="71">
        <v>0</v>
      </c>
      <c r="L155" s="71">
        <f t="shared" si="10"/>
        <v>0</v>
      </c>
      <c r="M155" s="71">
        <v>0</v>
      </c>
      <c r="N155" s="71">
        <v>0</v>
      </c>
      <c r="O155" s="71">
        <v>0</v>
      </c>
      <c r="P155" s="71">
        <f t="shared" si="11"/>
        <v>0</v>
      </c>
      <c r="Q155" s="71">
        <v>0</v>
      </c>
      <c r="R155" s="71">
        <v>0</v>
      </c>
      <c r="S155" s="71">
        <v>0</v>
      </c>
    </row>
    <row r="156" spans="1:19" s="68" customFormat="1" ht="12" customHeight="1">
      <c r="A156" s="69" t="s">
        <v>165</v>
      </c>
      <c r="B156" s="70" t="s">
        <v>215</v>
      </c>
      <c r="C156" s="64" t="s">
        <v>216</v>
      </c>
      <c r="D156" s="71">
        <f t="shared" si="8"/>
        <v>0</v>
      </c>
      <c r="E156" s="71">
        <v>0</v>
      </c>
      <c r="F156" s="71">
        <v>0</v>
      </c>
      <c r="G156" s="71">
        <v>0</v>
      </c>
      <c r="H156" s="71">
        <f t="shared" si="9"/>
        <v>0</v>
      </c>
      <c r="I156" s="71">
        <v>0</v>
      </c>
      <c r="J156" s="71">
        <v>0</v>
      </c>
      <c r="K156" s="71">
        <v>0</v>
      </c>
      <c r="L156" s="71">
        <f t="shared" si="10"/>
        <v>0</v>
      </c>
      <c r="M156" s="71">
        <v>0</v>
      </c>
      <c r="N156" s="71">
        <v>0</v>
      </c>
      <c r="O156" s="71">
        <v>0</v>
      </c>
      <c r="P156" s="71">
        <f t="shared" si="11"/>
        <v>0</v>
      </c>
      <c r="Q156" s="71">
        <v>0</v>
      </c>
      <c r="R156" s="71">
        <v>0</v>
      </c>
      <c r="S156" s="71">
        <v>0</v>
      </c>
    </row>
    <row r="157" spans="1:19" s="68" customFormat="1" ht="12" customHeight="1">
      <c r="A157" s="69" t="s">
        <v>165</v>
      </c>
      <c r="B157" s="70" t="s">
        <v>450</v>
      </c>
      <c r="C157" s="64" t="s">
        <v>451</v>
      </c>
      <c r="D157" s="71">
        <f t="shared" si="8"/>
        <v>3</v>
      </c>
      <c r="E157" s="71">
        <v>3</v>
      </c>
      <c r="F157" s="71">
        <v>0</v>
      </c>
      <c r="G157" s="71">
        <v>0</v>
      </c>
      <c r="H157" s="71">
        <f t="shared" si="9"/>
        <v>24</v>
      </c>
      <c r="I157" s="71">
        <v>22</v>
      </c>
      <c r="J157" s="71">
        <v>2</v>
      </c>
      <c r="K157" s="71">
        <v>0</v>
      </c>
      <c r="L157" s="71">
        <f t="shared" si="10"/>
        <v>0</v>
      </c>
      <c r="M157" s="71">
        <v>0</v>
      </c>
      <c r="N157" s="71">
        <v>0</v>
      </c>
      <c r="O157" s="71">
        <v>0</v>
      </c>
      <c r="P157" s="71">
        <f t="shared" si="11"/>
        <v>2</v>
      </c>
      <c r="Q157" s="71">
        <v>2</v>
      </c>
      <c r="R157" s="71">
        <v>0</v>
      </c>
      <c r="S157" s="71">
        <v>0</v>
      </c>
    </row>
    <row r="158" spans="1:19" s="68" customFormat="1" ht="12" customHeight="1">
      <c r="A158" s="69" t="s">
        <v>165</v>
      </c>
      <c r="B158" s="70" t="s">
        <v>221</v>
      </c>
      <c r="C158" s="64" t="s">
        <v>222</v>
      </c>
      <c r="D158" s="71">
        <f t="shared" si="8"/>
        <v>6</v>
      </c>
      <c r="E158" s="71">
        <v>6</v>
      </c>
      <c r="F158" s="71">
        <v>0</v>
      </c>
      <c r="G158" s="71">
        <v>0</v>
      </c>
      <c r="H158" s="71">
        <f t="shared" si="9"/>
        <v>66</v>
      </c>
      <c r="I158" s="71">
        <v>53</v>
      </c>
      <c r="J158" s="71">
        <v>13</v>
      </c>
      <c r="K158" s="71">
        <v>0</v>
      </c>
      <c r="L158" s="71">
        <f t="shared" si="10"/>
        <v>0</v>
      </c>
      <c r="M158" s="71">
        <v>0</v>
      </c>
      <c r="N158" s="71">
        <v>0</v>
      </c>
      <c r="O158" s="71">
        <v>0</v>
      </c>
      <c r="P158" s="71">
        <f t="shared" si="11"/>
        <v>9</v>
      </c>
      <c r="Q158" s="71">
        <v>9</v>
      </c>
      <c r="R158" s="71">
        <v>0</v>
      </c>
      <c r="S158" s="71">
        <v>0</v>
      </c>
    </row>
    <row r="159" spans="1:19" s="68" customFormat="1" ht="12" customHeight="1">
      <c r="A159" s="69" t="s">
        <v>165</v>
      </c>
      <c r="B159" s="70" t="s">
        <v>223</v>
      </c>
      <c r="C159" s="64" t="s">
        <v>224</v>
      </c>
      <c r="D159" s="71">
        <f t="shared" si="8"/>
        <v>1</v>
      </c>
      <c r="E159" s="71">
        <v>1</v>
      </c>
      <c r="F159" s="71">
        <v>0</v>
      </c>
      <c r="G159" s="71">
        <v>0</v>
      </c>
      <c r="H159" s="71">
        <f t="shared" si="9"/>
        <v>32</v>
      </c>
      <c r="I159" s="71">
        <v>28</v>
      </c>
      <c r="J159" s="71">
        <v>4</v>
      </c>
      <c r="K159" s="71">
        <v>0</v>
      </c>
      <c r="L159" s="71">
        <f t="shared" si="10"/>
        <v>0</v>
      </c>
      <c r="M159" s="71">
        <v>0</v>
      </c>
      <c r="N159" s="71">
        <v>0</v>
      </c>
      <c r="O159" s="71">
        <v>0</v>
      </c>
      <c r="P159" s="71">
        <f t="shared" si="11"/>
        <v>4</v>
      </c>
      <c r="Q159" s="71">
        <v>4</v>
      </c>
      <c r="R159" s="71">
        <v>0</v>
      </c>
      <c r="S159" s="71">
        <v>0</v>
      </c>
    </row>
    <row r="160" spans="1:19" s="68" customFormat="1" ht="12" customHeight="1">
      <c r="A160" s="69" t="s">
        <v>165</v>
      </c>
      <c r="B160" s="70" t="s">
        <v>225</v>
      </c>
      <c r="C160" s="64" t="s">
        <v>226</v>
      </c>
      <c r="D160" s="71">
        <f t="shared" si="8"/>
        <v>2</v>
      </c>
      <c r="E160" s="71">
        <v>2</v>
      </c>
      <c r="F160" s="71">
        <v>0</v>
      </c>
      <c r="G160" s="71">
        <v>0</v>
      </c>
      <c r="H160" s="71">
        <f t="shared" si="9"/>
        <v>32</v>
      </c>
      <c r="I160" s="71">
        <v>28</v>
      </c>
      <c r="J160" s="71">
        <v>4</v>
      </c>
      <c r="K160" s="71">
        <v>0</v>
      </c>
      <c r="L160" s="71">
        <f t="shared" si="10"/>
        <v>0</v>
      </c>
      <c r="M160" s="71">
        <v>0</v>
      </c>
      <c r="N160" s="71">
        <v>0</v>
      </c>
      <c r="O160" s="71">
        <v>0</v>
      </c>
      <c r="P160" s="71">
        <f t="shared" si="11"/>
        <v>8</v>
      </c>
      <c r="Q160" s="71">
        <v>8</v>
      </c>
      <c r="R160" s="71">
        <v>0</v>
      </c>
      <c r="S160" s="71">
        <v>0</v>
      </c>
    </row>
    <row r="161" spans="1:19" s="68" customFormat="1" ht="12" customHeight="1">
      <c r="A161" s="69" t="s">
        <v>165</v>
      </c>
      <c r="B161" s="70" t="s">
        <v>227</v>
      </c>
      <c r="C161" s="64" t="s">
        <v>228</v>
      </c>
      <c r="D161" s="71">
        <f t="shared" si="8"/>
        <v>1</v>
      </c>
      <c r="E161" s="71">
        <v>1</v>
      </c>
      <c r="F161" s="71">
        <v>0</v>
      </c>
      <c r="G161" s="71">
        <v>0</v>
      </c>
      <c r="H161" s="71">
        <f t="shared" si="9"/>
        <v>22</v>
      </c>
      <c r="I161" s="71">
        <v>18</v>
      </c>
      <c r="J161" s="71">
        <v>4</v>
      </c>
      <c r="K161" s="71">
        <v>0</v>
      </c>
      <c r="L161" s="71">
        <f t="shared" si="10"/>
        <v>1</v>
      </c>
      <c r="M161" s="71">
        <v>1</v>
      </c>
      <c r="N161" s="71">
        <v>0</v>
      </c>
      <c r="O161" s="71">
        <v>0</v>
      </c>
      <c r="P161" s="71">
        <f t="shared" si="11"/>
        <v>5</v>
      </c>
      <c r="Q161" s="71">
        <v>5</v>
      </c>
      <c r="R161" s="71">
        <v>0</v>
      </c>
      <c r="S161" s="71">
        <v>0</v>
      </c>
    </row>
    <row r="162" spans="1:19" s="68" customFormat="1" ht="12" customHeight="1">
      <c r="A162" s="69" t="s">
        <v>165</v>
      </c>
      <c r="B162" s="70" t="s">
        <v>229</v>
      </c>
      <c r="C162" s="64" t="s">
        <v>230</v>
      </c>
      <c r="D162" s="71">
        <f t="shared" si="8"/>
        <v>2</v>
      </c>
      <c r="E162" s="71">
        <v>2</v>
      </c>
      <c r="F162" s="71">
        <v>0</v>
      </c>
      <c r="G162" s="71">
        <v>0</v>
      </c>
      <c r="H162" s="71">
        <f t="shared" si="9"/>
        <v>24</v>
      </c>
      <c r="I162" s="71">
        <v>22</v>
      </c>
      <c r="J162" s="71">
        <v>2</v>
      </c>
      <c r="K162" s="71">
        <v>0</v>
      </c>
      <c r="L162" s="71">
        <f t="shared" si="10"/>
        <v>1</v>
      </c>
      <c r="M162" s="71">
        <v>1</v>
      </c>
      <c r="N162" s="71">
        <v>0</v>
      </c>
      <c r="O162" s="71">
        <v>0</v>
      </c>
      <c r="P162" s="71">
        <f t="shared" si="11"/>
        <v>5</v>
      </c>
      <c r="Q162" s="71">
        <v>5</v>
      </c>
      <c r="R162" s="71">
        <v>0</v>
      </c>
      <c r="S162" s="71">
        <v>0</v>
      </c>
    </row>
    <row r="163" spans="1:19" s="68" customFormat="1" ht="12" customHeight="1">
      <c r="A163" s="69" t="s">
        <v>165</v>
      </c>
      <c r="B163" s="70" t="s">
        <v>231</v>
      </c>
      <c r="C163" s="64" t="s">
        <v>232</v>
      </c>
      <c r="D163" s="71">
        <f t="shared" si="8"/>
        <v>1</v>
      </c>
      <c r="E163" s="71">
        <v>1</v>
      </c>
      <c r="F163" s="71">
        <v>0</v>
      </c>
      <c r="G163" s="71">
        <v>0</v>
      </c>
      <c r="H163" s="71">
        <f t="shared" si="9"/>
        <v>37</v>
      </c>
      <c r="I163" s="71">
        <v>33</v>
      </c>
      <c r="J163" s="71">
        <v>4</v>
      </c>
      <c r="K163" s="71">
        <v>0</v>
      </c>
      <c r="L163" s="71">
        <f t="shared" si="10"/>
        <v>1</v>
      </c>
      <c r="M163" s="71">
        <v>1</v>
      </c>
      <c r="N163" s="71">
        <v>0</v>
      </c>
      <c r="O163" s="71">
        <v>0</v>
      </c>
      <c r="P163" s="71">
        <f t="shared" si="11"/>
        <v>5</v>
      </c>
      <c r="Q163" s="71">
        <v>5</v>
      </c>
      <c r="R163" s="71">
        <v>0</v>
      </c>
      <c r="S163" s="71">
        <v>0</v>
      </c>
    </row>
    <row r="164" spans="1:19" s="68" customFormat="1" ht="12" customHeight="1">
      <c r="A164" s="69" t="s">
        <v>165</v>
      </c>
      <c r="B164" s="70" t="s">
        <v>233</v>
      </c>
      <c r="C164" s="64" t="s">
        <v>234</v>
      </c>
      <c r="D164" s="71">
        <f t="shared" si="8"/>
        <v>3</v>
      </c>
      <c r="E164" s="71">
        <v>3</v>
      </c>
      <c r="F164" s="71">
        <v>0</v>
      </c>
      <c r="G164" s="71">
        <v>0</v>
      </c>
      <c r="H164" s="71">
        <f t="shared" si="9"/>
        <v>22</v>
      </c>
      <c r="I164" s="71">
        <v>20</v>
      </c>
      <c r="J164" s="71">
        <v>2</v>
      </c>
      <c r="K164" s="71">
        <v>0</v>
      </c>
      <c r="L164" s="71">
        <f t="shared" si="10"/>
        <v>1</v>
      </c>
      <c r="M164" s="71">
        <v>1</v>
      </c>
      <c r="N164" s="71">
        <v>0</v>
      </c>
      <c r="O164" s="71">
        <v>0</v>
      </c>
      <c r="P164" s="71">
        <f t="shared" si="11"/>
        <v>0</v>
      </c>
      <c r="Q164" s="71">
        <v>0</v>
      </c>
      <c r="R164" s="71">
        <v>0</v>
      </c>
      <c r="S164" s="71">
        <v>0</v>
      </c>
    </row>
    <row r="165" spans="1:19" s="68" customFormat="1" ht="12" customHeight="1">
      <c r="A165" s="69" t="s">
        <v>165</v>
      </c>
      <c r="B165" s="70" t="s">
        <v>235</v>
      </c>
      <c r="C165" s="64" t="s">
        <v>236</v>
      </c>
      <c r="D165" s="71">
        <f t="shared" si="8"/>
        <v>3</v>
      </c>
      <c r="E165" s="71">
        <v>2</v>
      </c>
      <c r="F165" s="71">
        <v>1</v>
      </c>
      <c r="G165" s="71">
        <v>0</v>
      </c>
      <c r="H165" s="71">
        <f t="shared" si="9"/>
        <v>2</v>
      </c>
      <c r="I165" s="71">
        <v>2</v>
      </c>
      <c r="J165" s="71">
        <v>0</v>
      </c>
      <c r="K165" s="71">
        <v>0</v>
      </c>
      <c r="L165" s="71">
        <f t="shared" si="10"/>
        <v>0</v>
      </c>
      <c r="M165" s="71">
        <v>0</v>
      </c>
      <c r="N165" s="71">
        <v>0</v>
      </c>
      <c r="O165" s="71">
        <v>0</v>
      </c>
      <c r="P165" s="71">
        <f t="shared" si="11"/>
        <v>2</v>
      </c>
      <c r="Q165" s="71">
        <v>2</v>
      </c>
      <c r="R165" s="71">
        <v>0</v>
      </c>
      <c r="S165" s="71">
        <v>0</v>
      </c>
    </row>
    <row r="166" spans="1:19" s="68" customFormat="1" ht="12" customHeight="1">
      <c r="A166" s="69" t="s">
        <v>165</v>
      </c>
      <c r="B166" s="70" t="s">
        <v>237</v>
      </c>
      <c r="C166" s="64" t="s">
        <v>238</v>
      </c>
      <c r="D166" s="71">
        <f t="shared" si="8"/>
        <v>1</v>
      </c>
      <c r="E166" s="71">
        <v>1</v>
      </c>
      <c r="F166" s="71">
        <v>0</v>
      </c>
      <c r="G166" s="71">
        <v>0</v>
      </c>
      <c r="H166" s="71">
        <f t="shared" si="9"/>
        <v>11</v>
      </c>
      <c r="I166" s="71">
        <v>9</v>
      </c>
      <c r="J166" s="71">
        <v>2</v>
      </c>
      <c r="K166" s="71">
        <v>0</v>
      </c>
      <c r="L166" s="71">
        <f t="shared" si="10"/>
        <v>0</v>
      </c>
      <c r="M166" s="71">
        <v>0</v>
      </c>
      <c r="N166" s="71">
        <v>0</v>
      </c>
      <c r="O166" s="71">
        <v>0</v>
      </c>
      <c r="P166" s="71">
        <f t="shared" si="11"/>
        <v>3</v>
      </c>
      <c r="Q166" s="71">
        <v>3</v>
      </c>
      <c r="R166" s="71">
        <v>0</v>
      </c>
      <c r="S166" s="71">
        <v>0</v>
      </c>
    </row>
    <row r="167" spans="1:19" s="68" customFormat="1" ht="12" customHeight="1">
      <c r="A167" s="69" t="s">
        <v>165</v>
      </c>
      <c r="B167" s="70" t="s">
        <v>239</v>
      </c>
      <c r="C167" s="64" t="s">
        <v>240</v>
      </c>
      <c r="D167" s="71">
        <f t="shared" si="8"/>
        <v>2</v>
      </c>
      <c r="E167" s="71">
        <v>2</v>
      </c>
      <c r="F167" s="71">
        <v>0</v>
      </c>
      <c r="G167" s="71">
        <v>0</v>
      </c>
      <c r="H167" s="71">
        <f t="shared" si="9"/>
        <v>3</v>
      </c>
      <c r="I167" s="71">
        <v>3</v>
      </c>
      <c r="J167" s="71">
        <v>0</v>
      </c>
      <c r="K167" s="71">
        <v>0</v>
      </c>
      <c r="L167" s="71">
        <f t="shared" si="10"/>
        <v>2</v>
      </c>
      <c r="M167" s="71">
        <v>2</v>
      </c>
      <c r="N167" s="71">
        <v>0</v>
      </c>
      <c r="O167" s="71">
        <v>0</v>
      </c>
      <c r="P167" s="71">
        <f t="shared" si="11"/>
        <v>3</v>
      </c>
      <c r="Q167" s="71">
        <v>3</v>
      </c>
      <c r="R167" s="71">
        <v>0</v>
      </c>
      <c r="S167" s="71">
        <v>0</v>
      </c>
    </row>
    <row r="168" spans="1:19" s="68" customFormat="1" ht="12" customHeight="1">
      <c r="A168" s="69" t="s">
        <v>165</v>
      </c>
      <c r="B168" s="70" t="s">
        <v>241</v>
      </c>
      <c r="C168" s="64" t="s">
        <v>242</v>
      </c>
      <c r="D168" s="71">
        <f t="shared" si="8"/>
        <v>2</v>
      </c>
      <c r="E168" s="71">
        <v>2</v>
      </c>
      <c r="F168" s="71">
        <v>0</v>
      </c>
      <c r="G168" s="71">
        <v>0</v>
      </c>
      <c r="H168" s="71">
        <f t="shared" si="9"/>
        <v>0</v>
      </c>
      <c r="I168" s="71">
        <v>0</v>
      </c>
      <c r="J168" s="71">
        <v>0</v>
      </c>
      <c r="K168" s="71">
        <v>0</v>
      </c>
      <c r="L168" s="71">
        <f t="shared" si="10"/>
        <v>1</v>
      </c>
      <c r="M168" s="71">
        <v>1</v>
      </c>
      <c r="N168" s="71">
        <v>0</v>
      </c>
      <c r="O168" s="71">
        <v>0</v>
      </c>
      <c r="P168" s="71">
        <f t="shared" si="11"/>
        <v>0</v>
      </c>
      <c r="Q168" s="71">
        <v>0</v>
      </c>
      <c r="R168" s="71">
        <v>0</v>
      </c>
      <c r="S168" s="71">
        <v>0</v>
      </c>
    </row>
    <row r="169" spans="1:19" s="68" customFormat="1" ht="12" customHeight="1">
      <c r="A169" s="69" t="s">
        <v>165</v>
      </c>
      <c r="B169" s="70" t="s">
        <v>243</v>
      </c>
      <c r="C169" s="64" t="s">
        <v>244</v>
      </c>
      <c r="D169" s="71">
        <f t="shared" si="8"/>
        <v>3</v>
      </c>
      <c r="E169" s="71">
        <v>3</v>
      </c>
      <c r="F169" s="71">
        <v>0</v>
      </c>
      <c r="G169" s="71">
        <v>0</v>
      </c>
      <c r="H169" s="71">
        <f t="shared" si="9"/>
        <v>17</v>
      </c>
      <c r="I169" s="71">
        <v>17</v>
      </c>
      <c r="J169" s="71">
        <v>0</v>
      </c>
      <c r="K169" s="71">
        <v>0</v>
      </c>
      <c r="L169" s="71">
        <f t="shared" si="10"/>
        <v>0</v>
      </c>
      <c r="M169" s="71">
        <v>0</v>
      </c>
      <c r="N169" s="71">
        <v>0</v>
      </c>
      <c r="O169" s="71">
        <v>0</v>
      </c>
      <c r="P169" s="71">
        <f t="shared" si="11"/>
        <v>9</v>
      </c>
      <c r="Q169" s="71">
        <v>9</v>
      </c>
      <c r="R169" s="71">
        <v>0</v>
      </c>
      <c r="S169" s="71">
        <v>0</v>
      </c>
    </row>
    <row r="170" spans="1:19" s="68" customFormat="1" ht="12" customHeight="1">
      <c r="A170" s="69" t="s">
        <v>165</v>
      </c>
      <c r="B170" s="70" t="s">
        <v>245</v>
      </c>
      <c r="C170" s="64" t="s">
        <v>246</v>
      </c>
      <c r="D170" s="71">
        <f t="shared" si="8"/>
        <v>2</v>
      </c>
      <c r="E170" s="71">
        <v>2</v>
      </c>
      <c r="F170" s="71">
        <v>0</v>
      </c>
      <c r="G170" s="71">
        <v>0</v>
      </c>
      <c r="H170" s="71">
        <f t="shared" si="9"/>
        <v>35</v>
      </c>
      <c r="I170" s="71">
        <v>32</v>
      </c>
      <c r="J170" s="71">
        <v>3</v>
      </c>
      <c r="K170" s="71">
        <v>0</v>
      </c>
      <c r="L170" s="71">
        <f t="shared" si="10"/>
        <v>0</v>
      </c>
      <c r="M170" s="71">
        <v>0</v>
      </c>
      <c r="N170" s="71">
        <v>0</v>
      </c>
      <c r="O170" s="71">
        <v>0</v>
      </c>
      <c r="P170" s="71">
        <f t="shared" si="11"/>
        <v>11</v>
      </c>
      <c r="Q170" s="71">
        <v>11</v>
      </c>
      <c r="R170" s="71">
        <v>0</v>
      </c>
      <c r="S170" s="71">
        <v>0</v>
      </c>
    </row>
    <row r="171" spans="1:19" s="68" customFormat="1" ht="12" customHeight="1">
      <c r="A171" s="69" t="s">
        <v>165</v>
      </c>
      <c r="B171" s="70" t="s">
        <v>247</v>
      </c>
      <c r="C171" s="64" t="s">
        <v>248</v>
      </c>
      <c r="D171" s="71">
        <f t="shared" si="8"/>
        <v>0</v>
      </c>
      <c r="E171" s="71">
        <v>0</v>
      </c>
      <c r="F171" s="71">
        <v>0</v>
      </c>
      <c r="G171" s="71">
        <v>0</v>
      </c>
      <c r="H171" s="71">
        <f t="shared" si="9"/>
        <v>25</v>
      </c>
      <c r="I171" s="71">
        <v>22</v>
      </c>
      <c r="J171" s="71">
        <v>3</v>
      </c>
      <c r="K171" s="71">
        <v>0</v>
      </c>
      <c r="L171" s="71">
        <f t="shared" si="10"/>
        <v>0</v>
      </c>
      <c r="M171" s="71">
        <v>0</v>
      </c>
      <c r="N171" s="71">
        <v>0</v>
      </c>
      <c r="O171" s="71">
        <v>0</v>
      </c>
      <c r="P171" s="71">
        <f t="shared" si="11"/>
        <v>3</v>
      </c>
      <c r="Q171" s="71">
        <v>3</v>
      </c>
      <c r="R171" s="71">
        <v>0</v>
      </c>
      <c r="S171" s="71">
        <v>0</v>
      </c>
    </row>
    <row r="172" spans="1:19" s="68" customFormat="1" ht="12" customHeight="1">
      <c r="A172" s="69" t="s">
        <v>165</v>
      </c>
      <c r="B172" s="70" t="s">
        <v>249</v>
      </c>
      <c r="C172" s="64" t="s">
        <v>250</v>
      </c>
      <c r="D172" s="71">
        <f t="shared" si="8"/>
        <v>1</v>
      </c>
      <c r="E172" s="71">
        <v>1</v>
      </c>
      <c r="F172" s="71">
        <v>0</v>
      </c>
      <c r="G172" s="71">
        <v>0</v>
      </c>
      <c r="H172" s="71">
        <f t="shared" si="9"/>
        <v>31</v>
      </c>
      <c r="I172" s="71">
        <v>26</v>
      </c>
      <c r="J172" s="71">
        <v>5</v>
      </c>
      <c r="K172" s="71">
        <v>0</v>
      </c>
      <c r="L172" s="71">
        <f t="shared" si="10"/>
        <v>0</v>
      </c>
      <c r="M172" s="71">
        <v>0</v>
      </c>
      <c r="N172" s="71">
        <v>0</v>
      </c>
      <c r="O172" s="71">
        <v>0</v>
      </c>
      <c r="P172" s="71">
        <f t="shared" si="11"/>
        <v>5</v>
      </c>
      <c r="Q172" s="71">
        <v>5</v>
      </c>
      <c r="R172" s="71">
        <v>0</v>
      </c>
      <c r="S172" s="71">
        <v>0</v>
      </c>
    </row>
    <row r="173" spans="1:19" s="68" customFormat="1" ht="12" customHeight="1">
      <c r="A173" s="69" t="s">
        <v>165</v>
      </c>
      <c r="B173" s="70" t="s">
        <v>251</v>
      </c>
      <c r="C173" s="64" t="s">
        <v>252</v>
      </c>
      <c r="D173" s="71">
        <f t="shared" si="8"/>
        <v>1</v>
      </c>
      <c r="E173" s="71">
        <v>1</v>
      </c>
      <c r="F173" s="71">
        <v>0</v>
      </c>
      <c r="G173" s="71">
        <v>0</v>
      </c>
      <c r="H173" s="71">
        <f t="shared" si="9"/>
        <v>14</v>
      </c>
      <c r="I173" s="71">
        <v>14</v>
      </c>
      <c r="J173" s="71">
        <v>0</v>
      </c>
      <c r="K173" s="71">
        <v>0</v>
      </c>
      <c r="L173" s="71">
        <f t="shared" si="10"/>
        <v>0</v>
      </c>
      <c r="M173" s="71">
        <v>0</v>
      </c>
      <c r="N173" s="71">
        <v>0</v>
      </c>
      <c r="O173" s="71">
        <v>0</v>
      </c>
      <c r="P173" s="71">
        <f t="shared" si="11"/>
        <v>5</v>
      </c>
      <c r="Q173" s="71">
        <v>5</v>
      </c>
      <c r="R173" s="71">
        <v>0</v>
      </c>
      <c r="S173" s="71">
        <v>0</v>
      </c>
    </row>
    <row r="174" spans="1:19" s="68" customFormat="1" ht="12" customHeight="1">
      <c r="A174" s="69" t="s">
        <v>165</v>
      </c>
      <c r="B174" s="70" t="s">
        <v>253</v>
      </c>
      <c r="C174" s="64" t="s">
        <v>254</v>
      </c>
      <c r="D174" s="71">
        <f t="shared" si="8"/>
        <v>1</v>
      </c>
      <c r="E174" s="71">
        <v>1</v>
      </c>
      <c r="F174" s="71">
        <v>0</v>
      </c>
      <c r="G174" s="71">
        <v>0</v>
      </c>
      <c r="H174" s="71">
        <f t="shared" si="9"/>
        <v>8</v>
      </c>
      <c r="I174" s="71">
        <v>6</v>
      </c>
      <c r="J174" s="71">
        <v>2</v>
      </c>
      <c r="K174" s="71">
        <v>0</v>
      </c>
      <c r="L174" s="71">
        <f t="shared" si="10"/>
        <v>0</v>
      </c>
      <c r="M174" s="71">
        <v>0</v>
      </c>
      <c r="N174" s="71">
        <v>0</v>
      </c>
      <c r="O174" s="71">
        <v>0</v>
      </c>
      <c r="P174" s="71">
        <f t="shared" si="11"/>
        <v>1</v>
      </c>
      <c r="Q174" s="71">
        <v>1</v>
      </c>
      <c r="R174" s="71">
        <v>0</v>
      </c>
      <c r="S174" s="71">
        <v>0</v>
      </c>
    </row>
    <row r="175" spans="1:19" s="68" customFormat="1" ht="12" customHeight="1">
      <c r="A175" s="69" t="s">
        <v>165</v>
      </c>
      <c r="B175" s="70" t="s">
        <v>255</v>
      </c>
      <c r="C175" s="64" t="s">
        <v>256</v>
      </c>
      <c r="D175" s="71">
        <f t="shared" si="8"/>
        <v>1</v>
      </c>
      <c r="E175" s="71">
        <v>1</v>
      </c>
      <c r="F175" s="71">
        <v>0</v>
      </c>
      <c r="G175" s="71">
        <v>0</v>
      </c>
      <c r="H175" s="71">
        <f t="shared" si="9"/>
        <v>25</v>
      </c>
      <c r="I175" s="71">
        <v>23</v>
      </c>
      <c r="J175" s="71">
        <v>2</v>
      </c>
      <c r="K175" s="71">
        <v>0</v>
      </c>
      <c r="L175" s="71">
        <f t="shared" si="10"/>
        <v>0</v>
      </c>
      <c r="M175" s="71">
        <v>0</v>
      </c>
      <c r="N175" s="71">
        <v>0</v>
      </c>
      <c r="O175" s="71">
        <v>0</v>
      </c>
      <c r="P175" s="71">
        <f t="shared" si="11"/>
        <v>2</v>
      </c>
      <c r="Q175" s="71">
        <v>2</v>
      </c>
      <c r="R175" s="71">
        <v>0</v>
      </c>
      <c r="S175" s="71">
        <v>0</v>
      </c>
    </row>
    <row r="176" spans="1:19" s="68" customFormat="1" ht="12" customHeight="1">
      <c r="A176" s="69" t="s">
        <v>165</v>
      </c>
      <c r="B176" s="70" t="s">
        <v>522</v>
      </c>
      <c r="C176" s="64" t="s">
        <v>523</v>
      </c>
      <c r="D176" s="71">
        <f t="shared" si="8"/>
        <v>4</v>
      </c>
      <c r="E176" s="71">
        <v>2</v>
      </c>
      <c r="F176" s="71">
        <v>2</v>
      </c>
      <c r="G176" s="71">
        <v>0</v>
      </c>
      <c r="H176" s="71">
        <f t="shared" si="9"/>
        <v>12</v>
      </c>
      <c r="I176" s="71">
        <v>12</v>
      </c>
      <c r="J176" s="71">
        <v>0</v>
      </c>
      <c r="K176" s="71">
        <v>0</v>
      </c>
      <c r="L176" s="71">
        <f t="shared" si="10"/>
        <v>1</v>
      </c>
      <c r="M176" s="71">
        <v>1</v>
      </c>
      <c r="N176" s="71">
        <v>0</v>
      </c>
      <c r="O176" s="71">
        <v>0</v>
      </c>
      <c r="P176" s="71">
        <f t="shared" si="11"/>
        <v>3</v>
      </c>
      <c r="Q176" s="71">
        <v>3</v>
      </c>
      <c r="R176" s="71">
        <v>0</v>
      </c>
      <c r="S176" s="71">
        <v>0</v>
      </c>
    </row>
    <row r="177" spans="1:19" s="68" customFormat="1" ht="12" customHeight="1">
      <c r="A177" s="69" t="s">
        <v>165</v>
      </c>
      <c r="B177" s="70" t="s">
        <v>110</v>
      </c>
      <c r="C177" s="64" t="s">
        <v>111</v>
      </c>
      <c r="D177" s="71">
        <f t="shared" si="8"/>
        <v>1</v>
      </c>
      <c r="E177" s="71">
        <v>1</v>
      </c>
      <c r="F177" s="71">
        <v>0</v>
      </c>
      <c r="G177" s="71">
        <v>0</v>
      </c>
      <c r="H177" s="71">
        <f t="shared" si="9"/>
        <v>0</v>
      </c>
      <c r="I177" s="71">
        <v>0</v>
      </c>
      <c r="J177" s="71">
        <v>0</v>
      </c>
      <c r="K177" s="71">
        <v>0</v>
      </c>
      <c r="L177" s="71">
        <f t="shared" si="10"/>
        <v>1</v>
      </c>
      <c r="M177" s="71">
        <v>1</v>
      </c>
      <c r="N177" s="71">
        <v>0</v>
      </c>
      <c r="O177" s="71">
        <v>0</v>
      </c>
      <c r="P177" s="71">
        <f t="shared" si="11"/>
        <v>1</v>
      </c>
      <c r="Q177" s="71">
        <v>1</v>
      </c>
      <c r="R177" s="71">
        <v>0</v>
      </c>
      <c r="S177" s="71">
        <v>0</v>
      </c>
    </row>
    <row r="178" spans="1:19" s="68" customFormat="1" ht="12" customHeight="1">
      <c r="A178" s="69" t="s">
        <v>165</v>
      </c>
      <c r="B178" s="70" t="s">
        <v>112</v>
      </c>
      <c r="C178" s="64" t="s">
        <v>113</v>
      </c>
      <c r="D178" s="71">
        <f t="shared" si="8"/>
        <v>1</v>
      </c>
      <c r="E178" s="71">
        <v>1</v>
      </c>
      <c r="F178" s="71">
        <v>0</v>
      </c>
      <c r="G178" s="71">
        <v>0</v>
      </c>
      <c r="H178" s="71">
        <f t="shared" si="9"/>
        <v>4</v>
      </c>
      <c r="I178" s="71">
        <v>4</v>
      </c>
      <c r="J178" s="71">
        <v>0</v>
      </c>
      <c r="K178" s="71">
        <v>0</v>
      </c>
      <c r="L178" s="71">
        <f t="shared" si="10"/>
        <v>1</v>
      </c>
      <c r="M178" s="71">
        <v>1</v>
      </c>
      <c r="N178" s="71">
        <v>0</v>
      </c>
      <c r="O178" s="71">
        <v>0</v>
      </c>
      <c r="P178" s="71">
        <f t="shared" si="11"/>
        <v>0</v>
      </c>
      <c r="Q178" s="71">
        <v>0</v>
      </c>
      <c r="R178" s="71">
        <v>0</v>
      </c>
      <c r="S178" s="71">
        <v>0</v>
      </c>
    </row>
    <row r="179" spans="1:19" s="68" customFormat="1" ht="12" customHeight="1">
      <c r="A179" s="69" t="s">
        <v>165</v>
      </c>
      <c r="B179" s="70" t="s">
        <v>430</v>
      </c>
      <c r="C179" s="64" t="s">
        <v>431</v>
      </c>
      <c r="D179" s="71">
        <f t="shared" si="8"/>
        <v>1</v>
      </c>
      <c r="E179" s="71">
        <v>1</v>
      </c>
      <c r="F179" s="71">
        <v>0</v>
      </c>
      <c r="G179" s="71">
        <v>0</v>
      </c>
      <c r="H179" s="71">
        <f t="shared" si="9"/>
        <v>7</v>
      </c>
      <c r="I179" s="71">
        <v>6</v>
      </c>
      <c r="J179" s="71">
        <v>1</v>
      </c>
      <c r="K179" s="71">
        <v>0</v>
      </c>
      <c r="L179" s="71">
        <f t="shared" si="10"/>
        <v>0</v>
      </c>
      <c r="M179" s="71">
        <v>0</v>
      </c>
      <c r="N179" s="71">
        <v>0</v>
      </c>
      <c r="O179" s="71">
        <v>0</v>
      </c>
      <c r="P179" s="71">
        <f t="shared" si="11"/>
        <v>0</v>
      </c>
      <c r="Q179" s="71">
        <v>0</v>
      </c>
      <c r="R179" s="71">
        <v>0</v>
      </c>
      <c r="S179" s="71">
        <v>0</v>
      </c>
    </row>
    <row r="180" spans="1:19" s="68" customFormat="1" ht="12" customHeight="1">
      <c r="A180" s="69" t="s">
        <v>165</v>
      </c>
      <c r="B180" s="70" t="s">
        <v>432</v>
      </c>
      <c r="C180" s="64" t="s">
        <v>433</v>
      </c>
      <c r="D180" s="71">
        <f t="shared" si="8"/>
        <v>1</v>
      </c>
      <c r="E180" s="71">
        <v>1</v>
      </c>
      <c r="F180" s="71">
        <v>0</v>
      </c>
      <c r="G180" s="71">
        <v>0</v>
      </c>
      <c r="H180" s="71">
        <f t="shared" si="9"/>
        <v>12</v>
      </c>
      <c r="I180" s="71">
        <v>10</v>
      </c>
      <c r="J180" s="71">
        <v>2</v>
      </c>
      <c r="K180" s="71">
        <v>0</v>
      </c>
      <c r="L180" s="71">
        <f t="shared" si="10"/>
        <v>0</v>
      </c>
      <c r="M180" s="71">
        <v>0</v>
      </c>
      <c r="N180" s="71">
        <v>0</v>
      </c>
      <c r="O180" s="71">
        <v>0</v>
      </c>
      <c r="P180" s="71">
        <f t="shared" si="11"/>
        <v>0</v>
      </c>
      <c r="Q180" s="71">
        <v>0</v>
      </c>
      <c r="R180" s="71">
        <v>0</v>
      </c>
      <c r="S180" s="71">
        <v>0</v>
      </c>
    </row>
    <row r="181" spans="1:19" s="68" customFormat="1" ht="12" customHeight="1">
      <c r="A181" s="69" t="s">
        <v>165</v>
      </c>
      <c r="B181" s="70" t="s">
        <v>524</v>
      </c>
      <c r="C181" s="64" t="s">
        <v>525</v>
      </c>
      <c r="D181" s="71">
        <f t="shared" si="8"/>
        <v>4</v>
      </c>
      <c r="E181" s="71">
        <v>2</v>
      </c>
      <c r="F181" s="71">
        <v>0</v>
      </c>
      <c r="G181" s="71">
        <v>2</v>
      </c>
      <c r="H181" s="71">
        <f t="shared" si="9"/>
        <v>1</v>
      </c>
      <c r="I181" s="71">
        <v>1</v>
      </c>
      <c r="J181" s="71">
        <v>0</v>
      </c>
      <c r="K181" s="71">
        <v>0</v>
      </c>
      <c r="L181" s="71">
        <f t="shared" si="10"/>
        <v>1</v>
      </c>
      <c r="M181" s="71">
        <v>0</v>
      </c>
      <c r="N181" s="71">
        <v>0</v>
      </c>
      <c r="O181" s="71">
        <v>1</v>
      </c>
      <c r="P181" s="71">
        <f t="shared" si="11"/>
        <v>2</v>
      </c>
      <c r="Q181" s="71">
        <v>2</v>
      </c>
      <c r="R181" s="71">
        <v>0</v>
      </c>
      <c r="S181" s="71">
        <v>0</v>
      </c>
    </row>
    <row r="182" spans="1:19" s="68" customFormat="1" ht="12" customHeight="1">
      <c r="A182" s="69" t="s">
        <v>165</v>
      </c>
      <c r="B182" s="70" t="s">
        <v>526</v>
      </c>
      <c r="C182" s="64" t="s">
        <v>527</v>
      </c>
      <c r="D182" s="71">
        <f t="shared" si="8"/>
        <v>3</v>
      </c>
      <c r="E182" s="71">
        <v>1</v>
      </c>
      <c r="F182" s="71">
        <v>1</v>
      </c>
      <c r="G182" s="71">
        <v>1</v>
      </c>
      <c r="H182" s="71">
        <f t="shared" si="9"/>
        <v>4</v>
      </c>
      <c r="I182" s="71">
        <v>2</v>
      </c>
      <c r="J182" s="71">
        <v>2</v>
      </c>
      <c r="K182" s="71">
        <v>0</v>
      </c>
      <c r="L182" s="71">
        <f t="shared" si="10"/>
        <v>1</v>
      </c>
      <c r="M182" s="71">
        <v>1</v>
      </c>
      <c r="N182" s="71">
        <v>0</v>
      </c>
      <c r="O182" s="71">
        <v>0</v>
      </c>
      <c r="P182" s="71">
        <f t="shared" si="11"/>
        <v>0</v>
      </c>
      <c r="Q182" s="71">
        <v>0</v>
      </c>
      <c r="R182" s="71">
        <v>0</v>
      </c>
      <c r="S182" s="71">
        <v>0</v>
      </c>
    </row>
    <row r="183" spans="1:19" s="68" customFormat="1" ht="12" customHeight="1">
      <c r="A183" s="69" t="s">
        <v>165</v>
      </c>
      <c r="B183" s="70" t="s">
        <v>183</v>
      </c>
      <c r="C183" s="64" t="s">
        <v>184</v>
      </c>
      <c r="D183" s="71">
        <f t="shared" si="8"/>
        <v>7</v>
      </c>
      <c r="E183" s="71">
        <v>3</v>
      </c>
      <c r="F183" s="71">
        <v>2</v>
      </c>
      <c r="G183" s="71">
        <v>2</v>
      </c>
      <c r="H183" s="71">
        <f t="shared" si="9"/>
        <v>21</v>
      </c>
      <c r="I183" s="71">
        <v>18</v>
      </c>
      <c r="J183" s="71">
        <v>1</v>
      </c>
      <c r="K183" s="71">
        <v>2</v>
      </c>
      <c r="L183" s="71">
        <f t="shared" si="10"/>
        <v>3</v>
      </c>
      <c r="M183" s="71">
        <v>1</v>
      </c>
      <c r="N183" s="71">
        <v>1</v>
      </c>
      <c r="O183" s="71">
        <v>1</v>
      </c>
      <c r="P183" s="71">
        <f t="shared" si="11"/>
        <v>1</v>
      </c>
      <c r="Q183" s="71">
        <v>0</v>
      </c>
      <c r="R183" s="71">
        <v>0</v>
      </c>
      <c r="S183" s="71">
        <v>1</v>
      </c>
    </row>
    <row r="184" spans="1:19" s="68" customFormat="1" ht="12" customHeight="1">
      <c r="A184" s="69" t="s">
        <v>165</v>
      </c>
      <c r="B184" s="70" t="s">
        <v>185</v>
      </c>
      <c r="C184" s="64" t="s">
        <v>186</v>
      </c>
      <c r="D184" s="71">
        <f t="shared" si="8"/>
        <v>5</v>
      </c>
      <c r="E184" s="71">
        <v>3</v>
      </c>
      <c r="F184" s="71">
        <v>1</v>
      </c>
      <c r="G184" s="71">
        <v>1</v>
      </c>
      <c r="H184" s="71">
        <f t="shared" si="9"/>
        <v>16</v>
      </c>
      <c r="I184" s="71">
        <v>13</v>
      </c>
      <c r="J184" s="71">
        <v>3</v>
      </c>
      <c r="K184" s="71">
        <v>0</v>
      </c>
      <c r="L184" s="71">
        <f t="shared" si="10"/>
        <v>0</v>
      </c>
      <c r="M184" s="71">
        <v>0</v>
      </c>
      <c r="N184" s="71">
        <v>0</v>
      </c>
      <c r="O184" s="71">
        <v>0</v>
      </c>
      <c r="P184" s="71">
        <f t="shared" si="11"/>
        <v>1</v>
      </c>
      <c r="Q184" s="71">
        <v>1</v>
      </c>
      <c r="R184" s="71">
        <v>0</v>
      </c>
      <c r="S184" s="71">
        <v>0</v>
      </c>
    </row>
    <row r="185" spans="1:19" s="68" customFormat="1" ht="12" customHeight="1">
      <c r="A185" s="69" t="s">
        <v>165</v>
      </c>
      <c r="B185" s="70" t="s">
        <v>187</v>
      </c>
      <c r="C185" s="64" t="s">
        <v>188</v>
      </c>
      <c r="D185" s="71">
        <f t="shared" si="8"/>
        <v>2</v>
      </c>
      <c r="E185" s="71">
        <v>1</v>
      </c>
      <c r="F185" s="71">
        <v>1</v>
      </c>
      <c r="G185" s="71">
        <v>0</v>
      </c>
      <c r="H185" s="71">
        <f t="shared" si="9"/>
        <v>0</v>
      </c>
      <c r="I185" s="71">
        <v>0</v>
      </c>
      <c r="J185" s="71">
        <v>0</v>
      </c>
      <c r="K185" s="71">
        <v>0</v>
      </c>
      <c r="L185" s="71">
        <f t="shared" si="10"/>
        <v>0</v>
      </c>
      <c r="M185" s="71">
        <v>0</v>
      </c>
      <c r="N185" s="71">
        <v>0</v>
      </c>
      <c r="O185" s="71">
        <v>0</v>
      </c>
      <c r="P185" s="71">
        <f t="shared" si="11"/>
        <v>0</v>
      </c>
      <c r="Q185" s="71">
        <v>0</v>
      </c>
      <c r="R185" s="71">
        <v>0</v>
      </c>
      <c r="S185" s="71">
        <v>0</v>
      </c>
    </row>
    <row r="186" spans="1:19" s="68" customFormat="1" ht="12" customHeight="1">
      <c r="A186" s="69" t="s">
        <v>165</v>
      </c>
      <c r="B186" s="70" t="s">
        <v>189</v>
      </c>
      <c r="C186" s="64" t="s">
        <v>190</v>
      </c>
      <c r="D186" s="71">
        <f t="shared" si="8"/>
        <v>1</v>
      </c>
      <c r="E186" s="71">
        <v>1</v>
      </c>
      <c r="F186" s="71">
        <v>0</v>
      </c>
      <c r="G186" s="71">
        <v>0</v>
      </c>
      <c r="H186" s="71">
        <f t="shared" si="9"/>
        <v>0</v>
      </c>
      <c r="I186" s="71">
        <v>0</v>
      </c>
      <c r="J186" s="71">
        <v>0</v>
      </c>
      <c r="K186" s="71">
        <v>0</v>
      </c>
      <c r="L186" s="71">
        <f t="shared" si="10"/>
        <v>0</v>
      </c>
      <c r="M186" s="71">
        <v>0</v>
      </c>
      <c r="N186" s="71">
        <v>0</v>
      </c>
      <c r="O186" s="71">
        <v>0</v>
      </c>
      <c r="P186" s="71">
        <f t="shared" si="11"/>
        <v>1</v>
      </c>
      <c r="Q186" s="71">
        <v>1</v>
      </c>
      <c r="R186" s="71">
        <v>0</v>
      </c>
      <c r="S186" s="71">
        <v>0</v>
      </c>
    </row>
  </sheetData>
  <sheetProtection/>
  <autoFilter ref="A6:S18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115</v>
      </c>
      <c r="B2" s="78" t="s">
        <v>116</v>
      </c>
      <c r="C2" s="97" t="s">
        <v>117</v>
      </c>
      <c r="D2" s="51" t="s">
        <v>150</v>
      </c>
      <c r="E2" s="33"/>
      <c r="F2" s="33"/>
      <c r="G2" s="33"/>
      <c r="H2" s="33"/>
      <c r="I2" s="33"/>
      <c r="J2" s="33"/>
      <c r="K2" s="34"/>
      <c r="L2" s="51" t="s">
        <v>151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167</v>
      </c>
      <c r="E4" s="78" t="s">
        <v>153</v>
      </c>
      <c r="F4" s="78" t="s">
        <v>154</v>
      </c>
      <c r="G4" s="78" t="s">
        <v>155</v>
      </c>
      <c r="H4" s="95" t="s">
        <v>167</v>
      </c>
      <c r="I4" s="78" t="s">
        <v>153</v>
      </c>
      <c r="J4" s="78" t="s">
        <v>154</v>
      </c>
      <c r="K4" s="78" t="s">
        <v>155</v>
      </c>
      <c r="L4" s="95" t="s">
        <v>167</v>
      </c>
      <c r="M4" s="78" t="s">
        <v>153</v>
      </c>
      <c r="N4" s="78" t="s">
        <v>154</v>
      </c>
      <c r="O4" s="78" t="s">
        <v>155</v>
      </c>
      <c r="P4" s="95" t="s">
        <v>167</v>
      </c>
      <c r="Q4" s="78" t="s">
        <v>153</v>
      </c>
      <c r="R4" s="78" t="s">
        <v>154</v>
      </c>
      <c r="S4" s="78" t="s">
        <v>155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20</v>
      </c>
      <c r="E6" s="54" t="s">
        <v>20</v>
      </c>
      <c r="F6" s="54" t="s">
        <v>20</v>
      </c>
      <c r="G6" s="54" t="s">
        <v>20</v>
      </c>
      <c r="H6" s="35" t="s">
        <v>20</v>
      </c>
      <c r="I6" s="54" t="s">
        <v>20</v>
      </c>
      <c r="J6" s="54" t="s">
        <v>20</v>
      </c>
      <c r="K6" s="54" t="s">
        <v>20</v>
      </c>
      <c r="L6" s="35" t="s">
        <v>20</v>
      </c>
      <c r="M6" s="54" t="s">
        <v>20</v>
      </c>
      <c r="N6" s="54" t="s">
        <v>20</v>
      </c>
      <c r="O6" s="54" t="s">
        <v>20</v>
      </c>
      <c r="P6" s="35" t="s">
        <v>20</v>
      </c>
      <c r="Q6" s="54" t="s">
        <v>20</v>
      </c>
      <c r="R6" s="54" t="s">
        <v>20</v>
      </c>
      <c r="S6" s="54" t="s">
        <v>20</v>
      </c>
    </row>
    <row r="7" spans="1:19" s="67" customFormat="1" ht="12" customHeight="1">
      <c r="A7" s="119" t="s">
        <v>165</v>
      </c>
      <c r="B7" s="120" t="s">
        <v>166</v>
      </c>
      <c r="C7" s="119" t="s">
        <v>167</v>
      </c>
      <c r="D7" s="121">
        <f>SUM(D8:D52)</f>
        <v>41</v>
      </c>
      <c r="E7" s="121">
        <f>SUM(E8:E52)</f>
        <v>24</v>
      </c>
      <c r="F7" s="121">
        <f>SUM(F8:F52)</f>
        <v>11</v>
      </c>
      <c r="G7" s="121">
        <f>SUM(G8:G52)</f>
        <v>6</v>
      </c>
      <c r="H7" s="121">
        <f>SUM(H8:H52)</f>
        <v>156</v>
      </c>
      <c r="I7" s="121">
        <f>SUM(I8:I52)</f>
        <v>136</v>
      </c>
      <c r="J7" s="121">
        <f>SUM(J8:J52)</f>
        <v>19</v>
      </c>
      <c r="K7" s="121">
        <f>SUM(K8:K52)</f>
        <v>1</v>
      </c>
      <c r="L7" s="121">
        <f>SUM(L8:L52)</f>
        <v>41</v>
      </c>
      <c r="M7" s="121">
        <f>SUM(M8:M52)</f>
        <v>39</v>
      </c>
      <c r="N7" s="121">
        <f>SUM(N8:N52)</f>
        <v>2</v>
      </c>
      <c r="O7" s="121">
        <f>SUM(O8:O52)</f>
        <v>0</v>
      </c>
      <c r="P7" s="121">
        <f>SUM(P8:P52)</f>
        <v>39</v>
      </c>
      <c r="Q7" s="121">
        <f>SUM(Q8:Q52)</f>
        <v>39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165</v>
      </c>
      <c r="B8" s="65" t="s">
        <v>168</v>
      </c>
      <c r="C8" s="64" t="s">
        <v>169</v>
      </c>
      <c r="D8" s="66">
        <f aca="true" t="shared" si="0" ref="D8:D52">SUM(E8:G8)</f>
        <v>0</v>
      </c>
      <c r="E8" s="66">
        <v>0</v>
      </c>
      <c r="F8" s="66">
        <v>0</v>
      </c>
      <c r="G8" s="66">
        <v>0</v>
      </c>
      <c r="H8" s="66">
        <f aca="true" t="shared" si="1" ref="H8:H52">SUM(I8:K8)</f>
        <v>0</v>
      </c>
      <c r="I8" s="66">
        <v>0</v>
      </c>
      <c r="J8" s="66">
        <v>0</v>
      </c>
      <c r="K8" s="66">
        <v>0</v>
      </c>
      <c r="L8" s="66">
        <f aca="true" t="shared" si="2" ref="L8:L52">SUM(M8:O8)</f>
        <v>0</v>
      </c>
      <c r="M8" s="66">
        <v>0</v>
      </c>
      <c r="N8" s="66">
        <v>0</v>
      </c>
      <c r="O8" s="66">
        <v>0</v>
      </c>
      <c r="P8" s="66">
        <f aca="true" t="shared" si="3" ref="P8:P52">SUM(Q8:S8)</f>
        <v>2</v>
      </c>
      <c r="Q8" s="66">
        <v>2</v>
      </c>
      <c r="R8" s="66">
        <v>0</v>
      </c>
      <c r="S8" s="66">
        <v>0</v>
      </c>
    </row>
    <row r="9" spans="1:19" s="68" customFormat="1" ht="12" customHeight="1">
      <c r="A9" s="64" t="s">
        <v>165</v>
      </c>
      <c r="B9" s="65" t="s">
        <v>181</v>
      </c>
      <c r="C9" s="64" t="s">
        <v>182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165</v>
      </c>
      <c r="B10" s="65" t="s">
        <v>191</v>
      </c>
      <c r="C10" s="64" t="s">
        <v>192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</v>
      </c>
      <c r="Q10" s="66">
        <v>1</v>
      </c>
      <c r="R10" s="66">
        <v>0</v>
      </c>
      <c r="S10" s="66">
        <v>0</v>
      </c>
    </row>
    <row r="11" spans="1:19" s="68" customFormat="1" ht="12" customHeight="1">
      <c r="A11" s="64" t="s">
        <v>165</v>
      </c>
      <c r="B11" s="65" t="s">
        <v>201</v>
      </c>
      <c r="C11" s="64" t="s">
        <v>202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165</v>
      </c>
      <c r="B12" s="70" t="s">
        <v>209</v>
      </c>
      <c r="C12" s="64" t="s">
        <v>210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2</v>
      </c>
      <c r="M12" s="71">
        <v>2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165</v>
      </c>
      <c r="B13" s="70" t="s">
        <v>217</v>
      </c>
      <c r="C13" s="64" t="s">
        <v>218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165</v>
      </c>
      <c r="B14" s="70" t="s">
        <v>257</v>
      </c>
      <c r="C14" s="64" t="s">
        <v>258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3</v>
      </c>
      <c r="M14" s="71">
        <v>3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165</v>
      </c>
      <c r="B15" s="70" t="s">
        <v>271</v>
      </c>
      <c r="C15" s="64" t="s">
        <v>272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2</v>
      </c>
      <c r="M15" s="71">
        <v>2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165</v>
      </c>
      <c r="B16" s="70" t="s">
        <v>277</v>
      </c>
      <c r="C16" s="64" t="s">
        <v>278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165</v>
      </c>
      <c r="B17" s="70" t="s">
        <v>281</v>
      </c>
      <c r="C17" s="64" t="s">
        <v>282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45</v>
      </c>
      <c r="I17" s="71">
        <v>42</v>
      </c>
      <c r="J17" s="71">
        <v>3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165</v>
      </c>
      <c r="B18" s="70" t="s">
        <v>283</v>
      </c>
      <c r="C18" s="64" t="s">
        <v>284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1</v>
      </c>
      <c r="M18" s="71">
        <v>1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165</v>
      </c>
      <c r="B19" s="70" t="s">
        <v>293</v>
      </c>
      <c r="C19" s="64" t="s">
        <v>294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165</v>
      </c>
      <c r="B20" s="70" t="s">
        <v>303</v>
      </c>
      <c r="C20" s="64" t="s">
        <v>304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2</v>
      </c>
      <c r="I20" s="71">
        <v>1</v>
      </c>
      <c r="J20" s="71">
        <v>1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165</v>
      </c>
      <c r="B21" s="70" t="s">
        <v>309</v>
      </c>
      <c r="C21" s="64" t="s">
        <v>310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165</v>
      </c>
      <c r="B22" s="70" t="s">
        <v>317</v>
      </c>
      <c r="C22" s="64" t="s">
        <v>318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2</v>
      </c>
      <c r="M22" s="71">
        <v>2</v>
      </c>
      <c r="N22" s="71">
        <v>0</v>
      </c>
      <c r="O22" s="71">
        <v>0</v>
      </c>
      <c r="P22" s="71">
        <f t="shared" si="3"/>
        <v>4</v>
      </c>
      <c r="Q22" s="71">
        <v>4</v>
      </c>
      <c r="R22" s="71">
        <v>0</v>
      </c>
      <c r="S22" s="71">
        <v>0</v>
      </c>
    </row>
    <row r="23" spans="1:19" s="68" customFormat="1" ht="12" customHeight="1">
      <c r="A23" s="69" t="s">
        <v>165</v>
      </c>
      <c r="B23" s="70" t="s">
        <v>331</v>
      </c>
      <c r="C23" s="64" t="s">
        <v>332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5</v>
      </c>
      <c r="Q23" s="71">
        <v>5</v>
      </c>
      <c r="R23" s="71">
        <v>0</v>
      </c>
      <c r="S23" s="71">
        <v>0</v>
      </c>
    </row>
    <row r="24" spans="1:19" s="68" customFormat="1" ht="12" customHeight="1">
      <c r="A24" s="69" t="s">
        <v>165</v>
      </c>
      <c r="B24" s="70" t="s">
        <v>337</v>
      </c>
      <c r="C24" s="64" t="s">
        <v>338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165</v>
      </c>
      <c r="B25" s="70" t="s">
        <v>349</v>
      </c>
      <c r="C25" s="64" t="s">
        <v>350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2</v>
      </c>
      <c r="M25" s="71">
        <v>2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165</v>
      </c>
      <c r="B26" s="70" t="s">
        <v>357</v>
      </c>
      <c r="C26" s="64" t="s">
        <v>358</v>
      </c>
      <c r="D26" s="71">
        <f t="shared" si="0"/>
        <v>5</v>
      </c>
      <c r="E26" s="71">
        <v>4</v>
      </c>
      <c r="F26" s="71">
        <v>1</v>
      </c>
      <c r="G26" s="71">
        <v>0</v>
      </c>
      <c r="H26" s="71">
        <f t="shared" si="1"/>
        <v>12</v>
      </c>
      <c r="I26" s="71">
        <v>12</v>
      </c>
      <c r="J26" s="71">
        <v>0</v>
      </c>
      <c r="K26" s="71">
        <v>0</v>
      </c>
      <c r="L26" s="71">
        <f t="shared" si="2"/>
        <v>2</v>
      </c>
      <c r="M26" s="71">
        <v>1</v>
      </c>
      <c r="N26" s="71">
        <v>1</v>
      </c>
      <c r="O26" s="71">
        <v>0</v>
      </c>
      <c r="P26" s="71">
        <f t="shared" si="3"/>
        <v>5</v>
      </c>
      <c r="Q26" s="71">
        <v>5</v>
      </c>
      <c r="R26" s="71">
        <v>0</v>
      </c>
      <c r="S26" s="71">
        <v>0</v>
      </c>
    </row>
    <row r="27" spans="1:19" s="68" customFormat="1" ht="12" customHeight="1">
      <c r="A27" s="69" t="s">
        <v>165</v>
      </c>
      <c r="B27" s="70" t="s">
        <v>369</v>
      </c>
      <c r="C27" s="64" t="s">
        <v>370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165</v>
      </c>
      <c r="B28" s="70" t="s">
        <v>371</v>
      </c>
      <c r="C28" s="64" t="s">
        <v>372</v>
      </c>
      <c r="D28" s="71">
        <f t="shared" si="0"/>
        <v>13</v>
      </c>
      <c r="E28" s="71">
        <v>7</v>
      </c>
      <c r="F28" s="71">
        <v>4</v>
      </c>
      <c r="G28" s="71">
        <v>2</v>
      </c>
      <c r="H28" s="71">
        <f t="shared" si="1"/>
        <v>31</v>
      </c>
      <c r="I28" s="71">
        <v>23</v>
      </c>
      <c r="J28" s="71">
        <v>7</v>
      </c>
      <c r="K28" s="71">
        <v>1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165</v>
      </c>
      <c r="B29" s="70" t="s">
        <v>377</v>
      </c>
      <c r="C29" s="64" t="s">
        <v>378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165</v>
      </c>
      <c r="B30" s="70" t="s">
        <v>389</v>
      </c>
      <c r="C30" s="64" t="s">
        <v>390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165</v>
      </c>
      <c r="B31" s="70" t="s">
        <v>401</v>
      </c>
      <c r="C31" s="64" t="s">
        <v>402</v>
      </c>
      <c r="D31" s="71">
        <f t="shared" si="0"/>
        <v>8</v>
      </c>
      <c r="E31" s="71">
        <v>6</v>
      </c>
      <c r="F31" s="71">
        <v>1</v>
      </c>
      <c r="G31" s="71">
        <v>1</v>
      </c>
      <c r="H31" s="71">
        <f t="shared" si="1"/>
        <v>27</v>
      </c>
      <c r="I31" s="71">
        <v>25</v>
      </c>
      <c r="J31" s="71">
        <v>2</v>
      </c>
      <c r="K31" s="71">
        <v>0</v>
      </c>
      <c r="L31" s="71">
        <f t="shared" si="2"/>
        <v>5</v>
      </c>
      <c r="M31" s="71">
        <v>5</v>
      </c>
      <c r="N31" s="71">
        <v>0</v>
      </c>
      <c r="O31" s="71">
        <v>0</v>
      </c>
      <c r="P31" s="71">
        <f t="shared" si="3"/>
        <v>5</v>
      </c>
      <c r="Q31" s="71">
        <v>5</v>
      </c>
      <c r="R31" s="71">
        <v>0</v>
      </c>
      <c r="S31" s="71">
        <v>0</v>
      </c>
    </row>
    <row r="32" spans="1:19" s="68" customFormat="1" ht="12" customHeight="1">
      <c r="A32" s="69" t="s">
        <v>165</v>
      </c>
      <c r="B32" s="70" t="s">
        <v>412</v>
      </c>
      <c r="C32" s="64" t="s">
        <v>413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165</v>
      </c>
      <c r="B33" s="70" t="s">
        <v>414</v>
      </c>
      <c r="C33" s="64" t="s">
        <v>415</v>
      </c>
      <c r="D33" s="71">
        <f t="shared" si="0"/>
        <v>0</v>
      </c>
      <c r="E33" s="71">
        <v>0</v>
      </c>
      <c r="F33" s="71">
        <v>0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165</v>
      </c>
      <c r="B34" s="70" t="s">
        <v>416</v>
      </c>
      <c r="C34" s="64" t="s">
        <v>417</v>
      </c>
      <c r="D34" s="71">
        <f t="shared" si="0"/>
        <v>0</v>
      </c>
      <c r="E34" s="71">
        <v>0</v>
      </c>
      <c r="F34" s="71">
        <v>0</v>
      </c>
      <c r="G34" s="71">
        <v>0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9</v>
      </c>
      <c r="M34" s="71">
        <v>9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165</v>
      </c>
      <c r="B35" s="70" t="s">
        <v>426</v>
      </c>
      <c r="C35" s="64" t="s">
        <v>427</v>
      </c>
      <c r="D35" s="71">
        <f t="shared" si="0"/>
        <v>0</v>
      </c>
      <c r="E35" s="71">
        <v>0</v>
      </c>
      <c r="F35" s="71">
        <v>0</v>
      </c>
      <c r="G35" s="71">
        <v>0</v>
      </c>
      <c r="H35" s="71">
        <f t="shared" si="1"/>
        <v>0</v>
      </c>
      <c r="I35" s="71">
        <v>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165</v>
      </c>
      <c r="B36" s="70" t="s">
        <v>428</v>
      </c>
      <c r="C36" s="64" t="s">
        <v>429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2</v>
      </c>
      <c r="Q36" s="71">
        <v>2</v>
      </c>
      <c r="R36" s="71">
        <v>0</v>
      </c>
      <c r="S36" s="71">
        <v>0</v>
      </c>
    </row>
    <row r="37" spans="1:19" s="68" customFormat="1" ht="12" customHeight="1">
      <c r="A37" s="69" t="s">
        <v>165</v>
      </c>
      <c r="B37" s="70" t="s">
        <v>434</v>
      </c>
      <c r="C37" s="64" t="s">
        <v>435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4</v>
      </c>
      <c r="M37" s="71">
        <v>4</v>
      </c>
      <c r="N37" s="71">
        <v>0</v>
      </c>
      <c r="O37" s="71">
        <v>0</v>
      </c>
      <c r="P37" s="71">
        <f t="shared" si="3"/>
        <v>0</v>
      </c>
      <c r="Q37" s="71">
        <v>0</v>
      </c>
      <c r="R37" s="71">
        <v>0</v>
      </c>
      <c r="S37" s="71">
        <v>0</v>
      </c>
    </row>
    <row r="38" spans="1:19" s="68" customFormat="1" ht="12" customHeight="1">
      <c r="A38" s="69" t="s">
        <v>165</v>
      </c>
      <c r="B38" s="70" t="s">
        <v>444</v>
      </c>
      <c r="C38" s="64" t="s">
        <v>445</v>
      </c>
      <c r="D38" s="71">
        <f t="shared" si="0"/>
        <v>2</v>
      </c>
      <c r="E38" s="71">
        <v>0</v>
      </c>
      <c r="F38" s="71">
        <v>1</v>
      </c>
      <c r="G38" s="71">
        <v>1</v>
      </c>
      <c r="H38" s="71">
        <f t="shared" si="1"/>
        <v>0</v>
      </c>
      <c r="I38" s="71">
        <v>0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165</v>
      </c>
      <c r="B39" s="70" t="s">
        <v>446</v>
      </c>
      <c r="C39" s="64" t="s">
        <v>447</v>
      </c>
      <c r="D39" s="71">
        <f t="shared" si="0"/>
        <v>0</v>
      </c>
      <c r="E39" s="71">
        <v>0</v>
      </c>
      <c r="F39" s="71">
        <v>0</v>
      </c>
      <c r="G39" s="71">
        <v>0</v>
      </c>
      <c r="H39" s="71">
        <f t="shared" si="1"/>
        <v>0</v>
      </c>
      <c r="I39" s="71">
        <v>0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165</v>
      </c>
      <c r="B40" s="70" t="s">
        <v>452</v>
      </c>
      <c r="C40" s="64" t="s">
        <v>453</v>
      </c>
      <c r="D40" s="71">
        <f t="shared" si="0"/>
        <v>1</v>
      </c>
      <c r="E40" s="71">
        <v>0</v>
      </c>
      <c r="F40" s="71">
        <v>1</v>
      </c>
      <c r="G40" s="71">
        <v>0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2</v>
      </c>
      <c r="M40" s="71">
        <v>1</v>
      </c>
      <c r="N40" s="71">
        <v>1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165</v>
      </c>
      <c r="B41" s="70" t="s">
        <v>460</v>
      </c>
      <c r="C41" s="64" t="s">
        <v>461</v>
      </c>
      <c r="D41" s="71">
        <f t="shared" si="0"/>
        <v>0</v>
      </c>
      <c r="E41" s="71">
        <v>0</v>
      </c>
      <c r="F41" s="71">
        <v>0</v>
      </c>
      <c r="G41" s="71">
        <v>0</v>
      </c>
      <c r="H41" s="71">
        <f t="shared" si="1"/>
        <v>4</v>
      </c>
      <c r="I41" s="71">
        <v>4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165</v>
      </c>
      <c r="B42" s="70" t="s">
        <v>464</v>
      </c>
      <c r="C42" s="64" t="s">
        <v>465</v>
      </c>
      <c r="D42" s="71">
        <f t="shared" si="0"/>
        <v>0</v>
      </c>
      <c r="E42" s="71">
        <v>0</v>
      </c>
      <c r="F42" s="71">
        <v>0</v>
      </c>
      <c r="G42" s="71">
        <v>0</v>
      </c>
      <c r="H42" s="71">
        <f t="shared" si="1"/>
        <v>0</v>
      </c>
      <c r="I42" s="71">
        <v>0</v>
      </c>
      <c r="J42" s="71">
        <v>0</v>
      </c>
      <c r="K42" s="71">
        <v>0</v>
      </c>
      <c r="L42" s="71">
        <f t="shared" si="2"/>
        <v>4</v>
      </c>
      <c r="M42" s="71">
        <v>4</v>
      </c>
      <c r="N42" s="71">
        <v>0</v>
      </c>
      <c r="O42" s="71">
        <v>0</v>
      </c>
      <c r="P42" s="71">
        <f t="shared" si="3"/>
        <v>0</v>
      </c>
      <c r="Q42" s="71">
        <v>0</v>
      </c>
      <c r="R42" s="71">
        <v>0</v>
      </c>
      <c r="S42" s="71">
        <v>0</v>
      </c>
    </row>
    <row r="43" spans="1:19" s="68" customFormat="1" ht="12" customHeight="1">
      <c r="A43" s="69" t="s">
        <v>165</v>
      </c>
      <c r="B43" s="70" t="s">
        <v>472</v>
      </c>
      <c r="C43" s="64" t="s">
        <v>473</v>
      </c>
      <c r="D43" s="71">
        <f t="shared" si="0"/>
        <v>0</v>
      </c>
      <c r="E43" s="71">
        <v>0</v>
      </c>
      <c r="F43" s="71">
        <v>0</v>
      </c>
      <c r="G43" s="71">
        <v>0</v>
      </c>
      <c r="H43" s="71">
        <f t="shared" si="1"/>
        <v>0</v>
      </c>
      <c r="I43" s="71">
        <v>0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165</v>
      </c>
      <c r="B44" s="70" t="s">
        <v>484</v>
      </c>
      <c r="C44" s="64" t="s">
        <v>485</v>
      </c>
      <c r="D44" s="71">
        <f t="shared" si="0"/>
        <v>1</v>
      </c>
      <c r="E44" s="71">
        <v>1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1</v>
      </c>
      <c r="M44" s="71">
        <v>1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165</v>
      </c>
      <c r="B45" s="70" t="s">
        <v>490</v>
      </c>
      <c r="C45" s="64" t="s">
        <v>491</v>
      </c>
      <c r="D45" s="71">
        <f t="shared" si="0"/>
        <v>1</v>
      </c>
      <c r="E45" s="71">
        <v>0</v>
      </c>
      <c r="F45" s="71">
        <v>0</v>
      </c>
      <c r="G45" s="71">
        <v>1</v>
      </c>
      <c r="H45" s="71">
        <f t="shared" si="1"/>
        <v>0</v>
      </c>
      <c r="I45" s="71">
        <v>0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0</v>
      </c>
      <c r="Q45" s="71">
        <v>0</v>
      </c>
      <c r="R45" s="71">
        <v>0</v>
      </c>
      <c r="S45" s="71">
        <v>0</v>
      </c>
    </row>
    <row r="46" spans="1:19" s="68" customFormat="1" ht="12" customHeight="1">
      <c r="A46" s="69" t="s">
        <v>165</v>
      </c>
      <c r="B46" s="70" t="s">
        <v>492</v>
      </c>
      <c r="C46" s="64" t="s">
        <v>493</v>
      </c>
      <c r="D46" s="71">
        <f t="shared" si="0"/>
        <v>0</v>
      </c>
      <c r="E46" s="71">
        <v>0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165</v>
      </c>
      <c r="B47" s="70" t="s">
        <v>500</v>
      </c>
      <c r="C47" s="64" t="s">
        <v>501</v>
      </c>
      <c r="D47" s="71">
        <f t="shared" si="0"/>
        <v>1</v>
      </c>
      <c r="E47" s="71">
        <v>1</v>
      </c>
      <c r="F47" s="71">
        <v>0</v>
      </c>
      <c r="G47" s="71">
        <v>0</v>
      </c>
      <c r="H47" s="71">
        <f t="shared" si="1"/>
        <v>35</v>
      </c>
      <c r="I47" s="71">
        <v>29</v>
      </c>
      <c r="J47" s="71">
        <v>6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165</v>
      </c>
      <c r="B48" s="70" t="s">
        <v>502</v>
      </c>
      <c r="C48" s="64" t="s">
        <v>503</v>
      </c>
      <c r="D48" s="71">
        <f t="shared" si="0"/>
        <v>3</v>
      </c>
      <c r="E48" s="71">
        <v>1</v>
      </c>
      <c r="F48" s="71">
        <v>1</v>
      </c>
      <c r="G48" s="71">
        <v>1</v>
      </c>
      <c r="H48" s="71">
        <f t="shared" si="1"/>
        <v>0</v>
      </c>
      <c r="I48" s="71">
        <v>0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0</v>
      </c>
      <c r="Q48" s="71">
        <v>0</v>
      </c>
      <c r="R48" s="71">
        <v>0</v>
      </c>
      <c r="S48" s="71">
        <v>0</v>
      </c>
    </row>
    <row r="49" spans="1:19" s="68" customFormat="1" ht="12" customHeight="1">
      <c r="A49" s="69" t="s">
        <v>165</v>
      </c>
      <c r="B49" s="70" t="s">
        <v>508</v>
      </c>
      <c r="C49" s="64" t="s">
        <v>509</v>
      </c>
      <c r="D49" s="71">
        <f t="shared" si="0"/>
        <v>0</v>
      </c>
      <c r="E49" s="71">
        <v>0</v>
      </c>
      <c r="F49" s="71">
        <v>0</v>
      </c>
      <c r="G49" s="71">
        <v>0</v>
      </c>
      <c r="H49" s="71">
        <f t="shared" si="1"/>
        <v>0</v>
      </c>
      <c r="I49" s="71">
        <v>0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0</v>
      </c>
      <c r="Q49" s="71">
        <v>0</v>
      </c>
      <c r="R49" s="71">
        <v>0</v>
      </c>
      <c r="S49" s="71">
        <v>0</v>
      </c>
    </row>
    <row r="50" spans="1:19" s="68" customFormat="1" ht="12" customHeight="1">
      <c r="A50" s="69" t="s">
        <v>165</v>
      </c>
      <c r="B50" s="70" t="s">
        <v>516</v>
      </c>
      <c r="C50" s="64" t="s">
        <v>517</v>
      </c>
      <c r="D50" s="71">
        <f t="shared" si="0"/>
        <v>0</v>
      </c>
      <c r="E50" s="71">
        <v>0</v>
      </c>
      <c r="F50" s="71">
        <v>0</v>
      </c>
      <c r="G50" s="71">
        <v>0</v>
      </c>
      <c r="H50" s="71">
        <f t="shared" si="1"/>
        <v>0</v>
      </c>
      <c r="I50" s="71">
        <v>0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0</v>
      </c>
      <c r="Q50" s="71">
        <v>0</v>
      </c>
      <c r="R50" s="71">
        <v>0</v>
      </c>
      <c r="S50" s="71">
        <v>0</v>
      </c>
    </row>
    <row r="51" spans="1:19" s="68" customFormat="1" ht="12" customHeight="1">
      <c r="A51" s="69" t="s">
        <v>165</v>
      </c>
      <c r="B51" s="70" t="s">
        <v>518</v>
      </c>
      <c r="C51" s="64" t="s">
        <v>519</v>
      </c>
      <c r="D51" s="71">
        <f t="shared" si="0"/>
        <v>2</v>
      </c>
      <c r="E51" s="71">
        <v>0</v>
      </c>
      <c r="F51" s="71">
        <v>2</v>
      </c>
      <c r="G51" s="71">
        <v>0</v>
      </c>
      <c r="H51" s="71">
        <f t="shared" si="1"/>
        <v>0</v>
      </c>
      <c r="I51" s="71">
        <v>0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0</v>
      </c>
      <c r="Q51" s="71">
        <v>0</v>
      </c>
      <c r="R51" s="71">
        <v>0</v>
      </c>
      <c r="S51" s="71">
        <v>0</v>
      </c>
    </row>
    <row r="52" spans="1:19" s="68" customFormat="1" ht="12" customHeight="1">
      <c r="A52" s="69" t="s">
        <v>165</v>
      </c>
      <c r="B52" s="70" t="s">
        <v>528</v>
      </c>
      <c r="C52" s="64" t="s">
        <v>529</v>
      </c>
      <c r="D52" s="71">
        <f t="shared" si="0"/>
        <v>0</v>
      </c>
      <c r="E52" s="71">
        <v>0</v>
      </c>
      <c r="F52" s="71">
        <v>0</v>
      </c>
      <c r="G52" s="71">
        <v>0</v>
      </c>
      <c r="H52" s="71">
        <f t="shared" si="1"/>
        <v>0</v>
      </c>
      <c r="I52" s="71">
        <v>0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5</v>
      </c>
      <c r="Q52" s="71">
        <v>5</v>
      </c>
      <c r="R52" s="71">
        <v>0</v>
      </c>
      <c r="S52" s="71">
        <v>0</v>
      </c>
    </row>
  </sheetData>
  <sheetProtection/>
  <autoFilter ref="A6:S5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8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115</v>
      </c>
      <c r="B2" s="78" t="s">
        <v>116</v>
      </c>
      <c r="C2" s="97" t="s">
        <v>164</v>
      </c>
      <c r="D2" s="56" t="s">
        <v>23</v>
      </c>
      <c r="E2" s="52"/>
      <c r="F2" s="52"/>
      <c r="G2" s="56" t="s">
        <v>24</v>
      </c>
      <c r="H2" s="52"/>
      <c r="I2" s="52"/>
      <c r="J2" s="53"/>
    </row>
    <row r="3" spans="1:10" ht="13.5" customHeight="1">
      <c r="A3" s="79"/>
      <c r="B3" s="79"/>
      <c r="C3" s="95"/>
      <c r="D3" s="95" t="s">
        <v>167</v>
      </c>
      <c r="E3" s="97" t="s">
        <v>150</v>
      </c>
      <c r="F3" s="97" t="s">
        <v>151</v>
      </c>
      <c r="G3" s="95" t="s">
        <v>167</v>
      </c>
      <c r="H3" s="78" t="s">
        <v>153</v>
      </c>
      <c r="I3" s="78" t="s">
        <v>154</v>
      </c>
      <c r="J3" s="78" t="s">
        <v>155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20</v>
      </c>
      <c r="E6" s="35" t="s">
        <v>20</v>
      </c>
      <c r="F6" s="35" t="s">
        <v>20</v>
      </c>
      <c r="G6" s="35" t="s">
        <v>33</v>
      </c>
      <c r="H6" s="54" t="s">
        <v>33</v>
      </c>
      <c r="I6" s="54" t="s">
        <v>33</v>
      </c>
      <c r="J6" s="54" t="s">
        <v>33</v>
      </c>
    </row>
    <row r="7" spans="1:10" s="67" customFormat="1" ht="12" customHeight="1">
      <c r="A7" s="119" t="s">
        <v>165</v>
      </c>
      <c r="B7" s="120" t="s">
        <v>166</v>
      </c>
      <c r="C7" s="119" t="s">
        <v>167</v>
      </c>
      <c r="D7" s="121">
        <f>SUM(D8:D186)</f>
        <v>1406</v>
      </c>
      <c r="E7" s="121">
        <f>SUM(E8:E186)</f>
        <v>1280</v>
      </c>
      <c r="F7" s="121">
        <f>SUM(F8:F186)</f>
        <v>202</v>
      </c>
      <c r="G7" s="121">
        <f>SUM(G8:G186)</f>
        <v>15884</v>
      </c>
      <c r="H7" s="121">
        <f>SUM(H8:H186)</f>
        <v>13524</v>
      </c>
      <c r="I7" s="121">
        <f>SUM(I8:I186)</f>
        <v>2773</v>
      </c>
      <c r="J7" s="121">
        <f>SUM(J8:J186)</f>
        <v>303</v>
      </c>
    </row>
    <row r="8" spans="1:10" s="68" customFormat="1" ht="12" customHeight="1">
      <c r="A8" s="64" t="s">
        <v>165</v>
      </c>
      <c r="B8" s="65" t="s">
        <v>34</v>
      </c>
      <c r="C8" s="64" t="s">
        <v>35</v>
      </c>
      <c r="D8" s="66">
        <v>96</v>
      </c>
      <c r="E8" s="66">
        <v>96</v>
      </c>
      <c r="F8" s="66">
        <v>2</v>
      </c>
      <c r="G8" s="66">
        <v>1348</v>
      </c>
      <c r="H8" s="66">
        <v>919</v>
      </c>
      <c r="I8" s="66">
        <v>496</v>
      </c>
      <c r="J8" s="66">
        <v>0</v>
      </c>
    </row>
    <row r="9" spans="1:10" s="68" customFormat="1" ht="12" customHeight="1">
      <c r="A9" s="64" t="s">
        <v>165</v>
      </c>
      <c r="B9" s="65" t="s">
        <v>36</v>
      </c>
      <c r="C9" s="64" t="s">
        <v>37</v>
      </c>
      <c r="D9" s="66">
        <v>27</v>
      </c>
      <c r="E9" s="66">
        <v>21</v>
      </c>
      <c r="F9" s="66">
        <v>6</v>
      </c>
      <c r="G9" s="66">
        <v>361</v>
      </c>
      <c r="H9" s="66">
        <v>276</v>
      </c>
      <c r="I9" s="66">
        <v>85</v>
      </c>
      <c r="J9" s="66">
        <v>0</v>
      </c>
    </row>
    <row r="10" spans="1:10" s="68" customFormat="1" ht="12" customHeight="1">
      <c r="A10" s="64" t="s">
        <v>165</v>
      </c>
      <c r="B10" s="65" t="s">
        <v>279</v>
      </c>
      <c r="C10" s="64" t="s">
        <v>280</v>
      </c>
      <c r="D10" s="66">
        <v>31</v>
      </c>
      <c r="E10" s="66">
        <v>29</v>
      </c>
      <c r="F10" s="66">
        <v>2</v>
      </c>
      <c r="G10" s="66">
        <v>293</v>
      </c>
      <c r="H10" s="66">
        <v>251</v>
      </c>
      <c r="I10" s="66">
        <v>35</v>
      </c>
      <c r="J10" s="66">
        <v>7</v>
      </c>
    </row>
    <row r="11" spans="1:10" s="68" customFormat="1" ht="12" customHeight="1">
      <c r="A11" s="64" t="s">
        <v>165</v>
      </c>
      <c r="B11" s="65" t="s">
        <v>38</v>
      </c>
      <c r="C11" s="64" t="s">
        <v>39</v>
      </c>
      <c r="D11" s="66">
        <v>66</v>
      </c>
      <c r="E11" s="66">
        <v>62</v>
      </c>
      <c r="F11" s="66">
        <v>4</v>
      </c>
      <c r="G11" s="66">
        <v>1212</v>
      </c>
      <c r="H11" s="66">
        <v>1106</v>
      </c>
      <c r="I11" s="66">
        <v>106</v>
      </c>
      <c r="J11" s="66">
        <v>0</v>
      </c>
    </row>
    <row r="12" spans="1:10" s="68" customFormat="1" ht="12" customHeight="1">
      <c r="A12" s="69" t="s">
        <v>165</v>
      </c>
      <c r="B12" s="70" t="s">
        <v>474</v>
      </c>
      <c r="C12" s="64" t="s">
        <v>475</v>
      </c>
      <c r="D12" s="71">
        <v>20</v>
      </c>
      <c r="E12" s="71">
        <v>16</v>
      </c>
      <c r="F12" s="71">
        <v>4</v>
      </c>
      <c r="G12" s="71">
        <v>494</v>
      </c>
      <c r="H12" s="71">
        <v>242</v>
      </c>
      <c r="I12" s="71">
        <v>252</v>
      </c>
      <c r="J12" s="71">
        <v>0</v>
      </c>
    </row>
    <row r="13" spans="1:10" s="68" customFormat="1" ht="12" customHeight="1">
      <c r="A13" s="69" t="s">
        <v>165</v>
      </c>
      <c r="B13" s="70" t="s">
        <v>520</v>
      </c>
      <c r="C13" s="64" t="s">
        <v>521</v>
      </c>
      <c r="D13" s="71">
        <v>32</v>
      </c>
      <c r="E13" s="71">
        <v>32</v>
      </c>
      <c r="F13" s="71">
        <v>3</v>
      </c>
      <c r="G13" s="71">
        <v>572</v>
      </c>
      <c r="H13" s="71">
        <v>506</v>
      </c>
      <c r="I13" s="71">
        <v>58</v>
      </c>
      <c r="J13" s="71">
        <v>8</v>
      </c>
    </row>
    <row r="14" spans="1:10" s="68" customFormat="1" ht="12" customHeight="1">
      <c r="A14" s="69" t="s">
        <v>165</v>
      </c>
      <c r="B14" s="70" t="s">
        <v>219</v>
      </c>
      <c r="C14" s="64" t="s">
        <v>220</v>
      </c>
      <c r="D14" s="71">
        <v>91</v>
      </c>
      <c r="E14" s="71">
        <v>91</v>
      </c>
      <c r="F14" s="71">
        <v>2</v>
      </c>
      <c r="G14" s="71">
        <v>789</v>
      </c>
      <c r="H14" s="71">
        <v>765</v>
      </c>
      <c r="I14" s="71">
        <v>24</v>
      </c>
      <c r="J14" s="71">
        <v>0</v>
      </c>
    </row>
    <row r="15" spans="1:10" s="68" customFormat="1" ht="12" customHeight="1">
      <c r="A15" s="69" t="s">
        <v>165</v>
      </c>
      <c r="B15" s="70" t="s">
        <v>40</v>
      </c>
      <c r="C15" s="64" t="s">
        <v>41</v>
      </c>
      <c r="D15" s="71">
        <v>32</v>
      </c>
      <c r="E15" s="71">
        <v>31</v>
      </c>
      <c r="F15" s="71">
        <v>3</v>
      </c>
      <c r="G15" s="71">
        <v>418</v>
      </c>
      <c r="H15" s="71">
        <v>318</v>
      </c>
      <c r="I15" s="71">
        <v>95</v>
      </c>
      <c r="J15" s="71">
        <v>8</v>
      </c>
    </row>
    <row r="16" spans="1:10" s="68" customFormat="1" ht="12" customHeight="1">
      <c r="A16" s="69" t="s">
        <v>165</v>
      </c>
      <c r="B16" s="70" t="s">
        <v>42</v>
      </c>
      <c r="C16" s="64" t="s">
        <v>43</v>
      </c>
      <c r="D16" s="71">
        <v>12</v>
      </c>
      <c r="E16" s="71">
        <v>11</v>
      </c>
      <c r="F16" s="71">
        <v>1</v>
      </c>
      <c r="G16" s="71">
        <v>41</v>
      </c>
      <c r="H16" s="71">
        <v>27</v>
      </c>
      <c r="I16" s="71">
        <v>12</v>
      </c>
      <c r="J16" s="71">
        <v>2</v>
      </c>
    </row>
    <row r="17" spans="1:10" s="68" customFormat="1" ht="12" customHeight="1">
      <c r="A17" s="69" t="s">
        <v>165</v>
      </c>
      <c r="B17" s="70" t="s">
        <v>44</v>
      </c>
      <c r="C17" s="64" t="s">
        <v>45</v>
      </c>
      <c r="D17" s="71">
        <v>24</v>
      </c>
      <c r="E17" s="71">
        <v>23</v>
      </c>
      <c r="F17" s="71">
        <v>5</v>
      </c>
      <c r="G17" s="71">
        <v>221</v>
      </c>
      <c r="H17" s="71">
        <v>210</v>
      </c>
      <c r="I17" s="71">
        <v>59</v>
      </c>
      <c r="J17" s="71">
        <v>0</v>
      </c>
    </row>
    <row r="18" spans="1:10" s="68" customFormat="1" ht="12" customHeight="1">
      <c r="A18" s="69" t="s">
        <v>165</v>
      </c>
      <c r="B18" s="70" t="s">
        <v>46</v>
      </c>
      <c r="C18" s="64" t="s">
        <v>47</v>
      </c>
      <c r="D18" s="71">
        <f>+E18+F18</f>
        <v>23</v>
      </c>
      <c r="E18" s="71">
        <v>20</v>
      </c>
      <c r="F18" s="71">
        <v>3</v>
      </c>
      <c r="G18" s="71">
        <f>+H18+I18+J18</f>
        <v>675</v>
      </c>
      <c r="H18" s="71">
        <v>655</v>
      </c>
      <c r="I18" s="71">
        <v>20</v>
      </c>
      <c r="J18" s="71">
        <v>0</v>
      </c>
    </row>
    <row r="19" spans="1:10" s="68" customFormat="1" ht="12" customHeight="1">
      <c r="A19" s="69" t="s">
        <v>165</v>
      </c>
      <c r="B19" s="70" t="s">
        <v>510</v>
      </c>
      <c r="C19" s="64" t="s">
        <v>511</v>
      </c>
      <c r="D19" s="71">
        <v>23</v>
      </c>
      <c r="E19" s="71">
        <v>21</v>
      </c>
      <c r="F19" s="71">
        <v>2</v>
      </c>
      <c r="G19" s="71">
        <v>492</v>
      </c>
      <c r="H19" s="71">
        <v>401</v>
      </c>
      <c r="I19" s="71">
        <v>91</v>
      </c>
      <c r="J19" s="71">
        <v>0</v>
      </c>
    </row>
    <row r="20" spans="1:10" s="68" customFormat="1" ht="12" customHeight="1">
      <c r="A20" s="69" t="s">
        <v>165</v>
      </c>
      <c r="B20" s="70" t="s">
        <v>48</v>
      </c>
      <c r="C20" s="64" t="s">
        <v>49</v>
      </c>
      <c r="D20" s="71">
        <v>17</v>
      </c>
      <c r="E20" s="71">
        <v>17</v>
      </c>
      <c r="F20" s="71">
        <v>3</v>
      </c>
      <c r="G20" s="71">
        <v>350</v>
      </c>
      <c r="H20" s="71">
        <v>191</v>
      </c>
      <c r="I20" s="71">
        <v>150</v>
      </c>
      <c r="J20" s="71">
        <v>9</v>
      </c>
    </row>
    <row r="21" spans="1:10" s="68" customFormat="1" ht="12" customHeight="1">
      <c r="A21" s="69" t="s">
        <v>165</v>
      </c>
      <c r="B21" s="70" t="s">
        <v>50</v>
      </c>
      <c r="C21" s="64" t="s">
        <v>51</v>
      </c>
      <c r="D21" s="71">
        <v>20</v>
      </c>
      <c r="E21" s="71">
        <v>21</v>
      </c>
      <c r="F21" s="71">
        <v>2</v>
      </c>
      <c r="G21" s="71">
        <v>197</v>
      </c>
      <c r="H21" s="71">
        <v>153</v>
      </c>
      <c r="I21" s="71">
        <v>38</v>
      </c>
      <c r="J21" s="71">
        <v>6</v>
      </c>
    </row>
    <row r="22" spans="1:10" s="68" customFormat="1" ht="12" customHeight="1">
      <c r="A22" s="69" t="s">
        <v>165</v>
      </c>
      <c r="B22" s="70" t="s">
        <v>52</v>
      </c>
      <c r="C22" s="64" t="s">
        <v>53</v>
      </c>
      <c r="D22" s="71">
        <v>4</v>
      </c>
      <c r="E22" s="71">
        <v>2</v>
      </c>
      <c r="F22" s="71">
        <v>2</v>
      </c>
      <c r="G22" s="71">
        <v>37</v>
      </c>
      <c r="H22" s="71">
        <v>25</v>
      </c>
      <c r="I22" s="71">
        <v>7</v>
      </c>
      <c r="J22" s="71">
        <v>5</v>
      </c>
    </row>
    <row r="23" spans="1:10" s="68" customFormat="1" ht="12" customHeight="1">
      <c r="A23" s="69" t="s">
        <v>165</v>
      </c>
      <c r="B23" s="70" t="s">
        <v>391</v>
      </c>
      <c r="C23" s="64" t="s">
        <v>392</v>
      </c>
      <c r="D23" s="71">
        <v>14</v>
      </c>
      <c r="E23" s="71">
        <v>13</v>
      </c>
      <c r="F23" s="71">
        <v>1</v>
      </c>
      <c r="G23" s="71">
        <v>191</v>
      </c>
      <c r="H23" s="71">
        <v>150</v>
      </c>
      <c r="I23" s="71">
        <v>37</v>
      </c>
      <c r="J23" s="71">
        <v>4</v>
      </c>
    </row>
    <row r="24" spans="1:10" s="68" customFormat="1" ht="12" customHeight="1">
      <c r="A24" s="69" t="s">
        <v>165</v>
      </c>
      <c r="B24" s="70" t="s">
        <v>54</v>
      </c>
      <c r="C24" s="64" t="s">
        <v>55</v>
      </c>
      <c r="D24" s="71">
        <v>11</v>
      </c>
      <c r="E24" s="71">
        <v>11</v>
      </c>
      <c r="F24" s="71">
        <v>2</v>
      </c>
      <c r="G24" s="71">
        <v>229</v>
      </c>
      <c r="H24" s="71">
        <v>229</v>
      </c>
      <c r="I24" s="71">
        <v>42</v>
      </c>
      <c r="J24" s="71">
        <v>0</v>
      </c>
    </row>
    <row r="25" spans="1:10" s="68" customFormat="1" ht="12" customHeight="1">
      <c r="A25" s="69" t="s">
        <v>165</v>
      </c>
      <c r="B25" s="70" t="s">
        <v>393</v>
      </c>
      <c r="C25" s="64" t="s">
        <v>394</v>
      </c>
      <c r="D25" s="71">
        <v>27</v>
      </c>
      <c r="E25" s="71">
        <v>24</v>
      </c>
      <c r="F25" s="71">
        <v>3</v>
      </c>
      <c r="G25" s="71">
        <v>87</v>
      </c>
      <c r="H25" s="71">
        <v>78</v>
      </c>
      <c r="I25" s="71">
        <v>0</v>
      </c>
      <c r="J25" s="71">
        <v>9</v>
      </c>
    </row>
    <row r="26" spans="1:10" s="68" customFormat="1" ht="12" customHeight="1">
      <c r="A26" s="69" t="s">
        <v>165</v>
      </c>
      <c r="B26" s="70" t="s">
        <v>530</v>
      </c>
      <c r="C26" s="64" t="s">
        <v>531</v>
      </c>
      <c r="D26" s="71">
        <v>24</v>
      </c>
      <c r="E26" s="71">
        <v>24</v>
      </c>
      <c r="F26" s="71">
        <v>2</v>
      </c>
      <c r="G26" s="71">
        <v>418</v>
      </c>
      <c r="H26" s="71">
        <v>418</v>
      </c>
      <c r="I26" s="71">
        <v>122</v>
      </c>
      <c r="J26" s="71">
        <v>15</v>
      </c>
    </row>
    <row r="27" spans="1:10" s="68" customFormat="1" ht="12" customHeight="1">
      <c r="A27" s="69" t="s">
        <v>165</v>
      </c>
      <c r="B27" s="70" t="s">
        <v>56</v>
      </c>
      <c r="C27" s="64" t="s">
        <v>57</v>
      </c>
      <c r="D27" s="71">
        <v>5</v>
      </c>
      <c r="E27" s="71">
        <v>3</v>
      </c>
      <c r="F27" s="71">
        <v>2</v>
      </c>
      <c r="G27" s="71">
        <v>28</v>
      </c>
      <c r="H27" s="71">
        <v>28</v>
      </c>
      <c r="I27" s="71">
        <v>0</v>
      </c>
      <c r="J27" s="71">
        <v>0</v>
      </c>
    </row>
    <row r="28" spans="1:10" s="68" customFormat="1" ht="12" customHeight="1">
      <c r="A28" s="69" t="s">
        <v>165</v>
      </c>
      <c r="B28" s="70" t="s">
        <v>58</v>
      </c>
      <c r="C28" s="64" t="s">
        <v>59</v>
      </c>
      <c r="D28" s="71">
        <v>40</v>
      </c>
      <c r="E28" s="71">
        <v>38</v>
      </c>
      <c r="F28" s="71">
        <v>2</v>
      </c>
      <c r="G28" s="71">
        <v>188</v>
      </c>
      <c r="H28" s="71">
        <v>180</v>
      </c>
      <c r="I28" s="71">
        <v>3</v>
      </c>
      <c r="J28" s="71">
        <v>5</v>
      </c>
    </row>
    <row r="29" spans="1:10" s="68" customFormat="1" ht="12" customHeight="1">
      <c r="A29" s="69" t="s">
        <v>165</v>
      </c>
      <c r="B29" s="70" t="s">
        <v>60</v>
      </c>
      <c r="C29" s="64" t="s">
        <v>61</v>
      </c>
      <c r="D29" s="71">
        <v>10</v>
      </c>
      <c r="E29" s="71">
        <v>9</v>
      </c>
      <c r="F29" s="71">
        <v>1</v>
      </c>
      <c r="G29" s="71">
        <v>44</v>
      </c>
      <c r="H29" s="71">
        <v>30</v>
      </c>
      <c r="I29" s="71">
        <v>11</v>
      </c>
      <c r="J29" s="71">
        <v>3</v>
      </c>
    </row>
    <row r="30" spans="1:10" s="68" customFormat="1" ht="12" customHeight="1">
      <c r="A30" s="69" t="s">
        <v>165</v>
      </c>
      <c r="B30" s="70" t="s">
        <v>62</v>
      </c>
      <c r="C30" s="64" t="s">
        <v>63</v>
      </c>
      <c r="D30" s="71">
        <v>4</v>
      </c>
      <c r="E30" s="71">
        <v>2</v>
      </c>
      <c r="F30" s="71">
        <v>2</v>
      </c>
      <c r="G30" s="71">
        <v>59</v>
      </c>
      <c r="H30" s="71">
        <v>33</v>
      </c>
      <c r="I30" s="71">
        <v>21</v>
      </c>
      <c r="J30" s="71">
        <v>7</v>
      </c>
    </row>
    <row r="31" spans="1:10" s="68" customFormat="1" ht="12" customHeight="1">
      <c r="A31" s="69" t="s">
        <v>165</v>
      </c>
      <c r="B31" s="70" t="s">
        <v>64</v>
      </c>
      <c r="C31" s="64" t="s">
        <v>65</v>
      </c>
      <c r="D31" s="71">
        <v>15</v>
      </c>
      <c r="E31" s="71">
        <v>12</v>
      </c>
      <c r="F31" s="71">
        <v>3</v>
      </c>
      <c r="G31" s="71">
        <f>+H31+I31+J31</f>
        <v>391</v>
      </c>
      <c r="H31" s="71">
        <v>309</v>
      </c>
      <c r="I31" s="71">
        <v>82</v>
      </c>
      <c r="J31" s="71">
        <v>0</v>
      </c>
    </row>
    <row r="32" spans="1:10" s="68" customFormat="1" ht="12" customHeight="1">
      <c r="A32" s="69" t="s">
        <v>165</v>
      </c>
      <c r="B32" s="70" t="s">
        <v>395</v>
      </c>
      <c r="C32" s="64" t="s">
        <v>396</v>
      </c>
      <c r="D32" s="71">
        <v>30</v>
      </c>
      <c r="E32" s="71">
        <v>28</v>
      </c>
      <c r="F32" s="71">
        <v>2</v>
      </c>
      <c r="G32" s="71">
        <v>246</v>
      </c>
      <c r="H32" s="71">
        <v>244</v>
      </c>
      <c r="I32" s="71">
        <v>0</v>
      </c>
      <c r="J32" s="71">
        <v>2</v>
      </c>
    </row>
    <row r="33" spans="1:10" s="68" customFormat="1" ht="12" customHeight="1">
      <c r="A33" s="69" t="s">
        <v>165</v>
      </c>
      <c r="B33" s="70" t="s">
        <v>339</v>
      </c>
      <c r="C33" s="64" t="s">
        <v>340</v>
      </c>
      <c r="D33" s="71">
        <v>15</v>
      </c>
      <c r="E33" s="71">
        <v>13</v>
      </c>
      <c r="F33" s="71">
        <v>2</v>
      </c>
      <c r="G33" s="71">
        <v>113</v>
      </c>
      <c r="H33" s="71">
        <v>112</v>
      </c>
      <c r="I33" s="71">
        <v>0</v>
      </c>
      <c r="J33" s="71">
        <v>2</v>
      </c>
    </row>
    <row r="34" spans="1:10" s="68" customFormat="1" ht="12" customHeight="1">
      <c r="A34" s="69" t="s">
        <v>165</v>
      </c>
      <c r="B34" s="70" t="s">
        <v>345</v>
      </c>
      <c r="C34" s="64" t="s">
        <v>346</v>
      </c>
      <c r="D34" s="71">
        <v>8</v>
      </c>
      <c r="E34" s="71">
        <v>8</v>
      </c>
      <c r="F34" s="71">
        <v>2</v>
      </c>
      <c r="G34" s="71">
        <v>13</v>
      </c>
      <c r="H34" s="71">
        <v>6</v>
      </c>
      <c r="I34" s="71">
        <v>5</v>
      </c>
      <c r="J34" s="71">
        <v>2</v>
      </c>
    </row>
    <row r="35" spans="1:10" s="68" customFormat="1" ht="12" customHeight="1">
      <c r="A35" s="69" t="s">
        <v>165</v>
      </c>
      <c r="B35" s="70" t="s">
        <v>259</v>
      </c>
      <c r="C35" s="64" t="s">
        <v>260</v>
      </c>
      <c r="D35" s="71">
        <v>17</v>
      </c>
      <c r="E35" s="71">
        <v>14</v>
      </c>
      <c r="F35" s="71">
        <v>3</v>
      </c>
      <c r="G35" s="71">
        <v>160</v>
      </c>
      <c r="H35" s="71">
        <v>147</v>
      </c>
      <c r="I35" s="71">
        <v>13</v>
      </c>
      <c r="J35" s="71">
        <v>0</v>
      </c>
    </row>
    <row r="36" spans="1:10" s="68" customFormat="1" ht="12" customHeight="1">
      <c r="A36" s="69" t="s">
        <v>165</v>
      </c>
      <c r="B36" s="70" t="s">
        <v>379</v>
      </c>
      <c r="C36" s="64" t="s">
        <v>380</v>
      </c>
      <c r="D36" s="71">
        <v>21</v>
      </c>
      <c r="E36" s="71">
        <v>18</v>
      </c>
      <c r="F36" s="71">
        <v>3</v>
      </c>
      <c r="G36" s="71">
        <v>370</v>
      </c>
      <c r="H36" s="71">
        <v>370</v>
      </c>
      <c r="I36" s="71">
        <v>83</v>
      </c>
      <c r="J36" s="71">
        <v>0</v>
      </c>
    </row>
    <row r="37" spans="1:10" s="68" customFormat="1" ht="12" customHeight="1">
      <c r="A37" s="69" t="s">
        <v>165</v>
      </c>
      <c r="B37" s="70" t="s">
        <v>66</v>
      </c>
      <c r="C37" s="64" t="s">
        <v>67</v>
      </c>
      <c r="D37" s="71">
        <v>7</v>
      </c>
      <c r="E37" s="71">
        <v>4</v>
      </c>
      <c r="F37" s="71">
        <v>3</v>
      </c>
      <c r="G37" s="71">
        <v>123</v>
      </c>
      <c r="H37" s="71">
        <v>123</v>
      </c>
      <c r="I37" s="71">
        <v>0</v>
      </c>
      <c r="J37" s="71">
        <v>0</v>
      </c>
    </row>
    <row r="38" spans="1:10" s="68" customFormat="1" ht="12" customHeight="1">
      <c r="A38" s="69" t="s">
        <v>165</v>
      </c>
      <c r="B38" s="70" t="s">
        <v>68</v>
      </c>
      <c r="C38" s="64" t="s">
        <v>69</v>
      </c>
      <c r="D38" s="71">
        <v>18</v>
      </c>
      <c r="E38" s="71">
        <v>16</v>
      </c>
      <c r="F38" s="71">
        <v>2</v>
      </c>
      <c r="G38" s="71">
        <v>201</v>
      </c>
      <c r="H38" s="71">
        <v>146</v>
      </c>
      <c r="I38" s="71">
        <v>42</v>
      </c>
      <c r="J38" s="71">
        <v>13</v>
      </c>
    </row>
    <row r="39" spans="1:10" s="68" customFormat="1" ht="12" customHeight="1">
      <c r="A39" s="69" t="s">
        <v>165</v>
      </c>
      <c r="B39" s="70" t="s">
        <v>476</v>
      </c>
      <c r="C39" s="64" t="s">
        <v>477</v>
      </c>
      <c r="D39" s="71">
        <v>15</v>
      </c>
      <c r="E39" s="71">
        <v>15</v>
      </c>
      <c r="F39" s="71">
        <v>2</v>
      </c>
      <c r="G39" s="71">
        <v>269</v>
      </c>
      <c r="H39" s="71">
        <v>269</v>
      </c>
      <c r="I39" s="71">
        <v>0</v>
      </c>
      <c r="J39" s="71">
        <v>0</v>
      </c>
    </row>
    <row r="40" spans="1:10" s="68" customFormat="1" ht="12" customHeight="1">
      <c r="A40" s="69" t="s">
        <v>165</v>
      </c>
      <c r="B40" s="70" t="s">
        <v>193</v>
      </c>
      <c r="C40" s="64" t="s">
        <v>194</v>
      </c>
      <c r="D40" s="71">
        <v>6</v>
      </c>
      <c r="E40" s="71">
        <v>6</v>
      </c>
      <c r="F40" s="71">
        <v>0</v>
      </c>
      <c r="G40" s="71">
        <v>103</v>
      </c>
      <c r="H40" s="71">
        <v>71</v>
      </c>
      <c r="I40" s="71">
        <v>0</v>
      </c>
      <c r="J40" s="71">
        <v>32</v>
      </c>
    </row>
    <row r="41" spans="1:10" s="68" customFormat="1" ht="12" customHeight="1">
      <c r="A41" s="69" t="s">
        <v>165</v>
      </c>
      <c r="B41" s="70" t="s">
        <v>70</v>
      </c>
      <c r="C41" s="64" t="s">
        <v>71</v>
      </c>
      <c r="D41" s="71">
        <v>6</v>
      </c>
      <c r="E41" s="71">
        <v>5</v>
      </c>
      <c r="F41" s="71">
        <v>3</v>
      </c>
      <c r="G41" s="71">
        <f>+H41+I41+J41</f>
        <v>96</v>
      </c>
      <c r="H41" s="71">
        <v>96</v>
      </c>
      <c r="I41" s="71">
        <v>0</v>
      </c>
      <c r="J41" s="71">
        <v>0</v>
      </c>
    </row>
    <row r="42" spans="1:10" s="68" customFormat="1" ht="12" customHeight="1">
      <c r="A42" s="69" t="s">
        <v>165</v>
      </c>
      <c r="B42" s="70" t="s">
        <v>333</v>
      </c>
      <c r="C42" s="64" t="s">
        <v>334</v>
      </c>
      <c r="D42" s="71">
        <v>14</v>
      </c>
      <c r="E42" s="71">
        <v>14</v>
      </c>
      <c r="F42" s="71">
        <v>4</v>
      </c>
      <c r="G42" s="71">
        <v>84</v>
      </c>
      <c r="H42" s="71">
        <v>79</v>
      </c>
      <c r="I42" s="71">
        <v>0</v>
      </c>
      <c r="J42" s="71">
        <v>5</v>
      </c>
    </row>
    <row r="43" spans="1:10" s="68" customFormat="1" ht="12" customHeight="1">
      <c r="A43" s="69" t="s">
        <v>165</v>
      </c>
      <c r="B43" s="70" t="s">
        <v>72</v>
      </c>
      <c r="C43" s="64" t="s">
        <v>73</v>
      </c>
      <c r="D43" s="71">
        <v>2</v>
      </c>
      <c r="E43" s="71">
        <v>2</v>
      </c>
      <c r="F43" s="71">
        <v>1</v>
      </c>
      <c r="G43" s="71">
        <v>21</v>
      </c>
      <c r="H43" s="71">
        <v>21</v>
      </c>
      <c r="I43" s="71">
        <v>0</v>
      </c>
      <c r="J43" s="71">
        <v>0</v>
      </c>
    </row>
    <row r="44" spans="1:10" s="68" customFormat="1" ht="12" customHeight="1">
      <c r="A44" s="69" t="s">
        <v>165</v>
      </c>
      <c r="B44" s="70" t="s">
        <v>74</v>
      </c>
      <c r="C44" s="64" t="s">
        <v>75</v>
      </c>
      <c r="D44" s="71">
        <v>1</v>
      </c>
      <c r="E44" s="71">
        <v>1</v>
      </c>
      <c r="F44" s="71">
        <v>0</v>
      </c>
      <c r="G44" s="71">
        <v>2</v>
      </c>
      <c r="H44" s="71">
        <v>2</v>
      </c>
      <c r="I44" s="71">
        <v>0</v>
      </c>
      <c r="J44" s="71">
        <v>0</v>
      </c>
    </row>
    <row r="45" spans="1:10" s="68" customFormat="1" ht="12" customHeight="1">
      <c r="A45" s="69" t="s">
        <v>165</v>
      </c>
      <c r="B45" s="70" t="s">
        <v>436</v>
      </c>
      <c r="C45" s="64" t="s">
        <v>437</v>
      </c>
      <c r="D45" s="71">
        <v>6</v>
      </c>
      <c r="E45" s="71">
        <v>3</v>
      </c>
      <c r="F45" s="71">
        <v>3</v>
      </c>
      <c r="G45" s="71">
        <f>+H45+I45+J45</f>
        <v>22</v>
      </c>
      <c r="H45" s="71">
        <v>22</v>
      </c>
      <c r="I45" s="71">
        <v>0</v>
      </c>
      <c r="J45" s="71">
        <v>0</v>
      </c>
    </row>
    <row r="46" spans="1:10" s="68" customFormat="1" ht="12" customHeight="1">
      <c r="A46" s="69" t="s">
        <v>165</v>
      </c>
      <c r="B46" s="70" t="s">
        <v>438</v>
      </c>
      <c r="C46" s="64" t="s">
        <v>439</v>
      </c>
      <c r="D46" s="71">
        <v>4</v>
      </c>
      <c r="E46" s="71">
        <v>2</v>
      </c>
      <c r="F46" s="71">
        <v>2</v>
      </c>
      <c r="G46" s="71">
        <v>22</v>
      </c>
      <c r="H46" s="71">
        <v>22</v>
      </c>
      <c r="I46" s="71">
        <v>0</v>
      </c>
      <c r="J46" s="71">
        <v>0</v>
      </c>
    </row>
    <row r="47" spans="1:10" s="68" customFormat="1" ht="12" customHeight="1">
      <c r="A47" s="69" t="s">
        <v>165</v>
      </c>
      <c r="B47" s="70" t="s">
        <v>440</v>
      </c>
      <c r="C47" s="64" t="s">
        <v>441</v>
      </c>
      <c r="D47" s="71">
        <f>+E47+F47</f>
        <v>5</v>
      </c>
      <c r="E47" s="71">
        <v>4</v>
      </c>
      <c r="F47" s="71">
        <v>1</v>
      </c>
      <c r="G47" s="71">
        <f>+H47+I47+J47</f>
        <v>16</v>
      </c>
      <c r="H47" s="71">
        <v>12</v>
      </c>
      <c r="I47" s="71">
        <v>4</v>
      </c>
      <c r="J47" s="71">
        <v>0</v>
      </c>
    </row>
    <row r="48" spans="1:10" s="68" customFormat="1" ht="12" customHeight="1">
      <c r="A48" s="69" t="s">
        <v>165</v>
      </c>
      <c r="B48" s="70" t="s">
        <v>442</v>
      </c>
      <c r="C48" s="64" t="s">
        <v>443</v>
      </c>
      <c r="D48" s="71">
        <v>3</v>
      </c>
      <c r="E48" s="71">
        <v>2</v>
      </c>
      <c r="F48" s="71">
        <v>1</v>
      </c>
      <c r="G48" s="71">
        <v>10</v>
      </c>
      <c r="H48" s="71">
        <v>10</v>
      </c>
      <c r="I48" s="71">
        <v>0</v>
      </c>
      <c r="J48" s="71">
        <v>0</v>
      </c>
    </row>
    <row r="49" spans="1:10" s="68" customFormat="1" ht="12" customHeight="1">
      <c r="A49" s="69" t="s">
        <v>165</v>
      </c>
      <c r="B49" s="70" t="s">
        <v>335</v>
      </c>
      <c r="C49" s="64" t="s">
        <v>336</v>
      </c>
      <c r="D49" s="71">
        <v>11</v>
      </c>
      <c r="E49" s="71">
        <v>11</v>
      </c>
      <c r="F49" s="71">
        <v>1</v>
      </c>
      <c r="G49" s="71">
        <v>130</v>
      </c>
      <c r="H49" s="71">
        <v>128</v>
      </c>
      <c r="I49" s="71">
        <v>2</v>
      </c>
      <c r="J49" s="71">
        <v>0</v>
      </c>
    </row>
    <row r="50" spans="1:10" s="68" customFormat="1" ht="12" customHeight="1">
      <c r="A50" s="69" t="s">
        <v>165</v>
      </c>
      <c r="B50" s="70" t="s">
        <v>504</v>
      </c>
      <c r="C50" s="64" t="s">
        <v>505</v>
      </c>
      <c r="D50" s="71">
        <f>+E50+F50</f>
        <v>2</v>
      </c>
      <c r="E50" s="71">
        <v>2</v>
      </c>
      <c r="F50" s="71">
        <v>0</v>
      </c>
      <c r="G50" s="71">
        <f>+H50+I50+J50</f>
        <v>6</v>
      </c>
      <c r="H50" s="71">
        <v>6</v>
      </c>
      <c r="I50" s="71">
        <v>0</v>
      </c>
      <c r="J50" s="71">
        <v>0</v>
      </c>
    </row>
    <row r="51" spans="1:10" s="68" customFormat="1" ht="12" customHeight="1">
      <c r="A51" s="69" t="s">
        <v>165</v>
      </c>
      <c r="B51" s="70" t="s">
        <v>506</v>
      </c>
      <c r="C51" s="64" t="s">
        <v>507</v>
      </c>
      <c r="D51" s="71">
        <v>7</v>
      </c>
      <c r="E51" s="71">
        <v>7</v>
      </c>
      <c r="F51" s="71">
        <v>2</v>
      </c>
      <c r="G51" s="71">
        <v>51</v>
      </c>
      <c r="H51" s="71">
        <v>38</v>
      </c>
      <c r="I51" s="71">
        <v>11</v>
      </c>
      <c r="J51" s="71">
        <v>2</v>
      </c>
    </row>
    <row r="52" spans="1:10" s="68" customFormat="1" ht="12" customHeight="1">
      <c r="A52" s="69" t="s">
        <v>165</v>
      </c>
      <c r="B52" s="70" t="s">
        <v>273</v>
      </c>
      <c r="C52" s="64" t="s">
        <v>274</v>
      </c>
      <c r="D52" s="71">
        <v>9</v>
      </c>
      <c r="E52" s="71">
        <v>7</v>
      </c>
      <c r="F52" s="71">
        <v>2</v>
      </c>
      <c r="G52" s="71">
        <v>78</v>
      </c>
      <c r="H52" s="71">
        <v>70</v>
      </c>
      <c r="I52" s="71">
        <v>6</v>
      </c>
      <c r="J52" s="71">
        <v>2</v>
      </c>
    </row>
    <row r="53" spans="1:10" s="68" customFormat="1" ht="12" customHeight="1">
      <c r="A53" s="69" t="s">
        <v>165</v>
      </c>
      <c r="B53" s="70" t="s">
        <v>275</v>
      </c>
      <c r="C53" s="64" t="s">
        <v>276</v>
      </c>
      <c r="D53" s="71">
        <v>14</v>
      </c>
      <c r="E53" s="71">
        <v>14</v>
      </c>
      <c r="F53" s="71">
        <v>0</v>
      </c>
      <c r="G53" s="71">
        <v>147</v>
      </c>
      <c r="H53" s="71">
        <v>131</v>
      </c>
      <c r="I53" s="71">
        <v>16</v>
      </c>
      <c r="J53" s="71">
        <v>0</v>
      </c>
    </row>
    <row r="54" spans="1:10" s="68" customFormat="1" ht="12" customHeight="1">
      <c r="A54" s="69" t="s">
        <v>165</v>
      </c>
      <c r="B54" s="70" t="s">
        <v>403</v>
      </c>
      <c r="C54" s="64" t="s">
        <v>404</v>
      </c>
      <c r="D54" s="71">
        <v>3</v>
      </c>
      <c r="E54" s="71">
        <v>2</v>
      </c>
      <c r="F54" s="71">
        <v>1</v>
      </c>
      <c r="G54" s="71">
        <v>1</v>
      </c>
      <c r="H54" s="71">
        <v>7</v>
      </c>
      <c r="I54" s="71">
        <v>4</v>
      </c>
      <c r="J54" s="71">
        <v>1</v>
      </c>
    </row>
    <row r="55" spans="1:10" s="68" customFormat="1" ht="12" customHeight="1">
      <c r="A55" s="69" t="s">
        <v>165</v>
      </c>
      <c r="B55" s="70" t="s">
        <v>405</v>
      </c>
      <c r="C55" s="64" t="s">
        <v>406</v>
      </c>
      <c r="D55" s="71">
        <v>7</v>
      </c>
      <c r="E55" s="71">
        <v>6</v>
      </c>
      <c r="F55" s="71">
        <v>1</v>
      </c>
      <c r="G55" s="71">
        <v>34</v>
      </c>
      <c r="H55" s="71">
        <v>34</v>
      </c>
      <c r="I55" s="71">
        <v>0</v>
      </c>
      <c r="J55" s="71">
        <v>0</v>
      </c>
    </row>
    <row r="56" spans="1:10" s="68" customFormat="1" ht="12" customHeight="1">
      <c r="A56" s="69" t="s">
        <v>165</v>
      </c>
      <c r="B56" s="70" t="s">
        <v>407</v>
      </c>
      <c r="C56" s="64" t="s">
        <v>408</v>
      </c>
      <c r="D56" s="71">
        <v>3</v>
      </c>
      <c r="E56" s="71">
        <v>2</v>
      </c>
      <c r="F56" s="71">
        <v>1</v>
      </c>
      <c r="G56" s="71">
        <v>6</v>
      </c>
      <c r="H56" s="71">
        <v>4</v>
      </c>
      <c r="I56" s="71">
        <v>1</v>
      </c>
      <c r="J56" s="71">
        <v>1</v>
      </c>
    </row>
    <row r="57" spans="1:10" s="68" customFormat="1" ht="12" customHeight="1">
      <c r="A57" s="69" t="s">
        <v>165</v>
      </c>
      <c r="B57" s="70" t="s">
        <v>409</v>
      </c>
      <c r="C57" s="64" t="s">
        <v>410</v>
      </c>
      <c r="D57" s="71">
        <v>3</v>
      </c>
      <c r="E57" s="71">
        <v>2</v>
      </c>
      <c r="F57" s="71">
        <v>1</v>
      </c>
      <c r="G57" s="71">
        <v>7</v>
      </c>
      <c r="H57" s="71">
        <v>5</v>
      </c>
      <c r="I57" s="71">
        <v>1</v>
      </c>
      <c r="J57" s="71">
        <v>1</v>
      </c>
    </row>
    <row r="58" spans="1:10" s="68" customFormat="1" ht="12" customHeight="1">
      <c r="A58" s="69" t="s">
        <v>165</v>
      </c>
      <c r="B58" s="70" t="s">
        <v>76</v>
      </c>
      <c r="C58" s="64" t="s">
        <v>77</v>
      </c>
      <c r="D58" s="71">
        <v>4</v>
      </c>
      <c r="E58" s="71">
        <v>3</v>
      </c>
      <c r="F58" s="71">
        <v>1</v>
      </c>
      <c r="G58" s="71">
        <v>10</v>
      </c>
      <c r="H58" s="71">
        <v>6</v>
      </c>
      <c r="I58" s="71">
        <v>3</v>
      </c>
      <c r="J58" s="71">
        <v>1</v>
      </c>
    </row>
    <row r="59" spans="1:10" s="68" customFormat="1" ht="12" customHeight="1">
      <c r="A59" s="69" t="s">
        <v>165</v>
      </c>
      <c r="B59" s="70" t="s">
        <v>307</v>
      </c>
      <c r="C59" s="64" t="s">
        <v>308</v>
      </c>
      <c r="D59" s="71">
        <v>4</v>
      </c>
      <c r="E59" s="71">
        <v>3</v>
      </c>
      <c r="F59" s="71">
        <v>1</v>
      </c>
      <c r="G59" s="71">
        <v>6</v>
      </c>
      <c r="H59" s="71">
        <v>6</v>
      </c>
      <c r="I59" s="71">
        <v>0</v>
      </c>
      <c r="J59" s="71">
        <v>0</v>
      </c>
    </row>
    <row r="60" spans="1:10" s="68" customFormat="1" ht="12" customHeight="1">
      <c r="A60" s="69" t="s">
        <v>165</v>
      </c>
      <c r="B60" s="70" t="s">
        <v>305</v>
      </c>
      <c r="C60" s="64" t="s">
        <v>306</v>
      </c>
      <c r="D60" s="71">
        <v>3</v>
      </c>
      <c r="E60" s="71">
        <v>2</v>
      </c>
      <c r="F60" s="71">
        <v>1</v>
      </c>
      <c r="G60" s="71">
        <v>33</v>
      </c>
      <c r="H60" s="71">
        <v>30</v>
      </c>
      <c r="I60" s="71">
        <v>3</v>
      </c>
      <c r="J60" s="71">
        <v>0</v>
      </c>
    </row>
    <row r="61" spans="1:10" s="68" customFormat="1" ht="12" customHeight="1">
      <c r="A61" s="69" t="s">
        <v>165</v>
      </c>
      <c r="B61" s="70" t="s">
        <v>285</v>
      </c>
      <c r="C61" s="64" t="s">
        <v>286</v>
      </c>
      <c r="D61" s="71">
        <v>2</v>
      </c>
      <c r="E61" s="71">
        <v>2</v>
      </c>
      <c r="F61" s="71">
        <v>0</v>
      </c>
      <c r="G61" s="71">
        <v>9</v>
      </c>
      <c r="H61" s="71">
        <v>9</v>
      </c>
      <c r="I61" s="71">
        <v>0</v>
      </c>
      <c r="J61" s="71">
        <v>0</v>
      </c>
    </row>
    <row r="62" spans="1:10" s="68" customFormat="1" ht="12" customHeight="1">
      <c r="A62" s="69" t="s">
        <v>165</v>
      </c>
      <c r="B62" s="70" t="s">
        <v>287</v>
      </c>
      <c r="C62" s="64" t="s">
        <v>288</v>
      </c>
      <c r="D62" s="71">
        <v>3</v>
      </c>
      <c r="E62" s="71">
        <v>1</v>
      </c>
      <c r="F62" s="71">
        <v>2</v>
      </c>
      <c r="G62" s="71">
        <v>5</v>
      </c>
      <c r="H62" s="71">
        <v>5</v>
      </c>
      <c r="I62" s="71">
        <v>0</v>
      </c>
      <c r="J62" s="71">
        <v>0</v>
      </c>
    </row>
    <row r="63" spans="1:10" s="68" customFormat="1" ht="12" customHeight="1">
      <c r="A63" s="69" t="s">
        <v>165</v>
      </c>
      <c r="B63" s="70" t="s">
        <v>289</v>
      </c>
      <c r="C63" s="64" t="s">
        <v>290</v>
      </c>
      <c r="D63" s="71">
        <f>+E63+F63</f>
        <v>1</v>
      </c>
      <c r="E63" s="71">
        <v>1</v>
      </c>
      <c r="F63" s="71">
        <v>0</v>
      </c>
      <c r="G63" s="71">
        <f>+H63+I63+J63</f>
        <v>4</v>
      </c>
      <c r="H63" s="71">
        <v>4</v>
      </c>
      <c r="I63" s="71">
        <v>0</v>
      </c>
      <c r="J63" s="71">
        <v>0</v>
      </c>
    </row>
    <row r="64" spans="1:10" s="68" customFormat="1" ht="12" customHeight="1">
      <c r="A64" s="69" t="s">
        <v>165</v>
      </c>
      <c r="B64" s="70" t="s">
        <v>291</v>
      </c>
      <c r="C64" s="64" t="s">
        <v>292</v>
      </c>
      <c r="D64" s="71">
        <v>2</v>
      </c>
      <c r="E64" s="71">
        <v>1</v>
      </c>
      <c r="F64" s="71">
        <v>1</v>
      </c>
      <c r="G64" s="71">
        <v>12</v>
      </c>
      <c r="H64" s="71">
        <v>12</v>
      </c>
      <c r="I64" s="71">
        <v>0</v>
      </c>
      <c r="J64" s="71">
        <v>0</v>
      </c>
    </row>
    <row r="65" spans="1:10" s="68" customFormat="1" ht="12" customHeight="1">
      <c r="A65" s="69" t="s">
        <v>165</v>
      </c>
      <c r="B65" s="70" t="s">
        <v>319</v>
      </c>
      <c r="C65" s="64" t="s">
        <v>320</v>
      </c>
      <c r="D65" s="71">
        <v>2</v>
      </c>
      <c r="E65" s="71">
        <v>2</v>
      </c>
      <c r="F65" s="71">
        <v>1</v>
      </c>
      <c r="G65" s="71">
        <v>34</v>
      </c>
      <c r="H65" s="71">
        <v>18</v>
      </c>
      <c r="I65" s="71">
        <v>34</v>
      </c>
      <c r="J65" s="71">
        <v>1</v>
      </c>
    </row>
    <row r="66" spans="1:10" s="68" customFormat="1" ht="12" customHeight="1">
      <c r="A66" s="69" t="s">
        <v>165</v>
      </c>
      <c r="B66" s="70" t="s">
        <v>321</v>
      </c>
      <c r="C66" s="64" t="s">
        <v>322</v>
      </c>
      <c r="D66" s="71">
        <v>3</v>
      </c>
      <c r="E66" s="71">
        <v>3</v>
      </c>
      <c r="F66" s="71">
        <v>0</v>
      </c>
      <c r="G66" s="71">
        <v>24</v>
      </c>
      <c r="H66" s="71">
        <v>18</v>
      </c>
      <c r="I66" s="71">
        <v>6</v>
      </c>
      <c r="J66" s="71">
        <v>0</v>
      </c>
    </row>
    <row r="67" spans="1:10" s="68" customFormat="1" ht="12" customHeight="1">
      <c r="A67" s="69" t="s">
        <v>165</v>
      </c>
      <c r="B67" s="70" t="s">
        <v>323</v>
      </c>
      <c r="C67" s="64" t="s">
        <v>324</v>
      </c>
      <c r="D67" s="71">
        <v>1</v>
      </c>
      <c r="E67" s="71">
        <v>1</v>
      </c>
      <c r="F67" s="71">
        <v>0</v>
      </c>
      <c r="G67" s="71">
        <v>6</v>
      </c>
      <c r="H67" s="71">
        <v>6</v>
      </c>
      <c r="I67" s="71">
        <v>0</v>
      </c>
      <c r="J67" s="71">
        <v>0</v>
      </c>
    </row>
    <row r="68" spans="1:10" s="68" customFormat="1" ht="12" customHeight="1">
      <c r="A68" s="69" t="s">
        <v>165</v>
      </c>
      <c r="B68" s="70" t="s">
        <v>325</v>
      </c>
      <c r="C68" s="64" t="s">
        <v>326</v>
      </c>
      <c r="D68" s="71">
        <f>+E68+F68</f>
        <v>2</v>
      </c>
      <c r="E68" s="71">
        <v>2</v>
      </c>
      <c r="F68" s="71">
        <v>0</v>
      </c>
      <c r="G68" s="71">
        <f>+H68+I68+J68</f>
        <v>5</v>
      </c>
      <c r="H68" s="71">
        <v>5</v>
      </c>
      <c r="I68" s="71">
        <v>0</v>
      </c>
      <c r="J68" s="71">
        <v>0</v>
      </c>
    </row>
    <row r="69" spans="1:10" s="68" customFormat="1" ht="12" customHeight="1">
      <c r="A69" s="69" t="s">
        <v>165</v>
      </c>
      <c r="B69" s="70" t="s">
        <v>327</v>
      </c>
      <c r="C69" s="64" t="s">
        <v>328</v>
      </c>
      <c r="D69" s="71">
        <v>2</v>
      </c>
      <c r="E69" s="71">
        <v>1</v>
      </c>
      <c r="F69" s="71">
        <v>1</v>
      </c>
      <c r="G69" s="71">
        <v>11</v>
      </c>
      <c r="H69" s="71">
        <v>10</v>
      </c>
      <c r="I69" s="71">
        <v>0</v>
      </c>
      <c r="J69" s="71">
        <v>1</v>
      </c>
    </row>
    <row r="70" spans="1:10" s="68" customFormat="1" ht="12" customHeight="1">
      <c r="A70" s="69" t="s">
        <v>165</v>
      </c>
      <c r="B70" s="70" t="s">
        <v>78</v>
      </c>
      <c r="C70" s="64" t="s">
        <v>330</v>
      </c>
      <c r="D70" s="71">
        <v>8</v>
      </c>
      <c r="E70" s="71">
        <v>6</v>
      </c>
      <c r="F70" s="71">
        <v>2</v>
      </c>
      <c r="G70" s="71">
        <v>69</v>
      </c>
      <c r="H70" s="71">
        <v>44</v>
      </c>
      <c r="I70" s="71">
        <v>10</v>
      </c>
      <c r="J70" s="71">
        <v>15</v>
      </c>
    </row>
    <row r="71" spans="1:10" s="68" customFormat="1" ht="12" customHeight="1">
      <c r="A71" s="69" t="s">
        <v>165</v>
      </c>
      <c r="B71" s="70" t="s">
        <v>295</v>
      </c>
      <c r="C71" s="64" t="s">
        <v>296</v>
      </c>
      <c r="D71" s="71">
        <v>1</v>
      </c>
      <c r="E71" s="71">
        <v>1</v>
      </c>
      <c r="F71" s="71">
        <v>1</v>
      </c>
      <c r="G71" s="71">
        <v>9</v>
      </c>
      <c r="H71" s="71">
        <v>9</v>
      </c>
      <c r="I71" s="71">
        <v>0</v>
      </c>
      <c r="J71" s="71">
        <v>0</v>
      </c>
    </row>
    <row r="72" spans="1:10" s="68" customFormat="1" ht="12" customHeight="1">
      <c r="A72" s="69" t="s">
        <v>165</v>
      </c>
      <c r="B72" s="70" t="s">
        <v>297</v>
      </c>
      <c r="C72" s="64" t="s">
        <v>298</v>
      </c>
      <c r="D72" s="71">
        <v>7</v>
      </c>
      <c r="E72" s="71">
        <v>6</v>
      </c>
      <c r="F72" s="71">
        <v>2</v>
      </c>
      <c r="G72" s="71">
        <v>84</v>
      </c>
      <c r="H72" s="71">
        <v>84</v>
      </c>
      <c r="I72" s="71">
        <v>0</v>
      </c>
      <c r="J72" s="71">
        <v>0</v>
      </c>
    </row>
    <row r="73" spans="1:10" s="68" customFormat="1" ht="12" customHeight="1">
      <c r="A73" s="69" t="s">
        <v>165</v>
      </c>
      <c r="B73" s="70" t="s">
        <v>299</v>
      </c>
      <c r="C73" s="64" t="s">
        <v>300</v>
      </c>
      <c r="D73" s="71">
        <f>+E73+F73</f>
        <v>1</v>
      </c>
      <c r="E73" s="71">
        <v>1</v>
      </c>
      <c r="F73" s="71">
        <v>0</v>
      </c>
      <c r="G73" s="71">
        <v>6</v>
      </c>
      <c r="H73" s="71">
        <v>6</v>
      </c>
      <c r="I73" s="71">
        <v>0</v>
      </c>
      <c r="J73" s="71">
        <v>0</v>
      </c>
    </row>
    <row r="74" spans="1:10" s="68" customFormat="1" ht="12" customHeight="1">
      <c r="A74" s="69" t="s">
        <v>165</v>
      </c>
      <c r="B74" s="70" t="s">
        <v>301</v>
      </c>
      <c r="C74" s="64" t="s">
        <v>302</v>
      </c>
      <c r="D74" s="71">
        <f>+E74+F74</f>
        <v>1</v>
      </c>
      <c r="E74" s="71">
        <v>1</v>
      </c>
      <c r="F74" s="71">
        <v>0</v>
      </c>
      <c r="G74" s="71">
        <f>+H74+I74+J74</f>
        <v>3</v>
      </c>
      <c r="H74" s="71">
        <v>3</v>
      </c>
      <c r="I74" s="71">
        <v>0</v>
      </c>
      <c r="J74" s="71">
        <v>0</v>
      </c>
    </row>
    <row r="75" spans="1:10" s="68" customFormat="1" ht="12" customHeight="1">
      <c r="A75" s="69" t="s">
        <v>165</v>
      </c>
      <c r="B75" s="70" t="s">
        <v>171</v>
      </c>
      <c r="C75" s="64" t="s">
        <v>172</v>
      </c>
      <c r="D75" s="71">
        <v>2</v>
      </c>
      <c r="E75" s="71">
        <v>2</v>
      </c>
      <c r="F75" s="71">
        <v>0</v>
      </c>
      <c r="G75" s="71">
        <v>8</v>
      </c>
      <c r="H75" s="71">
        <v>6</v>
      </c>
      <c r="I75" s="71">
        <v>0</v>
      </c>
      <c r="J75" s="71">
        <v>2</v>
      </c>
    </row>
    <row r="76" spans="1:10" s="68" customFormat="1" ht="12" customHeight="1">
      <c r="A76" s="69" t="s">
        <v>165</v>
      </c>
      <c r="B76" s="70" t="s">
        <v>173</v>
      </c>
      <c r="C76" s="64" t="s">
        <v>174</v>
      </c>
      <c r="D76" s="71">
        <v>3</v>
      </c>
      <c r="E76" s="71">
        <v>3</v>
      </c>
      <c r="F76" s="71">
        <v>0</v>
      </c>
      <c r="G76" s="71">
        <v>10</v>
      </c>
      <c r="H76" s="71">
        <v>10</v>
      </c>
      <c r="I76" s="71">
        <v>0</v>
      </c>
      <c r="J76" s="71">
        <v>0</v>
      </c>
    </row>
    <row r="77" spans="1:10" s="68" customFormat="1" ht="12" customHeight="1">
      <c r="A77" s="69" t="s">
        <v>165</v>
      </c>
      <c r="B77" s="70" t="s">
        <v>175</v>
      </c>
      <c r="C77" s="64" t="s">
        <v>176</v>
      </c>
      <c r="D77" s="71">
        <v>3</v>
      </c>
      <c r="E77" s="71">
        <v>3</v>
      </c>
      <c r="F77" s="71">
        <v>1</v>
      </c>
      <c r="G77" s="71">
        <v>20</v>
      </c>
      <c r="H77" s="71">
        <v>20</v>
      </c>
      <c r="I77" s="71">
        <v>0</v>
      </c>
      <c r="J77" s="71">
        <v>0</v>
      </c>
    </row>
    <row r="78" spans="1:10" s="68" customFormat="1" ht="12" customHeight="1">
      <c r="A78" s="69" t="s">
        <v>165</v>
      </c>
      <c r="B78" s="70" t="s">
        <v>177</v>
      </c>
      <c r="C78" s="64" t="s">
        <v>178</v>
      </c>
      <c r="D78" s="71">
        <f>+E78+F78</f>
        <v>6</v>
      </c>
      <c r="E78" s="71">
        <v>5</v>
      </c>
      <c r="F78" s="71">
        <v>1</v>
      </c>
      <c r="G78" s="71">
        <f>+H78+I78+J78</f>
        <v>48</v>
      </c>
      <c r="H78" s="71">
        <v>18</v>
      </c>
      <c r="I78" s="71">
        <v>18</v>
      </c>
      <c r="J78" s="71">
        <v>12</v>
      </c>
    </row>
    <row r="79" spans="1:10" s="68" customFormat="1" ht="12" customHeight="1">
      <c r="A79" s="69" t="s">
        <v>165</v>
      </c>
      <c r="B79" s="70" t="s">
        <v>179</v>
      </c>
      <c r="C79" s="64" t="s">
        <v>180</v>
      </c>
      <c r="D79" s="71">
        <f>+E79+F79</f>
        <v>1</v>
      </c>
      <c r="E79" s="71">
        <v>1</v>
      </c>
      <c r="F79" s="71">
        <v>0</v>
      </c>
      <c r="G79" s="71">
        <f>+H79+I79+J79</f>
        <v>8</v>
      </c>
      <c r="H79" s="71">
        <v>8</v>
      </c>
      <c r="I79" s="71">
        <v>0</v>
      </c>
      <c r="J79" s="71">
        <v>0</v>
      </c>
    </row>
    <row r="80" spans="1:10" s="68" customFormat="1" ht="12" customHeight="1">
      <c r="A80" s="69" t="s">
        <v>165</v>
      </c>
      <c r="B80" s="70" t="s">
        <v>199</v>
      </c>
      <c r="C80" s="64" t="s">
        <v>200</v>
      </c>
      <c r="D80" s="71">
        <f>+E80+F80</f>
        <v>0</v>
      </c>
      <c r="E80" s="71">
        <v>0</v>
      </c>
      <c r="F80" s="71">
        <v>0</v>
      </c>
      <c r="G80" s="71">
        <f>+H80+I80+J80</f>
        <v>0</v>
      </c>
      <c r="H80" s="71">
        <v>0</v>
      </c>
      <c r="I80" s="71">
        <v>0</v>
      </c>
      <c r="J80" s="71">
        <v>0</v>
      </c>
    </row>
    <row r="81" spans="1:10" s="68" customFormat="1" ht="12" customHeight="1">
      <c r="A81" s="69" t="s">
        <v>165</v>
      </c>
      <c r="B81" s="70" t="s">
        <v>341</v>
      </c>
      <c r="C81" s="64" t="s">
        <v>342</v>
      </c>
      <c r="D81" s="71">
        <v>2</v>
      </c>
      <c r="E81" s="71">
        <v>2</v>
      </c>
      <c r="F81" s="71">
        <v>1</v>
      </c>
      <c r="G81" s="71">
        <v>11</v>
      </c>
      <c r="H81" s="71">
        <v>11</v>
      </c>
      <c r="I81" s="71">
        <v>0</v>
      </c>
      <c r="J81" s="71">
        <v>0</v>
      </c>
    </row>
    <row r="82" spans="1:10" s="68" customFormat="1" ht="12" customHeight="1">
      <c r="A82" s="69" t="s">
        <v>165</v>
      </c>
      <c r="B82" s="70" t="s">
        <v>347</v>
      </c>
      <c r="C82" s="64" t="s">
        <v>348</v>
      </c>
      <c r="D82" s="71">
        <v>1</v>
      </c>
      <c r="E82" s="71">
        <v>0</v>
      </c>
      <c r="F82" s="71">
        <v>1</v>
      </c>
      <c r="G82" s="71">
        <v>2</v>
      </c>
      <c r="H82" s="71">
        <v>2</v>
      </c>
      <c r="I82" s="71">
        <v>0</v>
      </c>
      <c r="J82" s="71">
        <v>0</v>
      </c>
    </row>
    <row r="83" spans="1:10" s="68" customFormat="1" ht="12" customHeight="1">
      <c r="A83" s="69" t="s">
        <v>165</v>
      </c>
      <c r="B83" s="70" t="s">
        <v>197</v>
      </c>
      <c r="C83" s="64" t="s">
        <v>198</v>
      </c>
      <c r="D83" s="71">
        <f>+E83+F83</f>
        <v>0</v>
      </c>
      <c r="E83" s="71">
        <v>0</v>
      </c>
      <c r="F83" s="71">
        <v>0</v>
      </c>
      <c r="G83" s="71">
        <f>+H83+I83+J83</f>
        <v>0</v>
      </c>
      <c r="H83" s="71">
        <v>0</v>
      </c>
      <c r="I83" s="71">
        <v>0</v>
      </c>
      <c r="J83" s="71">
        <v>0</v>
      </c>
    </row>
    <row r="84" spans="1:10" s="68" customFormat="1" ht="12" customHeight="1">
      <c r="A84" s="69" t="s">
        <v>165</v>
      </c>
      <c r="B84" s="70" t="s">
        <v>195</v>
      </c>
      <c r="C84" s="64" t="s">
        <v>196</v>
      </c>
      <c r="D84" s="71">
        <f>+E84+F84</f>
        <v>0</v>
      </c>
      <c r="E84" s="71">
        <v>0</v>
      </c>
      <c r="F84" s="71">
        <v>0</v>
      </c>
      <c r="G84" s="71">
        <f>+H84+I84+J84</f>
        <v>0</v>
      </c>
      <c r="H84" s="71">
        <v>0</v>
      </c>
      <c r="I84" s="71">
        <v>0</v>
      </c>
      <c r="J84" s="71">
        <v>0</v>
      </c>
    </row>
    <row r="85" spans="1:10" s="68" customFormat="1" ht="12" customHeight="1">
      <c r="A85" s="69" t="s">
        <v>165</v>
      </c>
      <c r="B85" s="70" t="s">
        <v>79</v>
      </c>
      <c r="C85" s="64" t="s">
        <v>80</v>
      </c>
      <c r="D85" s="71">
        <v>9</v>
      </c>
      <c r="E85" s="71">
        <v>8</v>
      </c>
      <c r="F85" s="71">
        <v>1</v>
      </c>
      <c r="G85" s="71">
        <v>34</v>
      </c>
      <c r="H85" s="71">
        <v>20</v>
      </c>
      <c r="I85" s="71">
        <v>12</v>
      </c>
      <c r="J85" s="71">
        <v>2</v>
      </c>
    </row>
    <row r="86" spans="1:10" s="68" customFormat="1" ht="12" customHeight="1">
      <c r="A86" s="69" t="s">
        <v>165</v>
      </c>
      <c r="B86" s="70" t="s">
        <v>81</v>
      </c>
      <c r="C86" s="64" t="s">
        <v>82</v>
      </c>
      <c r="D86" s="71">
        <v>1</v>
      </c>
      <c r="E86" s="71">
        <v>0</v>
      </c>
      <c r="F86" s="71">
        <v>1</v>
      </c>
      <c r="G86" s="71">
        <v>2</v>
      </c>
      <c r="H86" s="71">
        <v>2</v>
      </c>
      <c r="I86" s="71">
        <v>0</v>
      </c>
      <c r="J86" s="71">
        <v>0</v>
      </c>
    </row>
    <row r="87" spans="1:10" s="68" customFormat="1" ht="12" customHeight="1">
      <c r="A87" s="69" t="s">
        <v>165</v>
      </c>
      <c r="B87" s="70" t="s">
        <v>343</v>
      </c>
      <c r="C87" s="64" t="s">
        <v>344</v>
      </c>
      <c r="D87" s="71">
        <f>+E87+F87</f>
        <v>5</v>
      </c>
      <c r="E87" s="71">
        <v>3</v>
      </c>
      <c r="F87" s="71">
        <v>2</v>
      </c>
      <c r="G87" s="71">
        <f>+H87+I87+J87</f>
        <v>24</v>
      </c>
      <c r="H87" s="71">
        <v>24</v>
      </c>
      <c r="I87" s="71">
        <v>0</v>
      </c>
      <c r="J87" s="71">
        <v>0</v>
      </c>
    </row>
    <row r="88" spans="1:10" s="68" customFormat="1" ht="12" customHeight="1">
      <c r="A88" s="69" t="s">
        <v>165</v>
      </c>
      <c r="B88" s="70" t="s">
        <v>397</v>
      </c>
      <c r="C88" s="64" t="s">
        <v>398</v>
      </c>
      <c r="D88" s="71">
        <v>4</v>
      </c>
      <c r="E88" s="71">
        <v>4</v>
      </c>
      <c r="F88" s="71">
        <v>1</v>
      </c>
      <c r="G88" s="71">
        <v>44</v>
      </c>
      <c r="H88" s="71">
        <v>44</v>
      </c>
      <c r="I88" s="71">
        <v>0</v>
      </c>
      <c r="J88" s="71">
        <v>0</v>
      </c>
    </row>
    <row r="89" spans="1:10" s="68" customFormat="1" ht="12" customHeight="1">
      <c r="A89" s="69" t="s">
        <v>165</v>
      </c>
      <c r="B89" s="70" t="s">
        <v>261</v>
      </c>
      <c r="C89" s="64" t="s">
        <v>262</v>
      </c>
      <c r="D89" s="71">
        <f>+E89+F89</f>
        <v>0</v>
      </c>
      <c r="E89" s="71">
        <v>0</v>
      </c>
      <c r="F89" s="71">
        <v>0</v>
      </c>
      <c r="G89" s="71">
        <f>+H89+I89+J89</f>
        <v>0</v>
      </c>
      <c r="H89" s="71">
        <v>0</v>
      </c>
      <c r="I89" s="71">
        <v>0</v>
      </c>
      <c r="J89" s="71">
        <v>0</v>
      </c>
    </row>
    <row r="90" spans="1:10" s="68" customFormat="1" ht="12" customHeight="1">
      <c r="A90" s="69" t="s">
        <v>165</v>
      </c>
      <c r="B90" s="70" t="s">
        <v>263</v>
      </c>
      <c r="C90" s="64" t="s">
        <v>264</v>
      </c>
      <c r="D90" s="71">
        <f>+E90+F90</f>
        <v>7</v>
      </c>
      <c r="E90" s="71">
        <v>4</v>
      </c>
      <c r="F90" s="71">
        <v>3</v>
      </c>
      <c r="G90" s="71">
        <f>+H90+I90+J90</f>
        <v>1</v>
      </c>
      <c r="H90" s="71">
        <v>1</v>
      </c>
      <c r="I90" s="71">
        <v>0</v>
      </c>
      <c r="J90" s="71">
        <v>0</v>
      </c>
    </row>
    <row r="91" spans="1:10" s="68" customFormat="1" ht="12" customHeight="1">
      <c r="A91" s="69" t="s">
        <v>165</v>
      </c>
      <c r="B91" s="70" t="s">
        <v>399</v>
      </c>
      <c r="C91" s="64" t="s">
        <v>400</v>
      </c>
      <c r="D91" s="71">
        <v>2</v>
      </c>
      <c r="E91" s="71">
        <v>1</v>
      </c>
      <c r="F91" s="71">
        <v>1</v>
      </c>
      <c r="G91" s="71">
        <v>4</v>
      </c>
      <c r="H91" s="71">
        <v>4</v>
      </c>
      <c r="I91" s="71">
        <v>0</v>
      </c>
      <c r="J91" s="71">
        <v>0</v>
      </c>
    </row>
    <row r="92" spans="1:10" s="68" customFormat="1" ht="12" customHeight="1">
      <c r="A92" s="69" t="s">
        <v>165</v>
      </c>
      <c r="B92" s="70" t="s">
        <v>265</v>
      </c>
      <c r="C92" s="64" t="s">
        <v>266</v>
      </c>
      <c r="D92" s="71">
        <v>1</v>
      </c>
      <c r="E92" s="71">
        <v>1</v>
      </c>
      <c r="F92" s="71">
        <v>1</v>
      </c>
      <c r="G92" s="71">
        <v>3</v>
      </c>
      <c r="H92" s="71">
        <v>3</v>
      </c>
      <c r="I92" s="71">
        <v>0</v>
      </c>
      <c r="J92" s="71">
        <v>0</v>
      </c>
    </row>
    <row r="93" spans="1:10" s="68" customFormat="1" ht="12" customHeight="1">
      <c r="A93" s="69" t="s">
        <v>165</v>
      </c>
      <c r="B93" s="70" t="s">
        <v>267</v>
      </c>
      <c r="C93" s="64" t="s">
        <v>268</v>
      </c>
      <c r="D93" s="71">
        <v>1</v>
      </c>
      <c r="E93" s="71">
        <v>1</v>
      </c>
      <c r="F93" s="71">
        <v>1</v>
      </c>
      <c r="G93" s="71">
        <v>6</v>
      </c>
      <c r="H93" s="71">
        <v>6</v>
      </c>
      <c r="I93" s="71">
        <v>0</v>
      </c>
      <c r="J93" s="71">
        <v>0</v>
      </c>
    </row>
    <row r="94" spans="1:10" s="68" customFormat="1" ht="12" customHeight="1">
      <c r="A94" s="69" t="s">
        <v>165</v>
      </c>
      <c r="B94" s="70" t="s">
        <v>269</v>
      </c>
      <c r="C94" s="64" t="s">
        <v>270</v>
      </c>
      <c r="D94" s="71">
        <f>+E94+F94</f>
        <v>0</v>
      </c>
      <c r="E94" s="71">
        <v>0</v>
      </c>
      <c r="F94" s="71">
        <v>0</v>
      </c>
      <c r="G94" s="71">
        <f>+H94+I94+J94</f>
        <v>0</v>
      </c>
      <c r="H94" s="71">
        <v>0</v>
      </c>
      <c r="I94" s="71">
        <v>0</v>
      </c>
      <c r="J94" s="71">
        <v>0</v>
      </c>
    </row>
    <row r="95" spans="1:10" s="68" customFormat="1" ht="12" customHeight="1">
      <c r="A95" s="69" t="s">
        <v>165</v>
      </c>
      <c r="B95" s="70" t="s">
        <v>83</v>
      </c>
      <c r="C95" s="64" t="s">
        <v>84</v>
      </c>
      <c r="D95" s="71">
        <v>0</v>
      </c>
      <c r="E95" s="71">
        <v>0</v>
      </c>
      <c r="F95" s="71">
        <v>0</v>
      </c>
      <c r="G95" s="71">
        <f>+H95+I95+J95</f>
        <v>0</v>
      </c>
      <c r="H95" s="71">
        <v>0</v>
      </c>
      <c r="I95" s="71">
        <v>0</v>
      </c>
      <c r="J95" s="71">
        <v>0</v>
      </c>
    </row>
    <row r="96" spans="1:10" s="68" customFormat="1" ht="12" customHeight="1">
      <c r="A96" s="69" t="s">
        <v>165</v>
      </c>
      <c r="B96" s="70" t="s">
        <v>494</v>
      </c>
      <c r="C96" s="64" t="s">
        <v>495</v>
      </c>
      <c r="D96" s="71">
        <v>1</v>
      </c>
      <c r="E96" s="71">
        <v>1</v>
      </c>
      <c r="F96" s="71">
        <v>0</v>
      </c>
      <c r="G96" s="71">
        <v>5</v>
      </c>
      <c r="H96" s="71">
        <v>5</v>
      </c>
      <c r="I96" s="71">
        <v>0</v>
      </c>
      <c r="J96" s="71">
        <v>0</v>
      </c>
    </row>
    <row r="97" spans="1:10" s="68" customFormat="1" ht="12" customHeight="1">
      <c r="A97" s="69" t="s">
        <v>165</v>
      </c>
      <c r="B97" s="70" t="s">
        <v>203</v>
      </c>
      <c r="C97" s="64" t="s">
        <v>204</v>
      </c>
      <c r="D97" s="71">
        <v>3</v>
      </c>
      <c r="E97" s="71">
        <v>2</v>
      </c>
      <c r="F97" s="71">
        <v>1</v>
      </c>
      <c r="G97" s="71">
        <v>13</v>
      </c>
      <c r="H97" s="71">
        <v>13</v>
      </c>
      <c r="I97" s="71">
        <v>0</v>
      </c>
      <c r="J97" s="71">
        <v>0</v>
      </c>
    </row>
    <row r="98" spans="1:10" s="68" customFormat="1" ht="12" customHeight="1">
      <c r="A98" s="69" t="s">
        <v>165</v>
      </c>
      <c r="B98" s="70" t="s">
        <v>205</v>
      </c>
      <c r="C98" s="64" t="s">
        <v>206</v>
      </c>
      <c r="D98" s="71">
        <v>1</v>
      </c>
      <c r="E98" s="71">
        <v>1</v>
      </c>
      <c r="F98" s="71">
        <v>0</v>
      </c>
      <c r="G98" s="71">
        <v>5</v>
      </c>
      <c r="H98" s="71">
        <v>5</v>
      </c>
      <c r="I98" s="71">
        <v>0</v>
      </c>
      <c r="J98" s="71">
        <v>0</v>
      </c>
    </row>
    <row r="99" spans="1:10" s="68" customFormat="1" ht="12" customHeight="1">
      <c r="A99" s="69" t="s">
        <v>165</v>
      </c>
      <c r="B99" s="70" t="s">
        <v>207</v>
      </c>
      <c r="C99" s="64" t="s">
        <v>208</v>
      </c>
      <c r="D99" s="71">
        <v>4</v>
      </c>
      <c r="E99" s="71">
        <v>3</v>
      </c>
      <c r="F99" s="71">
        <v>1</v>
      </c>
      <c r="G99" s="71">
        <v>16</v>
      </c>
      <c r="H99" s="71">
        <v>16</v>
      </c>
      <c r="I99" s="71">
        <v>0</v>
      </c>
      <c r="J99" s="71">
        <v>0</v>
      </c>
    </row>
    <row r="100" spans="1:10" s="68" customFormat="1" ht="12" customHeight="1">
      <c r="A100" s="69" t="s">
        <v>165</v>
      </c>
      <c r="B100" s="70" t="s">
        <v>462</v>
      </c>
      <c r="C100" s="64" t="s">
        <v>463</v>
      </c>
      <c r="D100" s="71">
        <v>3</v>
      </c>
      <c r="E100" s="71">
        <v>2</v>
      </c>
      <c r="F100" s="71">
        <v>1</v>
      </c>
      <c r="G100" s="71">
        <v>12</v>
      </c>
      <c r="H100" s="71">
        <v>12</v>
      </c>
      <c r="I100" s="71">
        <v>0</v>
      </c>
      <c r="J100" s="71">
        <v>0</v>
      </c>
    </row>
    <row r="101" spans="1:10" s="68" customFormat="1" ht="12" customHeight="1">
      <c r="A101" s="69" t="s">
        <v>165</v>
      </c>
      <c r="B101" s="70" t="s">
        <v>496</v>
      </c>
      <c r="C101" s="64" t="s">
        <v>497</v>
      </c>
      <c r="D101" s="71">
        <f>+E101+F101</f>
        <v>3</v>
      </c>
      <c r="E101" s="71">
        <v>2</v>
      </c>
      <c r="F101" s="71">
        <v>1</v>
      </c>
      <c r="G101" s="71">
        <f>+H101+I101+J101</f>
        <v>17</v>
      </c>
      <c r="H101" s="71">
        <v>12</v>
      </c>
      <c r="I101" s="71">
        <v>5</v>
      </c>
      <c r="J101" s="71">
        <v>0</v>
      </c>
    </row>
    <row r="102" spans="1:10" s="68" customFormat="1" ht="12" customHeight="1">
      <c r="A102" s="69" t="s">
        <v>165</v>
      </c>
      <c r="B102" s="70" t="s">
        <v>498</v>
      </c>
      <c r="C102" s="64" t="s">
        <v>499</v>
      </c>
      <c r="D102" s="71">
        <v>7</v>
      </c>
      <c r="E102" s="71">
        <v>7</v>
      </c>
      <c r="F102" s="71">
        <v>1</v>
      </c>
      <c r="G102" s="71">
        <v>81</v>
      </c>
      <c r="H102" s="71">
        <v>74</v>
      </c>
      <c r="I102" s="71">
        <v>21</v>
      </c>
      <c r="J102" s="71">
        <v>0</v>
      </c>
    </row>
    <row r="103" spans="1:10" s="68" customFormat="1" ht="12" customHeight="1">
      <c r="A103" s="69" t="s">
        <v>165</v>
      </c>
      <c r="B103" s="70" t="s">
        <v>381</v>
      </c>
      <c r="C103" s="64" t="s">
        <v>382</v>
      </c>
      <c r="D103" s="71">
        <v>4</v>
      </c>
      <c r="E103" s="71">
        <v>4</v>
      </c>
      <c r="F103" s="71">
        <v>1</v>
      </c>
      <c r="G103" s="71">
        <v>35</v>
      </c>
      <c r="H103" s="71">
        <v>18</v>
      </c>
      <c r="I103" s="71">
        <v>15</v>
      </c>
      <c r="J103" s="71">
        <v>2</v>
      </c>
    </row>
    <row r="104" spans="1:10" s="68" customFormat="1" ht="12" customHeight="1">
      <c r="A104" s="69" t="s">
        <v>165</v>
      </c>
      <c r="B104" s="70" t="s">
        <v>383</v>
      </c>
      <c r="C104" s="64" t="s">
        <v>384</v>
      </c>
      <c r="D104" s="71">
        <v>1</v>
      </c>
      <c r="E104" s="71">
        <v>1</v>
      </c>
      <c r="F104" s="71">
        <v>0</v>
      </c>
      <c r="G104" s="71">
        <v>4</v>
      </c>
      <c r="H104" s="71">
        <v>4</v>
      </c>
      <c r="I104" s="71">
        <v>0</v>
      </c>
      <c r="J104" s="71">
        <v>0</v>
      </c>
    </row>
    <row r="105" spans="1:10" s="68" customFormat="1" ht="12" customHeight="1">
      <c r="A105" s="69" t="s">
        <v>165</v>
      </c>
      <c r="B105" s="70" t="s">
        <v>385</v>
      </c>
      <c r="C105" s="64" t="s">
        <v>386</v>
      </c>
      <c r="D105" s="71">
        <v>5</v>
      </c>
      <c r="E105" s="71">
        <v>5</v>
      </c>
      <c r="F105" s="71">
        <v>0</v>
      </c>
      <c r="G105" s="71">
        <v>46</v>
      </c>
      <c r="H105" s="71">
        <v>46</v>
      </c>
      <c r="I105" s="71">
        <v>0</v>
      </c>
      <c r="J105" s="71">
        <v>0</v>
      </c>
    </row>
    <row r="106" spans="1:10" s="68" customFormat="1" ht="12" customHeight="1">
      <c r="A106" s="69" t="s">
        <v>165</v>
      </c>
      <c r="B106" s="70" t="s">
        <v>387</v>
      </c>
      <c r="C106" s="64" t="s">
        <v>388</v>
      </c>
      <c r="D106" s="71">
        <f>+E106+F106</f>
        <v>0</v>
      </c>
      <c r="E106" s="71">
        <v>0</v>
      </c>
      <c r="F106" s="71">
        <v>0</v>
      </c>
      <c r="G106" s="71">
        <f>+H106+I106+J106</f>
        <v>0</v>
      </c>
      <c r="H106" s="71">
        <v>0</v>
      </c>
      <c r="I106" s="71">
        <v>0</v>
      </c>
      <c r="J106" s="71">
        <v>0</v>
      </c>
    </row>
    <row r="107" spans="1:10" s="68" customFormat="1" ht="12" customHeight="1">
      <c r="A107" s="69" t="s">
        <v>165</v>
      </c>
      <c r="B107" s="70" t="s">
        <v>85</v>
      </c>
      <c r="C107" s="64" t="s">
        <v>86</v>
      </c>
      <c r="D107" s="71">
        <v>3</v>
      </c>
      <c r="E107" s="71">
        <v>3</v>
      </c>
      <c r="F107" s="71">
        <v>0</v>
      </c>
      <c r="G107" s="71">
        <v>26</v>
      </c>
      <c r="H107" s="71">
        <v>26</v>
      </c>
      <c r="I107" s="71">
        <v>0</v>
      </c>
      <c r="J107" s="71">
        <v>0</v>
      </c>
    </row>
    <row r="108" spans="1:10" s="68" customFormat="1" ht="12" customHeight="1">
      <c r="A108" s="69" t="s">
        <v>165</v>
      </c>
      <c r="B108" s="70" t="s">
        <v>87</v>
      </c>
      <c r="C108" s="64" t="s">
        <v>88</v>
      </c>
      <c r="D108" s="71">
        <f>+E108+F108</f>
        <v>1</v>
      </c>
      <c r="E108" s="71">
        <v>1</v>
      </c>
      <c r="F108" s="71">
        <v>0</v>
      </c>
      <c r="G108" s="71">
        <f>+H108+I108+J108</f>
        <v>2</v>
      </c>
      <c r="H108" s="71">
        <v>2</v>
      </c>
      <c r="I108" s="71">
        <v>0</v>
      </c>
      <c r="J108" s="71">
        <v>0</v>
      </c>
    </row>
    <row r="109" spans="1:10" s="68" customFormat="1" ht="12" customHeight="1">
      <c r="A109" s="69" t="s">
        <v>165</v>
      </c>
      <c r="B109" s="70" t="s">
        <v>89</v>
      </c>
      <c r="C109" s="64" t="s">
        <v>90</v>
      </c>
      <c r="D109" s="71">
        <f>+E109+F109</f>
        <v>1</v>
      </c>
      <c r="E109" s="71">
        <v>1</v>
      </c>
      <c r="F109" s="71">
        <v>0</v>
      </c>
      <c r="G109" s="71">
        <f>+H109+I109+J109</f>
        <v>69</v>
      </c>
      <c r="H109" s="71">
        <v>69</v>
      </c>
      <c r="I109" s="71">
        <v>0</v>
      </c>
      <c r="J109" s="71">
        <v>0</v>
      </c>
    </row>
    <row r="110" spans="1:10" s="68" customFormat="1" ht="12" customHeight="1">
      <c r="A110" s="69" t="s">
        <v>165</v>
      </c>
      <c r="B110" s="70" t="s">
        <v>91</v>
      </c>
      <c r="C110" s="64" t="s">
        <v>92</v>
      </c>
      <c r="D110" s="71">
        <v>3</v>
      </c>
      <c r="E110" s="71">
        <v>3</v>
      </c>
      <c r="F110" s="71">
        <v>0</v>
      </c>
      <c r="G110" s="71">
        <v>24</v>
      </c>
      <c r="H110" s="71">
        <v>24</v>
      </c>
      <c r="I110" s="71">
        <v>0</v>
      </c>
      <c r="J110" s="71">
        <v>0</v>
      </c>
    </row>
    <row r="111" spans="1:10" s="68" customFormat="1" ht="12" customHeight="1">
      <c r="A111" s="69" t="s">
        <v>165</v>
      </c>
      <c r="B111" s="70" t="s">
        <v>93</v>
      </c>
      <c r="C111" s="64" t="s">
        <v>94</v>
      </c>
      <c r="D111" s="71">
        <f>+E111+F111</f>
        <v>1</v>
      </c>
      <c r="E111" s="71">
        <v>1</v>
      </c>
      <c r="F111" s="71">
        <v>0</v>
      </c>
      <c r="G111" s="71">
        <f>+H111+I111+J111</f>
        <v>4</v>
      </c>
      <c r="H111" s="71">
        <v>4</v>
      </c>
      <c r="I111" s="71">
        <v>0</v>
      </c>
      <c r="J111" s="71">
        <v>0</v>
      </c>
    </row>
    <row r="112" spans="1:10" s="68" customFormat="1" ht="12" customHeight="1">
      <c r="A112" s="69" t="s">
        <v>165</v>
      </c>
      <c r="B112" s="70" t="s">
        <v>359</v>
      </c>
      <c r="C112" s="64" t="s">
        <v>360</v>
      </c>
      <c r="D112" s="71">
        <v>4</v>
      </c>
      <c r="E112" s="71">
        <v>2</v>
      </c>
      <c r="F112" s="71">
        <v>2</v>
      </c>
      <c r="G112" s="71">
        <v>9</v>
      </c>
      <c r="H112" s="71">
        <v>9</v>
      </c>
      <c r="I112" s="71">
        <v>0</v>
      </c>
      <c r="J112" s="71">
        <v>0</v>
      </c>
    </row>
    <row r="113" spans="1:10" s="68" customFormat="1" ht="12" customHeight="1">
      <c r="A113" s="69" t="s">
        <v>165</v>
      </c>
      <c r="B113" s="70" t="s">
        <v>512</v>
      </c>
      <c r="C113" s="64" t="s">
        <v>513</v>
      </c>
      <c r="D113" s="71">
        <v>4</v>
      </c>
      <c r="E113" s="71">
        <v>3</v>
      </c>
      <c r="F113" s="71">
        <v>1</v>
      </c>
      <c r="G113" s="71">
        <f>+H113+I113+J113</f>
        <v>35</v>
      </c>
      <c r="H113" s="71">
        <v>35</v>
      </c>
      <c r="I113" s="71">
        <v>0</v>
      </c>
      <c r="J113" s="71">
        <v>0</v>
      </c>
    </row>
    <row r="114" spans="1:10" s="68" customFormat="1" ht="12" customHeight="1">
      <c r="A114" s="69" t="s">
        <v>165</v>
      </c>
      <c r="B114" s="70" t="s">
        <v>514</v>
      </c>
      <c r="C114" s="64" t="s">
        <v>515</v>
      </c>
      <c r="D114" s="71">
        <v>5</v>
      </c>
      <c r="E114" s="71">
        <v>5</v>
      </c>
      <c r="F114" s="71">
        <v>2</v>
      </c>
      <c r="G114" s="71">
        <v>28</v>
      </c>
      <c r="H114" s="71">
        <v>30</v>
      </c>
      <c r="I114" s="71">
        <v>2</v>
      </c>
      <c r="J114" s="71">
        <v>2</v>
      </c>
    </row>
    <row r="115" spans="1:10" s="68" customFormat="1" ht="12" customHeight="1">
      <c r="A115" s="69" t="s">
        <v>165</v>
      </c>
      <c r="B115" s="70" t="s">
        <v>311</v>
      </c>
      <c r="C115" s="64" t="s">
        <v>312</v>
      </c>
      <c r="D115" s="71">
        <v>2</v>
      </c>
      <c r="E115" s="71">
        <v>1</v>
      </c>
      <c r="F115" s="71">
        <v>1</v>
      </c>
      <c r="G115" s="71">
        <f>+H115+I115+J115</f>
        <v>10</v>
      </c>
      <c r="H115" s="71">
        <v>10</v>
      </c>
      <c r="I115" s="71">
        <v>0</v>
      </c>
      <c r="J115" s="71">
        <v>0</v>
      </c>
    </row>
    <row r="116" spans="1:10" s="68" customFormat="1" ht="12" customHeight="1">
      <c r="A116" s="69" t="s">
        <v>165</v>
      </c>
      <c r="B116" s="70" t="s">
        <v>313</v>
      </c>
      <c r="C116" s="64" t="s">
        <v>314</v>
      </c>
      <c r="D116" s="71">
        <v>2</v>
      </c>
      <c r="E116" s="71">
        <v>2</v>
      </c>
      <c r="F116" s="71">
        <v>0</v>
      </c>
      <c r="G116" s="71">
        <v>43</v>
      </c>
      <c r="H116" s="71">
        <v>43</v>
      </c>
      <c r="I116" s="71">
        <v>0</v>
      </c>
      <c r="J116" s="71">
        <v>0</v>
      </c>
    </row>
    <row r="117" spans="1:10" s="68" customFormat="1" ht="12" customHeight="1">
      <c r="A117" s="69" t="s">
        <v>165</v>
      </c>
      <c r="B117" s="70" t="s">
        <v>315</v>
      </c>
      <c r="C117" s="64" t="s">
        <v>316</v>
      </c>
      <c r="D117" s="71">
        <v>1</v>
      </c>
      <c r="E117" s="71">
        <v>1</v>
      </c>
      <c r="F117" s="71">
        <v>0</v>
      </c>
      <c r="G117" s="71">
        <v>6</v>
      </c>
      <c r="H117" s="71">
        <v>6</v>
      </c>
      <c r="I117" s="71">
        <v>0</v>
      </c>
      <c r="J117" s="71">
        <v>0</v>
      </c>
    </row>
    <row r="118" spans="1:10" s="68" customFormat="1" ht="12" customHeight="1">
      <c r="A118" s="69" t="s">
        <v>165</v>
      </c>
      <c r="B118" s="70" t="s">
        <v>361</v>
      </c>
      <c r="C118" s="64" t="s">
        <v>362</v>
      </c>
      <c r="D118" s="71">
        <v>2</v>
      </c>
      <c r="E118" s="71">
        <v>1</v>
      </c>
      <c r="F118" s="71">
        <v>1</v>
      </c>
      <c r="G118" s="71">
        <v>10</v>
      </c>
      <c r="H118" s="71">
        <v>10</v>
      </c>
      <c r="I118" s="71">
        <v>0</v>
      </c>
      <c r="J118" s="71">
        <v>0</v>
      </c>
    </row>
    <row r="119" spans="1:10" s="68" customFormat="1" ht="12" customHeight="1">
      <c r="A119" s="69" t="s">
        <v>165</v>
      </c>
      <c r="B119" s="70" t="s">
        <v>363</v>
      </c>
      <c r="C119" s="64" t="s">
        <v>364</v>
      </c>
      <c r="D119" s="71">
        <v>1</v>
      </c>
      <c r="E119" s="71">
        <v>1</v>
      </c>
      <c r="F119" s="71">
        <v>0</v>
      </c>
      <c r="G119" s="71">
        <v>10</v>
      </c>
      <c r="H119" s="71">
        <v>10</v>
      </c>
      <c r="I119" s="71">
        <v>0</v>
      </c>
      <c r="J119" s="71">
        <v>0</v>
      </c>
    </row>
    <row r="120" spans="1:10" s="68" customFormat="1" ht="12" customHeight="1">
      <c r="A120" s="69" t="s">
        <v>165</v>
      </c>
      <c r="B120" s="70" t="s">
        <v>418</v>
      </c>
      <c r="C120" s="64" t="s">
        <v>419</v>
      </c>
      <c r="D120" s="71">
        <f>+E120+F120</f>
        <v>4</v>
      </c>
      <c r="E120" s="71">
        <v>4</v>
      </c>
      <c r="F120" s="71">
        <v>0</v>
      </c>
      <c r="G120" s="71">
        <v>2</v>
      </c>
      <c r="H120" s="71">
        <v>2</v>
      </c>
      <c r="I120" s="71">
        <v>2</v>
      </c>
      <c r="J120" s="71">
        <v>2</v>
      </c>
    </row>
    <row r="121" spans="1:10" s="68" customFormat="1" ht="12" customHeight="1">
      <c r="A121" s="69" t="s">
        <v>165</v>
      </c>
      <c r="B121" s="70" t="s">
        <v>420</v>
      </c>
      <c r="C121" s="64" t="s">
        <v>421</v>
      </c>
      <c r="D121" s="71">
        <v>2</v>
      </c>
      <c r="E121" s="71">
        <v>2</v>
      </c>
      <c r="F121" s="71">
        <v>0</v>
      </c>
      <c r="G121" s="71">
        <v>9</v>
      </c>
      <c r="H121" s="71">
        <v>6</v>
      </c>
      <c r="I121" s="71">
        <v>3</v>
      </c>
      <c r="J121" s="71">
        <v>0</v>
      </c>
    </row>
    <row r="122" spans="1:10" s="68" customFormat="1" ht="12" customHeight="1">
      <c r="A122" s="69" t="s">
        <v>165</v>
      </c>
      <c r="B122" s="70" t="s">
        <v>422</v>
      </c>
      <c r="C122" s="64" t="s">
        <v>423</v>
      </c>
      <c r="D122" s="71">
        <v>2</v>
      </c>
      <c r="E122" s="71">
        <v>2</v>
      </c>
      <c r="F122" s="71">
        <v>1</v>
      </c>
      <c r="G122" s="71">
        <v>6</v>
      </c>
      <c r="H122" s="71">
        <v>4</v>
      </c>
      <c r="I122" s="71">
        <v>1</v>
      </c>
      <c r="J122" s="71">
        <v>1</v>
      </c>
    </row>
    <row r="123" spans="1:10" s="68" customFormat="1" ht="12" customHeight="1">
      <c r="A123" s="69" t="s">
        <v>165</v>
      </c>
      <c r="B123" s="70" t="s">
        <v>424</v>
      </c>
      <c r="C123" s="64" t="s">
        <v>425</v>
      </c>
      <c r="D123" s="71">
        <v>2</v>
      </c>
      <c r="E123" s="71">
        <v>2</v>
      </c>
      <c r="F123" s="71">
        <v>1</v>
      </c>
      <c r="G123" s="71">
        <v>21</v>
      </c>
      <c r="H123" s="71">
        <v>21</v>
      </c>
      <c r="I123" s="71">
        <v>21</v>
      </c>
      <c r="J123" s="71">
        <v>2</v>
      </c>
    </row>
    <row r="124" spans="1:10" s="68" customFormat="1" ht="12" customHeight="1">
      <c r="A124" s="69" t="s">
        <v>165</v>
      </c>
      <c r="B124" s="70" t="s">
        <v>367</v>
      </c>
      <c r="C124" s="64" t="s">
        <v>368</v>
      </c>
      <c r="D124" s="71">
        <v>2</v>
      </c>
      <c r="E124" s="71">
        <v>1</v>
      </c>
      <c r="F124" s="71">
        <v>1</v>
      </c>
      <c r="G124" s="71">
        <v>5</v>
      </c>
      <c r="H124" s="71">
        <v>5</v>
      </c>
      <c r="I124" s="71">
        <v>0</v>
      </c>
      <c r="J124" s="71">
        <v>0</v>
      </c>
    </row>
    <row r="125" spans="1:10" s="68" customFormat="1" ht="12" customHeight="1">
      <c r="A125" s="69" t="s">
        <v>165</v>
      </c>
      <c r="B125" s="70" t="s">
        <v>95</v>
      </c>
      <c r="C125" s="64" t="s">
        <v>96</v>
      </c>
      <c r="D125" s="71">
        <v>1</v>
      </c>
      <c r="E125" s="71">
        <v>0</v>
      </c>
      <c r="F125" s="71">
        <v>1</v>
      </c>
      <c r="G125" s="71">
        <f>+H125+I125+J125</f>
        <v>0</v>
      </c>
      <c r="H125" s="71">
        <v>0</v>
      </c>
      <c r="I125" s="71">
        <v>0</v>
      </c>
      <c r="J125" s="71">
        <v>0</v>
      </c>
    </row>
    <row r="126" spans="1:10" s="68" customFormat="1" ht="12" customHeight="1">
      <c r="A126" s="69" t="s">
        <v>165</v>
      </c>
      <c r="B126" s="70" t="s">
        <v>486</v>
      </c>
      <c r="C126" s="64" t="s">
        <v>487</v>
      </c>
      <c r="D126" s="71">
        <f>+E126+F126</f>
        <v>0</v>
      </c>
      <c r="E126" s="71">
        <v>0</v>
      </c>
      <c r="F126" s="71">
        <v>0</v>
      </c>
      <c r="G126" s="71">
        <f>+H126+I126+J126</f>
        <v>0</v>
      </c>
      <c r="H126" s="71">
        <v>0</v>
      </c>
      <c r="I126" s="71">
        <v>0</v>
      </c>
      <c r="J126" s="71">
        <v>0</v>
      </c>
    </row>
    <row r="127" spans="1:10" s="68" customFormat="1" ht="12" customHeight="1">
      <c r="A127" s="69" t="s">
        <v>165</v>
      </c>
      <c r="B127" s="70" t="s">
        <v>488</v>
      </c>
      <c r="C127" s="64" t="s">
        <v>489</v>
      </c>
      <c r="D127" s="71">
        <v>0</v>
      </c>
      <c r="E127" s="71">
        <v>0</v>
      </c>
      <c r="F127" s="71">
        <v>0</v>
      </c>
      <c r="G127" s="71">
        <f>+H127+I127+J127</f>
        <v>0</v>
      </c>
      <c r="H127" s="71">
        <v>0</v>
      </c>
      <c r="I127" s="71">
        <v>0</v>
      </c>
      <c r="J127" s="71">
        <v>0</v>
      </c>
    </row>
    <row r="128" spans="1:10" s="68" customFormat="1" ht="12" customHeight="1">
      <c r="A128" s="69" t="s">
        <v>165</v>
      </c>
      <c r="B128" s="70" t="s">
        <v>97</v>
      </c>
      <c r="C128" s="64" t="s">
        <v>366</v>
      </c>
      <c r="D128" s="71">
        <v>3</v>
      </c>
      <c r="E128" s="71">
        <v>2</v>
      </c>
      <c r="F128" s="71">
        <v>1</v>
      </c>
      <c r="G128" s="71">
        <v>23</v>
      </c>
      <c r="H128" s="71">
        <v>10</v>
      </c>
      <c r="I128" s="71">
        <v>11</v>
      </c>
      <c r="J128" s="71">
        <v>2</v>
      </c>
    </row>
    <row r="129" spans="1:10" s="68" customFormat="1" ht="12" customHeight="1">
      <c r="A129" s="69" t="s">
        <v>165</v>
      </c>
      <c r="B129" s="70" t="s">
        <v>98</v>
      </c>
      <c r="C129" s="64" t="s">
        <v>99</v>
      </c>
      <c r="D129" s="71">
        <v>5</v>
      </c>
      <c r="E129" s="71">
        <v>4</v>
      </c>
      <c r="F129" s="71">
        <v>1</v>
      </c>
      <c r="G129" s="71">
        <v>18</v>
      </c>
      <c r="H129" s="71">
        <v>11</v>
      </c>
      <c r="I129" s="71">
        <v>7</v>
      </c>
      <c r="J129" s="71">
        <v>0</v>
      </c>
    </row>
    <row r="130" spans="1:10" s="68" customFormat="1" ht="12" customHeight="1">
      <c r="A130" s="69" t="s">
        <v>165</v>
      </c>
      <c r="B130" s="70" t="s">
        <v>100</v>
      </c>
      <c r="C130" s="64" t="s">
        <v>101</v>
      </c>
      <c r="D130" s="71">
        <v>1</v>
      </c>
      <c r="E130" s="71">
        <v>1</v>
      </c>
      <c r="F130" s="71">
        <v>1</v>
      </c>
      <c r="G130" s="71">
        <v>6</v>
      </c>
      <c r="H130" s="71">
        <v>4</v>
      </c>
      <c r="I130" s="71">
        <v>2</v>
      </c>
      <c r="J130" s="71">
        <v>0</v>
      </c>
    </row>
    <row r="131" spans="1:10" s="68" customFormat="1" ht="12" customHeight="1">
      <c r="A131" s="69" t="s">
        <v>165</v>
      </c>
      <c r="B131" s="70" t="s">
        <v>351</v>
      </c>
      <c r="C131" s="64" t="s">
        <v>352</v>
      </c>
      <c r="D131" s="71">
        <f>+E131+F131</f>
        <v>2</v>
      </c>
      <c r="E131" s="71">
        <v>2</v>
      </c>
      <c r="F131" s="71">
        <v>0</v>
      </c>
      <c r="G131" s="71">
        <f>+H131+I131+J131</f>
        <v>35</v>
      </c>
      <c r="H131" s="71">
        <v>35</v>
      </c>
      <c r="I131" s="71">
        <v>0</v>
      </c>
      <c r="J131" s="71">
        <v>0</v>
      </c>
    </row>
    <row r="132" spans="1:10" s="68" customFormat="1" ht="12" customHeight="1">
      <c r="A132" s="69" t="s">
        <v>165</v>
      </c>
      <c r="B132" s="70" t="s">
        <v>353</v>
      </c>
      <c r="C132" s="64" t="s">
        <v>354</v>
      </c>
      <c r="D132" s="71">
        <f>+E132+F132</f>
        <v>2</v>
      </c>
      <c r="E132" s="71">
        <v>1</v>
      </c>
      <c r="F132" s="71">
        <v>1</v>
      </c>
      <c r="G132" s="71">
        <f>+H132+I132+J132</f>
        <v>16</v>
      </c>
      <c r="H132" s="71">
        <v>8</v>
      </c>
      <c r="I132" s="71">
        <v>5</v>
      </c>
      <c r="J132" s="71">
        <v>3</v>
      </c>
    </row>
    <row r="133" spans="1:10" s="68" customFormat="1" ht="12" customHeight="1">
      <c r="A133" s="69" t="s">
        <v>165</v>
      </c>
      <c r="B133" s="70" t="s">
        <v>355</v>
      </c>
      <c r="C133" s="64" t="s">
        <v>356</v>
      </c>
      <c r="D133" s="71">
        <v>2</v>
      </c>
      <c r="E133" s="71">
        <v>1</v>
      </c>
      <c r="F133" s="71">
        <v>1</v>
      </c>
      <c r="G133" s="71">
        <v>14</v>
      </c>
      <c r="H133" s="71">
        <v>10</v>
      </c>
      <c r="I133" s="71">
        <v>2</v>
      </c>
      <c r="J133" s="71">
        <v>2</v>
      </c>
    </row>
    <row r="134" spans="1:10" s="68" customFormat="1" ht="12" customHeight="1">
      <c r="A134" s="69" t="s">
        <v>165</v>
      </c>
      <c r="B134" s="70" t="s">
        <v>102</v>
      </c>
      <c r="C134" s="64" t="s">
        <v>103</v>
      </c>
      <c r="D134" s="71">
        <v>3</v>
      </c>
      <c r="E134" s="71">
        <v>2</v>
      </c>
      <c r="F134" s="71">
        <v>1</v>
      </c>
      <c r="G134" s="71">
        <v>12</v>
      </c>
      <c r="H134" s="71">
        <v>12</v>
      </c>
      <c r="I134" s="71">
        <v>0</v>
      </c>
      <c r="J134" s="71">
        <v>0</v>
      </c>
    </row>
    <row r="135" spans="1:10" s="68" customFormat="1" ht="12" customHeight="1">
      <c r="A135" s="69" t="s">
        <v>165</v>
      </c>
      <c r="B135" s="70" t="s">
        <v>104</v>
      </c>
      <c r="C135" s="64" t="s">
        <v>105</v>
      </c>
      <c r="D135" s="71">
        <f>+E135+F135</f>
        <v>1</v>
      </c>
      <c r="E135" s="71">
        <v>1</v>
      </c>
      <c r="F135" s="71">
        <v>0</v>
      </c>
      <c r="G135" s="71">
        <f>+H135+I135+J135</f>
        <v>19</v>
      </c>
      <c r="H135" s="71">
        <v>19</v>
      </c>
      <c r="I135" s="71">
        <v>0</v>
      </c>
      <c r="J135" s="71">
        <v>0</v>
      </c>
    </row>
    <row r="136" spans="1:10" s="68" customFormat="1" ht="12" customHeight="1">
      <c r="A136" s="69" t="s">
        <v>165</v>
      </c>
      <c r="B136" s="70" t="s">
        <v>454</v>
      </c>
      <c r="C136" s="64" t="s">
        <v>455</v>
      </c>
      <c r="D136" s="71">
        <v>1</v>
      </c>
      <c r="E136" s="71">
        <v>1</v>
      </c>
      <c r="F136" s="71">
        <v>1</v>
      </c>
      <c r="G136" s="71">
        <v>6</v>
      </c>
      <c r="H136" s="71">
        <v>3</v>
      </c>
      <c r="I136" s="71">
        <v>2</v>
      </c>
      <c r="J136" s="71">
        <v>1</v>
      </c>
    </row>
    <row r="137" spans="1:10" s="68" customFormat="1" ht="12" customHeight="1">
      <c r="A137" s="69" t="s">
        <v>165</v>
      </c>
      <c r="B137" s="70" t="s">
        <v>456</v>
      </c>
      <c r="C137" s="64" t="s">
        <v>457</v>
      </c>
      <c r="D137" s="71">
        <v>3</v>
      </c>
      <c r="E137" s="71">
        <v>2</v>
      </c>
      <c r="F137" s="71">
        <v>1</v>
      </c>
      <c r="G137" s="71">
        <v>47</v>
      </c>
      <c r="H137" s="71">
        <v>29</v>
      </c>
      <c r="I137" s="71">
        <v>18</v>
      </c>
      <c r="J137" s="71">
        <v>0</v>
      </c>
    </row>
    <row r="138" spans="1:10" s="68" customFormat="1" ht="12" customHeight="1">
      <c r="A138" s="69" t="s">
        <v>165</v>
      </c>
      <c r="B138" s="70" t="s">
        <v>458</v>
      </c>
      <c r="C138" s="64" t="s">
        <v>459</v>
      </c>
      <c r="D138" s="71">
        <f>+E138+F138</f>
        <v>10</v>
      </c>
      <c r="E138" s="71">
        <v>10</v>
      </c>
      <c r="F138" s="71">
        <v>0</v>
      </c>
      <c r="G138" s="71">
        <v>207</v>
      </c>
      <c r="H138" s="71">
        <v>185</v>
      </c>
      <c r="I138" s="71">
        <v>11</v>
      </c>
      <c r="J138" s="71">
        <v>11</v>
      </c>
    </row>
    <row r="139" spans="1:10" s="68" customFormat="1" ht="12" customHeight="1">
      <c r="A139" s="69" t="s">
        <v>165</v>
      </c>
      <c r="B139" s="70" t="s">
        <v>532</v>
      </c>
      <c r="C139" s="64" t="s">
        <v>533</v>
      </c>
      <c r="D139" s="71">
        <v>2</v>
      </c>
      <c r="E139" s="71">
        <v>1</v>
      </c>
      <c r="F139" s="71">
        <v>1</v>
      </c>
      <c r="G139" s="71">
        <v>8</v>
      </c>
      <c r="H139" s="71">
        <v>8</v>
      </c>
      <c r="I139" s="71">
        <v>0</v>
      </c>
      <c r="J139" s="71">
        <v>0</v>
      </c>
    </row>
    <row r="140" spans="1:10" s="68" customFormat="1" ht="12" customHeight="1">
      <c r="A140" s="69" t="s">
        <v>165</v>
      </c>
      <c r="B140" s="70" t="s">
        <v>534</v>
      </c>
      <c r="C140" s="64" t="s">
        <v>535</v>
      </c>
      <c r="D140" s="71">
        <v>1</v>
      </c>
      <c r="E140" s="71">
        <v>0</v>
      </c>
      <c r="F140" s="71">
        <v>1</v>
      </c>
      <c r="G140" s="71">
        <f>+H140+I140+J140</f>
        <v>0</v>
      </c>
      <c r="H140" s="71">
        <v>0</v>
      </c>
      <c r="I140" s="71">
        <v>0</v>
      </c>
      <c r="J140" s="71">
        <v>0</v>
      </c>
    </row>
    <row r="141" spans="1:10" s="68" customFormat="1" ht="12" customHeight="1">
      <c r="A141" s="69" t="s">
        <v>165</v>
      </c>
      <c r="B141" s="70" t="s">
        <v>536</v>
      </c>
      <c r="C141" s="64" t="s">
        <v>537</v>
      </c>
      <c r="D141" s="71">
        <v>3</v>
      </c>
      <c r="E141" s="71">
        <v>3</v>
      </c>
      <c r="F141" s="71">
        <v>0</v>
      </c>
      <c r="G141" s="71">
        <v>5</v>
      </c>
      <c r="H141" s="71">
        <v>5</v>
      </c>
      <c r="I141" s="71">
        <v>0</v>
      </c>
      <c r="J141" s="71">
        <v>0</v>
      </c>
    </row>
    <row r="142" spans="1:10" s="68" customFormat="1" ht="12" customHeight="1">
      <c r="A142" s="69" t="s">
        <v>165</v>
      </c>
      <c r="B142" s="70" t="s">
        <v>538</v>
      </c>
      <c r="C142" s="64" t="s">
        <v>539</v>
      </c>
      <c r="D142" s="71">
        <v>1</v>
      </c>
      <c r="E142" s="71">
        <v>1</v>
      </c>
      <c r="F142" s="71">
        <v>0</v>
      </c>
      <c r="G142" s="71">
        <v>8</v>
      </c>
      <c r="H142" s="71">
        <v>4</v>
      </c>
      <c r="I142" s="71">
        <v>2</v>
      </c>
      <c r="J142" s="71">
        <v>2</v>
      </c>
    </row>
    <row r="143" spans="1:10" s="68" customFormat="1" ht="12" customHeight="1">
      <c r="A143" s="69" t="s">
        <v>165</v>
      </c>
      <c r="B143" s="70" t="s">
        <v>106</v>
      </c>
      <c r="C143" s="64" t="s">
        <v>107</v>
      </c>
      <c r="D143" s="71">
        <v>3</v>
      </c>
      <c r="E143" s="71">
        <v>2</v>
      </c>
      <c r="F143" s="71">
        <v>1</v>
      </c>
      <c r="G143" s="71">
        <v>25</v>
      </c>
      <c r="H143" s="71">
        <v>10</v>
      </c>
      <c r="I143" s="71">
        <v>13</v>
      </c>
      <c r="J143" s="71">
        <v>2</v>
      </c>
    </row>
    <row r="144" spans="1:10" s="68" customFormat="1" ht="12" customHeight="1">
      <c r="A144" s="69" t="s">
        <v>165</v>
      </c>
      <c r="B144" s="70" t="s">
        <v>478</v>
      </c>
      <c r="C144" s="64" t="s">
        <v>479</v>
      </c>
      <c r="D144" s="71">
        <f>+E144+F144</f>
        <v>2</v>
      </c>
      <c r="E144" s="71">
        <v>1</v>
      </c>
      <c r="F144" s="71">
        <v>1</v>
      </c>
      <c r="G144" s="71">
        <f>+H144+I144+J144</f>
        <v>30</v>
      </c>
      <c r="H144" s="71">
        <v>30</v>
      </c>
      <c r="I144" s="71">
        <v>0</v>
      </c>
      <c r="J144" s="71">
        <v>0</v>
      </c>
    </row>
    <row r="145" spans="1:10" s="68" customFormat="1" ht="12" customHeight="1">
      <c r="A145" s="69" t="s">
        <v>165</v>
      </c>
      <c r="B145" s="70" t="s">
        <v>480</v>
      </c>
      <c r="C145" s="64" t="s">
        <v>481</v>
      </c>
      <c r="D145" s="71">
        <v>4</v>
      </c>
      <c r="E145" s="71">
        <v>4</v>
      </c>
      <c r="F145" s="71">
        <v>0</v>
      </c>
      <c r="G145" s="71">
        <v>39</v>
      </c>
      <c r="H145" s="71">
        <v>39</v>
      </c>
      <c r="I145" s="71">
        <v>0</v>
      </c>
      <c r="J145" s="71">
        <v>0</v>
      </c>
    </row>
    <row r="146" spans="1:10" s="68" customFormat="1" ht="12" customHeight="1">
      <c r="A146" s="69" t="s">
        <v>165</v>
      </c>
      <c r="B146" s="70" t="s">
        <v>108</v>
      </c>
      <c r="C146" s="64" t="s">
        <v>109</v>
      </c>
      <c r="D146" s="71">
        <v>4</v>
      </c>
      <c r="E146" s="71">
        <v>3</v>
      </c>
      <c r="F146" s="71">
        <v>2</v>
      </c>
      <c r="G146" s="71">
        <f>+H146+I146+J146</f>
        <v>29</v>
      </c>
      <c r="H146" s="71">
        <v>25</v>
      </c>
      <c r="I146" s="71">
        <v>0</v>
      </c>
      <c r="J146" s="71">
        <v>4</v>
      </c>
    </row>
    <row r="147" spans="1:10" s="68" customFormat="1" ht="12" customHeight="1">
      <c r="A147" s="69" t="s">
        <v>165</v>
      </c>
      <c r="B147" s="70" t="s">
        <v>375</v>
      </c>
      <c r="C147" s="64" t="s">
        <v>376</v>
      </c>
      <c r="D147" s="71">
        <v>6</v>
      </c>
      <c r="E147" s="71">
        <v>6</v>
      </c>
      <c r="F147" s="71">
        <v>0</v>
      </c>
      <c r="G147" s="71">
        <v>46</v>
      </c>
      <c r="H147" s="71">
        <v>44</v>
      </c>
      <c r="I147" s="71">
        <v>17</v>
      </c>
      <c r="J147" s="71">
        <v>0</v>
      </c>
    </row>
    <row r="148" spans="1:10" s="68" customFormat="1" ht="12" customHeight="1">
      <c r="A148" s="69" t="s">
        <v>165</v>
      </c>
      <c r="B148" s="70" t="s">
        <v>482</v>
      </c>
      <c r="C148" s="64" t="s">
        <v>483</v>
      </c>
      <c r="D148" s="71">
        <v>4</v>
      </c>
      <c r="E148" s="71">
        <v>4</v>
      </c>
      <c r="F148" s="71">
        <v>0</v>
      </c>
      <c r="G148" s="71">
        <v>19</v>
      </c>
      <c r="H148" s="71">
        <v>19</v>
      </c>
      <c r="I148" s="71">
        <v>0</v>
      </c>
      <c r="J148" s="71">
        <v>0</v>
      </c>
    </row>
    <row r="149" spans="1:10" s="68" customFormat="1" ht="12" customHeight="1">
      <c r="A149" s="69" t="s">
        <v>165</v>
      </c>
      <c r="B149" s="70" t="s">
        <v>373</v>
      </c>
      <c r="C149" s="64" t="s">
        <v>374</v>
      </c>
      <c r="D149" s="71">
        <v>14</v>
      </c>
      <c r="E149" s="71">
        <v>13</v>
      </c>
      <c r="F149" s="71">
        <v>1</v>
      </c>
      <c r="G149" s="71">
        <v>78</v>
      </c>
      <c r="H149" s="71">
        <v>71</v>
      </c>
      <c r="I149" s="71">
        <v>9</v>
      </c>
      <c r="J149" s="71">
        <v>4</v>
      </c>
    </row>
    <row r="150" spans="1:10" s="68" customFormat="1" ht="12" customHeight="1">
      <c r="A150" s="69" t="s">
        <v>165</v>
      </c>
      <c r="B150" s="70" t="s">
        <v>466</v>
      </c>
      <c r="C150" s="64" t="s">
        <v>467</v>
      </c>
      <c r="D150" s="71">
        <v>10</v>
      </c>
      <c r="E150" s="71">
        <v>9</v>
      </c>
      <c r="F150" s="71">
        <v>1</v>
      </c>
      <c r="G150" s="71">
        <v>136</v>
      </c>
      <c r="H150" s="71">
        <v>82</v>
      </c>
      <c r="I150" s="71">
        <v>54</v>
      </c>
      <c r="J150" s="71">
        <v>0</v>
      </c>
    </row>
    <row r="151" spans="1:10" s="68" customFormat="1" ht="12" customHeight="1">
      <c r="A151" s="69" t="s">
        <v>165</v>
      </c>
      <c r="B151" s="70" t="s">
        <v>468</v>
      </c>
      <c r="C151" s="64" t="s">
        <v>469</v>
      </c>
      <c r="D151" s="71">
        <v>10</v>
      </c>
      <c r="E151" s="71">
        <v>9</v>
      </c>
      <c r="F151" s="71">
        <v>1</v>
      </c>
      <c r="G151" s="71">
        <f>+H151+I151+J151</f>
        <v>63</v>
      </c>
      <c r="H151" s="71">
        <v>61</v>
      </c>
      <c r="I151" s="71">
        <v>2</v>
      </c>
      <c r="J151" s="71">
        <v>0</v>
      </c>
    </row>
    <row r="152" spans="1:10" s="68" customFormat="1" ht="12" customHeight="1">
      <c r="A152" s="69" t="s">
        <v>165</v>
      </c>
      <c r="B152" s="70" t="s">
        <v>470</v>
      </c>
      <c r="C152" s="64" t="s">
        <v>471</v>
      </c>
      <c r="D152" s="71">
        <f>+E152+F152</f>
        <v>8</v>
      </c>
      <c r="E152" s="71">
        <v>7</v>
      </c>
      <c r="F152" s="71">
        <v>1</v>
      </c>
      <c r="G152" s="71">
        <f>+H152+I152+J152</f>
        <v>145</v>
      </c>
      <c r="H152" s="71">
        <v>141</v>
      </c>
      <c r="I152" s="71">
        <v>4</v>
      </c>
      <c r="J152" s="71">
        <v>0</v>
      </c>
    </row>
    <row r="153" spans="1:10" s="68" customFormat="1" ht="12" customHeight="1">
      <c r="A153" s="69" t="s">
        <v>165</v>
      </c>
      <c r="B153" s="70" t="s">
        <v>448</v>
      </c>
      <c r="C153" s="64" t="s">
        <v>449</v>
      </c>
      <c r="D153" s="71">
        <f>+E153+F153</f>
        <v>7</v>
      </c>
      <c r="E153" s="71">
        <v>7</v>
      </c>
      <c r="F153" s="71">
        <v>0</v>
      </c>
      <c r="G153" s="71">
        <v>18</v>
      </c>
      <c r="H153" s="71">
        <v>18</v>
      </c>
      <c r="I153" s="71">
        <v>0</v>
      </c>
      <c r="J153" s="71">
        <v>0</v>
      </c>
    </row>
    <row r="154" spans="1:10" s="68" customFormat="1" ht="12" customHeight="1">
      <c r="A154" s="69" t="s">
        <v>165</v>
      </c>
      <c r="B154" s="70" t="s">
        <v>211</v>
      </c>
      <c r="C154" s="64" t="s">
        <v>212</v>
      </c>
      <c r="D154" s="71">
        <v>16</v>
      </c>
      <c r="E154" s="71">
        <v>16</v>
      </c>
      <c r="F154" s="71">
        <v>1</v>
      </c>
      <c r="G154" s="71">
        <v>90</v>
      </c>
      <c r="H154" s="71">
        <v>75</v>
      </c>
      <c r="I154" s="71">
        <v>15</v>
      </c>
      <c r="J154" s="71">
        <v>1</v>
      </c>
    </row>
    <row r="155" spans="1:10" s="68" customFormat="1" ht="12" customHeight="1">
      <c r="A155" s="69" t="s">
        <v>165</v>
      </c>
      <c r="B155" s="70" t="s">
        <v>213</v>
      </c>
      <c r="C155" s="64" t="s">
        <v>214</v>
      </c>
      <c r="D155" s="71">
        <v>2</v>
      </c>
      <c r="E155" s="71">
        <v>1</v>
      </c>
      <c r="F155" s="71">
        <v>1</v>
      </c>
      <c r="G155" s="71">
        <v>20</v>
      </c>
      <c r="H155" s="71">
        <v>15</v>
      </c>
      <c r="I155" s="71">
        <v>3</v>
      </c>
      <c r="J155" s="71">
        <v>2</v>
      </c>
    </row>
    <row r="156" spans="1:10" s="68" customFormat="1" ht="12" customHeight="1">
      <c r="A156" s="69" t="s">
        <v>165</v>
      </c>
      <c r="B156" s="70" t="s">
        <v>215</v>
      </c>
      <c r="C156" s="64" t="s">
        <v>216</v>
      </c>
      <c r="D156" s="71">
        <v>1</v>
      </c>
      <c r="E156" s="71">
        <v>1</v>
      </c>
      <c r="F156" s="71">
        <v>0</v>
      </c>
      <c r="G156" s="71">
        <v>18</v>
      </c>
      <c r="H156" s="71">
        <v>18</v>
      </c>
      <c r="I156" s="71">
        <v>0</v>
      </c>
      <c r="J156" s="71">
        <v>0</v>
      </c>
    </row>
    <row r="157" spans="1:10" s="68" customFormat="1" ht="12" customHeight="1">
      <c r="A157" s="69" t="s">
        <v>165</v>
      </c>
      <c r="B157" s="70" t="s">
        <v>450</v>
      </c>
      <c r="C157" s="64" t="s">
        <v>451</v>
      </c>
      <c r="D157" s="71">
        <v>19</v>
      </c>
      <c r="E157" s="71">
        <v>19</v>
      </c>
      <c r="F157" s="71">
        <v>1</v>
      </c>
      <c r="G157" s="71">
        <v>193</v>
      </c>
      <c r="H157" s="71">
        <v>164</v>
      </c>
      <c r="I157" s="71">
        <v>47</v>
      </c>
      <c r="J157" s="71">
        <v>0</v>
      </c>
    </row>
    <row r="158" spans="1:10" s="68" customFormat="1" ht="12" customHeight="1">
      <c r="A158" s="69" t="s">
        <v>165</v>
      </c>
      <c r="B158" s="70" t="s">
        <v>221</v>
      </c>
      <c r="C158" s="64" t="s">
        <v>222</v>
      </c>
      <c r="D158" s="71">
        <v>20</v>
      </c>
      <c r="E158" s="71">
        <v>19</v>
      </c>
      <c r="F158" s="71">
        <v>3</v>
      </c>
      <c r="G158" s="71">
        <v>197</v>
      </c>
      <c r="H158" s="71">
        <v>156</v>
      </c>
      <c r="I158" s="71">
        <v>41</v>
      </c>
      <c r="J158" s="71">
        <v>0</v>
      </c>
    </row>
    <row r="159" spans="1:10" s="68" customFormat="1" ht="12" customHeight="1">
      <c r="A159" s="69" t="s">
        <v>165</v>
      </c>
      <c r="B159" s="70" t="s">
        <v>223</v>
      </c>
      <c r="C159" s="64" t="s">
        <v>224</v>
      </c>
      <c r="D159" s="71">
        <v>7</v>
      </c>
      <c r="E159" s="71">
        <v>7</v>
      </c>
      <c r="F159" s="71">
        <v>1</v>
      </c>
      <c r="G159" s="71">
        <v>59</v>
      </c>
      <c r="H159" s="71">
        <v>59</v>
      </c>
      <c r="I159" s="71">
        <v>25</v>
      </c>
      <c r="J159" s="71">
        <v>0</v>
      </c>
    </row>
    <row r="160" spans="1:10" s="68" customFormat="1" ht="12" customHeight="1">
      <c r="A160" s="69" t="s">
        <v>165</v>
      </c>
      <c r="B160" s="70" t="s">
        <v>225</v>
      </c>
      <c r="C160" s="64" t="s">
        <v>226</v>
      </c>
      <c r="D160" s="71">
        <v>11</v>
      </c>
      <c r="E160" s="71">
        <v>11</v>
      </c>
      <c r="F160" s="71">
        <v>1</v>
      </c>
      <c r="G160" s="71">
        <v>106</v>
      </c>
      <c r="H160" s="71">
        <v>102</v>
      </c>
      <c r="I160" s="71">
        <v>11</v>
      </c>
      <c r="J160" s="71">
        <v>0</v>
      </c>
    </row>
    <row r="161" spans="1:10" s="68" customFormat="1" ht="12" customHeight="1">
      <c r="A161" s="69" t="s">
        <v>165</v>
      </c>
      <c r="B161" s="70" t="s">
        <v>227</v>
      </c>
      <c r="C161" s="64" t="s">
        <v>228</v>
      </c>
      <c r="D161" s="71">
        <v>1</v>
      </c>
      <c r="E161" s="71">
        <v>1</v>
      </c>
      <c r="F161" s="71">
        <v>1</v>
      </c>
      <c r="G161" s="71">
        <v>3</v>
      </c>
      <c r="H161" s="71">
        <v>3</v>
      </c>
      <c r="I161" s="71">
        <v>0</v>
      </c>
      <c r="J161" s="71">
        <v>0</v>
      </c>
    </row>
    <row r="162" spans="1:10" s="68" customFormat="1" ht="12" customHeight="1">
      <c r="A162" s="69" t="s">
        <v>165</v>
      </c>
      <c r="B162" s="70" t="s">
        <v>229</v>
      </c>
      <c r="C162" s="64" t="s">
        <v>230</v>
      </c>
      <c r="D162" s="71">
        <v>7</v>
      </c>
      <c r="E162" s="71">
        <v>7</v>
      </c>
      <c r="F162" s="71">
        <v>1</v>
      </c>
      <c r="G162" s="71">
        <v>51</v>
      </c>
      <c r="H162" s="71">
        <v>51</v>
      </c>
      <c r="I162" s="71">
        <v>2</v>
      </c>
      <c r="J162" s="71">
        <v>0</v>
      </c>
    </row>
    <row r="163" spans="1:10" s="68" customFormat="1" ht="12" customHeight="1">
      <c r="A163" s="69" t="s">
        <v>165</v>
      </c>
      <c r="B163" s="70" t="s">
        <v>231</v>
      </c>
      <c r="C163" s="64" t="s">
        <v>232</v>
      </c>
      <c r="D163" s="71">
        <v>14</v>
      </c>
      <c r="E163" s="71">
        <v>14</v>
      </c>
      <c r="F163" s="71">
        <v>1</v>
      </c>
      <c r="G163" s="71">
        <v>68</v>
      </c>
      <c r="H163" s="71">
        <v>56</v>
      </c>
      <c r="I163" s="71">
        <v>12</v>
      </c>
      <c r="J163" s="71">
        <v>0</v>
      </c>
    </row>
    <row r="164" spans="1:10" s="68" customFormat="1" ht="12" customHeight="1">
      <c r="A164" s="69" t="s">
        <v>165</v>
      </c>
      <c r="B164" s="70" t="s">
        <v>233</v>
      </c>
      <c r="C164" s="64" t="s">
        <v>234</v>
      </c>
      <c r="D164" s="71">
        <v>16</v>
      </c>
      <c r="E164" s="71">
        <v>15</v>
      </c>
      <c r="F164" s="71">
        <v>1</v>
      </c>
      <c r="G164" s="71">
        <v>222</v>
      </c>
      <c r="H164" s="71">
        <v>182</v>
      </c>
      <c r="I164" s="71">
        <v>40</v>
      </c>
      <c r="J164" s="71">
        <v>0</v>
      </c>
    </row>
    <row r="165" spans="1:10" s="68" customFormat="1" ht="12" customHeight="1">
      <c r="A165" s="69" t="s">
        <v>165</v>
      </c>
      <c r="B165" s="70" t="s">
        <v>235</v>
      </c>
      <c r="C165" s="64" t="s">
        <v>236</v>
      </c>
      <c r="D165" s="71">
        <v>1</v>
      </c>
      <c r="E165" s="71">
        <v>1</v>
      </c>
      <c r="F165" s="71">
        <v>1</v>
      </c>
      <c r="G165" s="71">
        <v>6</v>
      </c>
      <c r="H165" s="71">
        <v>3</v>
      </c>
      <c r="I165" s="71">
        <v>2</v>
      </c>
      <c r="J165" s="71">
        <v>1</v>
      </c>
    </row>
    <row r="166" spans="1:10" s="68" customFormat="1" ht="12" customHeight="1">
      <c r="A166" s="69" t="s">
        <v>165</v>
      </c>
      <c r="B166" s="70" t="s">
        <v>237</v>
      </c>
      <c r="C166" s="64" t="s">
        <v>238</v>
      </c>
      <c r="D166" s="71">
        <v>4</v>
      </c>
      <c r="E166" s="71">
        <v>4</v>
      </c>
      <c r="F166" s="71">
        <v>1</v>
      </c>
      <c r="G166" s="71">
        <v>106</v>
      </c>
      <c r="H166" s="71">
        <v>106</v>
      </c>
      <c r="I166" s="71">
        <v>18</v>
      </c>
      <c r="J166" s="71">
        <v>0</v>
      </c>
    </row>
    <row r="167" spans="1:10" s="68" customFormat="1" ht="12" customHeight="1">
      <c r="A167" s="69" t="s">
        <v>165</v>
      </c>
      <c r="B167" s="70" t="s">
        <v>239</v>
      </c>
      <c r="C167" s="64" t="s">
        <v>240</v>
      </c>
      <c r="D167" s="71">
        <f>+E167+F167</f>
        <v>0</v>
      </c>
      <c r="E167" s="71">
        <v>0</v>
      </c>
      <c r="F167" s="71">
        <v>0</v>
      </c>
      <c r="G167" s="71">
        <f>+H167+I167+J167</f>
        <v>0</v>
      </c>
      <c r="H167" s="71">
        <v>0</v>
      </c>
      <c r="I167" s="71">
        <v>0</v>
      </c>
      <c r="J167" s="71">
        <v>0</v>
      </c>
    </row>
    <row r="168" spans="1:10" s="68" customFormat="1" ht="12" customHeight="1">
      <c r="A168" s="69" t="s">
        <v>165</v>
      </c>
      <c r="B168" s="70" t="s">
        <v>241</v>
      </c>
      <c r="C168" s="64" t="s">
        <v>242</v>
      </c>
      <c r="D168" s="71">
        <v>2</v>
      </c>
      <c r="E168" s="71">
        <v>2</v>
      </c>
      <c r="F168" s="71">
        <v>1</v>
      </c>
      <c r="G168" s="71">
        <v>12</v>
      </c>
      <c r="H168" s="71">
        <v>10</v>
      </c>
      <c r="I168" s="71">
        <v>1</v>
      </c>
      <c r="J168" s="71">
        <v>1</v>
      </c>
    </row>
    <row r="169" spans="1:10" s="68" customFormat="1" ht="12" customHeight="1">
      <c r="A169" s="69" t="s">
        <v>165</v>
      </c>
      <c r="B169" s="70" t="s">
        <v>243</v>
      </c>
      <c r="C169" s="64" t="s">
        <v>244</v>
      </c>
      <c r="D169" s="71">
        <v>6</v>
      </c>
      <c r="E169" s="71">
        <v>6</v>
      </c>
      <c r="F169" s="71">
        <v>1</v>
      </c>
      <c r="G169" s="71">
        <v>29</v>
      </c>
      <c r="H169" s="71">
        <v>29</v>
      </c>
      <c r="I169" s="71">
        <v>0</v>
      </c>
      <c r="J169" s="71">
        <v>0</v>
      </c>
    </row>
    <row r="170" spans="1:10" s="68" customFormat="1" ht="12" customHeight="1">
      <c r="A170" s="69" t="s">
        <v>165</v>
      </c>
      <c r="B170" s="70" t="s">
        <v>245</v>
      </c>
      <c r="C170" s="64" t="s">
        <v>246</v>
      </c>
      <c r="D170" s="71">
        <v>11</v>
      </c>
      <c r="E170" s="71">
        <v>11</v>
      </c>
      <c r="F170" s="71">
        <v>1</v>
      </c>
      <c r="G170" s="71">
        <v>61</v>
      </c>
      <c r="H170" s="71">
        <v>58</v>
      </c>
      <c r="I170" s="71">
        <v>3</v>
      </c>
      <c r="J170" s="71">
        <v>0</v>
      </c>
    </row>
    <row r="171" spans="1:10" s="68" customFormat="1" ht="12" customHeight="1">
      <c r="A171" s="69" t="s">
        <v>165</v>
      </c>
      <c r="B171" s="70" t="s">
        <v>247</v>
      </c>
      <c r="C171" s="64" t="s">
        <v>248</v>
      </c>
      <c r="D171" s="71">
        <v>5</v>
      </c>
      <c r="E171" s="71">
        <v>5</v>
      </c>
      <c r="F171" s="71">
        <v>0</v>
      </c>
      <c r="G171" s="71">
        <v>44</v>
      </c>
      <c r="H171" s="71">
        <v>44</v>
      </c>
      <c r="I171" s="71">
        <v>20</v>
      </c>
      <c r="J171" s="71">
        <v>0</v>
      </c>
    </row>
    <row r="172" spans="1:10" s="68" customFormat="1" ht="12" customHeight="1">
      <c r="A172" s="69" t="s">
        <v>165</v>
      </c>
      <c r="B172" s="70" t="s">
        <v>249</v>
      </c>
      <c r="C172" s="64" t="s">
        <v>250</v>
      </c>
      <c r="D172" s="71">
        <v>15</v>
      </c>
      <c r="E172" s="71">
        <v>13</v>
      </c>
      <c r="F172" s="71">
        <v>2</v>
      </c>
      <c r="G172" s="71">
        <v>179</v>
      </c>
      <c r="H172" s="71">
        <v>136</v>
      </c>
      <c r="I172" s="71">
        <v>43</v>
      </c>
      <c r="J172" s="71">
        <v>0</v>
      </c>
    </row>
    <row r="173" spans="1:10" s="68" customFormat="1" ht="12" customHeight="1">
      <c r="A173" s="69" t="s">
        <v>165</v>
      </c>
      <c r="B173" s="70" t="s">
        <v>251</v>
      </c>
      <c r="C173" s="64" t="s">
        <v>252</v>
      </c>
      <c r="D173" s="71">
        <v>7</v>
      </c>
      <c r="E173" s="71">
        <v>6</v>
      </c>
      <c r="F173" s="71">
        <v>1</v>
      </c>
      <c r="G173" s="71">
        <v>54</v>
      </c>
      <c r="H173" s="71">
        <v>54</v>
      </c>
      <c r="I173" s="71">
        <v>0</v>
      </c>
      <c r="J173" s="71">
        <v>0</v>
      </c>
    </row>
    <row r="174" spans="1:10" s="68" customFormat="1" ht="12" customHeight="1">
      <c r="A174" s="69" t="s">
        <v>165</v>
      </c>
      <c r="B174" s="70" t="s">
        <v>253</v>
      </c>
      <c r="C174" s="64" t="s">
        <v>254</v>
      </c>
      <c r="D174" s="71">
        <v>5</v>
      </c>
      <c r="E174" s="71">
        <v>4</v>
      </c>
      <c r="F174" s="71">
        <v>1</v>
      </c>
      <c r="G174" s="71">
        <v>24</v>
      </c>
      <c r="H174" s="71">
        <v>18</v>
      </c>
      <c r="I174" s="71">
        <v>6</v>
      </c>
      <c r="J174" s="71">
        <v>0</v>
      </c>
    </row>
    <row r="175" spans="1:10" s="68" customFormat="1" ht="12" customHeight="1">
      <c r="A175" s="69" t="s">
        <v>165</v>
      </c>
      <c r="B175" s="70" t="s">
        <v>255</v>
      </c>
      <c r="C175" s="64" t="s">
        <v>256</v>
      </c>
      <c r="D175" s="71">
        <v>7</v>
      </c>
      <c r="E175" s="71">
        <v>6</v>
      </c>
      <c r="F175" s="71">
        <v>1</v>
      </c>
      <c r="G175" s="71">
        <v>66</v>
      </c>
      <c r="H175" s="71">
        <v>63</v>
      </c>
      <c r="I175" s="71">
        <v>3</v>
      </c>
      <c r="J175" s="71">
        <v>0</v>
      </c>
    </row>
    <row r="176" spans="1:10" s="68" customFormat="1" ht="12" customHeight="1">
      <c r="A176" s="69" t="s">
        <v>165</v>
      </c>
      <c r="B176" s="70" t="s">
        <v>522</v>
      </c>
      <c r="C176" s="64" t="s">
        <v>523</v>
      </c>
      <c r="D176" s="71">
        <v>3</v>
      </c>
      <c r="E176" s="71">
        <v>2</v>
      </c>
      <c r="F176" s="71">
        <v>1</v>
      </c>
      <c r="G176" s="71">
        <v>24</v>
      </c>
      <c r="H176" s="71">
        <v>24</v>
      </c>
      <c r="I176" s="71">
        <v>0</v>
      </c>
      <c r="J176" s="71">
        <v>0</v>
      </c>
    </row>
    <row r="177" spans="1:10" s="68" customFormat="1" ht="12" customHeight="1">
      <c r="A177" s="69" t="s">
        <v>165</v>
      </c>
      <c r="B177" s="70" t="s">
        <v>110</v>
      </c>
      <c r="C177" s="64" t="s">
        <v>111</v>
      </c>
      <c r="D177" s="71">
        <v>1</v>
      </c>
      <c r="E177" s="71">
        <v>1</v>
      </c>
      <c r="F177" s="71">
        <v>1</v>
      </c>
      <c r="G177" s="71">
        <v>38</v>
      </c>
      <c r="H177" s="71">
        <v>31</v>
      </c>
      <c r="I177" s="71">
        <v>28</v>
      </c>
      <c r="J177" s="71">
        <v>19</v>
      </c>
    </row>
    <row r="178" spans="1:10" s="68" customFormat="1" ht="12" customHeight="1">
      <c r="A178" s="69" t="s">
        <v>165</v>
      </c>
      <c r="B178" s="70" t="s">
        <v>112</v>
      </c>
      <c r="C178" s="64" t="s">
        <v>113</v>
      </c>
      <c r="D178" s="71">
        <v>2</v>
      </c>
      <c r="E178" s="71">
        <v>2</v>
      </c>
      <c r="F178" s="71">
        <v>2</v>
      </c>
      <c r="G178" s="71">
        <v>14</v>
      </c>
      <c r="H178" s="71">
        <v>10</v>
      </c>
      <c r="I178" s="71">
        <v>4</v>
      </c>
      <c r="J178" s="71">
        <v>1</v>
      </c>
    </row>
    <row r="179" spans="1:10" s="68" customFormat="1" ht="12" customHeight="1">
      <c r="A179" s="69" t="s">
        <v>165</v>
      </c>
      <c r="B179" s="70" t="s">
        <v>430</v>
      </c>
      <c r="C179" s="64" t="s">
        <v>431</v>
      </c>
      <c r="D179" s="71">
        <v>4</v>
      </c>
      <c r="E179" s="71">
        <v>4</v>
      </c>
      <c r="F179" s="71">
        <v>1</v>
      </c>
      <c r="G179" s="71">
        <v>29</v>
      </c>
      <c r="H179" s="71">
        <v>28</v>
      </c>
      <c r="I179" s="71">
        <v>1</v>
      </c>
      <c r="J179" s="71">
        <v>0</v>
      </c>
    </row>
    <row r="180" spans="1:10" s="68" customFormat="1" ht="12" customHeight="1">
      <c r="A180" s="69" t="s">
        <v>165</v>
      </c>
      <c r="B180" s="70" t="s">
        <v>432</v>
      </c>
      <c r="C180" s="64" t="s">
        <v>433</v>
      </c>
      <c r="D180" s="71">
        <v>1</v>
      </c>
      <c r="E180" s="71">
        <v>1</v>
      </c>
      <c r="F180" s="71">
        <v>1</v>
      </c>
      <c r="G180" s="71">
        <v>18</v>
      </c>
      <c r="H180" s="71">
        <v>18</v>
      </c>
      <c r="I180" s="71">
        <v>0</v>
      </c>
      <c r="J180" s="71">
        <v>0</v>
      </c>
    </row>
    <row r="181" spans="1:10" s="68" customFormat="1" ht="12" customHeight="1">
      <c r="A181" s="69" t="s">
        <v>165</v>
      </c>
      <c r="B181" s="70" t="s">
        <v>524</v>
      </c>
      <c r="C181" s="64" t="s">
        <v>525</v>
      </c>
      <c r="D181" s="71">
        <v>1</v>
      </c>
      <c r="E181" s="71">
        <v>1</v>
      </c>
      <c r="F181" s="71">
        <v>0</v>
      </c>
      <c r="G181" s="71">
        <v>2</v>
      </c>
      <c r="H181" s="71">
        <v>2</v>
      </c>
      <c r="I181" s="71">
        <v>0</v>
      </c>
      <c r="J181" s="71">
        <v>0</v>
      </c>
    </row>
    <row r="182" spans="1:10" s="68" customFormat="1" ht="12" customHeight="1">
      <c r="A182" s="69" t="s">
        <v>165</v>
      </c>
      <c r="B182" s="70" t="s">
        <v>526</v>
      </c>
      <c r="C182" s="64" t="s">
        <v>527</v>
      </c>
      <c r="D182" s="71">
        <v>5</v>
      </c>
      <c r="E182" s="71">
        <v>4</v>
      </c>
      <c r="F182" s="71">
        <v>1</v>
      </c>
      <c r="G182" s="71">
        <v>43</v>
      </c>
      <c r="H182" s="71">
        <v>38</v>
      </c>
      <c r="I182" s="71">
        <v>24</v>
      </c>
      <c r="J182" s="71">
        <v>2</v>
      </c>
    </row>
    <row r="183" spans="1:10" s="68" customFormat="1" ht="12" customHeight="1">
      <c r="A183" s="69" t="s">
        <v>165</v>
      </c>
      <c r="B183" s="70" t="s">
        <v>183</v>
      </c>
      <c r="C183" s="64" t="s">
        <v>184</v>
      </c>
      <c r="D183" s="71">
        <v>8</v>
      </c>
      <c r="E183" s="71">
        <v>8</v>
      </c>
      <c r="F183" s="71">
        <v>2</v>
      </c>
      <c r="G183" s="71">
        <v>185</v>
      </c>
      <c r="H183" s="71">
        <v>204</v>
      </c>
      <c r="I183" s="71">
        <v>17</v>
      </c>
      <c r="J183" s="71">
        <v>46</v>
      </c>
    </row>
    <row r="184" spans="1:10" s="68" customFormat="1" ht="12" customHeight="1">
      <c r="A184" s="69" t="s">
        <v>165</v>
      </c>
      <c r="B184" s="70" t="s">
        <v>185</v>
      </c>
      <c r="C184" s="64" t="s">
        <v>186</v>
      </c>
      <c r="D184" s="71">
        <v>14</v>
      </c>
      <c r="E184" s="71">
        <v>13</v>
      </c>
      <c r="F184" s="71">
        <v>1</v>
      </c>
      <c r="G184" s="71">
        <v>270</v>
      </c>
      <c r="H184" s="71">
        <v>207</v>
      </c>
      <c r="I184" s="71">
        <v>58</v>
      </c>
      <c r="J184" s="71">
        <v>5</v>
      </c>
    </row>
    <row r="185" spans="1:10" s="68" customFormat="1" ht="12" customHeight="1">
      <c r="A185" s="69" t="s">
        <v>165</v>
      </c>
      <c r="B185" s="70" t="s">
        <v>187</v>
      </c>
      <c r="C185" s="64" t="s">
        <v>188</v>
      </c>
      <c r="D185" s="71">
        <v>1</v>
      </c>
      <c r="E185" s="71">
        <v>1</v>
      </c>
      <c r="F185" s="71">
        <v>1</v>
      </c>
      <c r="G185" s="71">
        <v>6</v>
      </c>
      <c r="H185" s="71">
        <v>6</v>
      </c>
      <c r="I185" s="71">
        <v>0</v>
      </c>
      <c r="J185" s="71">
        <v>0</v>
      </c>
    </row>
    <row r="186" spans="1:10" s="68" customFormat="1" ht="12" customHeight="1">
      <c r="A186" s="69" t="s">
        <v>165</v>
      </c>
      <c r="B186" s="70" t="s">
        <v>189</v>
      </c>
      <c r="C186" s="64" t="s">
        <v>190</v>
      </c>
      <c r="D186" s="71">
        <v>2</v>
      </c>
      <c r="E186" s="71">
        <v>1</v>
      </c>
      <c r="F186" s="71">
        <v>1</v>
      </c>
      <c r="G186" s="71">
        <v>21</v>
      </c>
      <c r="H186" s="71">
        <v>21</v>
      </c>
      <c r="I186" s="71">
        <v>0</v>
      </c>
      <c r="J186" s="71">
        <v>0</v>
      </c>
    </row>
  </sheetData>
  <sheetProtection/>
  <autoFilter ref="A6:J18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2012-04-02T04:05:54Z</dcterms:modified>
  <cp:category/>
  <cp:version/>
  <cp:contentType/>
  <cp:contentStatus/>
</cp:coreProperties>
</file>