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<sst xmlns="http://schemas.openxmlformats.org/spreadsheetml/2006/main" count="909" uniqueCount="156">
  <si>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</si>
  <si>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</si>
  <si>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</si>
  <si>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</si>
  <si>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</si>
  <si>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</si>
  <si>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</si>
  <si>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</si>
  <si>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</si>
  <si>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</si>
  <si>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</si>
  <si>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</si>
  <si>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</si>
  <si>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</si>
  <si>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</si>
  <si>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</si>
  <si>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</si>
  <si>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</si>
  <si>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</si>
  <si>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</si>
  <si>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</si>
  <si>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</si>
  <si>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</si>
  <si>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</si>
  <si>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</si>
  <si>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</si>
  <si>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</si>
  <si>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</si>
  <si>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</si>
  <si>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</si>
  <si>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</si>
  <si>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</si>
  <si>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</si>
  <si>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</si>
  <si>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</si>
  <si>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</si>
  <si>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</si>
  <si>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</si>
  <si>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</si>
  <si>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</si>
  <si>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</si>
  <si>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</si>
  <si>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</si>
  <si>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</si>
  <si>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</si>
  <si>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</si>
  <si>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</si>
  <si>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</si>
  <si>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</si>
  <si>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</si>
  <si>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</si>
  <si>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</si>
  <si>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</si>
  <si>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</si>
  <si>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</si>
  <si>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</si>
  <si>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</si>
  <si>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</si>
  <si>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</si>
  <si>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</si>
  <si>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</si>
  <si>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</si>
  <si>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</si>
  <si>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</si>
  <si>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</si>
  <si>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</si>
  <si>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</si>
  <si>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</si>
  <si>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</si>
  <si>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</si>
  <si>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</si>
  <si>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</si>
  <si>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</si>
  <si>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</si>
  <si>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</si>
  <si>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</si>
  <si>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</si>
  <si>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</si>
  <si>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</si>
  <si>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</si>
  <si>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</si>
  <si>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</si>
  <si>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</si>
  <si>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</si>
  <si>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</si>
  <si>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</si>
  <si>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</si>
  <si>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</si>
  <si>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</si>
  <si>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</si>
  <si>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</si>
  <si>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</si>
  <si>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</si>
  <si>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</si>
  <si>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</si>
  <si>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</si>
  <si>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</si>
  <si>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</si>
  <si>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</si>
  <si>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</si>
  <si>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</si>
  <si>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</si>
  <si>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</si>
  <si>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</si>
  <si>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</si>
  <si>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大分県</t>
  </si>
  <si>
    <t>44826</t>
  </si>
  <si>
    <t>44835</t>
  </si>
  <si>
    <t>44836</t>
  </si>
  <si>
    <t>44861</t>
  </si>
  <si>
    <t>由布大分環境衛生組合</t>
  </si>
  <si>
    <t>杵築速見環境浄化組合</t>
  </si>
  <si>
    <t>別杵速見地域広域市町村圏事務組合</t>
  </si>
  <si>
    <t>玖珠九重行政事務組合</t>
  </si>
  <si>
    <t>○</t>
  </si>
  <si>
    <t>44213</t>
  </si>
  <si>
    <t>44210</t>
  </si>
  <si>
    <t>44202</t>
  </si>
  <si>
    <t>44461</t>
  </si>
  <si>
    <t>由布市</t>
  </si>
  <si>
    <t>杵築市</t>
  </si>
  <si>
    <t>別府市</t>
  </si>
  <si>
    <t>九重町</t>
  </si>
  <si>
    <t>44201</t>
  </si>
  <si>
    <t>44341</t>
  </si>
  <si>
    <t>44462</t>
  </si>
  <si>
    <t>大分市</t>
  </si>
  <si>
    <t>日出町</t>
  </si>
  <si>
    <t>玖珠町</t>
  </si>
  <si>
    <t/>
  </si>
  <si>
    <t>44203</t>
  </si>
  <si>
    <t>44204</t>
  </si>
  <si>
    <t>44205</t>
  </si>
  <si>
    <t>44206</t>
  </si>
  <si>
    <t>44207</t>
  </si>
  <si>
    <t>44208</t>
  </si>
  <si>
    <t>44209</t>
  </si>
  <si>
    <t>44211</t>
  </si>
  <si>
    <t>44212</t>
  </si>
  <si>
    <t>44214</t>
  </si>
  <si>
    <t>44322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</si>
  <si>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</si>
  <si>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</si>
  <si>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</si>
  <si>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</si>
  <si>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</si>
  <si>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</si>
  <si>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</si>
  <si>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宇佐市</t>
  </si>
  <si>
    <t>豊後大野市</t>
  </si>
  <si>
    <t>国東市</t>
  </si>
  <si>
    <t>姫島村</t>
  </si>
  <si>
    <t>44000</t>
  </si>
  <si>
    <t>合計</t>
  </si>
  <si>
    <t>大分県</t>
  </si>
  <si>
    <t>大分県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</si>
</sst>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154</v>
      </c>
      <c r="B7" s="81" t="s">
        <v>152</v>
      </c>
      <c r="C7" s="80" t="s">
        <v>153</v>
      </c>
      <c r="D7" s="82">
        <f aca="true" t="shared" si="0" ref="D7:T7">COUNTIF(D8:D11,"○")</f>
        <v>1</v>
      </c>
      <c r="E7" s="82">
        <f t="shared" si="0"/>
        <v>0</v>
      </c>
      <c r="F7" s="82">
        <f t="shared" si="0"/>
        <v>1</v>
      </c>
      <c r="G7" s="82">
        <f t="shared" si="0"/>
        <v>1</v>
      </c>
      <c r="H7" s="82">
        <f t="shared" si="0"/>
        <v>0</v>
      </c>
      <c r="I7" s="82">
        <f t="shared" si="0"/>
        <v>1</v>
      </c>
      <c r="J7" s="82">
        <f t="shared" si="0"/>
        <v>1</v>
      </c>
      <c r="K7" s="82">
        <f t="shared" si="0"/>
        <v>1</v>
      </c>
      <c r="L7" s="82">
        <f t="shared" si="0"/>
        <v>0</v>
      </c>
      <c r="M7" s="82">
        <f t="shared" si="0"/>
        <v>1</v>
      </c>
      <c r="N7" s="82">
        <f t="shared" si="0"/>
        <v>1</v>
      </c>
      <c r="O7" s="82">
        <f t="shared" si="0"/>
        <v>2</v>
      </c>
      <c r="P7" s="82">
        <f t="shared" si="0"/>
        <v>2</v>
      </c>
      <c r="Q7" s="82">
        <f t="shared" si="0"/>
        <v>2</v>
      </c>
      <c r="R7" s="82">
        <f t="shared" si="0"/>
        <v>2</v>
      </c>
      <c r="S7" s="82">
        <f t="shared" si="0"/>
        <v>0</v>
      </c>
      <c r="T7" s="82">
        <f t="shared" si="0"/>
        <v>2</v>
      </c>
      <c r="U7" s="83">
        <f>SUM(U8:U11)</f>
        <v>9</v>
      </c>
      <c r="V7" s="84" t="s">
        <v>129</v>
      </c>
      <c r="W7" s="84" t="s">
        <v>129</v>
      </c>
      <c r="X7" s="84" t="s">
        <v>129</v>
      </c>
      <c r="Y7" s="84" t="s">
        <v>129</v>
      </c>
      <c r="Z7" s="84" t="s">
        <v>129</v>
      </c>
      <c r="AA7" s="84" t="s">
        <v>129</v>
      </c>
      <c r="AB7" s="84" t="s">
        <v>129</v>
      </c>
      <c r="AC7" s="84" t="s">
        <v>129</v>
      </c>
      <c r="AD7" s="84" t="s">
        <v>129</v>
      </c>
      <c r="AE7" s="84" t="s">
        <v>129</v>
      </c>
      <c r="AF7" s="84" t="s">
        <v>129</v>
      </c>
      <c r="AG7" s="84" t="s">
        <v>129</v>
      </c>
      <c r="AH7" s="84" t="s">
        <v>129</v>
      </c>
      <c r="AI7" s="84" t="s">
        <v>129</v>
      </c>
      <c r="AJ7" s="84" t="s">
        <v>129</v>
      </c>
      <c r="AK7" s="84" t="s">
        <v>129</v>
      </c>
      <c r="AL7" s="84" t="s">
        <v>129</v>
      </c>
      <c r="AM7" s="84" t="s">
        <v>129</v>
      </c>
      <c r="AN7" s="84" t="s">
        <v>129</v>
      </c>
      <c r="AO7" s="84" t="s">
        <v>129</v>
      </c>
      <c r="AP7" s="84" t="s">
        <v>129</v>
      </c>
      <c r="AQ7" s="84" t="s">
        <v>129</v>
      </c>
      <c r="AR7" s="84" t="s">
        <v>129</v>
      </c>
      <c r="AS7" s="84" t="s">
        <v>129</v>
      </c>
      <c r="AT7" s="84" t="s">
        <v>129</v>
      </c>
      <c r="AU7" s="84" t="s">
        <v>129</v>
      </c>
      <c r="AV7" s="84" t="s">
        <v>129</v>
      </c>
      <c r="AW7" s="84" t="s">
        <v>129</v>
      </c>
      <c r="AX7" s="84" t="s">
        <v>129</v>
      </c>
      <c r="AY7" s="84" t="s">
        <v>129</v>
      </c>
      <c r="AZ7" s="84" t="s">
        <v>129</v>
      </c>
      <c r="BA7" s="84" t="s">
        <v>129</v>
      </c>
      <c r="BB7" s="84" t="s">
        <v>129</v>
      </c>
      <c r="BC7" s="84" t="s">
        <v>129</v>
      </c>
      <c r="BD7" s="84" t="s">
        <v>129</v>
      </c>
      <c r="BE7" s="84" t="s">
        <v>129</v>
      </c>
      <c r="BF7" s="84" t="s">
        <v>129</v>
      </c>
      <c r="BG7" s="84" t="s">
        <v>129</v>
      </c>
      <c r="BH7" s="84" t="s">
        <v>129</v>
      </c>
      <c r="BI7" s="84" t="s">
        <v>129</v>
      </c>
      <c r="BJ7" s="84" t="s">
        <v>129</v>
      </c>
      <c r="BK7" s="84" t="s">
        <v>129</v>
      </c>
      <c r="BL7" s="84" t="s">
        <v>129</v>
      </c>
      <c r="BM7" s="84" t="s">
        <v>129</v>
      </c>
      <c r="BN7" s="84" t="s">
        <v>129</v>
      </c>
      <c r="BO7" s="84" t="s">
        <v>129</v>
      </c>
      <c r="BP7" s="84" t="s">
        <v>129</v>
      </c>
      <c r="BQ7" s="84" t="s">
        <v>129</v>
      </c>
      <c r="BR7" s="84" t="s">
        <v>129</v>
      </c>
      <c r="BS7" s="84" t="s">
        <v>129</v>
      </c>
      <c r="BT7" s="84" t="s">
        <v>129</v>
      </c>
      <c r="BU7" s="84" t="s">
        <v>129</v>
      </c>
      <c r="BV7" s="84" t="s">
        <v>129</v>
      </c>
      <c r="BW7" s="84" t="s">
        <v>129</v>
      </c>
      <c r="BX7" s="84" t="s">
        <v>129</v>
      </c>
      <c r="BY7" s="84" t="s">
        <v>129</v>
      </c>
      <c r="BZ7" s="84" t="s">
        <v>129</v>
      </c>
      <c r="CA7" s="84" t="s">
        <v>129</v>
      </c>
      <c r="CB7" s="84" t="s">
        <v>129</v>
      </c>
      <c r="CC7" s="84" t="s">
        <v>129</v>
      </c>
    </row>
    <row r="8" spans="1:81" ht="12" customHeight="1">
      <c r="A8" s="80" t="s">
        <v>105</v>
      </c>
      <c r="B8" s="81" t="s">
        <v>106</v>
      </c>
      <c r="C8" s="80" t="s">
        <v>110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2</v>
      </c>
      <c r="V8" s="87" t="s">
        <v>115</v>
      </c>
      <c r="W8" s="86" t="s">
        <v>119</v>
      </c>
      <c r="X8" s="85" t="s">
        <v>123</v>
      </c>
      <c r="Y8" s="86" t="s">
        <v>126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111</v>
      </c>
      <c r="D9" s="85" t="s">
        <v>114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114</v>
      </c>
      <c r="P9" s="85" t="s">
        <v>114</v>
      </c>
      <c r="Q9" s="85" t="s">
        <v>114</v>
      </c>
      <c r="R9" s="85" t="s">
        <v>114</v>
      </c>
      <c r="S9" s="85"/>
      <c r="T9" s="85" t="s">
        <v>114</v>
      </c>
      <c r="U9" s="86">
        <v>2</v>
      </c>
      <c r="V9" s="87" t="s">
        <v>116</v>
      </c>
      <c r="W9" s="86" t="s">
        <v>120</v>
      </c>
      <c r="X9" s="85" t="s">
        <v>124</v>
      </c>
      <c r="Y9" s="86" t="s">
        <v>127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112</v>
      </c>
      <c r="D10" s="85"/>
      <c r="E10" s="85"/>
      <c r="F10" s="85"/>
      <c r="G10" s="85"/>
      <c r="H10" s="85"/>
      <c r="I10" s="85"/>
      <c r="J10" s="85"/>
      <c r="K10" s="85"/>
      <c r="L10" s="85"/>
      <c r="M10" s="85" t="s">
        <v>114</v>
      </c>
      <c r="N10" s="85"/>
      <c r="O10" s="85"/>
      <c r="P10" s="85"/>
      <c r="Q10" s="85"/>
      <c r="R10" s="85"/>
      <c r="S10" s="85"/>
      <c r="T10" s="85"/>
      <c r="U10" s="86">
        <v>3</v>
      </c>
      <c r="V10" s="87" t="s">
        <v>117</v>
      </c>
      <c r="W10" s="86" t="s">
        <v>121</v>
      </c>
      <c r="X10" s="85" t="s">
        <v>116</v>
      </c>
      <c r="Y10" s="86" t="s">
        <v>120</v>
      </c>
      <c r="Z10" s="85" t="s">
        <v>124</v>
      </c>
      <c r="AA10" s="86" t="s">
        <v>127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113</v>
      </c>
      <c r="D11" s="85"/>
      <c r="E11" s="85"/>
      <c r="F11" s="85" t="s">
        <v>114</v>
      </c>
      <c r="G11" s="85" t="s">
        <v>114</v>
      </c>
      <c r="H11" s="85"/>
      <c r="I11" s="85" t="s">
        <v>114</v>
      </c>
      <c r="J11" s="85" t="s">
        <v>114</v>
      </c>
      <c r="K11" s="85" t="s">
        <v>114</v>
      </c>
      <c r="L11" s="85"/>
      <c r="M11" s="85"/>
      <c r="N11" s="85" t="s">
        <v>114</v>
      </c>
      <c r="O11" s="85" t="s">
        <v>114</v>
      </c>
      <c r="P11" s="85" t="s">
        <v>114</v>
      </c>
      <c r="Q11" s="85" t="s">
        <v>114</v>
      </c>
      <c r="R11" s="85" t="s">
        <v>114</v>
      </c>
      <c r="S11" s="85"/>
      <c r="T11" s="85" t="s">
        <v>114</v>
      </c>
      <c r="U11" s="86">
        <v>2</v>
      </c>
      <c r="V11" s="87" t="s">
        <v>118</v>
      </c>
      <c r="W11" s="86" t="s">
        <v>122</v>
      </c>
      <c r="X11" s="85" t="s">
        <v>125</v>
      </c>
      <c r="Y11" s="86" t="s">
        <v>128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155</v>
      </c>
      <c r="B7" s="81" t="s">
        <v>152</v>
      </c>
      <c r="C7" s="84" t="s">
        <v>153</v>
      </c>
      <c r="D7" s="88">
        <f aca="true" t="shared" si="0" ref="D7:AD7">SUM(D8:D25)</f>
        <v>593</v>
      </c>
      <c r="E7" s="88">
        <f t="shared" si="0"/>
        <v>249</v>
      </c>
      <c r="F7" s="88">
        <f t="shared" si="0"/>
        <v>193</v>
      </c>
      <c r="G7" s="88">
        <f t="shared" si="0"/>
        <v>56</v>
      </c>
      <c r="H7" s="88">
        <f t="shared" si="0"/>
        <v>344</v>
      </c>
      <c r="I7" s="88">
        <f t="shared" si="0"/>
        <v>272</v>
      </c>
      <c r="J7" s="88">
        <f t="shared" si="0"/>
        <v>54</v>
      </c>
      <c r="K7" s="88">
        <f t="shared" si="0"/>
        <v>10</v>
      </c>
      <c r="L7" s="88">
        <f t="shared" si="0"/>
        <v>8</v>
      </c>
      <c r="M7" s="88">
        <f t="shared" si="0"/>
        <v>84</v>
      </c>
      <c r="N7" s="88">
        <f t="shared" si="0"/>
        <v>49</v>
      </c>
      <c r="O7" s="88">
        <f t="shared" si="0"/>
        <v>34</v>
      </c>
      <c r="P7" s="88">
        <f t="shared" si="0"/>
        <v>15</v>
      </c>
      <c r="Q7" s="88">
        <f t="shared" si="0"/>
        <v>35</v>
      </c>
      <c r="R7" s="88">
        <f t="shared" si="0"/>
        <v>10</v>
      </c>
      <c r="S7" s="88">
        <f t="shared" si="0"/>
        <v>25</v>
      </c>
      <c r="T7" s="88">
        <f t="shared" si="0"/>
        <v>0</v>
      </c>
      <c r="U7" s="88">
        <f t="shared" si="0"/>
        <v>0</v>
      </c>
      <c r="V7" s="88">
        <f t="shared" si="0"/>
        <v>677</v>
      </c>
      <c r="W7" s="88">
        <f t="shared" si="0"/>
        <v>298</v>
      </c>
      <c r="X7" s="88">
        <f t="shared" si="0"/>
        <v>227</v>
      </c>
      <c r="Y7" s="88">
        <f t="shared" si="0"/>
        <v>71</v>
      </c>
      <c r="Z7" s="88">
        <f t="shared" si="0"/>
        <v>379</v>
      </c>
      <c r="AA7" s="88">
        <f t="shared" si="0"/>
        <v>282</v>
      </c>
      <c r="AB7" s="88">
        <f t="shared" si="0"/>
        <v>79</v>
      </c>
      <c r="AC7" s="88">
        <f t="shared" si="0"/>
        <v>10</v>
      </c>
      <c r="AD7" s="88">
        <f t="shared" si="0"/>
        <v>8</v>
      </c>
    </row>
    <row r="8" spans="1:30" ht="13.5" customHeight="1">
      <c r="A8" s="80" t="s">
        <v>105</v>
      </c>
      <c r="B8" s="81" t="s">
        <v>123</v>
      </c>
      <c r="C8" s="80" t="s">
        <v>126</v>
      </c>
      <c r="D8" s="88">
        <f>SUM(E8,+H8)</f>
        <v>358</v>
      </c>
      <c r="E8" s="88">
        <f>SUM(F8:G8)</f>
        <v>116</v>
      </c>
      <c r="F8" s="88">
        <v>79</v>
      </c>
      <c r="G8" s="88">
        <v>37</v>
      </c>
      <c r="H8" s="88">
        <f>SUM(I8:L8)</f>
        <v>242</v>
      </c>
      <c r="I8" s="88">
        <v>211</v>
      </c>
      <c r="J8" s="88">
        <v>23</v>
      </c>
      <c r="K8" s="88">
        <v>5</v>
      </c>
      <c r="L8" s="88">
        <v>3</v>
      </c>
      <c r="M8" s="88">
        <f>SUM(N8,+Q8)</f>
        <v>22</v>
      </c>
      <c r="N8" s="88">
        <f>SUM(O8:P8)</f>
        <v>9</v>
      </c>
      <c r="O8" s="88">
        <v>4</v>
      </c>
      <c r="P8" s="88">
        <v>5</v>
      </c>
      <c r="Q8" s="88">
        <f>SUM(R8:U8)</f>
        <v>13</v>
      </c>
      <c r="R8" s="88">
        <v>8</v>
      </c>
      <c r="S8" s="88">
        <v>5</v>
      </c>
      <c r="T8" s="88">
        <v>0</v>
      </c>
      <c r="U8" s="88">
        <v>0</v>
      </c>
      <c r="V8" s="88">
        <f aca="true" t="shared" si="1" ref="V8:AD8">SUM(D8,+M8)</f>
        <v>380</v>
      </c>
      <c r="W8" s="88">
        <f t="shared" si="1"/>
        <v>125</v>
      </c>
      <c r="X8" s="88">
        <f t="shared" si="1"/>
        <v>83</v>
      </c>
      <c r="Y8" s="88">
        <f t="shared" si="1"/>
        <v>42</v>
      </c>
      <c r="Z8" s="88">
        <f t="shared" si="1"/>
        <v>255</v>
      </c>
      <c r="AA8" s="88">
        <f t="shared" si="1"/>
        <v>219</v>
      </c>
      <c r="AB8" s="88">
        <f t="shared" si="1"/>
        <v>28</v>
      </c>
      <c r="AC8" s="88">
        <f t="shared" si="1"/>
        <v>5</v>
      </c>
      <c r="AD8" s="88">
        <f t="shared" si="1"/>
        <v>3</v>
      </c>
    </row>
    <row r="9" spans="1:30" ht="13.5" customHeight="1">
      <c r="A9" s="80" t="s">
        <v>105</v>
      </c>
      <c r="B9" s="81" t="s">
        <v>117</v>
      </c>
      <c r="C9" s="80" t="s">
        <v>121</v>
      </c>
      <c r="D9" s="88">
        <f aca="true" t="shared" si="2" ref="D9:D25">SUM(E9,+H9)</f>
        <v>69</v>
      </c>
      <c r="E9" s="88">
        <f aca="true" t="shared" si="3" ref="E9:E25">SUM(F9:G9)</f>
        <v>25</v>
      </c>
      <c r="F9" s="88">
        <v>25</v>
      </c>
      <c r="G9" s="88">
        <v>0</v>
      </c>
      <c r="H9" s="88">
        <f aca="true" t="shared" si="4" ref="H9:H25">SUM(I9:L9)</f>
        <v>44</v>
      </c>
      <c r="I9" s="88">
        <v>43</v>
      </c>
      <c r="J9" s="88">
        <v>0</v>
      </c>
      <c r="K9" s="88">
        <v>1</v>
      </c>
      <c r="L9" s="88">
        <v>0</v>
      </c>
      <c r="M9" s="88">
        <f aca="true" t="shared" si="5" ref="M9:M25">SUM(N9,+Q9)</f>
        <v>8</v>
      </c>
      <c r="N9" s="88">
        <f aca="true" t="shared" si="6" ref="N9:N25">SUM(O9:P9)</f>
        <v>3</v>
      </c>
      <c r="O9" s="88">
        <v>1</v>
      </c>
      <c r="P9" s="88">
        <v>2</v>
      </c>
      <c r="Q9" s="88">
        <f aca="true" t="shared" si="7" ref="Q9:Q25">SUM(R9:U9)</f>
        <v>5</v>
      </c>
      <c r="R9" s="88">
        <v>2</v>
      </c>
      <c r="S9" s="88">
        <v>3</v>
      </c>
      <c r="T9" s="88">
        <v>0</v>
      </c>
      <c r="U9" s="88">
        <v>0</v>
      </c>
      <c r="V9" s="88">
        <f aca="true" t="shared" si="8" ref="V9:V25">SUM(D9,+M9)</f>
        <v>77</v>
      </c>
      <c r="W9" s="88">
        <f aca="true" t="shared" si="9" ref="W9:W25">SUM(E9,+N9)</f>
        <v>28</v>
      </c>
      <c r="X9" s="88">
        <f aca="true" t="shared" si="10" ref="X9:X25">SUM(F9,+O9)</f>
        <v>26</v>
      </c>
      <c r="Y9" s="88">
        <f aca="true" t="shared" si="11" ref="Y9:Y25">SUM(G9,+P9)</f>
        <v>2</v>
      </c>
      <c r="Z9" s="88">
        <f aca="true" t="shared" si="12" ref="Z9:Z25">SUM(H9,+Q9)</f>
        <v>49</v>
      </c>
      <c r="AA9" s="88">
        <f aca="true" t="shared" si="13" ref="AA9:AA25">SUM(I9,+R9)</f>
        <v>45</v>
      </c>
      <c r="AB9" s="88">
        <f aca="true" t="shared" si="14" ref="AB9:AB25">SUM(J9,+S9)</f>
        <v>3</v>
      </c>
      <c r="AC9" s="88">
        <f aca="true" t="shared" si="15" ref="AC9:AC25">SUM(K9,+T9)</f>
        <v>1</v>
      </c>
      <c r="AD9" s="88">
        <f aca="true" t="shared" si="16" ref="AD9:AD25">SUM(L9,+U9)</f>
        <v>0</v>
      </c>
    </row>
    <row r="10" spans="1:30" ht="13.5" customHeight="1">
      <c r="A10" s="80" t="s">
        <v>105</v>
      </c>
      <c r="B10" s="81" t="s">
        <v>130</v>
      </c>
      <c r="C10" s="80" t="s">
        <v>141</v>
      </c>
      <c r="D10" s="88">
        <f t="shared" si="2"/>
        <v>11</v>
      </c>
      <c r="E10" s="88">
        <f t="shared" si="3"/>
        <v>11</v>
      </c>
      <c r="F10" s="88">
        <v>8</v>
      </c>
      <c r="G10" s="88">
        <v>3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4</v>
      </c>
      <c r="N10" s="88">
        <f t="shared" si="6"/>
        <v>4</v>
      </c>
      <c r="O10" s="88">
        <v>4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15</v>
      </c>
      <c r="W10" s="88">
        <f t="shared" si="9"/>
        <v>15</v>
      </c>
      <c r="X10" s="88">
        <f t="shared" si="10"/>
        <v>12</v>
      </c>
      <c r="Y10" s="88">
        <f t="shared" si="11"/>
        <v>3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131</v>
      </c>
      <c r="C11" s="80" t="s">
        <v>142</v>
      </c>
      <c r="D11" s="88">
        <f t="shared" si="2"/>
        <v>15</v>
      </c>
      <c r="E11" s="88">
        <f t="shared" si="3"/>
        <v>15</v>
      </c>
      <c r="F11" s="88">
        <v>15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8</v>
      </c>
      <c r="N11" s="88">
        <f t="shared" si="6"/>
        <v>8</v>
      </c>
      <c r="O11" s="88">
        <v>8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23</v>
      </c>
      <c r="W11" s="88">
        <f t="shared" si="9"/>
        <v>23</v>
      </c>
      <c r="X11" s="88">
        <f t="shared" si="10"/>
        <v>23</v>
      </c>
      <c r="Y11" s="88">
        <f t="shared" si="11"/>
        <v>0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132</v>
      </c>
      <c r="C12" s="80" t="s">
        <v>143</v>
      </c>
      <c r="D12" s="88">
        <f t="shared" si="2"/>
        <v>34</v>
      </c>
      <c r="E12" s="88">
        <f t="shared" si="3"/>
        <v>22</v>
      </c>
      <c r="F12" s="88">
        <v>20</v>
      </c>
      <c r="G12" s="88">
        <v>2</v>
      </c>
      <c r="H12" s="88">
        <f t="shared" si="4"/>
        <v>12</v>
      </c>
      <c r="I12" s="88">
        <v>12</v>
      </c>
      <c r="J12" s="88">
        <v>0</v>
      </c>
      <c r="K12" s="88">
        <v>0</v>
      </c>
      <c r="L12" s="88">
        <v>0</v>
      </c>
      <c r="M12" s="88">
        <f t="shared" si="5"/>
        <v>6</v>
      </c>
      <c r="N12" s="88">
        <f t="shared" si="6"/>
        <v>1</v>
      </c>
      <c r="O12" s="88">
        <v>1</v>
      </c>
      <c r="P12" s="88">
        <v>0</v>
      </c>
      <c r="Q12" s="88">
        <f t="shared" si="7"/>
        <v>5</v>
      </c>
      <c r="R12" s="88">
        <v>0</v>
      </c>
      <c r="S12" s="88">
        <v>5</v>
      </c>
      <c r="T12" s="88">
        <v>0</v>
      </c>
      <c r="U12" s="88">
        <v>0</v>
      </c>
      <c r="V12" s="88">
        <f t="shared" si="8"/>
        <v>40</v>
      </c>
      <c r="W12" s="88">
        <f t="shared" si="9"/>
        <v>23</v>
      </c>
      <c r="X12" s="88">
        <f t="shared" si="10"/>
        <v>21</v>
      </c>
      <c r="Y12" s="88">
        <f t="shared" si="11"/>
        <v>2</v>
      </c>
      <c r="Z12" s="88">
        <f t="shared" si="12"/>
        <v>17</v>
      </c>
      <c r="AA12" s="88">
        <f t="shared" si="13"/>
        <v>12</v>
      </c>
      <c r="AB12" s="88">
        <f t="shared" si="14"/>
        <v>5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133</v>
      </c>
      <c r="C13" s="80" t="s">
        <v>144</v>
      </c>
      <c r="D13" s="88">
        <f t="shared" si="2"/>
        <v>15</v>
      </c>
      <c r="E13" s="88">
        <f t="shared" si="3"/>
        <v>15</v>
      </c>
      <c r="F13" s="88">
        <v>12</v>
      </c>
      <c r="G13" s="88">
        <v>3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16</v>
      </c>
      <c r="W13" s="88">
        <f t="shared" si="9"/>
        <v>16</v>
      </c>
      <c r="X13" s="88">
        <f t="shared" si="10"/>
        <v>13</v>
      </c>
      <c r="Y13" s="88">
        <f t="shared" si="11"/>
        <v>3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134</v>
      </c>
      <c r="C14" s="80" t="s">
        <v>145</v>
      </c>
      <c r="D14" s="88">
        <f t="shared" si="2"/>
        <v>11</v>
      </c>
      <c r="E14" s="88">
        <f t="shared" si="3"/>
        <v>11</v>
      </c>
      <c r="F14" s="88">
        <v>7</v>
      </c>
      <c r="G14" s="88">
        <v>4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4</v>
      </c>
      <c r="N14" s="88">
        <f t="shared" si="6"/>
        <v>4</v>
      </c>
      <c r="O14" s="88">
        <v>1</v>
      </c>
      <c r="P14" s="88">
        <v>3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15</v>
      </c>
      <c r="W14" s="88">
        <f t="shared" si="9"/>
        <v>15</v>
      </c>
      <c r="X14" s="88">
        <f t="shared" si="10"/>
        <v>8</v>
      </c>
      <c r="Y14" s="88">
        <f t="shared" si="11"/>
        <v>7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135</v>
      </c>
      <c r="C15" s="80" t="s">
        <v>146</v>
      </c>
      <c r="D15" s="88">
        <f t="shared" si="2"/>
        <v>9</v>
      </c>
      <c r="E15" s="88">
        <f t="shared" si="3"/>
        <v>8</v>
      </c>
      <c r="F15" s="88">
        <v>3</v>
      </c>
      <c r="G15" s="88">
        <v>5</v>
      </c>
      <c r="H15" s="88">
        <f t="shared" si="4"/>
        <v>1</v>
      </c>
      <c r="I15" s="88">
        <v>0</v>
      </c>
      <c r="J15" s="88">
        <v>1</v>
      </c>
      <c r="K15" s="88">
        <v>0</v>
      </c>
      <c r="L15" s="88">
        <v>0</v>
      </c>
      <c r="M15" s="88">
        <f t="shared" si="5"/>
        <v>6</v>
      </c>
      <c r="N15" s="88">
        <f t="shared" si="6"/>
        <v>5</v>
      </c>
      <c r="O15" s="88">
        <v>2</v>
      </c>
      <c r="P15" s="88">
        <v>3</v>
      </c>
      <c r="Q15" s="88">
        <f t="shared" si="7"/>
        <v>1</v>
      </c>
      <c r="R15" s="88">
        <v>0</v>
      </c>
      <c r="S15" s="88">
        <v>1</v>
      </c>
      <c r="T15" s="88">
        <v>0</v>
      </c>
      <c r="U15" s="88">
        <v>0</v>
      </c>
      <c r="V15" s="88">
        <f t="shared" si="8"/>
        <v>15</v>
      </c>
      <c r="W15" s="88">
        <f t="shared" si="9"/>
        <v>13</v>
      </c>
      <c r="X15" s="88">
        <f t="shared" si="10"/>
        <v>5</v>
      </c>
      <c r="Y15" s="88">
        <f t="shared" si="11"/>
        <v>8</v>
      </c>
      <c r="Z15" s="88">
        <f t="shared" si="12"/>
        <v>2</v>
      </c>
      <c r="AA15" s="88">
        <f t="shared" si="13"/>
        <v>0</v>
      </c>
      <c r="AB15" s="88">
        <f t="shared" si="14"/>
        <v>2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136</v>
      </c>
      <c r="C16" s="80" t="s">
        <v>147</v>
      </c>
      <c r="D16" s="88">
        <f t="shared" si="2"/>
        <v>7</v>
      </c>
      <c r="E16" s="88">
        <f t="shared" si="3"/>
        <v>7</v>
      </c>
      <c r="F16" s="88">
        <v>7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8</v>
      </c>
      <c r="W16" s="88">
        <f t="shared" si="9"/>
        <v>8</v>
      </c>
      <c r="X16" s="88">
        <f t="shared" si="10"/>
        <v>8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116</v>
      </c>
      <c r="C17" s="80" t="s">
        <v>120</v>
      </c>
      <c r="D17" s="88">
        <f t="shared" si="2"/>
        <v>2</v>
      </c>
      <c r="E17" s="88">
        <f t="shared" si="3"/>
        <v>2</v>
      </c>
      <c r="F17" s="88">
        <v>2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</v>
      </c>
      <c r="W17" s="88">
        <f t="shared" si="9"/>
        <v>2</v>
      </c>
      <c r="X17" s="88">
        <f t="shared" si="10"/>
        <v>2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137</v>
      </c>
      <c r="C18" s="80" t="s">
        <v>148</v>
      </c>
      <c r="D18" s="88">
        <f t="shared" si="2"/>
        <v>25</v>
      </c>
      <c r="E18" s="88">
        <f t="shared" si="3"/>
        <v>9</v>
      </c>
      <c r="F18" s="88">
        <v>8</v>
      </c>
      <c r="G18" s="88">
        <v>1</v>
      </c>
      <c r="H18" s="88">
        <f t="shared" si="4"/>
        <v>16</v>
      </c>
      <c r="I18" s="88">
        <v>3</v>
      </c>
      <c r="J18" s="88">
        <v>12</v>
      </c>
      <c r="K18" s="88">
        <v>1</v>
      </c>
      <c r="L18" s="88">
        <v>0</v>
      </c>
      <c r="M18" s="88">
        <f t="shared" si="5"/>
        <v>12</v>
      </c>
      <c r="N18" s="88">
        <f t="shared" si="6"/>
        <v>8</v>
      </c>
      <c r="O18" s="88">
        <v>7</v>
      </c>
      <c r="P18" s="88">
        <v>1</v>
      </c>
      <c r="Q18" s="88">
        <f t="shared" si="7"/>
        <v>4</v>
      </c>
      <c r="R18" s="88">
        <v>0</v>
      </c>
      <c r="S18" s="88">
        <v>4</v>
      </c>
      <c r="T18" s="88">
        <v>0</v>
      </c>
      <c r="U18" s="88">
        <v>0</v>
      </c>
      <c r="V18" s="88">
        <f t="shared" si="8"/>
        <v>37</v>
      </c>
      <c r="W18" s="88">
        <f t="shared" si="9"/>
        <v>17</v>
      </c>
      <c r="X18" s="88">
        <f t="shared" si="10"/>
        <v>15</v>
      </c>
      <c r="Y18" s="88">
        <f t="shared" si="11"/>
        <v>2</v>
      </c>
      <c r="Z18" s="88">
        <f t="shared" si="12"/>
        <v>20</v>
      </c>
      <c r="AA18" s="88">
        <f t="shared" si="13"/>
        <v>3</v>
      </c>
      <c r="AB18" s="88">
        <f t="shared" si="14"/>
        <v>16</v>
      </c>
      <c r="AC18" s="88">
        <f t="shared" si="15"/>
        <v>1</v>
      </c>
      <c r="AD18" s="88">
        <f t="shared" si="16"/>
        <v>0</v>
      </c>
    </row>
    <row r="19" spans="1:30" ht="13.5" customHeight="1">
      <c r="A19" s="80" t="s">
        <v>105</v>
      </c>
      <c r="B19" s="81" t="s">
        <v>138</v>
      </c>
      <c r="C19" s="80" t="s">
        <v>149</v>
      </c>
      <c r="D19" s="88">
        <f t="shared" si="2"/>
        <v>16</v>
      </c>
      <c r="E19" s="88">
        <f t="shared" si="3"/>
        <v>2</v>
      </c>
      <c r="F19" s="88">
        <v>2</v>
      </c>
      <c r="G19" s="88">
        <v>0</v>
      </c>
      <c r="H19" s="88">
        <f t="shared" si="4"/>
        <v>14</v>
      </c>
      <c r="I19" s="88">
        <v>0</v>
      </c>
      <c r="J19" s="88">
        <v>14</v>
      </c>
      <c r="K19" s="88">
        <v>0</v>
      </c>
      <c r="L19" s="88">
        <v>0</v>
      </c>
      <c r="M19" s="88">
        <f t="shared" si="5"/>
        <v>4</v>
      </c>
      <c r="N19" s="88">
        <f t="shared" si="6"/>
        <v>1</v>
      </c>
      <c r="O19" s="88">
        <v>1</v>
      </c>
      <c r="P19" s="88">
        <v>0</v>
      </c>
      <c r="Q19" s="88">
        <f t="shared" si="7"/>
        <v>3</v>
      </c>
      <c r="R19" s="88">
        <v>0</v>
      </c>
      <c r="S19" s="88">
        <v>3</v>
      </c>
      <c r="T19" s="88">
        <v>0</v>
      </c>
      <c r="U19" s="88">
        <v>0</v>
      </c>
      <c r="V19" s="88">
        <f t="shared" si="8"/>
        <v>20</v>
      </c>
      <c r="W19" s="88">
        <f t="shared" si="9"/>
        <v>3</v>
      </c>
      <c r="X19" s="88">
        <f t="shared" si="10"/>
        <v>3</v>
      </c>
      <c r="Y19" s="88">
        <f t="shared" si="11"/>
        <v>0</v>
      </c>
      <c r="Z19" s="88">
        <f t="shared" si="12"/>
        <v>17</v>
      </c>
      <c r="AA19" s="88">
        <f t="shared" si="13"/>
        <v>0</v>
      </c>
      <c r="AB19" s="88">
        <f t="shared" si="14"/>
        <v>17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115</v>
      </c>
      <c r="C20" s="80" t="s">
        <v>119</v>
      </c>
      <c r="D20" s="88">
        <f t="shared" si="2"/>
        <v>9</v>
      </c>
      <c r="E20" s="88">
        <f t="shared" si="3"/>
        <v>3</v>
      </c>
      <c r="F20" s="88">
        <v>3</v>
      </c>
      <c r="G20" s="88">
        <v>0</v>
      </c>
      <c r="H20" s="88">
        <f t="shared" si="4"/>
        <v>6</v>
      </c>
      <c r="I20" s="88">
        <v>0</v>
      </c>
      <c r="J20" s="88">
        <v>0</v>
      </c>
      <c r="K20" s="88">
        <v>2</v>
      </c>
      <c r="L20" s="88">
        <v>4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10</v>
      </c>
      <c r="W20" s="88">
        <f t="shared" si="9"/>
        <v>4</v>
      </c>
      <c r="X20" s="88">
        <f t="shared" si="10"/>
        <v>4</v>
      </c>
      <c r="Y20" s="88">
        <f t="shared" si="11"/>
        <v>0</v>
      </c>
      <c r="Z20" s="88">
        <f t="shared" si="12"/>
        <v>6</v>
      </c>
      <c r="AA20" s="88">
        <f t="shared" si="13"/>
        <v>0</v>
      </c>
      <c r="AB20" s="88">
        <f t="shared" si="14"/>
        <v>0</v>
      </c>
      <c r="AC20" s="88">
        <f t="shared" si="15"/>
        <v>2</v>
      </c>
      <c r="AD20" s="88">
        <f t="shared" si="16"/>
        <v>4</v>
      </c>
    </row>
    <row r="21" spans="1:30" ht="13.5" customHeight="1">
      <c r="A21" s="80" t="s">
        <v>105</v>
      </c>
      <c r="B21" s="81" t="s">
        <v>139</v>
      </c>
      <c r="C21" s="80" t="s">
        <v>150</v>
      </c>
      <c r="D21" s="88">
        <f t="shared" si="2"/>
        <v>4</v>
      </c>
      <c r="E21" s="88">
        <f t="shared" si="3"/>
        <v>1</v>
      </c>
      <c r="F21" s="88">
        <v>0</v>
      </c>
      <c r="G21" s="88">
        <v>1</v>
      </c>
      <c r="H21" s="88">
        <f t="shared" si="4"/>
        <v>3</v>
      </c>
      <c r="I21" s="88">
        <v>0</v>
      </c>
      <c r="J21" s="88">
        <v>1</v>
      </c>
      <c r="K21" s="88">
        <v>1</v>
      </c>
      <c r="L21" s="88">
        <v>1</v>
      </c>
      <c r="M21" s="88">
        <f t="shared" si="5"/>
        <v>4</v>
      </c>
      <c r="N21" s="88">
        <f t="shared" si="6"/>
        <v>1</v>
      </c>
      <c r="O21" s="88">
        <v>0</v>
      </c>
      <c r="P21" s="88">
        <v>1</v>
      </c>
      <c r="Q21" s="88">
        <f t="shared" si="7"/>
        <v>3</v>
      </c>
      <c r="R21" s="88">
        <v>0</v>
      </c>
      <c r="S21" s="88">
        <v>3</v>
      </c>
      <c r="T21" s="88">
        <v>0</v>
      </c>
      <c r="U21" s="88">
        <v>0</v>
      </c>
      <c r="V21" s="88">
        <f t="shared" si="8"/>
        <v>8</v>
      </c>
      <c r="W21" s="88">
        <f t="shared" si="9"/>
        <v>2</v>
      </c>
      <c r="X21" s="88">
        <f t="shared" si="10"/>
        <v>0</v>
      </c>
      <c r="Y21" s="88">
        <f t="shared" si="11"/>
        <v>2</v>
      </c>
      <c r="Z21" s="88">
        <f t="shared" si="12"/>
        <v>6</v>
      </c>
      <c r="AA21" s="88">
        <f t="shared" si="13"/>
        <v>0</v>
      </c>
      <c r="AB21" s="88">
        <f t="shared" si="14"/>
        <v>4</v>
      </c>
      <c r="AC21" s="88">
        <f t="shared" si="15"/>
        <v>1</v>
      </c>
      <c r="AD21" s="88">
        <f t="shared" si="16"/>
        <v>1</v>
      </c>
    </row>
    <row r="22" spans="1:30" ht="13.5" customHeight="1">
      <c r="A22" s="80" t="s">
        <v>105</v>
      </c>
      <c r="B22" s="81" t="s">
        <v>140</v>
      </c>
      <c r="C22" s="80" t="s">
        <v>151</v>
      </c>
      <c r="D22" s="88">
        <f t="shared" si="2"/>
        <v>6</v>
      </c>
      <c r="E22" s="88">
        <f t="shared" si="3"/>
        <v>0</v>
      </c>
      <c r="F22" s="88">
        <v>0</v>
      </c>
      <c r="G22" s="88">
        <v>0</v>
      </c>
      <c r="H22" s="88">
        <f t="shared" si="4"/>
        <v>6</v>
      </c>
      <c r="I22" s="88">
        <v>3</v>
      </c>
      <c r="J22" s="88">
        <v>3</v>
      </c>
      <c r="K22" s="88">
        <v>0</v>
      </c>
      <c r="L22" s="88">
        <v>0</v>
      </c>
      <c r="M22" s="88">
        <f t="shared" si="5"/>
        <v>1</v>
      </c>
      <c r="N22" s="88">
        <f t="shared" si="6"/>
        <v>0</v>
      </c>
      <c r="O22" s="88">
        <v>0</v>
      </c>
      <c r="P22" s="88">
        <v>0</v>
      </c>
      <c r="Q22" s="88">
        <f t="shared" si="7"/>
        <v>1</v>
      </c>
      <c r="R22" s="88">
        <v>0</v>
      </c>
      <c r="S22" s="88">
        <v>1</v>
      </c>
      <c r="T22" s="88">
        <v>0</v>
      </c>
      <c r="U22" s="88">
        <v>0</v>
      </c>
      <c r="V22" s="88">
        <f t="shared" si="8"/>
        <v>7</v>
      </c>
      <c r="W22" s="88">
        <f t="shared" si="9"/>
        <v>0</v>
      </c>
      <c r="X22" s="88">
        <f t="shared" si="10"/>
        <v>0</v>
      </c>
      <c r="Y22" s="88">
        <f t="shared" si="11"/>
        <v>0</v>
      </c>
      <c r="Z22" s="88">
        <f t="shared" si="12"/>
        <v>7</v>
      </c>
      <c r="AA22" s="88">
        <f t="shared" si="13"/>
        <v>3</v>
      </c>
      <c r="AB22" s="88">
        <f t="shared" si="14"/>
        <v>4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124</v>
      </c>
      <c r="C23" s="80" t="s">
        <v>127</v>
      </c>
      <c r="D23" s="88">
        <f t="shared" si="2"/>
        <v>0</v>
      </c>
      <c r="E23" s="88">
        <f t="shared" si="3"/>
        <v>0</v>
      </c>
      <c r="F23" s="88">
        <v>0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0</v>
      </c>
      <c r="W23" s="88">
        <f t="shared" si="9"/>
        <v>0</v>
      </c>
      <c r="X23" s="88">
        <f t="shared" si="10"/>
        <v>0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118</v>
      </c>
      <c r="C24" s="80" t="s">
        <v>122</v>
      </c>
      <c r="D24" s="88">
        <f t="shared" si="2"/>
        <v>1</v>
      </c>
      <c r="E24" s="88">
        <f t="shared" si="3"/>
        <v>1</v>
      </c>
      <c r="F24" s="88">
        <v>1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</v>
      </c>
      <c r="W24" s="88">
        <f t="shared" si="9"/>
        <v>2</v>
      </c>
      <c r="X24" s="88">
        <f t="shared" si="10"/>
        <v>2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125</v>
      </c>
      <c r="C25" s="80" t="s">
        <v>128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154</v>
      </c>
      <c r="B7" s="81" t="s">
        <v>152</v>
      </c>
      <c r="C7" s="84" t="s">
        <v>153</v>
      </c>
      <c r="D7" s="88">
        <f aca="true" t="shared" si="0" ref="D7:AD7">SUM(D8:D11)</f>
        <v>32</v>
      </c>
      <c r="E7" s="88">
        <f t="shared" si="0"/>
        <v>9</v>
      </c>
      <c r="F7" s="88">
        <f t="shared" si="0"/>
        <v>5</v>
      </c>
      <c r="G7" s="88">
        <f t="shared" si="0"/>
        <v>4</v>
      </c>
      <c r="H7" s="88">
        <f t="shared" si="0"/>
        <v>23</v>
      </c>
      <c r="I7" s="88">
        <f t="shared" si="0"/>
        <v>7</v>
      </c>
      <c r="J7" s="88">
        <f t="shared" si="0"/>
        <v>13</v>
      </c>
      <c r="K7" s="88">
        <f t="shared" si="0"/>
        <v>2</v>
      </c>
      <c r="L7" s="88">
        <f t="shared" si="0"/>
        <v>1</v>
      </c>
      <c r="M7" s="88">
        <f t="shared" si="0"/>
        <v>17</v>
      </c>
      <c r="N7" s="88">
        <f t="shared" si="0"/>
        <v>3</v>
      </c>
      <c r="O7" s="88">
        <f t="shared" si="0"/>
        <v>2</v>
      </c>
      <c r="P7" s="88">
        <f t="shared" si="0"/>
        <v>1</v>
      </c>
      <c r="Q7" s="88">
        <f t="shared" si="0"/>
        <v>14</v>
      </c>
      <c r="R7" s="88">
        <f t="shared" si="0"/>
        <v>0</v>
      </c>
      <c r="S7" s="88">
        <f t="shared" si="0"/>
        <v>14</v>
      </c>
      <c r="T7" s="88">
        <f t="shared" si="0"/>
        <v>0</v>
      </c>
      <c r="U7" s="88">
        <f t="shared" si="0"/>
        <v>0</v>
      </c>
      <c r="V7" s="88">
        <f t="shared" si="0"/>
        <v>49</v>
      </c>
      <c r="W7" s="88">
        <f t="shared" si="0"/>
        <v>12</v>
      </c>
      <c r="X7" s="88">
        <f t="shared" si="0"/>
        <v>7</v>
      </c>
      <c r="Y7" s="88">
        <f t="shared" si="0"/>
        <v>5</v>
      </c>
      <c r="Z7" s="88">
        <f t="shared" si="0"/>
        <v>37</v>
      </c>
      <c r="AA7" s="88">
        <f t="shared" si="0"/>
        <v>7</v>
      </c>
      <c r="AB7" s="88">
        <f t="shared" si="0"/>
        <v>27</v>
      </c>
      <c r="AC7" s="88">
        <f t="shared" si="0"/>
        <v>2</v>
      </c>
      <c r="AD7" s="88">
        <f t="shared" si="0"/>
        <v>1</v>
      </c>
    </row>
    <row r="8" spans="1:30" ht="13.5" customHeight="1">
      <c r="A8" s="80" t="s">
        <v>105</v>
      </c>
      <c r="B8" s="81" t="s">
        <v>106</v>
      </c>
      <c r="C8" s="80" t="s">
        <v>110</v>
      </c>
      <c r="D8" s="88">
        <f>SUM(E8,+H8)</f>
        <v>10</v>
      </c>
      <c r="E8" s="88">
        <f>SUM(F8:G8)</f>
        <v>2</v>
      </c>
      <c r="F8" s="88">
        <v>2</v>
      </c>
      <c r="G8" s="88">
        <v>0</v>
      </c>
      <c r="H8" s="88">
        <f>SUM(I8:L8)</f>
        <v>8</v>
      </c>
      <c r="I8" s="88">
        <v>7</v>
      </c>
      <c r="J8" s="88">
        <v>0</v>
      </c>
      <c r="K8" s="88">
        <v>0</v>
      </c>
      <c r="L8" s="88">
        <v>1</v>
      </c>
      <c r="M8" s="88">
        <f>SUM(N8,+Q8)</f>
        <v>6</v>
      </c>
      <c r="N8" s="88">
        <f>SUM(O8:P8)</f>
        <v>1</v>
      </c>
      <c r="O8" s="88">
        <v>0</v>
      </c>
      <c r="P8" s="88">
        <v>1</v>
      </c>
      <c r="Q8" s="88">
        <f>SUM(R8:U8)</f>
        <v>5</v>
      </c>
      <c r="R8" s="88">
        <v>0</v>
      </c>
      <c r="S8" s="88">
        <v>5</v>
      </c>
      <c r="T8" s="88">
        <v>0</v>
      </c>
      <c r="U8" s="88">
        <v>0</v>
      </c>
      <c r="V8" s="88">
        <f aca="true" t="shared" si="1" ref="V8:AD11">SUM(D8,+M8)</f>
        <v>16</v>
      </c>
      <c r="W8" s="88">
        <f t="shared" si="1"/>
        <v>3</v>
      </c>
      <c r="X8" s="88">
        <f t="shared" si="1"/>
        <v>2</v>
      </c>
      <c r="Y8" s="88">
        <f t="shared" si="1"/>
        <v>1</v>
      </c>
      <c r="Z8" s="88">
        <f t="shared" si="1"/>
        <v>13</v>
      </c>
      <c r="AA8" s="88">
        <f t="shared" si="1"/>
        <v>7</v>
      </c>
      <c r="AB8" s="88">
        <f t="shared" si="1"/>
        <v>5</v>
      </c>
      <c r="AC8" s="88">
        <f t="shared" si="1"/>
        <v>0</v>
      </c>
      <c r="AD8" s="88">
        <f t="shared" si="1"/>
        <v>1</v>
      </c>
    </row>
    <row r="9" spans="1:30" ht="13.5" customHeight="1">
      <c r="A9" s="80" t="s">
        <v>105</v>
      </c>
      <c r="B9" s="81" t="s">
        <v>107</v>
      </c>
      <c r="C9" s="80" t="s">
        <v>111</v>
      </c>
      <c r="D9" s="88">
        <f>SUM(E9,+H9)</f>
        <v>0</v>
      </c>
      <c r="E9" s="88">
        <f>SUM(F9:G9)</f>
        <v>0</v>
      </c>
      <c r="F9" s="88">
        <v>0</v>
      </c>
      <c r="G9" s="88">
        <v>0</v>
      </c>
      <c r="H9" s="88">
        <f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>SUM(N9,+Q9)</f>
        <v>7</v>
      </c>
      <c r="N9" s="88">
        <f>SUM(O9:P9)</f>
        <v>2</v>
      </c>
      <c r="O9" s="88">
        <v>2</v>
      </c>
      <c r="P9" s="88">
        <v>0</v>
      </c>
      <c r="Q9" s="88">
        <f>SUM(R9:U9)</f>
        <v>5</v>
      </c>
      <c r="R9" s="88">
        <v>0</v>
      </c>
      <c r="S9" s="88">
        <v>5</v>
      </c>
      <c r="T9" s="88">
        <v>0</v>
      </c>
      <c r="U9" s="88">
        <v>0</v>
      </c>
      <c r="V9" s="88">
        <f t="shared" si="1"/>
        <v>7</v>
      </c>
      <c r="W9" s="88">
        <f t="shared" si="1"/>
        <v>2</v>
      </c>
      <c r="X9" s="88">
        <f t="shared" si="1"/>
        <v>2</v>
      </c>
      <c r="Y9" s="88">
        <f t="shared" si="1"/>
        <v>0</v>
      </c>
      <c r="Z9" s="88">
        <f t="shared" si="1"/>
        <v>5</v>
      </c>
      <c r="AA9" s="88">
        <f t="shared" si="1"/>
        <v>0</v>
      </c>
      <c r="AB9" s="88">
        <f t="shared" si="1"/>
        <v>5</v>
      </c>
      <c r="AC9" s="88">
        <f t="shared" si="1"/>
        <v>0</v>
      </c>
      <c r="AD9" s="88">
        <f t="shared" si="1"/>
        <v>0</v>
      </c>
    </row>
    <row r="10" spans="1:30" ht="13.5" customHeight="1">
      <c r="A10" s="80" t="s">
        <v>105</v>
      </c>
      <c r="B10" s="81" t="s">
        <v>108</v>
      </c>
      <c r="C10" s="80" t="s">
        <v>112</v>
      </c>
      <c r="D10" s="88">
        <f>SUM(E10,+H10)</f>
        <v>14</v>
      </c>
      <c r="E10" s="88">
        <f>SUM(F10:G10)</f>
        <v>4</v>
      </c>
      <c r="F10" s="88">
        <v>1</v>
      </c>
      <c r="G10" s="88">
        <v>3</v>
      </c>
      <c r="H10" s="88">
        <f>SUM(I10:L10)</f>
        <v>10</v>
      </c>
      <c r="I10" s="88">
        <v>0</v>
      </c>
      <c r="J10" s="88">
        <v>8</v>
      </c>
      <c r="K10" s="88">
        <v>2</v>
      </c>
      <c r="L10" s="88">
        <v>0</v>
      </c>
      <c r="M10" s="88">
        <f>SUM(N10,+Q10)</f>
        <v>0</v>
      </c>
      <c r="N10" s="88">
        <f>SUM(O10:P10)</f>
        <v>0</v>
      </c>
      <c r="O10" s="88">
        <v>0</v>
      </c>
      <c r="P10" s="88">
        <v>0</v>
      </c>
      <c r="Q10" s="88">
        <f>SUM(R10:U10)</f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1"/>
        <v>14</v>
      </c>
      <c r="W10" s="88">
        <f t="shared" si="1"/>
        <v>4</v>
      </c>
      <c r="X10" s="88">
        <f t="shared" si="1"/>
        <v>1</v>
      </c>
      <c r="Y10" s="88">
        <f t="shared" si="1"/>
        <v>3</v>
      </c>
      <c r="Z10" s="88">
        <f t="shared" si="1"/>
        <v>10</v>
      </c>
      <c r="AA10" s="88">
        <f t="shared" si="1"/>
        <v>0</v>
      </c>
      <c r="AB10" s="88">
        <f t="shared" si="1"/>
        <v>8</v>
      </c>
      <c r="AC10" s="88">
        <f t="shared" si="1"/>
        <v>2</v>
      </c>
      <c r="AD10" s="88">
        <f t="shared" si="1"/>
        <v>0</v>
      </c>
    </row>
    <row r="11" spans="1:30" ht="13.5" customHeight="1">
      <c r="A11" s="80" t="s">
        <v>105</v>
      </c>
      <c r="B11" s="81" t="s">
        <v>109</v>
      </c>
      <c r="C11" s="80" t="s">
        <v>113</v>
      </c>
      <c r="D11" s="88">
        <f>SUM(E11,+H11)</f>
        <v>8</v>
      </c>
      <c r="E11" s="88">
        <f>SUM(F11:G11)</f>
        <v>3</v>
      </c>
      <c r="F11" s="88">
        <v>2</v>
      </c>
      <c r="G11" s="88">
        <v>1</v>
      </c>
      <c r="H11" s="88">
        <f>SUM(I11:L11)</f>
        <v>5</v>
      </c>
      <c r="I11" s="88">
        <v>0</v>
      </c>
      <c r="J11" s="88">
        <v>5</v>
      </c>
      <c r="K11" s="88">
        <v>0</v>
      </c>
      <c r="L11" s="88">
        <v>0</v>
      </c>
      <c r="M11" s="88">
        <f>SUM(N11,+Q11)</f>
        <v>4</v>
      </c>
      <c r="N11" s="88">
        <f>SUM(O11:P11)</f>
        <v>0</v>
      </c>
      <c r="O11" s="88">
        <v>0</v>
      </c>
      <c r="P11" s="88">
        <v>0</v>
      </c>
      <c r="Q11" s="88">
        <f>SUM(R11:U11)</f>
        <v>4</v>
      </c>
      <c r="R11" s="88">
        <v>0</v>
      </c>
      <c r="S11" s="88">
        <v>4</v>
      </c>
      <c r="T11" s="88">
        <v>0</v>
      </c>
      <c r="U11" s="88">
        <v>0</v>
      </c>
      <c r="V11" s="88">
        <f t="shared" si="1"/>
        <v>12</v>
      </c>
      <c r="W11" s="88">
        <f t="shared" si="1"/>
        <v>3</v>
      </c>
      <c r="X11" s="88">
        <f t="shared" si="1"/>
        <v>2</v>
      </c>
      <c r="Y11" s="88">
        <f t="shared" si="1"/>
        <v>1</v>
      </c>
      <c r="Z11" s="88">
        <f t="shared" si="1"/>
        <v>9</v>
      </c>
      <c r="AA11" s="88">
        <f t="shared" si="1"/>
        <v>0</v>
      </c>
      <c r="AB11" s="88">
        <f t="shared" si="1"/>
        <v>9</v>
      </c>
      <c r="AC11" s="88">
        <f t="shared" si="1"/>
        <v>0</v>
      </c>
      <c r="AD11" s="88">
        <f t="shared" si="1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155</v>
      </c>
      <c r="B7" s="81" t="s">
        <v>152</v>
      </c>
      <c r="C7" s="84" t="s">
        <v>153</v>
      </c>
      <c r="D7" s="88">
        <f aca="true" t="shared" si="0" ref="D7:AY7">SUM(D8:D25)</f>
        <v>196</v>
      </c>
      <c r="E7" s="88">
        <f t="shared" si="0"/>
        <v>393</v>
      </c>
      <c r="F7" s="88">
        <f t="shared" si="0"/>
        <v>2</v>
      </c>
      <c r="G7" s="88">
        <f t="shared" si="0"/>
        <v>9</v>
      </c>
      <c r="H7" s="88">
        <f t="shared" si="0"/>
        <v>14</v>
      </c>
      <c r="I7" s="88">
        <f t="shared" si="0"/>
        <v>44</v>
      </c>
      <c r="J7" s="88">
        <f t="shared" si="0"/>
        <v>0</v>
      </c>
      <c r="K7" s="88">
        <f t="shared" si="0"/>
        <v>0</v>
      </c>
      <c r="L7" s="88">
        <f t="shared" si="0"/>
        <v>238</v>
      </c>
      <c r="M7" s="88">
        <f t="shared" si="0"/>
        <v>596</v>
      </c>
      <c r="N7" s="88">
        <f t="shared" si="0"/>
        <v>8</v>
      </c>
      <c r="O7" s="88">
        <f t="shared" si="0"/>
        <v>34</v>
      </c>
      <c r="P7" s="88">
        <f t="shared" si="0"/>
        <v>2</v>
      </c>
      <c r="Q7" s="88">
        <f t="shared" si="0"/>
        <v>13</v>
      </c>
      <c r="R7" s="88">
        <f t="shared" si="0"/>
        <v>1</v>
      </c>
      <c r="S7" s="88">
        <f t="shared" si="0"/>
        <v>3</v>
      </c>
      <c r="T7" s="88">
        <f t="shared" si="0"/>
        <v>2256</v>
      </c>
      <c r="U7" s="88">
        <f t="shared" si="0"/>
        <v>6315</v>
      </c>
      <c r="V7" s="88">
        <f t="shared" si="0"/>
        <v>5</v>
      </c>
      <c r="W7" s="88">
        <f t="shared" si="0"/>
        <v>14</v>
      </c>
      <c r="X7" s="88">
        <f t="shared" si="0"/>
        <v>4</v>
      </c>
      <c r="Y7" s="88">
        <f t="shared" si="0"/>
        <v>10</v>
      </c>
      <c r="Z7" s="88">
        <f t="shared" si="0"/>
        <v>0</v>
      </c>
      <c r="AA7" s="88">
        <f t="shared" si="0"/>
        <v>0</v>
      </c>
      <c r="AB7" s="88">
        <f t="shared" si="0"/>
        <v>9</v>
      </c>
      <c r="AC7" s="88">
        <f t="shared" si="0"/>
        <v>16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13</v>
      </c>
      <c r="AH7" s="88">
        <f t="shared" si="0"/>
        <v>1</v>
      </c>
      <c r="AI7" s="88">
        <f t="shared" si="0"/>
        <v>40</v>
      </c>
      <c r="AJ7" s="88">
        <f t="shared" si="0"/>
        <v>30</v>
      </c>
      <c r="AK7" s="88">
        <f t="shared" si="0"/>
        <v>66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205</v>
      </c>
      <c r="AS7" s="88">
        <f t="shared" si="0"/>
        <v>609</v>
      </c>
      <c r="AT7" s="88">
        <f t="shared" si="0"/>
        <v>4</v>
      </c>
      <c r="AU7" s="88">
        <f t="shared" si="0"/>
        <v>13</v>
      </c>
      <c r="AV7" s="88">
        <f t="shared" si="0"/>
        <v>3</v>
      </c>
      <c r="AW7" s="88">
        <f t="shared" si="0"/>
        <v>5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123</v>
      </c>
      <c r="C8" s="80" t="s">
        <v>126</v>
      </c>
      <c r="D8" s="88">
        <v>123</v>
      </c>
      <c r="E8" s="88">
        <v>220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49</v>
      </c>
      <c r="M8" s="88">
        <v>96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1189</v>
      </c>
      <c r="U8" s="88">
        <v>4056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6</v>
      </c>
      <c r="AC8" s="88">
        <v>8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67</v>
      </c>
      <c r="AS8" s="88">
        <v>193</v>
      </c>
      <c r="AT8" s="88">
        <v>2</v>
      </c>
      <c r="AU8" s="88">
        <v>8</v>
      </c>
      <c r="AV8" s="88">
        <v>3</v>
      </c>
      <c r="AW8" s="88">
        <v>5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117</v>
      </c>
      <c r="C9" s="80" t="s">
        <v>121</v>
      </c>
      <c r="D9" s="88">
        <v>31</v>
      </c>
      <c r="E9" s="88">
        <v>70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12</v>
      </c>
      <c r="M9" s="88">
        <v>38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355</v>
      </c>
      <c r="U9" s="88">
        <v>731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1</v>
      </c>
      <c r="AC9" s="88">
        <v>4</v>
      </c>
      <c r="AD9" s="88">
        <v>0</v>
      </c>
      <c r="AE9" s="88">
        <v>0</v>
      </c>
      <c r="AF9" s="88">
        <v>1</v>
      </c>
      <c r="AG9" s="88">
        <v>3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13</v>
      </c>
      <c r="AS9" s="88">
        <v>44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130</v>
      </c>
      <c r="C10" s="80" t="s">
        <v>141</v>
      </c>
      <c r="D10" s="88">
        <v>0</v>
      </c>
      <c r="E10" s="88">
        <v>0</v>
      </c>
      <c r="F10" s="88">
        <v>0</v>
      </c>
      <c r="G10" s="88">
        <v>0</v>
      </c>
      <c r="H10" s="88">
        <v>3</v>
      </c>
      <c r="I10" s="88">
        <v>6</v>
      </c>
      <c r="J10" s="88">
        <v>0</v>
      </c>
      <c r="K10" s="88">
        <v>0</v>
      </c>
      <c r="L10" s="88">
        <v>29</v>
      </c>
      <c r="M10" s="88">
        <v>68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162</v>
      </c>
      <c r="U10" s="88">
        <v>343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 s="88">
        <v>4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29</v>
      </c>
      <c r="AS10" s="88">
        <v>69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131</v>
      </c>
      <c r="C11" s="80" t="s">
        <v>142</v>
      </c>
      <c r="D11" s="88">
        <v>0</v>
      </c>
      <c r="E11" s="88">
        <v>0</v>
      </c>
      <c r="F11" s="88">
        <v>0</v>
      </c>
      <c r="G11" s="88">
        <v>0</v>
      </c>
      <c r="H11" s="88">
        <v>4</v>
      </c>
      <c r="I11" s="88">
        <v>12</v>
      </c>
      <c r="J11" s="88">
        <v>0</v>
      </c>
      <c r="K11" s="88">
        <v>0</v>
      </c>
      <c r="L11" s="88">
        <v>30</v>
      </c>
      <c r="M11" s="88">
        <v>72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76</v>
      </c>
      <c r="U11" s="88">
        <v>171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10</v>
      </c>
      <c r="AK11" s="88">
        <v>22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11</v>
      </c>
      <c r="AS11" s="88">
        <v>43</v>
      </c>
      <c r="AT11" s="88">
        <v>1</v>
      </c>
      <c r="AU11" s="88">
        <v>3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132</v>
      </c>
      <c r="C12" s="80" t="s">
        <v>143</v>
      </c>
      <c r="D12" s="88">
        <v>7</v>
      </c>
      <c r="E12" s="88">
        <v>13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21</v>
      </c>
      <c r="M12" s="88">
        <v>61</v>
      </c>
      <c r="N12" s="88">
        <v>5</v>
      </c>
      <c r="O12" s="88">
        <v>11</v>
      </c>
      <c r="P12" s="88">
        <v>2</v>
      </c>
      <c r="Q12" s="88">
        <v>13</v>
      </c>
      <c r="R12" s="88">
        <v>1</v>
      </c>
      <c r="S12" s="88">
        <v>3</v>
      </c>
      <c r="T12" s="88">
        <v>60</v>
      </c>
      <c r="U12" s="88">
        <v>139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23</v>
      </c>
      <c r="AS12" s="88">
        <v>69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133</v>
      </c>
      <c r="C13" s="80" t="s">
        <v>144</v>
      </c>
      <c r="D13" s="88">
        <v>10</v>
      </c>
      <c r="E13" s="88">
        <v>28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6</v>
      </c>
      <c r="M13" s="88">
        <v>17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39</v>
      </c>
      <c r="U13" s="88">
        <v>82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7</v>
      </c>
      <c r="AS13" s="88">
        <v>19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134</v>
      </c>
      <c r="C14" s="80" t="s">
        <v>145</v>
      </c>
      <c r="D14" s="88">
        <v>6</v>
      </c>
      <c r="E14" s="88">
        <v>12</v>
      </c>
      <c r="F14" s="88">
        <v>0</v>
      </c>
      <c r="G14" s="88">
        <v>0</v>
      </c>
      <c r="H14" s="88">
        <v>3</v>
      </c>
      <c r="I14" s="88">
        <v>12</v>
      </c>
      <c r="J14" s="88">
        <v>0</v>
      </c>
      <c r="K14" s="88">
        <v>0</v>
      </c>
      <c r="L14" s="88">
        <v>7</v>
      </c>
      <c r="M14" s="88">
        <v>18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6</v>
      </c>
      <c r="U14" s="88">
        <v>12</v>
      </c>
      <c r="V14" s="88">
        <v>0</v>
      </c>
      <c r="W14" s="88">
        <v>0</v>
      </c>
      <c r="X14" s="88">
        <v>4</v>
      </c>
      <c r="Y14" s="88">
        <v>10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1</v>
      </c>
      <c r="AI14" s="88">
        <v>40</v>
      </c>
      <c r="AJ14" s="88">
        <v>8</v>
      </c>
      <c r="AK14" s="88">
        <v>22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135</v>
      </c>
      <c r="C15" s="80" t="s">
        <v>146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13</v>
      </c>
      <c r="M15" s="88">
        <v>38</v>
      </c>
      <c r="N15" s="88">
        <v>2</v>
      </c>
      <c r="O15" s="88">
        <v>13</v>
      </c>
      <c r="P15" s="88">
        <v>0</v>
      </c>
      <c r="Q15" s="88">
        <v>0</v>
      </c>
      <c r="R15" s="88">
        <v>0</v>
      </c>
      <c r="S15" s="88">
        <v>0</v>
      </c>
      <c r="T15" s="88">
        <v>16</v>
      </c>
      <c r="U15" s="88">
        <v>31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11</v>
      </c>
      <c r="AS15" s="88">
        <v>36</v>
      </c>
      <c r="AT15" s="88">
        <v>1</v>
      </c>
      <c r="AU15" s="88">
        <v>2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136</v>
      </c>
      <c r="C16" s="80" t="s">
        <v>147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6</v>
      </c>
      <c r="M16" s="88">
        <v>14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57</v>
      </c>
      <c r="U16" s="88">
        <v>97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9</v>
      </c>
      <c r="AS16" s="88">
        <v>16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116</v>
      </c>
      <c r="C17" s="80" t="s">
        <v>120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19</v>
      </c>
      <c r="M17" s="88">
        <v>50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126</v>
      </c>
      <c r="U17" s="88">
        <v>297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137</v>
      </c>
      <c r="C18" s="80" t="s">
        <v>148</v>
      </c>
      <c r="D18" s="88">
        <v>5</v>
      </c>
      <c r="E18" s="88">
        <v>8</v>
      </c>
      <c r="F18" s="88">
        <v>0</v>
      </c>
      <c r="G18" s="88">
        <v>0</v>
      </c>
      <c r="H18" s="88">
        <v>3</v>
      </c>
      <c r="I18" s="88">
        <v>12</v>
      </c>
      <c r="J18" s="88">
        <v>0</v>
      </c>
      <c r="K18" s="88">
        <v>0</v>
      </c>
      <c r="L18" s="88">
        <v>15</v>
      </c>
      <c r="M18" s="88">
        <v>29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82</v>
      </c>
      <c r="U18" s="88">
        <v>187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12</v>
      </c>
      <c r="AK18" s="88">
        <v>22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10</v>
      </c>
      <c r="AS18" s="88">
        <v>18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138</v>
      </c>
      <c r="C19" s="80" t="s">
        <v>149</v>
      </c>
      <c r="D19" s="88">
        <v>7</v>
      </c>
      <c r="E19" s="88">
        <v>24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7</v>
      </c>
      <c r="M19" s="88">
        <v>18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6</v>
      </c>
      <c r="AS19" s="88">
        <v>31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115</v>
      </c>
      <c r="C20" s="80" t="s">
        <v>119</v>
      </c>
      <c r="D20" s="88">
        <v>5</v>
      </c>
      <c r="E20" s="88">
        <v>14</v>
      </c>
      <c r="F20" s="88">
        <v>2</v>
      </c>
      <c r="G20" s="88">
        <v>9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1</v>
      </c>
      <c r="W20" s="88">
        <v>8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1</v>
      </c>
      <c r="AG20" s="88">
        <v>10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139</v>
      </c>
      <c r="C21" s="80" t="s">
        <v>150</v>
      </c>
      <c r="D21" s="88">
        <v>0</v>
      </c>
      <c r="E21" s="88">
        <v>0</v>
      </c>
      <c r="F21" s="88">
        <v>0</v>
      </c>
      <c r="G21" s="88">
        <v>0</v>
      </c>
      <c r="H21" s="88">
        <v>1</v>
      </c>
      <c r="I21" s="88">
        <v>2</v>
      </c>
      <c r="J21" s="88">
        <v>0</v>
      </c>
      <c r="K21" s="88">
        <v>0</v>
      </c>
      <c r="L21" s="88">
        <v>9</v>
      </c>
      <c r="M21" s="88">
        <v>28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58</v>
      </c>
      <c r="U21" s="88">
        <v>85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8</v>
      </c>
      <c r="AS21" s="88">
        <v>35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140</v>
      </c>
      <c r="C22" s="80" t="s">
        <v>151</v>
      </c>
      <c r="D22" s="88">
        <v>1</v>
      </c>
      <c r="E22" s="88">
        <v>2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5</v>
      </c>
      <c r="AS22" s="88">
        <v>16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124</v>
      </c>
      <c r="C23" s="80" t="s">
        <v>127</v>
      </c>
      <c r="D23" s="88">
        <v>1</v>
      </c>
      <c r="E23" s="88">
        <v>2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8</v>
      </c>
      <c r="M23" s="88">
        <v>24</v>
      </c>
      <c r="N23" s="88">
        <v>1</v>
      </c>
      <c r="O23" s="88">
        <v>10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118</v>
      </c>
      <c r="C24" s="80" t="s">
        <v>122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3</v>
      </c>
      <c r="M24" s="88">
        <v>11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12</v>
      </c>
      <c r="U24" s="88">
        <v>39</v>
      </c>
      <c r="V24" s="88">
        <v>4</v>
      </c>
      <c r="W24" s="88">
        <v>6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125</v>
      </c>
      <c r="C25" s="80" t="s">
        <v>128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4</v>
      </c>
      <c r="M25" s="88">
        <v>14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18</v>
      </c>
      <c r="U25" s="88">
        <v>45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6</v>
      </c>
      <c r="AS25" s="88">
        <v>20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154</v>
      </c>
      <c r="B7" s="81" t="s">
        <v>152</v>
      </c>
      <c r="C7" s="84" t="s">
        <v>153</v>
      </c>
      <c r="D7" s="88">
        <f aca="true" t="shared" si="0" ref="D7:AY7">SUM(D8:D11)</f>
        <v>11</v>
      </c>
      <c r="E7" s="88">
        <f t="shared" si="0"/>
        <v>23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4</v>
      </c>
      <c r="M7" s="88">
        <f t="shared" si="0"/>
        <v>8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21</v>
      </c>
      <c r="U7" s="88">
        <f t="shared" si="0"/>
        <v>55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28</v>
      </c>
      <c r="AS7" s="88">
        <f t="shared" si="0"/>
        <v>75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110</v>
      </c>
      <c r="D8" s="88">
        <v>11</v>
      </c>
      <c r="E8" s="88">
        <v>23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4</v>
      </c>
      <c r="M8" s="88">
        <v>8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21</v>
      </c>
      <c r="U8" s="88">
        <v>55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4</v>
      </c>
      <c r="AS8" s="88">
        <v>7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111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16</v>
      </c>
      <c r="AS9" s="88">
        <v>41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112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113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8</v>
      </c>
      <c r="AS11" s="88">
        <v>27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155</v>
      </c>
      <c r="B7" s="81" t="s">
        <v>152</v>
      </c>
      <c r="C7" s="84" t="s">
        <v>153</v>
      </c>
      <c r="D7" s="88">
        <f aca="true" t="shared" si="0" ref="D7:S7">SUM(D8:D25)</f>
        <v>119</v>
      </c>
      <c r="E7" s="88">
        <f t="shared" si="0"/>
        <v>78</v>
      </c>
      <c r="F7" s="88">
        <f t="shared" si="0"/>
        <v>28</v>
      </c>
      <c r="G7" s="88">
        <f t="shared" si="0"/>
        <v>13</v>
      </c>
      <c r="H7" s="88">
        <f t="shared" si="0"/>
        <v>573</v>
      </c>
      <c r="I7" s="88">
        <f t="shared" si="0"/>
        <v>549</v>
      </c>
      <c r="J7" s="88">
        <f t="shared" si="0"/>
        <v>23</v>
      </c>
      <c r="K7" s="88">
        <f t="shared" si="0"/>
        <v>1</v>
      </c>
      <c r="L7" s="88">
        <f t="shared" si="0"/>
        <v>17</v>
      </c>
      <c r="M7" s="88">
        <f t="shared" si="0"/>
        <v>14</v>
      </c>
      <c r="N7" s="88">
        <f t="shared" si="0"/>
        <v>2</v>
      </c>
      <c r="O7" s="88">
        <f t="shared" si="0"/>
        <v>1</v>
      </c>
      <c r="P7" s="88">
        <f t="shared" si="0"/>
        <v>46</v>
      </c>
      <c r="Q7" s="88">
        <f t="shared" si="0"/>
        <v>46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123</v>
      </c>
      <c r="C8" s="80" t="s">
        <v>126</v>
      </c>
      <c r="D8" s="88">
        <f>SUM(E8:G8)</f>
        <v>16</v>
      </c>
      <c r="E8" s="88">
        <v>15</v>
      </c>
      <c r="F8" s="88">
        <v>1</v>
      </c>
      <c r="G8" s="88">
        <v>0</v>
      </c>
      <c r="H8" s="88">
        <f>SUM(I8:K8)</f>
        <v>261</v>
      </c>
      <c r="I8" s="88">
        <v>241</v>
      </c>
      <c r="J8" s="88">
        <v>20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8</v>
      </c>
      <c r="Q8" s="88">
        <v>8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117</v>
      </c>
      <c r="C9" s="80" t="s">
        <v>121</v>
      </c>
      <c r="D9" s="88">
        <f aca="true" t="shared" si="1" ref="D9:D25">SUM(E9:G9)</f>
        <v>4</v>
      </c>
      <c r="E9" s="88">
        <v>3</v>
      </c>
      <c r="F9" s="88">
        <v>1</v>
      </c>
      <c r="G9" s="88">
        <v>0</v>
      </c>
      <c r="H9" s="88">
        <f aca="true" t="shared" si="2" ref="H9:H25">SUM(I9:K9)</f>
        <v>95</v>
      </c>
      <c r="I9" s="88">
        <v>95</v>
      </c>
      <c r="J9" s="88">
        <v>0</v>
      </c>
      <c r="K9" s="88">
        <v>0</v>
      </c>
      <c r="L9" s="88">
        <f aca="true" t="shared" si="3" ref="L9:L25">SUM(M9:O9)</f>
        <v>0</v>
      </c>
      <c r="M9" s="88">
        <v>0</v>
      </c>
      <c r="N9" s="88">
        <v>0</v>
      </c>
      <c r="O9" s="88">
        <v>0</v>
      </c>
      <c r="P9" s="88">
        <f aca="true" t="shared" si="4" ref="P9:P25">SUM(Q9:S9)</f>
        <v>8</v>
      </c>
      <c r="Q9" s="88">
        <v>8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130</v>
      </c>
      <c r="C10" s="80" t="s">
        <v>141</v>
      </c>
      <c r="D10" s="88">
        <f t="shared" si="1"/>
        <v>15</v>
      </c>
      <c r="E10" s="88">
        <v>11</v>
      </c>
      <c r="F10" s="88">
        <v>3</v>
      </c>
      <c r="G10" s="88">
        <v>1</v>
      </c>
      <c r="H10" s="88">
        <f t="shared" si="2"/>
        <v>32</v>
      </c>
      <c r="I10" s="88">
        <v>32</v>
      </c>
      <c r="J10" s="88">
        <v>0</v>
      </c>
      <c r="K10" s="88">
        <v>0</v>
      </c>
      <c r="L10" s="88">
        <f t="shared" si="3"/>
        <v>2</v>
      </c>
      <c r="M10" s="88">
        <v>0</v>
      </c>
      <c r="N10" s="88">
        <v>1</v>
      </c>
      <c r="O10" s="88">
        <v>1</v>
      </c>
      <c r="P10" s="88">
        <f t="shared" si="4"/>
        <v>8</v>
      </c>
      <c r="Q10" s="88">
        <v>8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131</v>
      </c>
      <c r="C11" s="80" t="s">
        <v>142</v>
      </c>
      <c r="D11" s="88">
        <f t="shared" si="1"/>
        <v>3</v>
      </c>
      <c r="E11" s="88">
        <v>3</v>
      </c>
      <c r="F11" s="88">
        <v>0</v>
      </c>
      <c r="G11" s="88">
        <v>0</v>
      </c>
      <c r="H11" s="88">
        <f t="shared" si="2"/>
        <v>20</v>
      </c>
      <c r="I11" s="88">
        <v>20</v>
      </c>
      <c r="J11" s="88">
        <v>0</v>
      </c>
      <c r="K11" s="88">
        <v>0</v>
      </c>
      <c r="L11" s="88">
        <f t="shared" si="3"/>
        <v>3</v>
      </c>
      <c r="M11" s="88">
        <v>3</v>
      </c>
      <c r="N11" s="88">
        <v>0</v>
      </c>
      <c r="O11" s="88">
        <v>0</v>
      </c>
      <c r="P11" s="88">
        <f t="shared" si="4"/>
        <v>2</v>
      </c>
      <c r="Q11" s="88">
        <v>2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132</v>
      </c>
      <c r="C12" s="80" t="s">
        <v>143</v>
      </c>
      <c r="D12" s="88">
        <f t="shared" si="1"/>
        <v>9</v>
      </c>
      <c r="E12" s="88">
        <v>5</v>
      </c>
      <c r="F12" s="88">
        <v>2</v>
      </c>
      <c r="G12" s="88">
        <v>2</v>
      </c>
      <c r="H12" s="88">
        <f t="shared" si="2"/>
        <v>29</v>
      </c>
      <c r="I12" s="88">
        <v>26</v>
      </c>
      <c r="J12" s="88">
        <v>2</v>
      </c>
      <c r="K12" s="88">
        <v>1</v>
      </c>
      <c r="L12" s="88">
        <f t="shared" si="3"/>
        <v>2</v>
      </c>
      <c r="M12" s="88">
        <v>2</v>
      </c>
      <c r="N12" s="88">
        <v>0</v>
      </c>
      <c r="O12" s="88">
        <v>0</v>
      </c>
      <c r="P12" s="88">
        <f t="shared" si="4"/>
        <v>4</v>
      </c>
      <c r="Q12" s="88">
        <v>4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133</v>
      </c>
      <c r="C13" s="80" t="s">
        <v>144</v>
      </c>
      <c r="D13" s="88">
        <f t="shared" si="1"/>
        <v>10</v>
      </c>
      <c r="E13" s="88">
        <v>6</v>
      </c>
      <c r="F13" s="88">
        <v>4</v>
      </c>
      <c r="G13" s="88">
        <v>0</v>
      </c>
      <c r="H13" s="88">
        <f t="shared" si="2"/>
        <v>7</v>
      </c>
      <c r="I13" s="88">
        <v>7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1</v>
      </c>
      <c r="Q13" s="88">
        <v>1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134</v>
      </c>
      <c r="C14" s="80" t="s">
        <v>145</v>
      </c>
      <c r="D14" s="88">
        <f t="shared" si="1"/>
        <v>8</v>
      </c>
      <c r="E14" s="88">
        <v>5</v>
      </c>
      <c r="F14" s="88">
        <v>3</v>
      </c>
      <c r="G14" s="88">
        <v>0</v>
      </c>
      <c r="H14" s="88">
        <f t="shared" si="2"/>
        <v>7</v>
      </c>
      <c r="I14" s="88">
        <v>6</v>
      </c>
      <c r="J14" s="88">
        <v>1</v>
      </c>
      <c r="K14" s="88">
        <v>0</v>
      </c>
      <c r="L14" s="88">
        <f t="shared" si="3"/>
        <v>5</v>
      </c>
      <c r="M14" s="88">
        <v>5</v>
      </c>
      <c r="N14" s="88">
        <v>0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135</v>
      </c>
      <c r="C15" s="80" t="s">
        <v>146</v>
      </c>
      <c r="D15" s="88">
        <f t="shared" si="1"/>
        <v>3</v>
      </c>
      <c r="E15" s="88">
        <v>3</v>
      </c>
      <c r="F15" s="88">
        <v>0</v>
      </c>
      <c r="G15" s="88">
        <v>0</v>
      </c>
      <c r="H15" s="88">
        <f t="shared" si="2"/>
        <v>5</v>
      </c>
      <c r="I15" s="88">
        <v>5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1</v>
      </c>
      <c r="Q15" s="88">
        <v>1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136</v>
      </c>
      <c r="C16" s="80" t="s">
        <v>147</v>
      </c>
      <c r="D16" s="88">
        <f t="shared" si="1"/>
        <v>4</v>
      </c>
      <c r="E16" s="88">
        <v>3</v>
      </c>
      <c r="F16" s="88">
        <v>1</v>
      </c>
      <c r="G16" s="88">
        <v>0</v>
      </c>
      <c r="H16" s="88">
        <f t="shared" si="2"/>
        <v>14</v>
      </c>
      <c r="I16" s="88">
        <v>14</v>
      </c>
      <c r="J16" s="88">
        <v>0</v>
      </c>
      <c r="K16" s="88">
        <v>0</v>
      </c>
      <c r="L16" s="88">
        <f t="shared" si="3"/>
        <v>1</v>
      </c>
      <c r="M16" s="88">
        <v>0</v>
      </c>
      <c r="N16" s="88">
        <v>1</v>
      </c>
      <c r="O16" s="88">
        <v>0</v>
      </c>
      <c r="P16" s="88">
        <f t="shared" si="4"/>
        <v>3</v>
      </c>
      <c r="Q16" s="88">
        <v>3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116</v>
      </c>
      <c r="C17" s="80" t="s">
        <v>120</v>
      </c>
      <c r="D17" s="88">
        <f t="shared" si="1"/>
        <v>5</v>
      </c>
      <c r="E17" s="88">
        <v>5</v>
      </c>
      <c r="F17" s="88">
        <v>0</v>
      </c>
      <c r="G17" s="88">
        <v>0</v>
      </c>
      <c r="H17" s="88">
        <f t="shared" si="2"/>
        <v>25</v>
      </c>
      <c r="I17" s="88">
        <v>25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137</v>
      </c>
      <c r="C18" s="80" t="s">
        <v>148</v>
      </c>
      <c r="D18" s="88">
        <f t="shared" si="1"/>
        <v>29</v>
      </c>
      <c r="E18" s="88">
        <v>11</v>
      </c>
      <c r="F18" s="88">
        <v>9</v>
      </c>
      <c r="G18" s="88">
        <v>9</v>
      </c>
      <c r="H18" s="88">
        <f t="shared" si="2"/>
        <v>24</v>
      </c>
      <c r="I18" s="88">
        <v>24</v>
      </c>
      <c r="J18" s="88">
        <v>0</v>
      </c>
      <c r="K18" s="88">
        <v>0</v>
      </c>
      <c r="L18" s="88">
        <f t="shared" si="3"/>
        <v>4</v>
      </c>
      <c r="M18" s="88">
        <v>4</v>
      </c>
      <c r="N18" s="88">
        <v>0</v>
      </c>
      <c r="O18" s="88">
        <v>0</v>
      </c>
      <c r="P18" s="88">
        <f t="shared" si="4"/>
        <v>3</v>
      </c>
      <c r="Q18" s="88">
        <v>3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138</v>
      </c>
      <c r="C19" s="80" t="s">
        <v>149</v>
      </c>
      <c r="D19" s="88">
        <f t="shared" si="1"/>
        <v>1</v>
      </c>
      <c r="E19" s="88">
        <v>1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1</v>
      </c>
      <c r="Q19" s="88">
        <v>1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115</v>
      </c>
      <c r="C20" s="80" t="s">
        <v>119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139</v>
      </c>
      <c r="C21" s="80" t="s">
        <v>150</v>
      </c>
      <c r="D21" s="88">
        <f t="shared" si="1"/>
        <v>5</v>
      </c>
      <c r="E21" s="88">
        <v>3</v>
      </c>
      <c r="F21" s="88">
        <v>2</v>
      </c>
      <c r="G21" s="88">
        <v>0</v>
      </c>
      <c r="H21" s="88">
        <f t="shared" si="2"/>
        <v>17</v>
      </c>
      <c r="I21" s="88">
        <v>17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2</v>
      </c>
      <c r="Q21" s="88">
        <v>2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140</v>
      </c>
      <c r="C22" s="80" t="s">
        <v>151</v>
      </c>
      <c r="D22" s="88">
        <f t="shared" si="1"/>
        <v>1</v>
      </c>
      <c r="E22" s="88">
        <v>0</v>
      </c>
      <c r="F22" s="88">
        <v>0</v>
      </c>
      <c r="G22" s="88">
        <v>1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124</v>
      </c>
      <c r="C23" s="80" t="s">
        <v>127</v>
      </c>
      <c r="D23" s="88">
        <f t="shared" si="1"/>
        <v>3</v>
      </c>
      <c r="E23" s="88">
        <v>1</v>
      </c>
      <c r="F23" s="88">
        <v>2</v>
      </c>
      <c r="G23" s="88">
        <v>0</v>
      </c>
      <c r="H23" s="88">
        <f t="shared" si="2"/>
        <v>28</v>
      </c>
      <c r="I23" s="88">
        <v>28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118</v>
      </c>
      <c r="C24" s="80" t="s">
        <v>122</v>
      </c>
      <c r="D24" s="88">
        <f t="shared" si="1"/>
        <v>1</v>
      </c>
      <c r="E24" s="88">
        <v>1</v>
      </c>
      <c r="F24" s="88">
        <v>0</v>
      </c>
      <c r="G24" s="88">
        <v>0</v>
      </c>
      <c r="H24" s="88">
        <f t="shared" si="2"/>
        <v>4</v>
      </c>
      <c r="I24" s="88">
        <v>4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125</v>
      </c>
      <c r="C25" s="80" t="s">
        <v>128</v>
      </c>
      <c r="D25" s="88">
        <f t="shared" si="1"/>
        <v>2</v>
      </c>
      <c r="E25" s="88">
        <v>2</v>
      </c>
      <c r="F25" s="88">
        <v>0</v>
      </c>
      <c r="G25" s="88">
        <v>0</v>
      </c>
      <c r="H25" s="88">
        <f t="shared" si="2"/>
        <v>5</v>
      </c>
      <c r="I25" s="88">
        <v>5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1</v>
      </c>
      <c r="Q25" s="88">
        <v>1</v>
      </c>
      <c r="R25" s="88">
        <v>0</v>
      </c>
      <c r="S25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154</v>
      </c>
      <c r="B7" s="81" t="s">
        <v>152</v>
      </c>
      <c r="C7" s="84" t="s">
        <v>153</v>
      </c>
      <c r="D7" s="88">
        <f aca="true" t="shared" si="0" ref="D7:S7">SUM(D8:D11)</f>
        <v>2</v>
      </c>
      <c r="E7" s="88">
        <f t="shared" si="0"/>
        <v>2</v>
      </c>
      <c r="F7" s="88">
        <f t="shared" si="0"/>
        <v>0</v>
      </c>
      <c r="G7" s="88">
        <f t="shared" si="0"/>
        <v>0</v>
      </c>
      <c r="H7" s="88">
        <f t="shared" si="0"/>
        <v>21</v>
      </c>
      <c r="I7" s="88">
        <f t="shared" si="0"/>
        <v>21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9</v>
      </c>
      <c r="Q7" s="88">
        <f t="shared" si="0"/>
        <v>9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110</v>
      </c>
      <c r="D8" s="88">
        <f>SUM(E8:G8)</f>
        <v>2</v>
      </c>
      <c r="E8" s="88">
        <v>2</v>
      </c>
      <c r="F8" s="88">
        <v>0</v>
      </c>
      <c r="G8" s="88">
        <v>0</v>
      </c>
      <c r="H8" s="88">
        <f>SUM(I8:K8)</f>
        <v>21</v>
      </c>
      <c r="I8" s="88">
        <v>21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111</v>
      </c>
      <c r="D9" s="88">
        <f>SUM(E9:G9)</f>
        <v>0</v>
      </c>
      <c r="E9" s="88">
        <v>0</v>
      </c>
      <c r="F9" s="88">
        <v>0</v>
      </c>
      <c r="G9" s="88">
        <v>0</v>
      </c>
      <c r="H9" s="88">
        <f>SUM(I9:K9)</f>
        <v>0</v>
      </c>
      <c r="I9" s="88">
        <v>0</v>
      </c>
      <c r="J9" s="88">
        <v>0</v>
      </c>
      <c r="K9" s="88">
        <v>0</v>
      </c>
      <c r="L9" s="88">
        <f>SUM(M9:O9)</f>
        <v>0</v>
      </c>
      <c r="M9" s="88">
        <v>0</v>
      </c>
      <c r="N9" s="88">
        <v>0</v>
      </c>
      <c r="O9" s="88">
        <v>0</v>
      </c>
      <c r="P9" s="88">
        <f>SUM(Q9:S9)</f>
        <v>7</v>
      </c>
      <c r="Q9" s="88">
        <v>7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112</v>
      </c>
      <c r="D10" s="88">
        <f>SUM(E10:G10)</f>
        <v>0</v>
      </c>
      <c r="E10" s="88">
        <v>0</v>
      </c>
      <c r="F10" s="88">
        <v>0</v>
      </c>
      <c r="G10" s="88">
        <v>0</v>
      </c>
      <c r="H10" s="88">
        <f>SUM(I10:K10)</f>
        <v>0</v>
      </c>
      <c r="I10" s="88">
        <v>0</v>
      </c>
      <c r="J10" s="88">
        <v>0</v>
      </c>
      <c r="K10" s="88">
        <v>0</v>
      </c>
      <c r="L10" s="88">
        <f>SUM(M10:O10)</f>
        <v>0</v>
      </c>
      <c r="M10" s="88">
        <v>0</v>
      </c>
      <c r="N10" s="88">
        <v>0</v>
      </c>
      <c r="O10" s="88">
        <v>0</v>
      </c>
      <c r="P10" s="88">
        <f>SUM(Q10:S10)</f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113</v>
      </c>
      <c r="D11" s="88">
        <f>SUM(E11:G11)</f>
        <v>0</v>
      </c>
      <c r="E11" s="88">
        <v>0</v>
      </c>
      <c r="F11" s="88">
        <v>0</v>
      </c>
      <c r="G11" s="88">
        <v>0</v>
      </c>
      <c r="H11" s="88">
        <f>SUM(I11:K11)</f>
        <v>0</v>
      </c>
      <c r="I11" s="88">
        <v>0</v>
      </c>
      <c r="J11" s="88">
        <v>0</v>
      </c>
      <c r="K11" s="88">
        <v>0</v>
      </c>
      <c r="L11" s="88">
        <f>SUM(M11:O11)</f>
        <v>0</v>
      </c>
      <c r="M11" s="88">
        <v>0</v>
      </c>
      <c r="N11" s="88">
        <v>0</v>
      </c>
      <c r="O11" s="88">
        <v>0</v>
      </c>
      <c r="P11" s="88">
        <f>SUM(Q11:S11)</f>
        <v>2</v>
      </c>
      <c r="Q11" s="88">
        <v>2</v>
      </c>
      <c r="R11" s="88">
        <v>0</v>
      </c>
      <c r="S11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155</v>
      </c>
      <c r="B7" s="81" t="s">
        <v>152</v>
      </c>
      <c r="C7" s="84" t="s">
        <v>153</v>
      </c>
      <c r="D7" s="88">
        <f aca="true" t="shared" si="0" ref="D7:J7">SUM(D8:D25)</f>
        <v>498</v>
      </c>
      <c r="E7" s="88">
        <f t="shared" si="0"/>
        <v>446</v>
      </c>
      <c r="F7" s="88">
        <f t="shared" si="0"/>
        <v>71</v>
      </c>
      <c r="G7" s="88">
        <f t="shared" si="0"/>
        <v>5022</v>
      </c>
      <c r="H7" s="88">
        <f t="shared" si="0"/>
        <v>4675</v>
      </c>
      <c r="I7" s="88">
        <f t="shared" si="0"/>
        <v>548</v>
      </c>
      <c r="J7" s="88">
        <f t="shared" si="0"/>
        <v>11</v>
      </c>
    </row>
    <row r="8" spans="1:10" ht="13.5" customHeight="1">
      <c r="A8" s="80" t="s">
        <v>105</v>
      </c>
      <c r="B8" s="81" t="s">
        <v>123</v>
      </c>
      <c r="C8" s="80" t="s">
        <v>126</v>
      </c>
      <c r="D8" s="89">
        <v>234</v>
      </c>
      <c r="E8" s="89">
        <v>219</v>
      </c>
      <c r="F8" s="89">
        <v>22</v>
      </c>
      <c r="G8" s="89">
        <v>3169</v>
      </c>
      <c r="H8" s="89">
        <v>2777</v>
      </c>
      <c r="I8" s="89">
        <v>392</v>
      </c>
      <c r="J8" s="89">
        <v>0</v>
      </c>
    </row>
    <row r="9" spans="1:10" ht="13.5" customHeight="1">
      <c r="A9" s="80" t="s">
        <v>105</v>
      </c>
      <c r="B9" s="81" t="s">
        <v>117</v>
      </c>
      <c r="C9" s="80" t="s">
        <v>121</v>
      </c>
      <c r="D9" s="89">
        <v>61</v>
      </c>
      <c r="E9" s="89">
        <v>56</v>
      </c>
      <c r="F9" s="89">
        <v>5</v>
      </c>
      <c r="G9" s="89">
        <v>239</v>
      </c>
      <c r="H9" s="89">
        <v>239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130</v>
      </c>
      <c r="C10" s="80" t="s">
        <v>141</v>
      </c>
      <c r="D10" s="89">
        <v>34</v>
      </c>
      <c r="E10" s="89">
        <v>25</v>
      </c>
      <c r="F10" s="89">
        <v>9</v>
      </c>
      <c r="G10" s="89">
        <v>339</v>
      </c>
      <c r="H10" s="89">
        <v>287</v>
      </c>
      <c r="I10" s="89">
        <v>52</v>
      </c>
      <c r="J10" s="89">
        <v>2</v>
      </c>
    </row>
    <row r="11" spans="1:10" ht="13.5" customHeight="1">
      <c r="A11" s="80" t="s">
        <v>105</v>
      </c>
      <c r="B11" s="81" t="s">
        <v>131</v>
      </c>
      <c r="C11" s="80" t="s">
        <v>142</v>
      </c>
      <c r="D11" s="89">
        <v>25</v>
      </c>
      <c r="E11" s="89">
        <v>23</v>
      </c>
      <c r="F11" s="89">
        <v>4</v>
      </c>
      <c r="G11" s="89">
        <v>187</v>
      </c>
      <c r="H11" s="89">
        <v>187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132</v>
      </c>
      <c r="C12" s="80" t="s">
        <v>143</v>
      </c>
      <c r="D12" s="89">
        <v>24</v>
      </c>
      <c r="E12" s="89">
        <v>20</v>
      </c>
      <c r="F12" s="89">
        <v>4</v>
      </c>
      <c r="G12" s="89">
        <v>248</v>
      </c>
      <c r="H12" s="89">
        <v>178</v>
      </c>
      <c r="I12" s="89">
        <v>61</v>
      </c>
      <c r="J12" s="89">
        <v>9</v>
      </c>
    </row>
    <row r="13" spans="1:10" ht="13.5" customHeight="1">
      <c r="A13" s="80" t="s">
        <v>105</v>
      </c>
      <c r="B13" s="81" t="s">
        <v>133</v>
      </c>
      <c r="C13" s="80" t="s">
        <v>144</v>
      </c>
      <c r="D13" s="89">
        <v>10</v>
      </c>
      <c r="E13" s="89">
        <v>10</v>
      </c>
      <c r="F13" s="89">
        <v>1</v>
      </c>
      <c r="G13" s="89">
        <v>76</v>
      </c>
      <c r="H13" s="89">
        <v>64</v>
      </c>
      <c r="I13" s="89">
        <v>12</v>
      </c>
      <c r="J13" s="89">
        <v>0</v>
      </c>
    </row>
    <row r="14" spans="1:10" ht="13.5" customHeight="1">
      <c r="A14" s="80" t="s">
        <v>105</v>
      </c>
      <c r="B14" s="81" t="s">
        <v>134</v>
      </c>
      <c r="C14" s="80" t="s">
        <v>145</v>
      </c>
      <c r="D14" s="89">
        <v>12</v>
      </c>
      <c r="E14" s="89">
        <v>9</v>
      </c>
      <c r="F14" s="89">
        <v>3</v>
      </c>
      <c r="G14" s="89">
        <v>39</v>
      </c>
      <c r="H14" s="89">
        <v>37</v>
      </c>
      <c r="I14" s="89">
        <v>2</v>
      </c>
      <c r="J14" s="89">
        <v>0</v>
      </c>
    </row>
    <row r="15" spans="1:10" ht="13.5" customHeight="1">
      <c r="A15" s="80" t="s">
        <v>105</v>
      </c>
      <c r="B15" s="81" t="s">
        <v>135</v>
      </c>
      <c r="C15" s="80" t="s">
        <v>146</v>
      </c>
      <c r="D15" s="89">
        <v>7</v>
      </c>
      <c r="E15" s="89">
        <v>6</v>
      </c>
      <c r="F15" s="89">
        <v>1</v>
      </c>
      <c r="G15" s="89">
        <v>46</v>
      </c>
      <c r="H15" s="89">
        <v>46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136</v>
      </c>
      <c r="C16" s="80" t="s">
        <v>147</v>
      </c>
      <c r="D16" s="89">
        <v>12</v>
      </c>
      <c r="E16" s="89">
        <v>9</v>
      </c>
      <c r="F16" s="89">
        <v>4</v>
      </c>
      <c r="G16" s="89">
        <v>0</v>
      </c>
      <c r="H16" s="89">
        <v>43</v>
      </c>
      <c r="I16" s="89">
        <v>10</v>
      </c>
      <c r="J16" s="89">
        <v>0</v>
      </c>
    </row>
    <row r="17" spans="1:10" ht="13.5" customHeight="1">
      <c r="A17" s="80" t="s">
        <v>105</v>
      </c>
      <c r="B17" s="81" t="s">
        <v>116</v>
      </c>
      <c r="C17" s="80" t="s">
        <v>120</v>
      </c>
      <c r="D17" s="89">
        <v>15</v>
      </c>
      <c r="E17" s="89">
        <v>12</v>
      </c>
      <c r="F17" s="89">
        <v>4</v>
      </c>
      <c r="G17" s="89">
        <v>0</v>
      </c>
      <c r="H17" s="89">
        <v>143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137</v>
      </c>
      <c r="C18" s="80" t="s">
        <v>148</v>
      </c>
      <c r="D18" s="89">
        <v>19</v>
      </c>
      <c r="E18" s="89">
        <v>17</v>
      </c>
      <c r="F18" s="89">
        <v>4</v>
      </c>
      <c r="G18" s="89">
        <v>154</v>
      </c>
      <c r="H18" s="89">
        <v>141</v>
      </c>
      <c r="I18" s="89">
        <v>13</v>
      </c>
      <c r="J18" s="89">
        <v>0</v>
      </c>
    </row>
    <row r="19" spans="1:10" ht="13.5" customHeight="1">
      <c r="A19" s="80" t="s">
        <v>105</v>
      </c>
      <c r="B19" s="81" t="s">
        <v>138</v>
      </c>
      <c r="C19" s="80" t="s">
        <v>149</v>
      </c>
      <c r="D19" s="89">
        <v>2</v>
      </c>
      <c r="E19" s="89">
        <v>1</v>
      </c>
      <c r="F19" s="89">
        <v>1</v>
      </c>
      <c r="G19" s="89">
        <v>69</v>
      </c>
      <c r="H19" s="89">
        <v>69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115</v>
      </c>
      <c r="C20" s="80" t="s">
        <v>119</v>
      </c>
      <c r="D20" s="89">
        <v>24</v>
      </c>
      <c r="E20" s="89">
        <v>21</v>
      </c>
      <c r="F20" s="89">
        <v>3</v>
      </c>
      <c r="G20" s="89">
        <v>305</v>
      </c>
      <c r="H20" s="89">
        <v>305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139</v>
      </c>
      <c r="C21" s="80" t="s">
        <v>150</v>
      </c>
      <c r="D21" s="89">
        <v>12</v>
      </c>
      <c r="E21" s="89">
        <v>12</v>
      </c>
      <c r="F21" s="89">
        <v>2</v>
      </c>
      <c r="G21" s="89">
        <v>128</v>
      </c>
      <c r="H21" s="89">
        <v>122</v>
      </c>
      <c r="I21" s="89">
        <v>6</v>
      </c>
      <c r="J21" s="89">
        <v>0</v>
      </c>
    </row>
    <row r="22" spans="1:10" ht="13.5" customHeight="1">
      <c r="A22" s="80" t="s">
        <v>105</v>
      </c>
      <c r="B22" s="81" t="s">
        <v>140</v>
      </c>
      <c r="C22" s="80" t="s">
        <v>151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124</v>
      </c>
      <c r="C23" s="80" t="s">
        <v>127</v>
      </c>
      <c r="D23" s="89">
        <v>0</v>
      </c>
      <c r="E23" s="89">
        <v>1</v>
      </c>
      <c r="F23" s="89">
        <v>2</v>
      </c>
      <c r="G23" s="89">
        <v>0</v>
      </c>
      <c r="H23" s="89">
        <v>14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118</v>
      </c>
      <c r="C24" s="80" t="s">
        <v>122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125</v>
      </c>
      <c r="C25" s="80" t="s">
        <v>128</v>
      </c>
      <c r="D25" s="89">
        <v>7</v>
      </c>
      <c r="E25" s="89">
        <v>5</v>
      </c>
      <c r="F25" s="89">
        <v>2</v>
      </c>
      <c r="G25" s="89">
        <v>23</v>
      </c>
      <c r="H25" s="89">
        <v>23</v>
      </c>
      <c r="I25" s="89">
        <v>0</v>
      </c>
      <c r="J25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2010-04-10T02:40:04Z</dcterms:modified>
  <cp:category/>
  <cp:version/>
  <cp:contentType/>
  <cp:contentStatus/>
</cp:coreProperties>
</file>