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<sst xmlns="http://schemas.openxmlformats.org/spreadsheetml/2006/main" count="2038" uniqueCount="308">
  <si>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</si>
  <si>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</si>
  <si>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</si>
  <si>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</si>
  <si>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</si>
  <si>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</si>
  <si>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</si>
  <si>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</si>
  <si>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</si>
  <si>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</si>
  <si>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</si>
  <si>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</si>
  <si>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</si>
  <si>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</si>
  <si>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</si>
  <si>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</si>
  <si>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</si>
  <si>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</si>
  <si>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</si>
  <si>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</si>
  <si>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</si>
  <si>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</si>
  <si>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</si>
  <si>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</si>
  <si>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</si>
  <si>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</si>
  <si>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</si>
  <si>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</si>
  <si>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</si>
  <si>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</si>
  <si>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</si>
  <si>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</si>
  <si>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</si>
  <si>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</si>
  <si>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</si>
  <si>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</si>
  <si>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</si>
  <si>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</si>
  <si>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</si>
  <si>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</si>
  <si>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</si>
  <si>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</si>
  <si>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</si>
  <si>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</si>
  <si>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</si>
  <si>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</si>
  <si>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</si>
  <si>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</si>
  <si>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</si>
  <si>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</si>
  <si>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</si>
  <si>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</si>
  <si>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</si>
  <si>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</si>
  <si>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</si>
  <si>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</si>
  <si>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</si>
  <si>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</si>
  <si>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</si>
  <si>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</si>
  <si>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</si>
  <si>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</si>
  <si>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</si>
  <si>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</si>
  <si>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</si>
  <si>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</si>
  <si>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</si>
  <si>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</si>
  <si>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</si>
  <si>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</si>
  <si>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</si>
  <si>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</si>
  <si>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</si>
  <si>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</si>
  <si>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</si>
  <si>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</si>
  <si>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</si>
  <si>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</si>
  <si>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</si>
  <si>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</si>
  <si>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</si>
  <si>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</si>
  <si>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</si>
  <si>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</si>
  <si>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</si>
  <si>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</si>
  <si>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</si>
  <si>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</si>
  <si>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</si>
  <si>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</si>
  <si>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</si>
  <si>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</si>
  <si>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</si>
  <si>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</si>
  <si>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</si>
  <si>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</si>
  <si>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</si>
  <si>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</si>
  <si>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</si>
  <si>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</si>
  <si>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</si>
  <si>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</si>
  <si>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</si>
  <si>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</si>
  <si>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</si>
  <si>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福岡県</t>
  </si>
  <si>
    <t>40824</t>
  </si>
  <si>
    <t>40827</t>
  </si>
  <si>
    <t>40837</t>
  </si>
  <si>
    <t>40839</t>
  </si>
  <si>
    <t>40935</t>
  </si>
  <si>
    <t>40840</t>
  </si>
  <si>
    <t>40845</t>
  </si>
  <si>
    <t>40846</t>
  </si>
  <si>
    <t>40848</t>
  </si>
  <si>
    <t>40853</t>
  </si>
  <si>
    <t>40900</t>
  </si>
  <si>
    <t>40902</t>
  </si>
  <si>
    <t>40912</t>
  </si>
  <si>
    <t>40914</t>
  </si>
  <si>
    <t>40917</t>
  </si>
  <si>
    <t>40924</t>
  </si>
  <si>
    <t>40927</t>
  </si>
  <si>
    <t>40929</t>
  </si>
  <si>
    <t>40930</t>
  </si>
  <si>
    <t>40931</t>
  </si>
  <si>
    <t>40932</t>
  </si>
  <si>
    <t>40936</t>
  </si>
  <si>
    <t>40937</t>
  </si>
  <si>
    <t>40940</t>
  </si>
  <si>
    <t>40941</t>
  </si>
  <si>
    <t>40944</t>
  </si>
  <si>
    <t>40946</t>
  </si>
  <si>
    <t>40953</t>
  </si>
  <si>
    <t>40955</t>
  </si>
  <si>
    <t>吉富町外１町環境衛生事務組合</t>
  </si>
  <si>
    <t>八女東部広域衛生施設組合</t>
  </si>
  <si>
    <t>玄界環境組合</t>
  </si>
  <si>
    <t>大川柳川衛生組合</t>
  </si>
  <si>
    <t>須恵町外二ヶ町清掃施設組合</t>
  </si>
  <si>
    <t>うきは久留米環境施設組合</t>
  </si>
  <si>
    <t>豊前広域環境施設組合</t>
  </si>
  <si>
    <t>両筑衛生施設組合</t>
  </si>
  <si>
    <t>飯塚市・桂川町衛生施設組合</t>
  </si>
  <si>
    <t>糸島地区消防厚生施設組合</t>
  </si>
  <si>
    <t>宮若市外二町じん芥処理施設組合</t>
  </si>
  <si>
    <t>八女西部広域事務組合</t>
  </si>
  <si>
    <t>甘木・朝倉広域市町村圏事務組合</t>
  </si>
  <si>
    <t>田川郡東部環境衛生施設組合</t>
  </si>
  <si>
    <t>ふくおか県央環境施設組合</t>
  </si>
  <si>
    <t>小郡市・筑前町衛生施設組合</t>
  </si>
  <si>
    <t>豊前市外二町清掃施設組合</t>
  </si>
  <si>
    <t>行橋市・みやこ町清掃施設組合</t>
  </si>
  <si>
    <t>大野城太宰府環境施設組合</t>
  </si>
  <si>
    <t>宗像地区事務組合</t>
  </si>
  <si>
    <t>甘木・朝倉・三井環境施設組合</t>
  </si>
  <si>
    <t>遠賀・中間地域広域行政事務組合</t>
  </si>
  <si>
    <t>筑紫野・小郡・基山清掃施設組合</t>
  </si>
  <si>
    <t>春日大野城衛生施設組合</t>
  </si>
  <si>
    <t>田川地区清掃施設組合</t>
  </si>
  <si>
    <t>大牟田・荒尾清掃施設組合</t>
  </si>
  <si>
    <t>八女中部衛生施設事務組合</t>
  </si>
  <si>
    <t>宇美町・志免町衛生施設組合</t>
  </si>
  <si>
    <t>福岡都市圏南部環境事業組合</t>
  </si>
  <si>
    <t>○</t>
  </si>
  <si>
    <t>40642</t>
  </si>
  <si>
    <t>40210</t>
  </si>
  <si>
    <t>40220</t>
  </si>
  <si>
    <t>40207</t>
  </si>
  <si>
    <t>40342</t>
  </si>
  <si>
    <t>40225</t>
  </si>
  <si>
    <t>40214</t>
  </si>
  <si>
    <t>40203</t>
  </si>
  <si>
    <t>40205</t>
  </si>
  <si>
    <t>40222</t>
  </si>
  <si>
    <t>40226</t>
  </si>
  <si>
    <t>40228</t>
  </si>
  <si>
    <t>40601</t>
  </si>
  <si>
    <t>40227</t>
  </si>
  <si>
    <t>40216</t>
  </si>
  <si>
    <t>40213</t>
  </si>
  <si>
    <t>40219</t>
  </si>
  <si>
    <t>40215</t>
  </si>
  <si>
    <t>40217</t>
  </si>
  <si>
    <t>40218</t>
  </si>
  <si>
    <t>40206</t>
  </si>
  <si>
    <t>40202</t>
  </si>
  <si>
    <t>40341</t>
  </si>
  <si>
    <t>40130</t>
  </si>
  <si>
    <t>吉富町</t>
  </si>
  <si>
    <t>八女市</t>
  </si>
  <si>
    <t>宗像市</t>
  </si>
  <si>
    <t>柳川市</t>
  </si>
  <si>
    <t>篠栗町</t>
  </si>
  <si>
    <t>うきは市</t>
  </si>
  <si>
    <t>豊前市</t>
  </si>
  <si>
    <t>久留米市</t>
  </si>
  <si>
    <t>飯塚市</t>
  </si>
  <si>
    <t>前原市</t>
  </si>
  <si>
    <t>宮若市</t>
  </si>
  <si>
    <t>朝倉市</t>
  </si>
  <si>
    <t>香春町</t>
  </si>
  <si>
    <t>嘉麻市</t>
  </si>
  <si>
    <t>小郡市</t>
  </si>
  <si>
    <t>行橋市</t>
  </si>
  <si>
    <t>大野城市</t>
  </si>
  <si>
    <t>中間市</t>
  </si>
  <si>
    <t>筑紫野市</t>
  </si>
  <si>
    <t>春日市</t>
  </si>
  <si>
    <t>田川市</t>
  </si>
  <si>
    <t>大牟田市</t>
  </si>
  <si>
    <t>宇美町</t>
  </si>
  <si>
    <t>福岡市</t>
  </si>
  <si>
    <t>40646</t>
  </si>
  <si>
    <t>40541</t>
  </si>
  <si>
    <t>40223</t>
  </si>
  <si>
    <t>40212</t>
  </si>
  <si>
    <t>40344</t>
  </si>
  <si>
    <t>40647</t>
  </si>
  <si>
    <t>40503</t>
  </si>
  <si>
    <t>40421</t>
  </si>
  <si>
    <t>40462</t>
  </si>
  <si>
    <t>40401</t>
  </si>
  <si>
    <t>40447</t>
  </si>
  <si>
    <t>40602</t>
  </si>
  <si>
    <t>40625</t>
  </si>
  <si>
    <t>40221</t>
  </si>
  <si>
    <t>40224</t>
  </si>
  <si>
    <t>40448</t>
  </si>
  <si>
    <t>40381</t>
  </si>
  <si>
    <t>40605</t>
  </si>
  <si>
    <t>43204</t>
  </si>
  <si>
    <t>40543</t>
  </si>
  <si>
    <t>40343</t>
  </si>
  <si>
    <t>上毛町</t>
  </si>
  <si>
    <t>黒木町</t>
  </si>
  <si>
    <t>古賀市</t>
  </si>
  <si>
    <t>大川市</t>
  </si>
  <si>
    <t>須恵町</t>
  </si>
  <si>
    <t>築上町</t>
  </si>
  <si>
    <t>大刀洗町</t>
  </si>
  <si>
    <t>桂川町</t>
  </si>
  <si>
    <t>二丈町</t>
  </si>
  <si>
    <t>小竹町</t>
  </si>
  <si>
    <t>東峰村</t>
  </si>
  <si>
    <t>添田町</t>
  </si>
  <si>
    <t>筑前町</t>
  </si>
  <si>
    <t>みやこ町</t>
  </si>
  <si>
    <t>太宰府市</t>
  </si>
  <si>
    <t>福津市</t>
  </si>
  <si>
    <t>芦屋町</t>
  </si>
  <si>
    <t>川崎町</t>
  </si>
  <si>
    <t>荒尾市</t>
  </si>
  <si>
    <t>立花町</t>
  </si>
  <si>
    <t>志免町</t>
  </si>
  <si>
    <t>40545</t>
  </si>
  <si>
    <t>40349</t>
  </si>
  <si>
    <t>40463</t>
  </si>
  <si>
    <t>40402</t>
  </si>
  <si>
    <t>40211</t>
  </si>
  <si>
    <t>40608</t>
  </si>
  <si>
    <t>40382</t>
  </si>
  <si>
    <t>41341</t>
  </si>
  <si>
    <t>40604</t>
  </si>
  <si>
    <t>40544</t>
  </si>
  <si>
    <t>矢部村</t>
  </si>
  <si>
    <t>粕屋町</t>
  </si>
  <si>
    <t>志摩町</t>
  </si>
  <si>
    <t>鞍手町</t>
  </si>
  <si>
    <t>筑後市</t>
  </si>
  <si>
    <t>大任町</t>
  </si>
  <si>
    <t>水巻町</t>
  </si>
  <si>
    <t>基山町</t>
  </si>
  <si>
    <t>糸田町</t>
  </si>
  <si>
    <t>広川町</t>
  </si>
  <si>
    <t>40546</t>
  </si>
  <si>
    <t>40345</t>
  </si>
  <si>
    <t>40609</t>
  </si>
  <si>
    <t>40383</t>
  </si>
  <si>
    <t>40610</t>
  </si>
  <si>
    <t>星野村</t>
  </si>
  <si>
    <t>新宮町</t>
  </si>
  <si>
    <t>赤村</t>
  </si>
  <si>
    <t>岡垣町</t>
  </si>
  <si>
    <t>福智町</t>
  </si>
  <si>
    <t>40522</t>
  </si>
  <si>
    <t>40384</t>
  </si>
  <si>
    <t>40305</t>
  </si>
  <si>
    <t>大宰府市</t>
  </si>
  <si>
    <t>大木町</t>
  </si>
  <si>
    <t>遠賀町</t>
  </si>
  <si>
    <t>那珂川町</t>
  </si>
  <si>
    <t/>
  </si>
  <si>
    <t>40100</t>
  </si>
  <si>
    <t>40204</t>
  </si>
  <si>
    <t>40229</t>
  </si>
  <si>
    <t>40348</t>
  </si>
  <si>
    <t>40621</t>
  </si>
  <si>
    <t>北九州市</t>
  </si>
  <si>
    <t>直方市</t>
  </si>
  <si>
    <t>みやま市</t>
  </si>
  <si>
    <t>久山町</t>
  </si>
  <si>
    <t>苅田町</t>
  </si>
  <si>
    <t>40345</t>
  </si>
  <si>
    <t>40000</t>
  </si>
  <si>
    <t>合計</t>
  </si>
  <si>
    <t>福岡県</t>
  </si>
  <si>
    <t>福岡県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</si>
</sst>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306</v>
      </c>
      <c r="B7" s="81" t="s">
        <v>304</v>
      </c>
      <c r="C7" s="80" t="s">
        <v>305</v>
      </c>
      <c r="D7" s="82">
        <f aca="true" t="shared" si="0" ref="D7:T7">COUNTIF(D8:D36,"○")</f>
        <v>7</v>
      </c>
      <c r="E7" s="82">
        <f t="shared" si="0"/>
        <v>1</v>
      </c>
      <c r="F7" s="82">
        <f t="shared" si="0"/>
        <v>14</v>
      </c>
      <c r="G7" s="82">
        <f t="shared" si="0"/>
        <v>10</v>
      </c>
      <c r="H7" s="82">
        <f t="shared" si="0"/>
        <v>2</v>
      </c>
      <c r="I7" s="82">
        <f t="shared" si="0"/>
        <v>9</v>
      </c>
      <c r="J7" s="82">
        <f t="shared" si="0"/>
        <v>14</v>
      </c>
      <c r="K7" s="82">
        <f t="shared" si="0"/>
        <v>7</v>
      </c>
      <c r="L7" s="82">
        <f t="shared" si="0"/>
        <v>0</v>
      </c>
      <c r="M7" s="82">
        <f t="shared" si="0"/>
        <v>13</v>
      </c>
      <c r="N7" s="82">
        <f t="shared" si="0"/>
        <v>2</v>
      </c>
      <c r="O7" s="82">
        <f t="shared" si="0"/>
        <v>11</v>
      </c>
      <c r="P7" s="82">
        <f t="shared" si="0"/>
        <v>4</v>
      </c>
      <c r="Q7" s="82">
        <f t="shared" si="0"/>
        <v>2</v>
      </c>
      <c r="R7" s="82">
        <f t="shared" si="0"/>
        <v>6</v>
      </c>
      <c r="S7" s="82">
        <f t="shared" si="0"/>
        <v>1</v>
      </c>
      <c r="T7" s="82">
        <f t="shared" si="0"/>
        <v>0</v>
      </c>
      <c r="U7" s="83">
        <f>SUM(U8:U36)</f>
        <v>91</v>
      </c>
      <c r="V7" s="84" t="s">
        <v>292</v>
      </c>
      <c r="W7" s="84" t="s">
        <v>292</v>
      </c>
      <c r="X7" s="84" t="s">
        <v>292</v>
      </c>
      <c r="Y7" s="84" t="s">
        <v>292</v>
      </c>
      <c r="Z7" s="84" t="s">
        <v>292</v>
      </c>
      <c r="AA7" s="84" t="s">
        <v>292</v>
      </c>
      <c r="AB7" s="84" t="s">
        <v>292</v>
      </c>
      <c r="AC7" s="84" t="s">
        <v>292</v>
      </c>
      <c r="AD7" s="84" t="s">
        <v>292</v>
      </c>
      <c r="AE7" s="84" t="s">
        <v>292</v>
      </c>
      <c r="AF7" s="84" t="s">
        <v>292</v>
      </c>
      <c r="AG7" s="84" t="s">
        <v>292</v>
      </c>
      <c r="AH7" s="84" t="s">
        <v>292</v>
      </c>
      <c r="AI7" s="84" t="s">
        <v>292</v>
      </c>
      <c r="AJ7" s="84" t="s">
        <v>292</v>
      </c>
      <c r="AK7" s="84" t="s">
        <v>292</v>
      </c>
      <c r="AL7" s="84" t="s">
        <v>292</v>
      </c>
      <c r="AM7" s="84" t="s">
        <v>292</v>
      </c>
      <c r="AN7" s="84" t="s">
        <v>292</v>
      </c>
      <c r="AO7" s="84" t="s">
        <v>292</v>
      </c>
      <c r="AP7" s="84" t="s">
        <v>292</v>
      </c>
      <c r="AQ7" s="84" t="s">
        <v>292</v>
      </c>
      <c r="AR7" s="84" t="s">
        <v>292</v>
      </c>
      <c r="AS7" s="84" t="s">
        <v>292</v>
      </c>
      <c r="AT7" s="84" t="s">
        <v>292</v>
      </c>
      <c r="AU7" s="84" t="s">
        <v>292</v>
      </c>
      <c r="AV7" s="84" t="s">
        <v>292</v>
      </c>
      <c r="AW7" s="84" t="s">
        <v>292</v>
      </c>
      <c r="AX7" s="84" t="s">
        <v>292</v>
      </c>
      <c r="AY7" s="84" t="s">
        <v>292</v>
      </c>
      <c r="AZ7" s="84" t="s">
        <v>292</v>
      </c>
      <c r="BA7" s="84" t="s">
        <v>292</v>
      </c>
      <c r="BB7" s="84" t="s">
        <v>292</v>
      </c>
      <c r="BC7" s="84" t="s">
        <v>292</v>
      </c>
      <c r="BD7" s="84" t="s">
        <v>292</v>
      </c>
      <c r="BE7" s="84" t="s">
        <v>292</v>
      </c>
      <c r="BF7" s="84" t="s">
        <v>292</v>
      </c>
      <c r="BG7" s="84" t="s">
        <v>292</v>
      </c>
      <c r="BH7" s="84" t="s">
        <v>292</v>
      </c>
      <c r="BI7" s="84" t="s">
        <v>292</v>
      </c>
      <c r="BJ7" s="84" t="s">
        <v>292</v>
      </c>
      <c r="BK7" s="84" t="s">
        <v>292</v>
      </c>
      <c r="BL7" s="84" t="s">
        <v>292</v>
      </c>
      <c r="BM7" s="84" t="s">
        <v>292</v>
      </c>
      <c r="BN7" s="84" t="s">
        <v>292</v>
      </c>
      <c r="BO7" s="84" t="s">
        <v>292</v>
      </c>
      <c r="BP7" s="84" t="s">
        <v>292</v>
      </c>
      <c r="BQ7" s="84" t="s">
        <v>292</v>
      </c>
      <c r="BR7" s="84" t="s">
        <v>292</v>
      </c>
      <c r="BS7" s="84" t="s">
        <v>292</v>
      </c>
      <c r="BT7" s="84" t="s">
        <v>292</v>
      </c>
      <c r="BU7" s="84" t="s">
        <v>292</v>
      </c>
      <c r="BV7" s="84" t="s">
        <v>292</v>
      </c>
      <c r="BW7" s="84" t="s">
        <v>292</v>
      </c>
      <c r="BX7" s="84" t="s">
        <v>292</v>
      </c>
      <c r="BY7" s="84" t="s">
        <v>292</v>
      </c>
      <c r="BZ7" s="84" t="s">
        <v>292</v>
      </c>
      <c r="CA7" s="84" t="s">
        <v>292</v>
      </c>
      <c r="CB7" s="84" t="s">
        <v>292</v>
      </c>
      <c r="CC7" s="84" t="s">
        <v>292</v>
      </c>
    </row>
    <row r="8" spans="1:81" ht="12" customHeight="1">
      <c r="A8" s="80" t="s">
        <v>105</v>
      </c>
      <c r="B8" s="81" t="s">
        <v>106</v>
      </c>
      <c r="C8" s="80" t="s">
        <v>135</v>
      </c>
      <c r="D8" s="85" t="s">
        <v>164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164</v>
      </c>
      <c r="P8" s="85"/>
      <c r="Q8" s="85"/>
      <c r="R8" s="85"/>
      <c r="S8" s="85"/>
      <c r="T8" s="85"/>
      <c r="U8" s="86">
        <v>2</v>
      </c>
      <c r="V8" s="87" t="s">
        <v>165</v>
      </c>
      <c r="W8" s="86" t="s">
        <v>189</v>
      </c>
      <c r="X8" s="85" t="s">
        <v>213</v>
      </c>
      <c r="Y8" s="86" t="s">
        <v>234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136</v>
      </c>
      <c r="D9" s="85"/>
      <c r="E9" s="85"/>
      <c r="F9" s="85" t="s">
        <v>164</v>
      </c>
      <c r="G9" s="85"/>
      <c r="H9" s="85"/>
      <c r="I9" s="85"/>
      <c r="J9" s="85" t="s">
        <v>164</v>
      </c>
      <c r="K9" s="85"/>
      <c r="L9" s="85"/>
      <c r="M9" s="85" t="s">
        <v>164</v>
      </c>
      <c r="N9" s="85"/>
      <c r="O9" s="85"/>
      <c r="P9" s="85"/>
      <c r="Q9" s="85"/>
      <c r="R9" s="85"/>
      <c r="S9" s="85"/>
      <c r="T9" s="85"/>
      <c r="U9" s="86">
        <v>4</v>
      </c>
      <c r="V9" s="87" t="s">
        <v>166</v>
      </c>
      <c r="W9" s="86" t="s">
        <v>190</v>
      </c>
      <c r="X9" s="85" t="s">
        <v>214</v>
      </c>
      <c r="Y9" s="86" t="s">
        <v>235</v>
      </c>
      <c r="Z9" s="85" t="s">
        <v>255</v>
      </c>
      <c r="AA9" s="86" t="s">
        <v>265</v>
      </c>
      <c r="AB9" s="85" t="s">
        <v>275</v>
      </c>
      <c r="AC9" s="86" t="s">
        <v>280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137</v>
      </c>
      <c r="D10" s="85"/>
      <c r="E10" s="85"/>
      <c r="F10" s="85" t="s">
        <v>164</v>
      </c>
      <c r="G10" s="85" t="s">
        <v>164</v>
      </c>
      <c r="H10" s="85"/>
      <c r="I10" s="85" t="s">
        <v>164</v>
      </c>
      <c r="J10" s="85" t="s">
        <v>164</v>
      </c>
      <c r="K10" s="85"/>
      <c r="L10" s="85"/>
      <c r="M10" s="85" t="s">
        <v>164</v>
      </c>
      <c r="N10" s="85"/>
      <c r="O10" s="85"/>
      <c r="P10" s="85"/>
      <c r="Q10" s="85"/>
      <c r="R10" s="85"/>
      <c r="S10" s="85"/>
      <c r="T10" s="85"/>
      <c r="U10" s="86">
        <v>4</v>
      </c>
      <c r="V10" s="87" t="s">
        <v>167</v>
      </c>
      <c r="W10" s="86" t="s">
        <v>191</v>
      </c>
      <c r="X10" s="85" t="s">
        <v>215</v>
      </c>
      <c r="Y10" s="86" t="s">
        <v>236</v>
      </c>
      <c r="Z10" s="85" t="s">
        <v>227</v>
      </c>
      <c r="AA10" s="86" t="s">
        <v>249</v>
      </c>
      <c r="AB10" s="85" t="s">
        <v>276</v>
      </c>
      <c r="AC10" s="86" t="s">
        <v>281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138</v>
      </c>
      <c r="D11" s="85" t="s">
        <v>164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168</v>
      </c>
      <c r="W11" s="86" t="s">
        <v>192</v>
      </c>
      <c r="X11" s="85" t="s">
        <v>216</v>
      </c>
      <c r="Y11" s="86" t="s">
        <v>237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139</v>
      </c>
      <c r="D12" s="85"/>
      <c r="E12" s="85"/>
      <c r="F12" s="85" t="s">
        <v>164</v>
      </c>
      <c r="G12" s="85"/>
      <c r="H12" s="85"/>
      <c r="I12" s="85"/>
      <c r="J12" s="85"/>
      <c r="K12" s="85"/>
      <c r="L12" s="85"/>
      <c r="M12" s="85"/>
      <c r="N12" s="85"/>
      <c r="O12" s="85" t="s">
        <v>164</v>
      </c>
      <c r="P12" s="85"/>
      <c r="Q12" s="85"/>
      <c r="R12" s="85"/>
      <c r="S12" s="85"/>
      <c r="T12" s="85"/>
      <c r="U12" s="86">
        <v>3</v>
      </c>
      <c r="V12" s="87" t="s">
        <v>169</v>
      </c>
      <c r="W12" s="86" t="s">
        <v>193</v>
      </c>
      <c r="X12" s="85" t="s">
        <v>217</v>
      </c>
      <c r="Y12" s="86" t="s">
        <v>238</v>
      </c>
      <c r="Z12" s="85" t="s">
        <v>256</v>
      </c>
      <c r="AA12" s="86" t="s">
        <v>266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140</v>
      </c>
      <c r="D13" s="85"/>
      <c r="E13" s="85"/>
      <c r="F13" s="85" t="s">
        <v>164</v>
      </c>
      <c r="G13" s="85"/>
      <c r="H13" s="85"/>
      <c r="I13" s="85" t="s">
        <v>164</v>
      </c>
      <c r="J13" s="85" t="s">
        <v>164</v>
      </c>
      <c r="K13" s="85"/>
      <c r="L13" s="85"/>
      <c r="M13" s="85"/>
      <c r="N13" s="85"/>
      <c r="O13" s="85" t="s">
        <v>164</v>
      </c>
      <c r="P13" s="85"/>
      <c r="Q13" s="85"/>
      <c r="R13" s="85" t="s">
        <v>164</v>
      </c>
      <c r="S13" s="85" t="s">
        <v>164</v>
      </c>
      <c r="T13" s="85"/>
      <c r="U13" s="86">
        <v>2</v>
      </c>
      <c r="V13" s="87" t="s">
        <v>170</v>
      </c>
      <c r="W13" s="86" t="s">
        <v>194</v>
      </c>
      <c r="X13" s="85" t="s">
        <v>172</v>
      </c>
      <c r="Y13" s="86" t="s">
        <v>196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141</v>
      </c>
      <c r="D14" s="85" t="s">
        <v>164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 t="s">
        <v>164</v>
      </c>
      <c r="P14" s="85"/>
      <c r="Q14" s="85" t="s">
        <v>164</v>
      </c>
      <c r="R14" s="85" t="s">
        <v>164</v>
      </c>
      <c r="S14" s="85"/>
      <c r="T14" s="85"/>
      <c r="U14" s="86">
        <v>3</v>
      </c>
      <c r="V14" s="87" t="s">
        <v>171</v>
      </c>
      <c r="W14" s="86" t="s">
        <v>195</v>
      </c>
      <c r="X14" s="85" t="s">
        <v>218</v>
      </c>
      <c r="Y14" s="86" t="s">
        <v>239</v>
      </c>
      <c r="Z14" s="85" t="s">
        <v>225</v>
      </c>
      <c r="AA14" s="86" t="s">
        <v>247</v>
      </c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142</v>
      </c>
      <c r="D15" s="85" t="s">
        <v>164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6</v>
      </c>
      <c r="V15" s="87" t="s">
        <v>172</v>
      </c>
      <c r="W15" s="86" t="s">
        <v>196</v>
      </c>
      <c r="X15" s="85" t="s">
        <v>219</v>
      </c>
      <c r="Y15" s="86" t="s">
        <v>240</v>
      </c>
      <c r="Z15" s="85" t="s">
        <v>179</v>
      </c>
      <c r="AA15" s="86" t="s">
        <v>203</v>
      </c>
      <c r="AB15" s="85" t="s">
        <v>183</v>
      </c>
      <c r="AC15" s="86" t="s">
        <v>207</v>
      </c>
      <c r="AD15" s="85" t="s">
        <v>226</v>
      </c>
      <c r="AE15" s="86" t="s">
        <v>288</v>
      </c>
      <c r="AF15" s="85" t="s">
        <v>223</v>
      </c>
      <c r="AG15" s="86" t="s">
        <v>246</v>
      </c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143</v>
      </c>
      <c r="D16" s="85"/>
      <c r="E16" s="85"/>
      <c r="F16" s="85" t="s">
        <v>164</v>
      </c>
      <c r="G16" s="85" t="s">
        <v>164</v>
      </c>
      <c r="H16" s="85"/>
      <c r="I16" s="85" t="s">
        <v>164</v>
      </c>
      <c r="J16" s="85" t="s">
        <v>164</v>
      </c>
      <c r="K16" s="85" t="s">
        <v>164</v>
      </c>
      <c r="L16" s="85"/>
      <c r="M16" s="85"/>
      <c r="N16" s="85"/>
      <c r="O16" s="85" t="s">
        <v>164</v>
      </c>
      <c r="P16" s="85" t="s">
        <v>164</v>
      </c>
      <c r="Q16" s="85"/>
      <c r="R16" s="85" t="s">
        <v>164</v>
      </c>
      <c r="S16" s="85"/>
      <c r="T16" s="85"/>
      <c r="U16" s="86">
        <v>2</v>
      </c>
      <c r="V16" s="87" t="s">
        <v>173</v>
      </c>
      <c r="W16" s="86" t="s">
        <v>197</v>
      </c>
      <c r="X16" s="85" t="s">
        <v>220</v>
      </c>
      <c r="Y16" s="86" t="s">
        <v>241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144</v>
      </c>
      <c r="D17" s="85"/>
      <c r="E17" s="85"/>
      <c r="F17" s="85" t="s">
        <v>164</v>
      </c>
      <c r="G17" s="85" t="s">
        <v>164</v>
      </c>
      <c r="H17" s="85"/>
      <c r="I17" s="85" t="s">
        <v>164</v>
      </c>
      <c r="J17" s="85" t="s">
        <v>164</v>
      </c>
      <c r="K17" s="85" t="s">
        <v>164</v>
      </c>
      <c r="L17" s="85"/>
      <c r="M17" s="85"/>
      <c r="N17" s="85"/>
      <c r="O17" s="85" t="s">
        <v>164</v>
      </c>
      <c r="P17" s="85" t="s">
        <v>164</v>
      </c>
      <c r="Q17" s="85"/>
      <c r="R17" s="85" t="s">
        <v>164</v>
      </c>
      <c r="S17" s="85"/>
      <c r="T17" s="85"/>
      <c r="U17" s="86">
        <v>3</v>
      </c>
      <c r="V17" s="87" t="s">
        <v>174</v>
      </c>
      <c r="W17" s="86" t="s">
        <v>198</v>
      </c>
      <c r="X17" s="85" t="s">
        <v>221</v>
      </c>
      <c r="Y17" s="86" t="s">
        <v>242</v>
      </c>
      <c r="Z17" s="85" t="s">
        <v>257</v>
      </c>
      <c r="AA17" s="86" t="s">
        <v>267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145</v>
      </c>
      <c r="D18" s="85"/>
      <c r="E18" s="85"/>
      <c r="F18" s="85" t="s">
        <v>164</v>
      </c>
      <c r="G18" s="85" t="s">
        <v>164</v>
      </c>
      <c r="H18" s="85" t="s">
        <v>164</v>
      </c>
      <c r="I18" s="85"/>
      <c r="J18" s="85" t="s">
        <v>164</v>
      </c>
      <c r="K18" s="85" t="s">
        <v>164</v>
      </c>
      <c r="L18" s="85"/>
      <c r="M18" s="85" t="s">
        <v>164</v>
      </c>
      <c r="N18" s="85"/>
      <c r="O18" s="85"/>
      <c r="P18" s="85"/>
      <c r="Q18" s="85"/>
      <c r="R18" s="85"/>
      <c r="S18" s="85"/>
      <c r="T18" s="85"/>
      <c r="U18" s="86">
        <v>3</v>
      </c>
      <c r="V18" s="87" t="s">
        <v>175</v>
      </c>
      <c r="W18" s="86" t="s">
        <v>199</v>
      </c>
      <c r="X18" s="85" t="s">
        <v>222</v>
      </c>
      <c r="Y18" s="86" t="s">
        <v>243</v>
      </c>
      <c r="Z18" s="85" t="s">
        <v>258</v>
      </c>
      <c r="AA18" s="86" t="s">
        <v>268</v>
      </c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146</v>
      </c>
      <c r="D19" s="85"/>
      <c r="E19" s="85"/>
      <c r="F19" s="85" t="s">
        <v>164</v>
      </c>
      <c r="G19" s="85" t="s">
        <v>164</v>
      </c>
      <c r="H19" s="85"/>
      <c r="I19" s="85" t="s">
        <v>164</v>
      </c>
      <c r="J19" s="85" t="s">
        <v>164</v>
      </c>
      <c r="K19" s="85" t="s">
        <v>164</v>
      </c>
      <c r="L19" s="85"/>
      <c r="M19" s="85" t="s">
        <v>164</v>
      </c>
      <c r="N19" s="85"/>
      <c r="O19" s="85"/>
      <c r="P19" s="85"/>
      <c r="Q19" s="85"/>
      <c r="R19" s="85"/>
      <c r="S19" s="85"/>
      <c r="T19" s="85"/>
      <c r="U19" s="86">
        <v>7</v>
      </c>
      <c r="V19" s="87" t="s">
        <v>172</v>
      </c>
      <c r="W19" s="86" t="s">
        <v>196</v>
      </c>
      <c r="X19" s="85" t="s">
        <v>166</v>
      </c>
      <c r="Y19" s="86" t="s">
        <v>190</v>
      </c>
      <c r="Z19" s="85" t="s">
        <v>259</v>
      </c>
      <c r="AA19" s="86" t="s">
        <v>269</v>
      </c>
      <c r="AB19" s="85" t="s">
        <v>216</v>
      </c>
      <c r="AC19" s="86" t="s">
        <v>237</v>
      </c>
      <c r="AD19" s="85" t="s">
        <v>285</v>
      </c>
      <c r="AE19" s="86" t="s">
        <v>289</v>
      </c>
      <c r="AF19" s="85" t="s">
        <v>232</v>
      </c>
      <c r="AG19" s="86" t="s">
        <v>253</v>
      </c>
      <c r="AH19" s="85" t="s">
        <v>264</v>
      </c>
      <c r="AI19" s="86" t="s">
        <v>274</v>
      </c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147</v>
      </c>
      <c r="D20" s="85" t="s">
        <v>164</v>
      </c>
      <c r="E20" s="85"/>
      <c r="F20" s="85"/>
      <c r="G20" s="85"/>
      <c r="H20" s="85"/>
      <c r="I20" s="85"/>
      <c r="J20" s="85"/>
      <c r="K20" s="85"/>
      <c r="L20" s="85"/>
      <c r="M20" s="85" t="s">
        <v>164</v>
      </c>
      <c r="N20" s="85"/>
      <c r="O20" s="85"/>
      <c r="P20" s="85"/>
      <c r="Q20" s="85"/>
      <c r="R20" s="85"/>
      <c r="S20" s="85"/>
      <c r="T20" s="85"/>
      <c r="U20" s="86">
        <v>3</v>
      </c>
      <c r="V20" s="87" t="s">
        <v>176</v>
      </c>
      <c r="W20" s="86" t="s">
        <v>200</v>
      </c>
      <c r="X20" s="85" t="s">
        <v>223</v>
      </c>
      <c r="Y20" s="86" t="s">
        <v>244</v>
      </c>
      <c r="Z20" s="85" t="s">
        <v>228</v>
      </c>
      <c r="AA20" s="86" t="s">
        <v>246</v>
      </c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148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4</v>
      </c>
      <c r="V21" s="87" t="s">
        <v>177</v>
      </c>
      <c r="W21" s="86" t="s">
        <v>201</v>
      </c>
      <c r="X21" s="85" t="s">
        <v>224</v>
      </c>
      <c r="Y21" s="86" t="s">
        <v>245</v>
      </c>
      <c r="Z21" s="85" t="s">
        <v>260</v>
      </c>
      <c r="AA21" s="86" t="s">
        <v>270</v>
      </c>
      <c r="AB21" s="85" t="s">
        <v>277</v>
      </c>
      <c r="AC21" s="86" t="s">
        <v>282</v>
      </c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149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v>3</v>
      </c>
      <c r="V22" s="87" t="s">
        <v>178</v>
      </c>
      <c r="W22" s="86" t="s">
        <v>202</v>
      </c>
      <c r="X22" s="85" t="s">
        <v>173</v>
      </c>
      <c r="Y22" s="86" t="s">
        <v>197</v>
      </c>
      <c r="Z22" s="85" t="s">
        <v>222</v>
      </c>
      <c r="AA22" s="86" t="s">
        <v>243</v>
      </c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150</v>
      </c>
      <c r="D23" s="85" t="s">
        <v>164</v>
      </c>
      <c r="E23" s="85"/>
      <c r="F23" s="85"/>
      <c r="G23" s="85"/>
      <c r="H23" s="85"/>
      <c r="I23" s="85"/>
      <c r="J23" s="85"/>
      <c r="K23" s="85"/>
      <c r="L23" s="85"/>
      <c r="M23" s="85" t="s">
        <v>164</v>
      </c>
      <c r="N23" s="85"/>
      <c r="O23" s="85"/>
      <c r="P23" s="85"/>
      <c r="Q23" s="85"/>
      <c r="R23" s="85"/>
      <c r="S23" s="85"/>
      <c r="T23" s="85"/>
      <c r="U23" s="86">
        <v>2</v>
      </c>
      <c r="V23" s="87" t="s">
        <v>179</v>
      </c>
      <c r="W23" s="86" t="s">
        <v>203</v>
      </c>
      <c r="X23" s="85" t="s">
        <v>223</v>
      </c>
      <c r="Y23" s="86" t="s">
        <v>246</v>
      </c>
      <c r="Z23" s="85"/>
      <c r="AA23" s="86"/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151</v>
      </c>
      <c r="D24" s="85"/>
      <c r="E24" s="85"/>
      <c r="F24" s="85" t="s">
        <v>164</v>
      </c>
      <c r="G24" s="85" t="s">
        <v>164</v>
      </c>
      <c r="H24" s="85"/>
      <c r="I24" s="85"/>
      <c r="J24" s="85" t="s">
        <v>164</v>
      </c>
      <c r="K24" s="85" t="s">
        <v>164</v>
      </c>
      <c r="L24" s="85"/>
      <c r="M24" s="85" t="s">
        <v>164</v>
      </c>
      <c r="N24" s="85"/>
      <c r="O24" s="85"/>
      <c r="P24" s="85"/>
      <c r="Q24" s="85"/>
      <c r="R24" s="85"/>
      <c r="S24" s="85"/>
      <c r="T24" s="85"/>
      <c r="U24" s="86">
        <v>3</v>
      </c>
      <c r="V24" s="87" t="s">
        <v>171</v>
      </c>
      <c r="W24" s="86" t="s">
        <v>195</v>
      </c>
      <c r="X24" s="85" t="s">
        <v>165</v>
      </c>
      <c r="Y24" s="86" t="s">
        <v>189</v>
      </c>
      <c r="Z24" s="85" t="s">
        <v>213</v>
      </c>
      <c r="AA24" s="86" t="s">
        <v>234</v>
      </c>
      <c r="AB24" s="85"/>
      <c r="AC24" s="86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  <row r="25" spans="1:81" ht="12" customHeight="1">
      <c r="A25" s="80" t="s">
        <v>105</v>
      </c>
      <c r="B25" s="81" t="s">
        <v>123</v>
      </c>
      <c r="C25" s="80" t="s">
        <v>152</v>
      </c>
      <c r="D25" s="85"/>
      <c r="E25" s="85"/>
      <c r="F25" s="85" t="s">
        <v>164</v>
      </c>
      <c r="G25" s="85"/>
      <c r="H25" s="85"/>
      <c r="I25" s="85"/>
      <c r="J25" s="85"/>
      <c r="K25" s="85"/>
      <c r="L25" s="85"/>
      <c r="M25" s="85" t="s">
        <v>164</v>
      </c>
      <c r="N25" s="85"/>
      <c r="O25" s="85"/>
      <c r="P25" s="85"/>
      <c r="Q25" s="85"/>
      <c r="R25" s="85"/>
      <c r="S25" s="85"/>
      <c r="T25" s="85"/>
      <c r="U25" s="86">
        <v>2</v>
      </c>
      <c r="V25" s="87" t="s">
        <v>180</v>
      </c>
      <c r="W25" s="86" t="s">
        <v>204</v>
      </c>
      <c r="X25" s="85" t="s">
        <v>225</v>
      </c>
      <c r="Y25" s="86" t="s">
        <v>247</v>
      </c>
      <c r="Z25" s="85"/>
      <c r="AA25" s="86"/>
      <c r="AB25" s="85"/>
      <c r="AC25" s="86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85"/>
      <c r="AW25" s="86"/>
      <c r="AX25" s="85"/>
      <c r="AY25" s="86"/>
      <c r="AZ25" s="85"/>
      <c r="BA25" s="86"/>
      <c r="BB25" s="85"/>
      <c r="BC25" s="86"/>
      <c r="BD25" s="85"/>
      <c r="BE25" s="86"/>
      <c r="BF25" s="85"/>
      <c r="BG25" s="86"/>
      <c r="BH25" s="85"/>
      <c r="BI25" s="86"/>
      <c r="BJ25" s="85"/>
      <c r="BK25" s="86"/>
      <c r="BL25" s="85"/>
      <c r="BM25" s="86"/>
      <c r="BN25" s="85"/>
      <c r="BO25" s="86"/>
      <c r="BP25" s="85"/>
      <c r="BQ25" s="86"/>
      <c r="BR25" s="85"/>
      <c r="BS25" s="86"/>
      <c r="BT25" s="85"/>
      <c r="BU25" s="86"/>
      <c r="BV25" s="85"/>
      <c r="BW25" s="86"/>
      <c r="BX25" s="85"/>
      <c r="BY25" s="86"/>
      <c r="BZ25" s="85"/>
      <c r="CA25" s="86"/>
      <c r="CB25" s="85"/>
      <c r="CC25" s="86"/>
    </row>
    <row r="26" spans="1:81" ht="12" customHeight="1">
      <c r="A26" s="80" t="s">
        <v>105</v>
      </c>
      <c r="B26" s="81" t="s">
        <v>124</v>
      </c>
      <c r="C26" s="80" t="s">
        <v>153</v>
      </c>
      <c r="D26" s="85"/>
      <c r="E26" s="85"/>
      <c r="F26" s="85"/>
      <c r="G26" s="85" t="s">
        <v>164</v>
      </c>
      <c r="H26" s="85"/>
      <c r="I26" s="85"/>
      <c r="J26" s="85" t="s">
        <v>164</v>
      </c>
      <c r="K26" s="85"/>
      <c r="L26" s="85"/>
      <c r="M26" s="85" t="s">
        <v>164</v>
      </c>
      <c r="N26" s="85"/>
      <c r="O26" s="85"/>
      <c r="P26" s="85"/>
      <c r="Q26" s="85"/>
      <c r="R26" s="85"/>
      <c r="S26" s="85"/>
      <c r="T26" s="85"/>
      <c r="U26" s="86">
        <v>2</v>
      </c>
      <c r="V26" s="87" t="s">
        <v>181</v>
      </c>
      <c r="W26" s="86" t="s">
        <v>205</v>
      </c>
      <c r="X26" s="85" t="s">
        <v>226</v>
      </c>
      <c r="Y26" s="86" t="s">
        <v>248</v>
      </c>
      <c r="Z26" s="85"/>
      <c r="AA26" s="86"/>
      <c r="AB26" s="85"/>
      <c r="AC26" s="86"/>
      <c r="AD26" s="85"/>
      <c r="AE26" s="86"/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85"/>
      <c r="AU26" s="86"/>
      <c r="AV26" s="85"/>
      <c r="AW26" s="86"/>
      <c r="AX26" s="85"/>
      <c r="AY26" s="86"/>
      <c r="AZ26" s="85"/>
      <c r="BA26" s="86"/>
      <c r="BB26" s="85"/>
      <c r="BC26" s="86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6"/>
      <c r="BP26" s="85"/>
      <c r="BQ26" s="86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5"/>
      <c r="CC26" s="86"/>
    </row>
    <row r="27" spans="1:81" ht="12" customHeight="1">
      <c r="A27" s="80" t="s">
        <v>105</v>
      </c>
      <c r="B27" s="81" t="s">
        <v>125</v>
      </c>
      <c r="C27" s="80" t="s">
        <v>154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>
        <v>0</v>
      </c>
      <c r="V27" s="87" t="s">
        <v>167</v>
      </c>
      <c r="W27" s="86" t="s">
        <v>191</v>
      </c>
      <c r="X27" s="85" t="s">
        <v>227</v>
      </c>
      <c r="Y27" s="86" t="s">
        <v>249</v>
      </c>
      <c r="Z27" s="85"/>
      <c r="AA27" s="86"/>
      <c r="AB27" s="85"/>
      <c r="AC27" s="86"/>
      <c r="AD27" s="85"/>
      <c r="AE27" s="86"/>
      <c r="AF27" s="85"/>
      <c r="AG27" s="86"/>
      <c r="AH27" s="85"/>
      <c r="AI27" s="86"/>
      <c r="AJ27" s="85"/>
      <c r="AK27" s="86"/>
      <c r="AL27" s="85"/>
      <c r="AM27" s="86"/>
      <c r="AN27" s="85"/>
      <c r="AO27" s="86"/>
      <c r="AP27" s="85"/>
      <c r="AQ27" s="86"/>
      <c r="AR27" s="85"/>
      <c r="AS27" s="86"/>
      <c r="AT27" s="85"/>
      <c r="AU27" s="86"/>
      <c r="AV27" s="85"/>
      <c r="AW27" s="86"/>
      <c r="AX27" s="85"/>
      <c r="AY27" s="86"/>
      <c r="AZ27" s="85"/>
      <c r="BA27" s="86"/>
      <c r="BB27" s="85"/>
      <c r="BC27" s="86"/>
      <c r="BD27" s="85"/>
      <c r="BE27" s="86"/>
      <c r="BF27" s="85"/>
      <c r="BG27" s="86"/>
      <c r="BH27" s="85"/>
      <c r="BI27" s="86"/>
      <c r="BJ27" s="85"/>
      <c r="BK27" s="86"/>
      <c r="BL27" s="85"/>
      <c r="BM27" s="86"/>
      <c r="BN27" s="85"/>
      <c r="BO27" s="86"/>
      <c r="BP27" s="85"/>
      <c r="BQ27" s="86"/>
      <c r="BR27" s="85"/>
      <c r="BS27" s="86"/>
      <c r="BT27" s="85"/>
      <c r="BU27" s="86"/>
      <c r="BV27" s="85"/>
      <c r="BW27" s="86"/>
      <c r="BX27" s="85"/>
      <c r="BY27" s="86"/>
      <c r="BZ27" s="85"/>
      <c r="CA27" s="86"/>
      <c r="CB27" s="85"/>
      <c r="CC27" s="86"/>
    </row>
    <row r="28" spans="1:81" ht="12" customHeight="1">
      <c r="A28" s="80" t="s">
        <v>105</v>
      </c>
      <c r="B28" s="81" t="s">
        <v>126</v>
      </c>
      <c r="C28" s="80" t="s">
        <v>155</v>
      </c>
      <c r="D28" s="85"/>
      <c r="E28" s="85"/>
      <c r="F28" s="85"/>
      <c r="G28" s="85"/>
      <c r="H28" s="85"/>
      <c r="I28" s="85"/>
      <c r="J28" s="85" t="s">
        <v>164</v>
      </c>
      <c r="K28" s="85"/>
      <c r="L28" s="85"/>
      <c r="M28" s="85" t="s">
        <v>164</v>
      </c>
      <c r="N28" s="85"/>
      <c r="O28" s="85"/>
      <c r="P28" s="85"/>
      <c r="Q28" s="85"/>
      <c r="R28" s="85"/>
      <c r="S28" s="85"/>
      <c r="T28" s="85"/>
      <c r="U28" s="86">
        <v>5</v>
      </c>
      <c r="V28" s="87" t="s">
        <v>176</v>
      </c>
      <c r="W28" s="86" t="s">
        <v>200</v>
      </c>
      <c r="X28" s="85" t="s">
        <v>228</v>
      </c>
      <c r="Y28" s="86" t="s">
        <v>244</v>
      </c>
      <c r="Z28" s="85" t="s">
        <v>223</v>
      </c>
      <c r="AA28" s="86" t="s">
        <v>246</v>
      </c>
      <c r="AB28" s="85" t="s">
        <v>172</v>
      </c>
      <c r="AC28" s="86" t="s">
        <v>196</v>
      </c>
      <c r="AD28" s="85" t="s">
        <v>219</v>
      </c>
      <c r="AE28" s="86" t="s">
        <v>240</v>
      </c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85"/>
      <c r="AU28" s="86"/>
      <c r="AV28" s="85"/>
      <c r="AW28" s="86"/>
      <c r="AX28" s="85"/>
      <c r="AY28" s="86"/>
      <c r="AZ28" s="85"/>
      <c r="BA28" s="86"/>
      <c r="BB28" s="85"/>
      <c r="BC28" s="86"/>
      <c r="BD28" s="85"/>
      <c r="BE28" s="86"/>
      <c r="BF28" s="85"/>
      <c r="BG28" s="86"/>
      <c r="BH28" s="85"/>
      <c r="BI28" s="86"/>
      <c r="BJ28" s="85"/>
      <c r="BK28" s="86"/>
      <c r="BL28" s="85"/>
      <c r="BM28" s="86"/>
      <c r="BN28" s="85"/>
      <c r="BO28" s="86"/>
      <c r="BP28" s="85"/>
      <c r="BQ28" s="86"/>
      <c r="BR28" s="85"/>
      <c r="BS28" s="86"/>
      <c r="BT28" s="85"/>
      <c r="BU28" s="86"/>
      <c r="BV28" s="85"/>
      <c r="BW28" s="86"/>
      <c r="BX28" s="85"/>
      <c r="BY28" s="86"/>
      <c r="BZ28" s="85"/>
      <c r="CA28" s="86"/>
      <c r="CB28" s="85"/>
      <c r="CC28" s="86"/>
    </row>
    <row r="29" spans="1:81" ht="12" customHeight="1">
      <c r="A29" s="80" t="s">
        <v>105</v>
      </c>
      <c r="B29" s="81" t="s">
        <v>127</v>
      </c>
      <c r="C29" s="80" t="s">
        <v>156</v>
      </c>
      <c r="D29" s="85"/>
      <c r="E29" s="85" t="s">
        <v>164</v>
      </c>
      <c r="F29" s="85" t="s">
        <v>164</v>
      </c>
      <c r="G29" s="85" t="s">
        <v>164</v>
      </c>
      <c r="H29" s="85" t="s">
        <v>164</v>
      </c>
      <c r="I29" s="85" t="s">
        <v>164</v>
      </c>
      <c r="J29" s="85" t="s">
        <v>164</v>
      </c>
      <c r="K29" s="85" t="s">
        <v>164</v>
      </c>
      <c r="L29" s="85"/>
      <c r="M29" s="85"/>
      <c r="N29" s="85" t="s">
        <v>164</v>
      </c>
      <c r="O29" s="85" t="s">
        <v>164</v>
      </c>
      <c r="P29" s="85" t="s">
        <v>164</v>
      </c>
      <c r="Q29" s="85" t="s">
        <v>164</v>
      </c>
      <c r="R29" s="85" t="s">
        <v>164</v>
      </c>
      <c r="S29" s="85"/>
      <c r="T29" s="85"/>
      <c r="U29" s="86">
        <v>5</v>
      </c>
      <c r="V29" s="87" t="s">
        <v>182</v>
      </c>
      <c r="W29" s="86" t="s">
        <v>206</v>
      </c>
      <c r="X29" s="85" t="s">
        <v>229</v>
      </c>
      <c r="Y29" s="86" t="s">
        <v>250</v>
      </c>
      <c r="Z29" s="85" t="s">
        <v>261</v>
      </c>
      <c r="AA29" s="86" t="s">
        <v>271</v>
      </c>
      <c r="AB29" s="85" t="s">
        <v>278</v>
      </c>
      <c r="AC29" s="86" t="s">
        <v>283</v>
      </c>
      <c r="AD29" s="85" t="s">
        <v>286</v>
      </c>
      <c r="AE29" s="86" t="s">
        <v>290</v>
      </c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85"/>
      <c r="AU29" s="86"/>
      <c r="AV29" s="85"/>
      <c r="AW29" s="86"/>
      <c r="AX29" s="85"/>
      <c r="AY29" s="86"/>
      <c r="AZ29" s="85"/>
      <c r="BA29" s="86"/>
      <c r="BB29" s="85"/>
      <c r="BC29" s="86"/>
      <c r="BD29" s="85"/>
      <c r="BE29" s="86"/>
      <c r="BF29" s="85"/>
      <c r="BG29" s="86"/>
      <c r="BH29" s="85"/>
      <c r="BI29" s="86"/>
      <c r="BJ29" s="85"/>
      <c r="BK29" s="86"/>
      <c r="BL29" s="85"/>
      <c r="BM29" s="86"/>
      <c r="BN29" s="85"/>
      <c r="BO29" s="86"/>
      <c r="BP29" s="85"/>
      <c r="BQ29" s="86"/>
      <c r="BR29" s="85"/>
      <c r="BS29" s="86"/>
      <c r="BT29" s="85"/>
      <c r="BU29" s="86"/>
      <c r="BV29" s="85"/>
      <c r="BW29" s="86"/>
      <c r="BX29" s="85"/>
      <c r="BY29" s="86"/>
      <c r="BZ29" s="85"/>
      <c r="CA29" s="86"/>
      <c r="CB29" s="85"/>
      <c r="CC29" s="86"/>
    </row>
    <row r="30" spans="1:81" ht="12" customHeight="1">
      <c r="A30" s="80" t="s">
        <v>105</v>
      </c>
      <c r="B30" s="81" t="s">
        <v>128</v>
      </c>
      <c r="C30" s="80" t="s">
        <v>157</v>
      </c>
      <c r="D30" s="85"/>
      <c r="E30" s="85"/>
      <c r="F30" s="85" t="s">
        <v>164</v>
      </c>
      <c r="G30" s="85"/>
      <c r="H30" s="85"/>
      <c r="I30" s="85"/>
      <c r="J30" s="85" t="s">
        <v>164</v>
      </c>
      <c r="K30" s="85"/>
      <c r="L30" s="85"/>
      <c r="M30" s="85" t="s">
        <v>164</v>
      </c>
      <c r="N30" s="85"/>
      <c r="O30" s="85"/>
      <c r="P30" s="85"/>
      <c r="Q30" s="85"/>
      <c r="R30" s="85"/>
      <c r="S30" s="85"/>
      <c r="T30" s="85"/>
      <c r="U30" s="86">
        <v>3</v>
      </c>
      <c r="V30" s="87" t="s">
        <v>183</v>
      </c>
      <c r="W30" s="86" t="s">
        <v>207</v>
      </c>
      <c r="X30" s="85" t="s">
        <v>179</v>
      </c>
      <c r="Y30" s="86" t="s">
        <v>203</v>
      </c>
      <c r="Z30" s="85" t="s">
        <v>262</v>
      </c>
      <c r="AA30" s="86" t="s">
        <v>272</v>
      </c>
      <c r="AB30" s="85"/>
      <c r="AC30" s="86"/>
      <c r="AD30" s="85"/>
      <c r="AE30" s="86"/>
      <c r="AF30" s="85"/>
      <c r="AG30" s="86"/>
      <c r="AH30" s="85"/>
      <c r="AI30" s="86"/>
      <c r="AJ30" s="85"/>
      <c r="AK30" s="86"/>
      <c r="AL30" s="85"/>
      <c r="AM30" s="86"/>
      <c r="AN30" s="85"/>
      <c r="AO30" s="86"/>
      <c r="AP30" s="85"/>
      <c r="AQ30" s="86"/>
      <c r="AR30" s="85"/>
      <c r="AS30" s="86"/>
      <c r="AT30" s="85"/>
      <c r="AU30" s="86"/>
      <c r="AV30" s="85"/>
      <c r="AW30" s="86"/>
      <c r="AX30" s="85"/>
      <c r="AY30" s="86"/>
      <c r="AZ30" s="85"/>
      <c r="BA30" s="86"/>
      <c r="BB30" s="85"/>
      <c r="BC30" s="86"/>
      <c r="BD30" s="85"/>
      <c r="BE30" s="86"/>
      <c r="BF30" s="85"/>
      <c r="BG30" s="86"/>
      <c r="BH30" s="85"/>
      <c r="BI30" s="86"/>
      <c r="BJ30" s="85"/>
      <c r="BK30" s="86"/>
      <c r="BL30" s="85"/>
      <c r="BM30" s="86"/>
      <c r="BN30" s="85"/>
      <c r="BO30" s="86"/>
      <c r="BP30" s="85"/>
      <c r="BQ30" s="86"/>
      <c r="BR30" s="85"/>
      <c r="BS30" s="86"/>
      <c r="BT30" s="85"/>
      <c r="BU30" s="86"/>
      <c r="BV30" s="85"/>
      <c r="BW30" s="86"/>
      <c r="BX30" s="85"/>
      <c r="BY30" s="86"/>
      <c r="BZ30" s="85"/>
      <c r="CA30" s="86"/>
      <c r="CB30" s="85"/>
      <c r="CC30" s="86"/>
    </row>
    <row r="31" spans="1:81" ht="12" customHeight="1">
      <c r="A31" s="80" t="s">
        <v>105</v>
      </c>
      <c r="B31" s="81" t="s">
        <v>129</v>
      </c>
      <c r="C31" s="80" t="s">
        <v>158</v>
      </c>
      <c r="D31" s="85"/>
      <c r="E31" s="85"/>
      <c r="F31" s="85" t="s">
        <v>164</v>
      </c>
      <c r="G31" s="85" t="s">
        <v>164</v>
      </c>
      <c r="H31" s="85"/>
      <c r="I31" s="85"/>
      <c r="J31" s="85" t="s">
        <v>164</v>
      </c>
      <c r="K31" s="85"/>
      <c r="L31" s="85"/>
      <c r="M31" s="85"/>
      <c r="N31" s="85"/>
      <c r="O31" s="85" t="s">
        <v>164</v>
      </c>
      <c r="P31" s="85"/>
      <c r="Q31" s="85"/>
      <c r="R31" s="85"/>
      <c r="S31" s="85"/>
      <c r="T31" s="85"/>
      <c r="U31" s="86">
        <v>2</v>
      </c>
      <c r="V31" s="87" t="s">
        <v>184</v>
      </c>
      <c r="W31" s="86" t="s">
        <v>208</v>
      </c>
      <c r="X31" s="85" t="s">
        <v>181</v>
      </c>
      <c r="Y31" s="86" t="s">
        <v>205</v>
      </c>
      <c r="Z31" s="85"/>
      <c r="AA31" s="86"/>
      <c r="AB31" s="85"/>
      <c r="AC31" s="86"/>
      <c r="AD31" s="85"/>
      <c r="AE31" s="86"/>
      <c r="AF31" s="85"/>
      <c r="AG31" s="86"/>
      <c r="AH31" s="85"/>
      <c r="AI31" s="86"/>
      <c r="AJ31" s="85"/>
      <c r="AK31" s="86"/>
      <c r="AL31" s="85"/>
      <c r="AM31" s="86"/>
      <c r="AN31" s="85"/>
      <c r="AO31" s="86"/>
      <c r="AP31" s="85"/>
      <c r="AQ31" s="86"/>
      <c r="AR31" s="85"/>
      <c r="AS31" s="86"/>
      <c r="AT31" s="85"/>
      <c r="AU31" s="86"/>
      <c r="AV31" s="85"/>
      <c r="AW31" s="86"/>
      <c r="AX31" s="85"/>
      <c r="AY31" s="86"/>
      <c r="AZ31" s="85"/>
      <c r="BA31" s="86"/>
      <c r="BB31" s="85"/>
      <c r="BC31" s="86"/>
      <c r="BD31" s="85"/>
      <c r="BE31" s="86"/>
      <c r="BF31" s="85"/>
      <c r="BG31" s="86"/>
      <c r="BH31" s="85"/>
      <c r="BI31" s="86"/>
      <c r="BJ31" s="85"/>
      <c r="BK31" s="86"/>
      <c r="BL31" s="85"/>
      <c r="BM31" s="86"/>
      <c r="BN31" s="85"/>
      <c r="BO31" s="86"/>
      <c r="BP31" s="85"/>
      <c r="BQ31" s="86"/>
      <c r="BR31" s="85"/>
      <c r="BS31" s="86"/>
      <c r="BT31" s="85"/>
      <c r="BU31" s="86"/>
      <c r="BV31" s="85"/>
      <c r="BW31" s="86"/>
      <c r="BX31" s="85"/>
      <c r="BY31" s="86"/>
      <c r="BZ31" s="85"/>
      <c r="CA31" s="86"/>
      <c r="CB31" s="85"/>
      <c r="CC31" s="86"/>
    </row>
    <row r="32" spans="1:81" ht="12" customHeight="1">
      <c r="A32" s="80" t="s">
        <v>105</v>
      </c>
      <c r="B32" s="81" t="s">
        <v>130</v>
      </c>
      <c r="C32" s="80" t="s">
        <v>159</v>
      </c>
      <c r="D32" s="85"/>
      <c r="E32" s="85"/>
      <c r="F32" s="85" t="s">
        <v>164</v>
      </c>
      <c r="G32" s="85" t="s">
        <v>164</v>
      </c>
      <c r="H32" s="85"/>
      <c r="I32" s="85" t="s">
        <v>164</v>
      </c>
      <c r="J32" s="85" t="s">
        <v>164</v>
      </c>
      <c r="K32" s="85" t="s">
        <v>164</v>
      </c>
      <c r="L32" s="85"/>
      <c r="M32" s="85"/>
      <c r="N32" s="85"/>
      <c r="O32" s="85" t="s">
        <v>164</v>
      </c>
      <c r="P32" s="85" t="s">
        <v>164</v>
      </c>
      <c r="Q32" s="85"/>
      <c r="R32" s="85" t="s">
        <v>164</v>
      </c>
      <c r="S32" s="85"/>
      <c r="T32" s="85"/>
      <c r="U32" s="86">
        <v>4</v>
      </c>
      <c r="V32" s="87" t="s">
        <v>185</v>
      </c>
      <c r="W32" s="86" t="s">
        <v>209</v>
      </c>
      <c r="X32" s="85" t="s">
        <v>230</v>
      </c>
      <c r="Y32" s="86" t="s">
        <v>251</v>
      </c>
      <c r="Z32" s="85" t="s">
        <v>263</v>
      </c>
      <c r="AA32" s="86" t="s">
        <v>273</v>
      </c>
      <c r="AB32" s="85" t="s">
        <v>279</v>
      </c>
      <c r="AC32" s="86" t="s">
        <v>284</v>
      </c>
      <c r="AD32" s="85"/>
      <c r="AE32" s="86"/>
      <c r="AF32" s="85"/>
      <c r="AG32" s="86"/>
      <c r="AH32" s="85"/>
      <c r="AI32" s="86"/>
      <c r="AJ32" s="85"/>
      <c r="AK32" s="86"/>
      <c r="AL32" s="85"/>
      <c r="AM32" s="86"/>
      <c r="AN32" s="85"/>
      <c r="AO32" s="86"/>
      <c r="AP32" s="85"/>
      <c r="AQ32" s="86"/>
      <c r="AR32" s="85"/>
      <c r="AS32" s="86"/>
      <c r="AT32" s="85"/>
      <c r="AU32" s="86"/>
      <c r="AV32" s="85"/>
      <c r="AW32" s="86"/>
      <c r="AX32" s="85"/>
      <c r="AY32" s="86"/>
      <c r="AZ32" s="85"/>
      <c r="BA32" s="86"/>
      <c r="BB32" s="85"/>
      <c r="BC32" s="86"/>
      <c r="BD32" s="85"/>
      <c r="BE32" s="86"/>
      <c r="BF32" s="85"/>
      <c r="BG32" s="86"/>
      <c r="BH32" s="85"/>
      <c r="BI32" s="86"/>
      <c r="BJ32" s="85"/>
      <c r="BK32" s="86"/>
      <c r="BL32" s="85"/>
      <c r="BM32" s="86"/>
      <c r="BN32" s="85"/>
      <c r="BO32" s="86"/>
      <c r="BP32" s="85"/>
      <c r="BQ32" s="86"/>
      <c r="BR32" s="85"/>
      <c r="BS32" s="86"/>
      <c r="BT32" s="85"/>
      <c r="BU32" s="86"/>
      <c r="BV32" s="85"/>
      <c r="BW32" s="86"/>
      <c r="BX32" s="85"/>
      <c r="BY32" s="86"/>
      <c r="BZ32" s="85"/>
      <c r="CA32" s="86"/>
      <c r="CB32" s="85"/>
      <c r="CC32" s="86"/>
    </row>
    <row r="33" spans="1:81" ht="12" customHeight="1">
      <c r="A33" s="80" t="s">
        <v>105</v>
      </c>
      <c r="B33" s="81" t="s">
        <v>131</v>
      </c>
      <c r="C33" s="80" t="s">
        <v>160</v>
      </c>
      <c r="D33" s="85"/>
      <c r="E33" s="85"/>
      <c r="F33" s="85"/>
      <c r="G33" s="85"/>
      <c r="H33" s="85"/>
      <c r="I33" s="85"/>
      <c r="J33" s="85"/>
      <c r="K33" s="85"/>
      <c r="L33" s="85"/>
      <c r="M33" s="85" t="s">
        <v>164</v>
      </c>
      <c r="N33" s="85"/>
      <c r="O33" s="85"/>
      <c r="P33" s="85"/>
      <c r="Q33" s="85"/>
      <c r="R33" s="85"/>
      <c r="S33" s="85"/>
      <c r="T33" s="85"/>
      <c r="U33" s="86">
        <v>2</v>
      </c>
      <c r="V33" s="87" t="s">
        <v>186</v>
      </c>
      <c r="W33" s="86" t="s">
        <v>210</v>
      </c>
      <c r="X33" s="85" t="s">
        <v>231</v>
      </c>
      <c r="Y33" s="86" t="s">
        <v>252</v>
      </c>
      <c r="Z33" s="85"/>
      <c r="AA33" s="86"/>
      <c r="AB33" s="85"/>
      <c r="AC33" s="86"/>
      <c r="AD33" s="85"/>
      <c r="AE33" s="86"/>
      <c r="AF33" s="85"/>
      <c r="AG33" s="86"/>
      <c r="AH33" s="85"/>
      <c r="AI33" s="86"/>
      <c r="AJ33" s="85"/>
      <c r="AK33" s="86"/>
      <c r="AL33" s="85"/>
      <c r="AM33" s="86"/>
      <c r="AN33" s="85"/>
      <c r="AO33" s="86"/>
      <c r="AP33" s="85"/>
      <c r="AQ33" s="86"/>
      <c r="AR33" s="85"/>
      <c r="AS33" s="86"/>
      <c r="AT33" s="85"/>
      <c r="AU33" s="86"/>
      <c r="AV33" s="85"/>
      <c r="AW33" s="86"/>
      <c r="AX33" s="85"/>
      <c r="AY33" s="86"/>
      <c r="AZ33" s="85"/>
      <c r="BA33" s="86"/>
      <c r="BB33" s="85"/>
      <c r="BC33" s="86"/>
      <c r="BD33" s="85"/>
      <c r="BE33" s="86"/>
      <c r="BF33" s="85"/>
      <c r="BG33" s="86"/>
      <c r="BH33" s="85"/>
      <c r="BI33" s="86"/>
      <c r="BJ33" s="85"/>
      <c r="BK33" s="86"/>
      <c r="BL33" s="85"/>
      <c r="BM33" s="86"/>
      <c r="BN33" s="85"/>
      <c r="BO33" s="86"/>
      <c r="BP33" s="85"/>
      <c r="BQ33" s="86"/>
      <c r="BR33" s="85"/>
      <c r="BS33" s="86"/>
      <c r="BT33" s="85"/>
      <c r="BU33" s="86"/>
      <c r="BV33" s="85"/>
      <c r="BW33" s="86"/>
      <c r="BX33" s="85"/>
      <c r="BY33" s="86"/>
      <c r="BZ33" s="85"/>
      <c r="CA33" s="86"/>
      <c r="CB33" s="85"/>
      <c r="CC33" s="86"/>
    </row>
    <row r="34" spans="1:81" ht="12" customHeight="1">
      <c r="A34" s="80" t="s">
        <v>105</v>
      </c>
      <c r="B34" s="81" t="s">
        <v>132</v>
      </c>
      <c r="C34" s="80" t="s">
        <v>161</v>
      </c>
      <c r="D34" s="85" t="s">
        <v>164</v>
      </c>
      <c r="E34" s="85"/>
      <c r="F34" s="85"/>
      <c r="G34" s="85"/>
      <c r="H34" s="85"/>
      <c r="I34" s="85"/>
      <c r="J34" s="85"/>
      <c r="K34" s="85"/>
      <c r="L34" s="85"/>
      <c r="M34" s="85"/>
      <c r="N34" s="85" t="s">
        <v>164</v>
      </c>
      <c r="O34" s="85" t="s">
        <v>164</v>
      </c>
      <c r="P34" s="85"/>
      <c r="Q34" s="85"/>
      <c r="R34" s="85"/>
      <c r="S34" s="85"/>
      <c r="T34" s="85"/>
      <c r="U34" s="86">
        <v>3</v>
      </c>
      <c r="V34" s="87" t="s">
        <v>166</v>
      </c>
      <c r="W34" s="86" t="s">
        <v>190</v>
      </c>
      <c r="X34" s="85" t="s">
        <v>232</v>
      </c>
      <c r="Y34" s="86" t="s">
        <v>253</v>
      </c>
      <c r="Z34" s="85" t="s">
        <v>264</v>
      </c>
      <c r="AA34" s="86" t="s">
        <v>274</v>
      </c>
      <c r="AB34" s="85"/>
      <c r="AC34" s="86"/>
      <c r="AD34" s="85"/>
      <c r="AE34" s="86"/>
      <c r="AF34" s="85"/>
      <c r="AG34" s="86"/>
      <c r="AH34" s="85"/>
      <c r="AI34" s="86"/>
      <c r="AJ34" s="85"/>
      <c r="AK34" s="86"/>
      <c r="AL34" s="85"/>
      <c r="AM34" s="86"/>
      <c r="AN34" s="85"/>
      <c r="AO34" s="86"/>
      <c r="AP34" s="85"/>
      <c r="AQ34" s="86"/>
      <c r="AR34" s="85"/>
      <c r="AS34" s="86"/>
      <c r="AT34" s="85"/>
      <c r="AU34" s="86"/>
      <c r="AV34" s="85"/>
      <c r="AW34" s="86"/>
      <c r="AX34" s="85"/>
      <c r="AY34" s="86"/>
      <c r="AZ34" s="85"/>
      <c r="BA34" s="86"/>
      <c r="BB34" s="85"/>
      <c r="BC34" s="86"/>
      <c r="BD34" s="85"/>
      <c r="BE34" s="86"/>
      <c r="BF34" s="85"/>
      <c r="BG34" s="86"/>
      <c r="BH34" s="85"/>
      <c r="BI34" s="86"/>
      <c r="BJ34" s="85"/>
      <c r="BK34" s="86"/>
      <c r="BL34" s="85"/>
      <c r="BM34" s="86"/>
      <c r="BN34" s="85"/>
      <c r="BO34" s="86"/>
      <c r="BP34" s="85"/>
      <c r="BQ34" s="86"/>
      <c r="BR34" s="85"/>
      <c r="BS34" s="86"/>
      <c r="BT34" s="85"/>
      <c r="BU34" s="86"/>
      <c r="BV34" s="85"/>
      <c r="BW34" s="86"/>
      <c r="BX34" s="85"/>
      <c r="BY34" s="86"/>
      <c r="BZ34" s="85"/>
      <c r="CA34" s="86"/>
      <c r="CB34" s="85"/>
      <c r="CC34" s="86"/>
    </row>
    <row r="35" spans="1:81" ht="12" customHeight="1">
      <c r="A35" s="80" t="s">
        <v>105</v>
      </c>
      <c r="B35" s="81" t="s">
        <v>133</v>
      </c>
      <c r="C35" s="80" t="s">
        <v>162</v>
      </c>
      <c r="D35" s="85"/>
      <c r="E35" s="85"/>
      <c r="F35" s="85"/>
      <c r="G35" s="85"/>
      <c r="H35" s="85"/>
      <c r="I35" s="85" t="s">
        <v>164</v>
      </c>
      <c r="J35" s="85"/>
      <c r="K35" s="85"/>
      <c r="L35" s="85"/>
      <c r="M35" s="85"/>
      <c r="N35" s="85"/>
      <c r="O35" s="85" t="s">
        <v>164</v>
      </c>
      <c r="P35" s="85"/>
      <c r="Q35" s="85"/>
      <c r="R35" s="85"/>
      <c r="S35" s="85"/>
      <c r="T35" s="85"/>
      <c r="U35" s="86">
        <v>2</v>
      </c>
      <c r="V35" s="87" t="s">
        <v>187</v>
      </c>
      <c r="W35" s="86" t="s">
        <v>211</v>
      </c>
      <c r="X35" s="85" t="s">
        <v>233</v>
      </c>
      <c r="Y35" s="86" t="s">
        <v>254</v>
      </c>
      <c r="Z35" s="85"/>
      <c r="AA35" s="86"/>
      <c r="AB35" s="85"/>
      <c r="AC35" s="86"/>
      <c r="AD35" s="85"/>
      <c r="AE35" s="86"/>
      <c r="AF35" s="85"/>
      <c r="AG35" s="86"/>
      <c r="AH35" s="85"/>
      <c r="AI35" s="86"/>
      <c r="AJ35" s="85"/>
      <c r="AK35" s="86"/>
      <c r="AL35" s="85"/>
      <c r="AM35" s="86"/>
      <c r="AN35" s="85"/>
      <c r="AO35" s="86"/>
      <c r="AP35" s="85"/>
      <c r="AQ35" s="86"/>
      <c r="AR35" s="85"/>
      <c r="AS35" s="86"/>
      <c r="AT35" s="85"/>
      <c r="AU35" s="86"/>
      <c r="AV35" s="85"/>
      <c r="AW35" s="86"/>
      <c r="AX35" s="85"/>
      <c r="AY35" s="86"/>
      <c r="AZ35" s="85"/>
      <c r="BA35" s="86"/>
      <c r="BB35" s="85"/>
      <c r="BC35" s="86"/>
      <c r="BD35" s="85"/>
      <c r="BE35" s="86"/>
      <c r="BF35" s="85"/>
      <c r="BG35" s="86"/>
      <c r="BH35" s="85"/>
      <c r="BI35" s="86"/>
      <c r="BJ35" s="85"/>
      <c r="BK35" s="86"/>
      <c r="BL35" s="85"/>
      <c r="BM35" s="86"/>
      <c r="BN35" s="85"/>
      <c r="BO35" s="86"/>
      <c r="BP35" s="85"/>
      <c r="BQ35" s="86"/>
      <c r="BR35" s="85"/>
      <c r="BS35" s="86"/>
      <c r="BT35" s="85"/>
      <c r="BU35" s="86"/>
      <c r="BV35" s="85"/>
      <c r="BW35" s="86"/>
      <c r="BX35" s="85"/>
      <c r="BY35" s="86"/>
      <c r="BZ35" s="85"/>
      <c r="CA35" s="86"/>
      <c r="CB35" s="85"/>
      <c r="CC35" s="86"/>
    </row>
    <row r="36" spans="1:81" ht="12" customHeight="1">
      <c r="A36" s="80" t="s">
        <v>105</v>
      </c>
      <c r="B36" s="81" t="s">
        <v>134</v>
      </c>
      <c r="C36" s="80" t="s">
        <v>163</v>
      </c>
      <c r="D36" s="85"/>
      <c r="E36" s="85"/>
      <c r="F36" s="85"/>
      <c r="G36" s="85"/>
      <c r="H36" s="85"/>
      <c r="I36" s="85" t="s">
        <v>164</v>
      </c>
      <c r="J36" s="85"/>
      <c r="K36" s="85"/>
      <c r="L36" s="85"/>
      <c r="M36" s="85" t="s">
        <v>164</v>
      </c>
      <c r="N36" s="85"/>
      <c r="O36" s="85"/>
      <c r="P36" s="85"/>
      <c r="Q36" s="85"/>
      <c r="R36" s="85"/>
      <c r="S36" s="85"/>
      <c r="T36" s="85"/>
      <c r="U36" s="86">
        <v>5</v>
      </c>
      <c r="V36" s="87" t="s">
        <v>188</v>
      </c>
      <c r="W36" s="86" t="s">
        <v>212</v>
      </c>
      <c r="X36" s="85" t="s">
        <v>184</v>
      </c>
      <c r="Y36" s="86" t="s">
        <v>208</v>
      </c>
      <c r="Z36" s="85" t="s">
        <v>181</v>
      </c>
      <c r="AA36" s="86" t="s">
        <v>205</v>
      </c>
      <c r="AB36" s="85" t="s">
        <v>226</v>
      </c>
      <c r="AC36" s="86" t="s">
        <v>248</v>
      </c>
      <c r="AD36" s="85" t="s">
        <v>287</v>
      </c>
      <c r="AE36" s="86" t="s">
        <v>291</v>
      </c>
      <c r="AF36" s="85"/>
      <c r="AG36" s="86"/>
      <c r="AH36" s="85"/>
      <c r="AI36" s="86"/>
      <c r="AJ36" s="85"/>
      <c r="AK36" s="86"/>
      <c r="AL36" s="85"/>
      <c r="AM36" s="86"/>
      <c r="AN36" s="85"/>
      <c r="AO36" s="86"/>
      <c r="AP36" s="85"/>
      <c r="AQ36" s="86"/>
      <c r="AR36" s="85"/>
      <c r="AS36" s="86"/>
      <c r="AT36" s="85"/>
      <c r="AU36" s="86"/>
      <c r="AV36" s="85"/>
      <c r="AW36" s="86"/>
      <c r="AX36" s="85"/>
      <c r="AY36" s="86"/>
      <c r="AZ36" s="85"/>
      <c r="BA36" s="86"/>
      <c r="BB36" s="85"/>
      <c r="BC36" s="86"/>
      <c r="BD36" s="85"/>
      <c r="BE36" s="86"/>
      <c r="BF36" s="85"/>
      <c r="BG36" s="86"/>
      <c r="BH36" s="85"/>
      <c r="BI36" s="86"/>
      <c r="BJ36" s="85"/>
      <c r="BK36" s="86"/>
      <c r="BL36" s="85"/>
      <c r="BM36" s="86"/>
      <c r="BN36" s="85"/>
      <c r="BO36" s="86"/>
      <c r="BP36" s="85"/>
      <c r="BQ36" s="86"/>
      <c r="BR36" s="85"/>
      <c r="BS36" s="86"/>
      <c r="BT36" s="85"/>
      <c r="BU36" s="86"/>
      <c r="BV36" s="85"/>
      <c r="BW36" s="86"/>
      <c r="BX36" s="85"/>
      <c r="BY36" s="86"/>
      <c r="BZ36" s="85"/>
      <c r="CA36" s="86"/>
      <c r="CB36" s="85"/>
      <c r="CC36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307</v>
      </c>
      <c r="B7" s="81" t="s">
        <v>304</v>
      </c>
      <c r="C7" s="84" t="s">
        <v>305</v>
      </c>
      <c r="D7" s="88">
        <f aca="true" t="shared" si="0" ref="D7:AD7">SUM(D8:D73)</f>
        <v>1485</v>
      </c>
      <c r="E7" s="88">
        <f t="shared" si="0"/>
        <v>595</v>
      </c>
      <c r="F7" s="88">
        <f t="shared" si="0"/>
        <v>436</v>
      </c>
      <c r="G7" s="88">
        <f t="shared" si="0"/>
        <v>159</v>
      </c>
      <c r="H7" s="88">
        <f t="shared" si="0"/>
        <v>890</v>
      </c>
      <c r="I7" s="88">
        <f t="shared" si="0"/>
        <v>713</v>
      </c>
      <c r="J7" s="88">
        <f t="shared" si="0"/>
        <v>123</v>
      </c>
      <c r="K7" s="88">
        <f t="shared" si="0"/>
        <v>21</v>
      </c>
      <c r="L7" s="88">
        <f t="shared" si="0"/>
        <v>33</v>
      </c>
      <c r="M7" s="88">
        <f t="shared" si="0"/>
        <v>223</v>
      </c>
      <c r="N7" s="88">
        <f t="shared" si="0"/>
        <v>111</v>
      </c>
      <c r="O7" s="88">
        <f t="shared" si="0"/>
        <v>102</v>
      </c>
      <c r="P7" s="88">
        <f t="shared" si="0"/>
        <v>9</v>
      </c>
      <c r="Q7" s="88">
        <f t="shared" si="0"/>
        <v>112</v>
      </c>
      <c r="R7" s="88">
        <f t="shared" si="0"/>
        <v>66</v>
      </c>
      <c r="S7" s="88">
        <f t="shared" si="0"/>
        <v>44</v>
      </c>
      <c r="T7" s="88">
        <f t="shared" si="0"/>
        <v>2</v>
      </c>
      <c r="U7" s="88">
        <f t="shared" si="0"/>
        <v>0</v>
      </c>
      <c r="V7" s="88">
        <f t="shared" si="0"/>
        <v>1708</v>
      </c>
      <c r="W7" s="88">
        <f t="shared" si="0"/>
        <v>706</v>
      </c>
      <c r="X7" s="88">
        <f t="shared" si="0"/>
        <v>538</v>
      </c>
      <c r="Y7" s="88">
        <f t="shared" si="0"/>
        <v>168</v>
      </c>
      <c r="Z7" s="88">
        <f t="shared" si="0"/>
        <v>1002</v>
      </c>
      <c r="AA7" s="88">
        <f t="shared" si="0"/>
        <v>779</v>
      </c>
      <c r="AB7" s="88">
        <f t="shared" si="0"/>
        <v>167</v>
      </c>
      <c r="AC7" s="88">
        <f t="shared" si="0"/>
        <v>23</v>
      </c>
      <c r="AD7" s="88">
        <f t="shared" si="0"/>
        <v>33</v>
      </c>
    </row>
    <row r="8" spans="1:30" ht="13.5" customHeight="1">
      <c r="A8" s="80" t="s">
        <v>105</v>
      </c>
      <c r="B8" s="81" t="s">
        <v>293</v>
      </c>
      <c r="C8" s="80" t="s">
        <v>298</v>
      </c>
      <c r="D8" s="88">
        <f>SUM(E8,+H8)</f>
        <v>423</v>
      </c>
      <c r="E8" s="88">
        <f>SUM(F8:G8)</f>
        <v>94</v>
      </c>
      <c r="F8" s="88">
        <v>59</v>
      </c>
      <c r="G8" s="88">
        <v>35</v>
      </c>
      <c r="H8" s="88">
        <f>SUM(I8:L8)</f>
        <v>329</v>
      </c>
      <c r="I8" s="88">
        <v>308</v>
      </c>
      <c r="J8" s="88">
        <v>14</v>
      </c>
      <c r="K8" s="88">
        <v>0</v>
      </c>
      <c r="L8" s="88">
        <v>7</v>
      </c>
      <c r="M8" s="88">
        <f>SUM(N8,+Q8)</f>
        <v>17</v>
      </c>
      <c r="N8" s="88">
        <f>SUM(O8:P8)</f>
        <v>6</v>
      </c>
      <c r="O8" s="88">
        <v>5</v>
      </c>
      <c r="P8" s="88">
        <v>1</v>
      </c>
      <c r="Q8" s="88">
        <f>SUM(R8:U8)</f>
        <v>11</v>
      </c>
      <c r="R8" s="88">
        <v>1</v>
      </c>
      <c r="S8" s="88">
        <v>10</v>
      </c>
      <c r="T8" s="88">
        <v>0</v>
      </c>
      <c r="U8" s="88">
        <v>0</v>
      </c>
      <c r="V8" s="88">
        <f aca="true" t="shared" si="1" ref="V8:AD8">SUM(D8,+M8)</f>
        <v>440</v>
      </c>
      <c r="W8" s="88">
        <f t="shared" si="1"/>
        <v>100</v>
      </c>
      <c r="X8" s="88">
        <f t="shared" si="1"/>
        <v>64</v>
      </c>
      <c r="Y8" s="88">
        <f t="shared" si="1"/>
        <v>36</v>
      </c>
      <c r="Z8" s="88">
        <f t="shared" si="1"/>
        <v>340</v>
      </c>
      <c r="AA8" s="88">
        <f t="shared" si="1"/>
        <v>309</v>
      </c>
      <c r="AB8" s="88">
        <f t="shared" si="1"/>
        <v>24</v>
      </c>
      <c r="AC8" s="88">
        <f t="shared" si="1"/>
        <v>0</v>
      </c>
      <c r="AD8" s="88">
        <f t="shared" si="1"/>
        <v>7</v>
      </c>
    </row>
    <row r="9" spans="1:30" ht="13.5" customHeight="1">
      <c r="A9" s="80" t="s">
        <v>105</v>
      </c>
      <c r="B9" s="81" t="s">
        <v>188</v>
      </c>
      <c r="C9" s="80" t="s">
        <v>212</v>
      </c>
      <c r="D9" s="88">
        <f aca="true" t="shared" si="2" ref="D9:D72">SUM(E9,+H9)</f>
        <v>318</v>
      </c>
      <c r="E9" s="88">
        <f aca="true" t="shared" si="3" ref="E9:E72">SUM(F9:G9)</f>
        <v>198</v>
      </c>
      <c r="F9" s="88">
        <v>103</v>
      </c>
      <c r="G9" s="88">
        <v>95</v>
      </c>
      <c r="H9" s="88">
        <f aca="true" t="shared" si="4" ref="H9:H72">SUM(I9:L9)</f>
        <v>120</v>
      </c>
      <c r="I9" s="88">
        <v>48</v>
      </c>
      <c r="J9" s="88">
        <v>46</v>
      </c>
      <c r="K9" s="88">
        <v>4</v>
      </c>
      <c r="L9" s="88">
        <v>22</v>
      </c>
      <c r="M9" s="88">
        <f aca="true" t="shared" si="5" ref="M9:M72">SUM(N9,+Q9)</f>
        <v>13</v>
      </c>
      <c r="N9" s="88">
        <f aca="true" t="shared" si="6" ref="N9:N72">SUM(O9:P9)</f>
        <v>10</v>
      </c>
      <c r="O9" s="88">
        <v>4</v>
      </c>
      <c r="P9" s="88">
        <v>6</v>
      </c>
      <c r="Q9" s="88">
        <f aca="true" t="shared" si="7" ref="Q9:Q72">SUM(R9:U9)</f>
        <v>3</v>
      </c>
      <c r="R9" s="88">
        <v>0</v>
      </c>
      <c r="S9" s="88">
        <v>3</v>
      </c>
      <c r="T9" s="88">
        <v>0</v>
      </c>
      <c r="U9" s="88">
        <v>0</v>
      </c>
      <c r="V9" s="88">
        <f aca="true" t="shared" si="8" ref="V9:V72">SUM(D9,+M9)</f>
        <v>331</v>
      </c>
      <c r="W9" s="88">
        <f aca="true" t="shared" si="9" ref="W9:W72">SUM(E9,+N9)</f>
        <v>208</v>
      </c>
      <c r="X9" s="88">
        <f aca="true" t="shared" si="10" ref="X9:X72">SUM(F9,+O9)</f>
        <v>107</v>
      </c>
      <c r="Y9" s="88">
        <f aca="true" t="shared" si="11" ref="Y9:Y72">SUM(G9,+P9)</f>
        <v>101</v>
      </c>
      <c r="Z9" s="88">
        <f aca="true" t="shared" si="12" ref="Z9:Z72">SUM(H9,+Q9)</f>
        <v>123</v>
      </c>
      <c r="AA9" s="88">
        <f aca="true" t="shared" si="13" ref="AA9:AA72">SUM(I9,+R9)</f>
        <v>48</v>
      </c>
      <c r="AB9" s="88">
        <f aca="true" t="shared" si="14" ref="AB9:AB72">SUM(J9,+S9)</f>
        <v>49</v>
      </c>
      <c r="AC9" s="88">
        <f aca="true" t="shared" si="15" ref="AC9:AC72">SUM(K9,+T9)</f>
        <v>4</v>
      </c>
      <c r="AD9" s="88">
        <f aca="true" t="shared" si="16" ref="AD9:AD72">SUM(L9,+U9)</f>
        <v>22</v>
      </c>
    </row>
    <row r="10" spans="1:30" ht="13.5" customHeight="1">
      <c r="A10" s="80" t="s">
        <v>105</v>
      </c>
      <c r="B10" s="81" t="s">
        <v>186</v>
      </c>
      <c r="C10" s="80" t="s">
        <v>210</v>
      </c>
      <c r="D10" s="88">
        <f t="shared" si="2"/>
        <v>102</v>
      </c>
      <c r="E10" s="88">
        <f t="shared" si="3"/>
        <v>27</v>
      </c>
      <c r="F10" s="88">
        <v>26</v>
      </c>
      <c r="G10" s="88">
        <v>1</v>
      </c>
      <c r="H10" s="88">
        <f t="shared" si="4"/>
        <v>75</v>
      </c>
      <c r="I10" s="88">
        <v>68</v>
      </c>
      <c r="J10" s="88">
        <v>7</v>
      </c>
      <c r="K10" s="88">
        <v>0</v>
      </c>
      <c r="L10" s="88">
        <v>0</v>
      </c>
      <c r="M10" s="88">
        <f t="shared" si="5"/>
        <v>72</v>
      </c>
      <c r="N10" s="88">
        <f t="shared" si="6"/>
        <v>19</v>
      </c>
      <c r="O10" s="88">
        <v>18</v>
      </c>
      <c r="P10" s="88">
        <v>1</v>
      </c>
      <c r="Q10" s="88">
        <f t="shared" si="7"/>
        <v>53</v>
      </c>
      <c r="R10" s="88">
        <v>47</v>
      </c>
      <c r="S10" s="88">
        <v>6</v>
      </c>
      <c r="T10" s="88">
        <v>0</v>
      </c>
      <c r="U10" s="88">
        <v>0</v>
      </c>
      <c r="V10" s="88">
        <f t="shared" si="8"/>
        <v>174</v>
      </c>
      <c r="W10" s="88">
        <f t="shared" si="9"/>
        <v>46</v>
      </c>
      <c r="X10" s="88">
        <f t="shared" si="10"/>
        <v>44</v>
      </c>
      <c r="Y10" s="88">
        <f t="shared" si="11"/>
        <v>2</v>
      </c>
      <c r="Z10" s="88">
        <f t="shared" si="12"/>
        <v>128</v>
      </c>
      <c r="AA10" s="88">
        <f t="shared" si="13"/>
        <v>115</v>
      </c>
      <c r="AB10" s="88">
        <f t="shared" si="14"/>
        <v>13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172</v>
      </c>
      <c r="C11" s="80" t="s">
        <v>196</v>
      </c>
      <c r="D11" s="88">
        <f t="shared" si="2"/>
        <v>157</v>
      </c>
      <c r="E11" s="88">
        <f t="shared" si="3"/>
        <v>80</v>
      </c>
      <c r="F11" s="88">
        <v>56</v>
      </c>
      <c r="G11" s="88">
        <v>24</v>
      </c>
      <c r="H11" s="88">
        <f t="shared" si="4"/>
        <v>77</v>
      </c>
      <c r="I11" s="88">
        <v>55</v>
      </c>
      <c r="J11" s="88">
        <v>8</v>
      </c>
      <c r="K11" s="88">
        <v>13</v>
      </c>
      <c r="L11" s="88">
        <v>1</v>
      </c>
      <c r="M11" s="88">
        <f t="shared" si="5"/>
        <v>3</v>
      </c>
      <c r="N11" s="88">
        <f t="shared" si="6"/>
        <v>3</v>
      </c>
      <c r="O11" s="88">
        <v>3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160</v>
      </c>
      <c r="W11" s="88">
        <f t="shared" si="9"/>
        <v>83</v>
      </c>
      <c r="X11" s="88">
        <f t="shared" si="10"/>
        <v>59</v>
      </c>
      <c r="Y11" s="88">
        <f t="shared" si="11"/>
        <v>24</v>
      </c>
      <c r="Z11" s="88">
        <f t="shared" si="12"/>
        <v>77</v>
      </c>
      <c r="AA11" s="88">
        <f t="shared" si="13"/>
        <v>55</v>
      </c>
      <c r="AB11" s="88">
        <f t="shared" si="14"/>
        <v>8</v>
      </c>
      <c r="AC11" s="88">
        <f t="shared" si="15"/>
        <v>13</v>
      </c>
      <c r="AD11" s="88">
        <f t="shared" si="16"/>
        <v>1</v>
      </c>
    </row>
    <row r="12" spans="1:30" ht="13.5" customHeight="1">
      <c r="A12" s="80" t="s">
        <v>105</v>
      </c>
      <c r="B12" s="81" t="s">
        <v>294</v>
      </c>
      <c r="C12" s="80" t="s">
        <v>299</v>
      </c>
      <c r="D12" s="88">
        <f t="shared" si="2"/>
        <v>66</v>
      </c>
      <c r="E12" s="88">
        <f t="shared" si="3"/>
        <v>11</v>
      </c>
      <c r="F12" s="88">
        <v>11</v>
      </c>
      <c r="G12" s="88">
        <v>0</v>
      </c>
      <c r="H12" s="88">
        <f t="shared" si="4"/>
        <v>55</v>
      </c>
      <c r="I12" s="88">
        <v>55</v>
      </c>
      <c r="J12" s="88">
        <v>0</v>
      </c>
      <c r="K12" s="88">
        <v>0</v>
      </c>
      <c r="L12" s="88">
        <v>0</v>
      </c>
      <c r="M12" s="88">
        <f t="shared" si="5"/>
        <v>8</v>
      </c>
      <c r="N12" s="88">
        <f t="shared" si="6"/>
        <v>2</v>
      </c>
      <c r="O12" s="88">
        <v>2</v>
      </c>
      <c r="P12" s="88">
        <v>0</v>
      </c>
      <c r="Q12" s="88">
        <f t="shared" si="7"/>
        <v>6</v>
      </c>
      <c r="R12" s="88">
        <v>0</v>
      </c>
      <c r="S12" s="88">
        <v>6</v>
      </c>
      <c r="T12" s="88">
        <v>0</v>
      </c>
      <c r="U12" s="88">
        <v>0</v>
      </c>
      <c r="V12" s="88">
        <f t="shared" si="8"/>
        <v>74</v>
      </c>
      <c r="W12" s="88">
        <f t="shared" si="9"/>
        <v>13</v>
      </c>
      <c r="X12" s="88">
        <f t="shared" si="10"/>
        <v>13</v>
      </c>
      <c r="Y12" s="88">
        <f t="shared" si="11"/>
        <v>0</v>
      </c>
      <c r="Z12" s="88">
        <f t="shared" si="12"/>
        <v>61</v>
      </c>
      <c r="AA12" s="88">
        <f t="shared" si="13"/>
        <v>55</v>
      </c>
      <c r="AB12" s="88">
        <f t="shared" si="14"/>
        <v>6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173</v>
      </c>
      <c r="C13" s="80" t="s">
        <v>197</v>
      </c>
      <c r="D13" s="88">
        <f t="shared" si="2"/>
        <v>41</v>
      </c>
      <c r="E13" s="88">
        <f t="shared" si="3"/>
        <v>14</v>
      </c>
      <c r="F13" s="88">
        <v>12</v>
      </c>
      <c r="G13" s="88">
        <v>2</v>
      </c>
      <c r="H13" s="88">
        <f t="shared" si="4"/>
        <v>27</v>
      </c>
      <c r="I13" s="88">
        <v>17</v>
      </c>
      <c r="J13" s="88">
        <v>8</v>
      </c>
      <c r="K13" s="88">
        <v>0</v>
      </c>
      <c r="L13" s="88">
        <v>2</v>
      </c>
      <c r="M13" s="88">
        <f t="shared" si="5"/>
        <v>24</v>
      </c>
      <c r="N13" s="88">
        <f t="shared" si="6"/>
        <v>8</v>
      </c>
      <c r="O13" s="88">
        <v>8</v>
      </c>
      <c r="P13" s="88">
        <v>0</v>
      </c>
      <c r="Q13" s="88">
        <f t="shared" si="7"/>
        <v>16</v>
      </c>
      <c r="R13" s="88">
        <v>10</v>
      </c>
      <c r="S13" s="88">
        <v>6</v>
      </c>
      <c r="T13" s="88">
        <v>0</v>
      </c>
      <c r="U13" s="88">
        <v>0</v>
      </c>
      <c r="V13" s="88">
        <f t="shared" si="8"/>
        <v>65</v>
      </c>
      <c r="W13" s="88">
        <f t="shared" si="9"/>
        <v>22</v>
      </c>
      <c r="X13" s="88">
        <f t="shared" si="10"/>
        <v>20</v>
      </c>
      <c r="Y13" s="88">
        <f t="shared" si="11"/>
        <v>2</v>
      </c>
      <c r="Z13" s="88">
        <f t="shared" si="12"/>
        <v>43</v>
      </c>
      <c r="AA13" s="88">
        <f t="shared" si="13"/>
        <v>27</v>
      </c>
      <c r="AB13" s="88">
        <f t="shared" si="14"/>
        <v>14</v>
      </c>
      <c r="AC13" s="88">
        <f t="shared" si="15"/>
        <v>0</v>
      </c>
      <c r="AD13" s="88">
        <f t="shared" si="16"/>
        <v>2</v>
      </c>
    </row>
    <row r="14" spans="1:30" ht="13.5" customHeight="1">
      <c r="A14" s="80" t="s">
        <v>105</v>
      </c>
      <c r="B14" s="81" t="s">
        <v>185</v>
      </c>
      <c r="C14" s="80" t="s">
        <v>209</v>
      </c>
      <c r="D14" s="88">
        <f t="shared" si="2"/>
        <v>29</v>
      </c>
      <c r="E14" s="88">
        <f t="shared" si="3"/>
        <v>2</v>
      </c>
      <c r="F14" s="88">
        <v>2</v>
      </c>
      <c r="G14" s="88">
        <v>0</v>
      </c>
      <c r="H14" s="88">
        <f t="shared" si="4"/>
        <v>27</v>
      </c>
      <c r="I14" s="88">
        <v>27</v>
      </c>
      <c r="J14" s="88">
        <v>0</v>
      </c>
      <c r="K14" s="88">
        <v>0</v>
      </c>
      <c r="L14" s="88">
        <v>0</v>
      </c>
      <c r="M14" s="88">
        <f t="shared" si="5"/>
        <v>2</v>
      </c>
      <c r="N14" s="88">
        <f t="shared" si="6"/>
        <v>2</v>
      </c>
      <c r="O14" s="88">
        <v>2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31</v>
      </c>
      <c r="W14" s="88">
        <f t="shared" si="9"/>
        <v>4</v>
      </c>
      <c r="X14" s="88">
        <f t="shared" si="10"/>
        <v>4</v>
      </c>
      <c r="Y14" s="88">
        <f t="shared" si="11"/>
        <v>0</v>
      </c>
      <c r="Z14" s="88">
        <f t="shared" si="12"/>
        <v>27</v>
      </c>
      <c r="AA14" s="88">
        <f t="shared" si="13"/>
        <v>27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168</v>
      </c>
      <c r="C15" s="80" t="s">
        <v>192</v>
      </c>
      <c r="D15" s="88">
        <f t="shared" si="2"/>
        <v>12</v>
      </c>
      <c r="E15" s="88">
        <f t="shared" si="3"/>
        <v>6</v>
      </c>
      <c r="F15" s="88">
        <v>6</v>
      </c>
      <c r="G15" s="88">
        <v>0</v>
      </c>
      <c r="H15" s="88">
        <f t="shared" si="4"/>
        <v>6</v>
      </c>
      <c r="I15" s="88">
        <v>0</v>
      </c>
      <c r="J15" s="88">
        <v>5</v>
      </c>
      <c r="K15" s="88">
        <v>1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13</v>
      </c>
      <c r="W15" s="88">
        <f t="shared" si="9"/>
        <v>7</v>
      </c>
      <c r="X15" s="88">
        <f t="shared" si="10"/>
        <v>7</v>
      </c>
      <c r="Y15" s="88">
        <f t="shared" si="11"/>
        <v>0</v>
      </c>
      <c r="Z15" s="88">
        <f t="shared" si="12"/>
        <v>6</v>
      </c>
      <c r="AA15" s="88">
        <f t="shared" si="13"/>
        <v>0</v>
      </c>
      <c r="AB15" s="88">
        <f t="shared" si="14"/>
        <v>5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166</v>
      </c>
      <c r="C16" s="80" t="s">
        <v>190</v>
      </c>
      <c r="D16" s="88">
        <f t="shared" si="2"/>
        <v>15</v>
      </c>
      <c r="E16" s="88">
        <f t="shared" si="3"/>
        <v>2</v>
      </c>
      <c r="F16" s="88">
        <v>2</v>
      </c>
      <c r="G16" s="88">
        <v>0</v>
      </c>
      <c r="H16" s="88">
        <f t="shared" si="4"/>
        <v>13</v>
      </c>
      <c r="I16" s="88">
        <v>13</v>
      </c>
      <c r="J16" s="88">
        <v>0</v>
      </c>
      <c r="K16" s="88">
        <v>0</v>
      </c>
      <c r="L16" s="88">
        <v>0</v>
      </c>
      <c r="M16" s="88">
        <f t="shared" si="5"/>
        <v>2</v>
      </c>
      <c r="N16" s="88">
        <f t="shared" si="6"/>
        <v>0</v>
      </c>
      <c r="O16" s="88">
        <v>0</v>
      </c>
      <c r="P16" s="88">
        <v>0</v>
      </c>
      <c r="Q16" s="88">
        <f t="shared" si="7"/>
        <v>2</v>
      </c>
      <c r="R16" s="88">
        <v>0</v>
      </c>
      <c r="S16" s="88">
        <v>2</v>
      </c>
      <c r="T16" s="88">
        <v>0</v>
      </c>
      <c r="U16" s="88">
        <v>0</v>
      </c>
      <c r="V16" s="88">
        <f t="shared" si="8"/>
        <v>17</v>
      </c>
      <c r="W16" s="88">
        <f t="shared" si="9"/>
        <v>2</v>
      </c>
      <c r="X16" s="88">
        <f t="shared" si="10"/>
        <v>2</v>
      </c>
      <c r="Y16" s="88">
        <f t="shared" si="11"/>
        <v>0</v>
      </c>
      <c r="Z16" s="88">
        <f t="shared" si="12"/>
        <v>15</v>
      </c>
      <c r="AA16" s="88">
        <f t="shared" si="13"/>
        <v>13</v>
      </c>
      <c r="AB16" s="88">
        <f t="shared" si="14"/>
        <v>2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259</v>
      </c>
      <c r="C17" s="80" t="s">
        <v>269</v>
      </c>
      <c r="D17" s="88">
        <f t="shared" si="2"/>
        <v>16</v>
      </c>
      <c r="E17" s="88">
        <f t="shared" si="3"/>
        <v>5</v>
      </c>
      <c r="F17" s="88">
        <v>5</v>
      </c>
      <c r="G17" s="88">
        <v>0</v>
      </c>
      <c r="H17" s="88">
        <f t="shared" si="4"/>
        <v>11</v>
      </c>
      <c r="I17" s="88">
        <v>11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17</v>
      </c>
      <c r="W17" s="88">
        <f t="shared" si="9"/>
        <v>6</v>
      </c>
      <c r="X17" s="88">
        <f t="shared" si="10"/>
        <v>6</v>
      </c>
      <c r="Y17" s="88">
        <f t="shared" si="11"/>
        <v>0</v>
      </c>
      <c r="Z17" s="88">
        <f t="shared" si="12"/>
        <v>11</v>
      </c>
      <c r="AA17" s="88">
        <f t="shared" si="13"/>
        <v>11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216</v>
      </c>
      <c r="C18" s="80" t="s">
        <v>237</v>
      </c>
      <c r="D18" s="88">
        <f t="shared" si="2"/>
        <v>24</v>
      </c>
      <c r="E18" s="88">
        <f t="shared" si="3"/>
        <v>5</v>
      </c>
      <c r="F18" s="88">
        <v>4</v>
      </c>
      <c r="G18" s="88">
        <v>1</v>
      </c>
      <c r="H18" s="88">
        <f t="shared" si="4"/>
        <v>19</v>
      </c>
      <c r="I18" s="88">
        <v>8</v>
      </c>
      <c r="J18" s="88">
        <v>11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24</v>
      </c>
      <c r="W18" s="88">
        <f t="shared" si="9"/>
        <v>5</v>
      </c>
      <c r="X18" s="88">
        <f t="shared" si="10"/>
        <v>4</v>
      </c>
      <c r="Y18" s="88">
        <f t="shared" si="11"/>
        <v>1</v>
      </c>
      <c r="Z18" s="88">
        <f t="shared" si="12"/>
        <v>19</v>
      </c>
      <c r="AA18" s="88">
        <f t="shared" si="13"/>
        <v>8</v>
      </c>
      <c r="AB18" s="88">
        <f t="shared" si="14"/>
        <v>11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180</v>
      </c>
      <c r="C19" s="80" t="s">
        <v>204</v>
      </c>
      <c r="D19" s="88">
        <f t="shared" si="2"/>
        <v>44</v>
      </c>
      <c r="E19" s="88">
        <f t="shared" si="3"/>
        <v>7</v>
      </c>
      <c r="F19" s="88">
        <v>7</v>
      </c>
      <c r="G19" s="88">
        <v>0</v>
      </c>
      <c r="H19" s="88">
        <f t="shared" si="4"/>
        <v>37</v>
      </c>
      <c r="I19" s="88">
        <v>37</v>
      </c>
      <c r="J19" s="88">
        <v>0</v>
      </c>
      <c r="K19" s="88">
        <v>0</v>
      </c>
      <c r="L19" s="88">
        <v>0</v>
      </c>
      <c r="M19" s="88">
        <f t="shared" si="5"/>
        <v>12</v>
      </c>
      <c r="N19" s="88">
        <f t="shared" si="6"/>
        <v>5</v>
      </c>
      <c r="O19" s="88">
        <v>5</v>
      </c>
      <c r="P19" s="88">
        <v>0</v>
      </c>
      <c r="Q19" s="88">
        <f t="shared" si="7"/>
        <v>7</v>
      </c>
      <c r="R19" s="88">
        <v>7</v>
      </c>
      <c r="S19" s="88">
        <v>0</v>
      </c>
      <c r="T19" s="88">
        <v>0</v>
      </c>
      <c r="U19" s="88">
        <v>0</v>
      </c>
      <c r="V19" s="88">
        <f t="shared" si="8"/>
        <v>56</v>
      </c>
      <c r="W19" s="88">
        <f t="shared" si="9"/>
        <v>12</v>
      </c>
      <c r="X19" s="88">
        <f t="shared" si="10"/>
        <v>12</v>
      </c>
      <c r="Y19" s="88">
        <f t="shared" si="11"/>
        <v>0</v>
      </c>
      <c r="Z19" s="88">
        <f t="shared" si="12"/>
        <v>44</v>
      </c>
      <c r="AA19" s="88">
        <f t="shared" si="13"/>
        <v>44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171</v>
      </c>
      <c r="C20" s="80" t="s">
        <v>195</v>
      </c>
      <c r="D20" s="88">
        <f t="shared" si="2"/>
        <v>19</v>
      </c>
      <c r="E20" s="88">
        <f t="shared" si="3"/>
        <v>4</v>
      </c>
      <c r="F20" s="88">
        <v>4</v>
      </c>
      <c r="G20" s="88">
        <v>0</v>
      </c>
      <c r="H20" s="88">
        <f t="shared" si="4"/>
        <v>15</v>
      </c>
      <c r="I20" s="88">
        <v>15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0</v>
      </c>
      <c r="O20" s="88">
        <v>0</v>
      </c>
      <c r="P20" s="88">
        <v>0</v>
      </c>
      <c r="Q20" s="88">
        <f t="shared" si="7"/>
        <v>1</v>
      </c>
      <c r="R20" s="88">
        <v>1</v>
      </c>
      <c r="S20" s="88">
        <v>0</v>
      </c>
      <c r="T20" s="88">
        <v>0</v>
      </c>
      <c r="U20" s="88">
        <v>0</v>
      </c>
      <c r="V20" s="88">
        <f t="shared" si="8"/>
        <v>20</v>
      </c>
      <c r="W20" s="88">
        <f t="shared" si="9"/>
        <v>4</v>
      </c>
      <c r="X20" s="88">
        <f t="shared" si="10"/>
        <v>4</v>
      </c>
      <c r="Y20" s="88">
        <f t="shared" si="11"/>
        <v>0</v>
      </c>
      <c r="Z20" s="88">
        <f t="shared" si="12"/>
        <v>16</v>
      </c>
      <c r="AA20" s="88">
        <f t="shared" si="13"/>
        <v>16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182</v>
      </c>
      <c r="C21" s="80" t="s">
        <v>206</v>
      </c>
      <c r="D21" s="88">
        <f t="shared" si="2"/>
        <v>3</v>
      </c>
      <c r="E21" s="88">
        <f t="shared" si="3"/>
        <v>3</v>
      </c>
      <c r="F21" s="88">
        <v>3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</v>
      </c>
      <c r="W21" s="88">
        <f t="shared" si="9"/>
        <v>4</v>
      </c>
      <c r="X21" s="88">
        <f t="shared" si="10"/>
        <v>4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179</v>
      </c>
      <c r="C22" s="80" t="s">
        <v>203</v>
      </c>
      <c r="D22" s="88">
        <f t="shared" si="2"/>
        <v>1</v>
      </c>
      <c r="E22" s="88">
        <f t="shared" si="3"/>
        <v>1</v>
      </c>
      <c r="F22" s="88">
        <v>1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183</v>
      </c>
      <c r="C23" s="80" t="s">
        <v>207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184</v>
      </c>
      <c r="C24" s="80" t="s">
        <v>208</v>
      </c>
      <c r="D24" s="88">
        <f t="shared" si="2"/>
        <v>4</v>
      </c>
      <c r="E24" s="88">
        <f t="shared" si="3"/>
        <v>4</v>
      </c>
      <c r="F24" s="88">
        <v>4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5</v>
      </c>
      <c r="W24" s="88">
        <f t="shared" si="9"/>
        <v>5</v>
      </c>
      <c r="X24" s="88">
        <f t="shared" si="10"/>
        <v>5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181</v>
      </c>
      <c r="C25" s="80" t="s">
        <v>205</v>
      </c>
      <c r="D25" s="88">
        <f t="shared" si="2"/>
        <v>9</v>
      </c>
      <c r="E25" s="88">
        <f t="shared" si="3"/>
        <v>9</v>
      </c>
      <c r="F25" s="88">
        <v>9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0</v>
      </c>
      <c r="P25" s="88">
        <v>1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10</v>
      </c>
      <c r="W25" s="88">
        <f t="shared" si="9"/>
        <v>10</v>
      </c>
      <c r="X25" s="88">
        <f t="shared" si="10"/>
        <v>9</v>
      </c>
      <c r="Y25" s="88">
        <f t="shared" si="11"/>
        <v>1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167</v>
      </c>
      <c r="C26" s="80" t="s">
        <v>191</v>
      </c>
      <c r="D26" s="88">
        <f t="shared" si="2"/>
        <v>13</v>
      </c>
      <c r="E26" s="88">
        <f t="shared" si="3"/>
        <v>13</v>
      </c>
      <c r="F26" s="88">
        <v>13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1</v>
      </c>
      <c r="N26" s="88">
        <f t="shared" si="6"/>
        <v>1</v>
      </c>
      <c r="O26" s="88">
        <v>1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14</v>
      </c>
      <c r="W26" s="88">
        <f t="shared" si="9"/>
        <v>14</v>
      </c>
      <c r="X26" s="88">
        <f t="shared" si="10"/>
        <v>14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226</v>
      </c>
      <c r="C27" s="80" t="s">
        <v>248</v>
      </c>
      <c r="D27" s="88">
        <f t="shared" si="2"/>
        <v>3</v>
      </c>
      <c r="E27" s="88">
        <f t="shared" si="3"/>
        <v>3</v>
      </c>
      <c r="F27" s="88">
        <v>3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4</v>
      </c>
      <c r="W27" s="88">
        <f t="shared" si="9"/>
        <v>4</v>
      </c>
      <c r="X27" s="88">
        <f t="shared" si="10"/>
        <v>4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174</v>
      </c>
      <c r="C28" s="80" t="s">
        <v>198</v>
      </c>
      <c r="D28" s="88">
        <f t="shared" si="2"/>
        <v>2</v>
      </c>
      <c r="E28" s="88">
        <f t="shared" si="3"/>
        <v>2</v>
      </c>
      <c r="F28" s="88">
        <v>2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3</v>
      </c>
      <c r="W28" s="88">
        <f t="shared" si="9"/>
        <v>3</v>
      </c>
      <c r="X28" s="88">
        <f t="shared" si="10"/>
        <v>3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215</v>
      </c>
      <c r="C29" s="80" t="s">
        <v>236</v>
      </c>
      <c r="D29" s="88">
        <f t="shared" si="2"/>
        <v>4</v>
      </c>
      <c r="E29" s="88">
        <f t="shared" si="3"/>
        <v>4</v>
      </c>
      <c r="F29" s="88">
        <v>4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5</v>
      </c>
      <c r="N29" s="88">
        <f t="shared" si="6"/>
        <v>0</v>
      </c>
      <c r="O29" s="88">
        <v>0</v>
      </c>
      <c r="P29" s="88">
        <v>0</v>
      </c>
      <c r="Q29" s="88">
        <f t="shared" si="7"/>
        <v>5</v>
      </c>
      <c r="R29" s="88">
        <v>0</v>
      </c>
      <c r="S29" s="88">
        <v>5</v>
      </c>
      <c r="T29" s="88">
        <v>0</v>
      </c>
      <c r="U29" s="88">
        <v>0</v>
      </c>
      <c r="V29" s="88">
        <f t="shared" si="8"/>
        <v>9</v>
      </c>
      <c r="W29" s="88">
        <f t="shared" si="9"/>
        <v>4</v>
      </c>
      <c r="X29" s="88">
        <f t="shared" si="10"/>
        <v>4</v>
      </c>
      <c r="Y29" s="88">
        <f t="shared" si="11"/>
        <v>0</v>
      </c>
      <c r="Z29" s="88">
        <f t="shared" si="12"/>
        <v>5</v>
      </c>
      <c r="AA29" s="88">
        <f t="shared" si="13"/>
        <v>0</v>
      </c>
      <c r="AB29" s="88">
        <f t="shared" si="14"/>
        <v>5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227</v>
      </c>
      <c r="C30" s="80" t="s">
        <v>249</v>
      </c>
      <c r="D30" s="88">
        <f t="shared" si="2"/>
        <v>2</v>
      </c>
      <c r="E30" s="88">
        <f t="shared" si="3"/>
        <v>2</v>
      </c>
      <c r="F30" s="88">
        <v>2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2</v>
      </c>
      <c r="N30" s="88">
        <f t="shared" si="6"/>
        <v>2</v>
      </c>
      <c r="O30" s="88">
        <v>2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4</v>
      </c>
      <c r="W30" s="88">
        <f t="shared" si="9"/>
        <v>4</v>
      </c>
      <c r="X30" s="88">
        <f t="shared" si="10"/>
        <v>4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170</v>
      </c>
      <c r="C31" s="80" t="s">
        <v>194</v>
      </c>
      <c r="D31" s="88">
        <f t="shared" si="2"/>
        <v>3</v>
      </c>
      <c r="E31" s="88">
        <f t="shared" si="3"/>
        <v>3</v>
      </c>
      <c r="F31" s="88">
        <v>3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4</v>
      </c>
      <c r="W31" s="88">
        <f t="shared" si="9"/>
        <v>4</v>
      </c>
      <c r="X31" s="88">
        <f t="shared" si="10"/>
        <v>4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175</v>
      </c>
      <c r="C32" s="80" t="s">
        <v>199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</v>
      </c>
      <c r="W32" s="88">
        <f t="shared" si="9"/>
        <v>2</v>
      </c>
      <c r="X32" s="88">
        <f t="shared" si="10"/>
        <v>2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178</v>
      </c>
      <c r="C33" s="80" t="s">
        <v>202</v>
      </c>
      <c r="D33" s="88">
        <f t="shared" si="2"/>
        <v>23</v>
      </c>
      <c r="E33" s="88">
        <f t="shared" si="3"/>
        <v>3</v>
      </c>
      <c r="F33" s="88">
        <v>3</v>
      </c>
      <c r="G33" s="88">
        <v>0</v>
      </c>
      <c r="H33" s="88">
        <f t="shared" si="4"/>
        <v>20</v>
      </c>
      <c r="I33" s="88">
        <v>12</v>
      </c>
      <c r="J33" s="88">
        <v>8</v>
      </c>
      <c r="K33" s="88">
        <v>0</v>
      </c>
      <c r="L33" s="88">
        <v>0</v>
      </c>
      <c r="M33" s="88">
        <f t="shared" si="5"/>
        <v>8</v>
      </c>
      <c r="N33" s="88">
        <f t="shared" si="6"/>
        <v>2</v>
      </c>
      <c r="O33" s="88">
        <v>2</v>
      </c>
      <c r="P33" s="88">
        <v>0</v>
      </c>
      <c r="Q33" s="88">
        <f t="shared" si="7"/>
        <v>6</v>
      </c>
      <c r="R33" s="88">
        <v>0</v>
      </c>
      <c r="S33" s="88">
        <v>6</v>
      </c>
      <c r="T33" s="88">
        <v>0</v>
      </c>
      <c r="U33" s="88">
        <v>0</v>
      </c>
      <c r="V33" s="88">
        <f t="shared" si="8"/>
        <v>31</v>
      </c>
      <c r="W33" s="88">
        <f t="shared" si="9"/>
        <v>5</v>
      </c>
      <c r="X33" s="88">
        <f t="shared" si="10"/>
        <v>5</v>
      </c>
      <c r="Y33" s="88">
        <f t="shared" si="11"/>
        <v>0</v>
      </c>
      <c r="Z33" s="88">
        <f t="shared" si="12"/>
        <v>26</v>
      </c>
      <c r="AA33" s="88">
        <f t="shared" si="13"/>
        <v>12</v>
      </c>
      <c r="AB33" s="88">
        <f t="shared" si="14"/>
        <v>14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176</v>
      </c>
      <c r="C34" s="80" t="s">
        <v>200</v>
      </c>
      <c r="D34" s="88">
        <f t="shared" si="2"/>
        <v>29</v>
      </c>
      <c r="E34" s="88">
        <f t="shared" si="3"/>
        <v>6</v>
      </c>
      <c r="F34" s="88">
        <v>6</v>
      </c>
      <c r="G34" s="88">
        <v>0</v>
      </c>
      <c r="H34" s="88">
        <f t="shared" si="4"/>
        <v>23</v>
      </c>
      <c r="I34" s="88">
        <v>23</v>
      </c>
      <c r="J34" s="88">
        <v>0</v>
      </c>
      <c r="K34" s="88">
        <v>0</v>
      </c>
      <c r="L34" s="88">
        <v>0</v>
      </c>
      <c r="M34" s="88">
        <f t="shared" si="5"/>
        <v>5</v>
      </c>
      <c r="N34" s="88">
        <f t="shared" si="6"/>
        <v>5</v>
      </c>
      <c r="O34" s="88">
        <v>5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34</v>
      </c>
      <c r="W34" s="88">
        <f t="shared" si="9"/>
        <v>11</v>
      </c>
      <c r="X34" s="88">
        <f t="shared" si="10"/>
        <v>11</v>
      </c>
      <c r="Y34" s="88">
        <f t="shared" si="11"/>
        <v>0</v>
      </c>
      <c r="Z34" s="88">
        <f t="shared" si="12"/>
        <v>23</v>
      </c>
      <c r="AA34" s="88">
        <f t="shared" si="13"/>
        <v>23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295</v>
      </c>
      <c r="C35" s="80" t="s">
        <v>300</v>
      </c>
      <c r="D35" s="88">
        <f t="shared" si="2"/>
        <v>5</v>
      </c>
      <c r="E35" s="88">
        <f t="shared" si="3"/>
        <v>2</v>
      </c>
      <c r="F35" s="88">
        <v>2</v>
      </c>
      <c r="G35" s="88">
        <v>0</v>
      </c>
      <c r="H35" s="88">
        <f t="shared" si="4"/>
        <v>3</v>
      </c>
      <c r="I35" s="88">
        <v>0</v>
      </c>
      <c r="J35" s="88">
        <v>3</v>
      </c>
      <c r="K35" s="88">
        <v>0</v>
      </c>
      <c r="L35" s="88">
        <v>0</v>
      </c>
      <c r="M35" s="88">
        <f t="shared" si="5"/>
        <v>1</v>
      </c>
      <c r="N35" s="88">
        <f t="shared" si="6"/>
        <v>1</v>
      </c>
      <c r="O35" s="88">
        <v>1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6</v>
      </c>
      <c r="W35" s="88">
        <f t="shared" si="9"/>
        <v>3</v>
      </c>
      <c r="X35" s="88">
        <f t="shared" si="10"/>
        <v>3</v>
      </c>
      <c r="Y35" s="88">
        <f t="shared" si="11"/>
        <v>0</v>
      </c>
      <c r="Z35" s="88">
        <f t="shared" si="12"/>
        <v>3</v>
      </c>
      <c r="AA35" s="88">
        <f t="shared" si="13"/>
        <v>0</v>
      </c>
      <c r="AB35" s="88">
        <f t="shared" si="14"/>
        <v>3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287</v>
      </c>
      <c r="C36" s="80" t="s">
        <v>291</v>
      </c>
      <c r="D36" s="88">
        <f t="shared" si="2"/>
        <v>2</v>
      </c>
      <c r="E36" s="88">
        <f t="shared" si="3"/>
        <v>2</v>
      </c>
      <c r="F36" s="88">
        <v>2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1</v>
      </c>
      <c r="N36" s="88">
        <f t="shared" si="6"/>
        <v>1</v>
      </c>
      <c r="O36" s="88">
        <v>1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3</v>
      </c>
      <c r="W36" s="88">
        <f t="shared" si="9"/>
        <v>3</v>
      </c>
      <c r="X36" s="88">
        <f t="shared" si="10"/>
        <v>3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187</v>
      </c>
      <c r="C37" s="80" t="s">
        <v>211</v>
      </c>
      <c r="D37" s="88">
        <f t="shared" si="2"/>
        <v>9</v>
      </c>
      <c r="E37" s="88">
        <f t="shared" si="3"/>
        <v>3</v>
      </c>
      <c r="F37" s="88">
        <v>3</v>
      </c>
      <c r="G37" s="88">
        <v>0</v>
      </c>
      <c r="H37" s="88">
        <f t="shared" si="4"/>
        <v>6</v>
      </c>
      <c r="I37" s="88">
        <v>2</v>
      </c>
      <c r="J37" s="88">
        <v>1</v>
      </c>
      <c r="K37" s="88">
        <v>3</v>
      </c>
      <c r="L37" s="88">
        <v>0</v>
      </c>
      <c r="M37" s="88">
        <f t="shared" si="5"/>
        <v>1</v>
      </c>
      <c r="N37" s="88">
        <f t="shared" si="6"/>
        <v>1</v>
      </c>
      <c r="O37" s="88">
        <v>1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10</v>
      </c>
      <c r="W37" s="88">
        <f t="shared" si="9"/>
        <v>4</v>
      </c>
      <c r="X37" s="88">
        <f t="shared" si="10"/>
        <v>4</v>
      </c>
      <c r="Y37" s="88">
        <f t="shared" si="11"/>
        <v>0</v>
      </c>
      <c r="Z37" s="88">
        <f t="shared" si="12"/>
        <v>6</v>
      </c>
      <c r="AA37" s="88">
        <f t="shared" si="13"/>
        <v>2</v>
      </c>
      <c r="AB37" s="88">
        <f t="shared" si="14"/>
        <v>1</v>
      </c>
      <c r="AC37" s="88">
        <f t="shared" si="15"/>
        <v>3</v>
      </c>
      <c r="AD37" s="88">
        <f t="shared" si="16"/>
        <v>0</v>
      </c>
    </row>
    <row r="38" spans="1:30" ht="13.5" customHeight="1">
      <c r="A38" s="80" t="s">
        <v>105</v>
      </c>
      <c r="B38" s="81" t="s">
        <v>169</v>
      </c>
      <c r="C38" s="80" t="s">
        <v>193</v>
      </c>
      <c r="D38" s="88">
        <f t="shared" si="2"/>
        <v>3</v>
      </c>
      <c r="E38" s="88">
        <f t="shared" si="3"/>
        <v>3</v>
      </c>
      <c r="F38" s="88">
        <v>3</v>
      </c>
      <c r="G38" s="88">
        <v>0</v>
      </c>
      <c r="H38" s="88">
        <f t="shared" si="4"/>
        <v>0</v>
      </c>
      <c r="I38" s="88">
        <v>0</v>
      </c>
      <c r="J38" s="88">
        <v>0</v>
      </c>
      <c r="K38" s="88">
        <v>0</v>
      </c>
      <c r="L38" s="88">
        <v>0</v>
      </c>
      <c r="M38" s="88">
        <f t="shared" si="5"/>
        <v>1</v>
      </c>
      <c r="N38" s="88">
        <f t="shared" si="6"/>
        <v>1</v>
      </c>
      <c r="O38" s="88">
        <v>1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4</v>
      </c>
      <c r="W38" s="88">
        <f t="shared" si="9"/>
        <v>4</v>
      </c>
      <c r="X38" s="88">
        <f t="shared" si="10"/>
        <v>4</v>
      </c>
      <c r="Y38" s="88">
        <f t="shared" si="11"/>
        <v>0</v>
      </c>
      <c r="Z38" s="88">
        <f t="shared" si="12"/>
        <v>0</v>
      </c>
      <c r="AA38" s="88">
        <f t="shared" si="13"/>
        <v>0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  <row r="39" spans="1:30" ht="13.5" customHeight="1">
      <c r="A39" s="80" t="s">
        <v>105</v>
      </c>
      <c r="B39" s="81" t="s">
        <v>233</v>
      </c>
      <c r="C39" s="80" t="s">
        <v>254</v>
      </c>
      <c r="D39" s="88">
        <f t="shared" si="2"/>
        <v>4</v>
      </c>
      <c r="E39" s="88">
        <f t="shared" si="3"/>
        <v>4</v>
      </c>
      <c r="F39" s="88">
        <v>4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2</v>
      </c>
      <c r="N39" s="88">
        <f t="shared" si="6"/>
        <v>2</v>
      </c>
      <c r="O39" s="88">
        <v>2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6</v>
      </c>
      <c r="W39" s="88">
        <f t="shared" si="9"/>
        <v>6</v>
      </c>
      <c r="X39" s="88">
        <f t="shared" si="10"/>
        <v>6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217</v>
      </c>
      <c r="C40" s="80" t="s">
        <v>238</v>
      </c>
      <c r="D40" s="88">
        <f t="shared" si="2"/>
        <v>3</v>
      </c>
      <c r="E40" s="88">
        <f t="shared" si="3"/>
        <v>3</v>
      </c>
      <c r="F40" s="88">
        <v>3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1</v>
      </c>
      <c r="N40" s="88">
        <f t="shared" si="6"/>
        <v>1</v>
      </c>
      <c r="O40" s="88">
        <v>1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4</v>
      </c>
      <c r="W40" s="88">
        <f t="shared" si="9"/>
        <v>4</v>
      </c>
      <c r="X40" s="88">
        <f t="shared" si="10"/>
        <v>4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303</v>
      </c>
      <c r="C41" s="80" t="s">
        <v>281</v>
      </c>
      <c r="D41" s="88">
        <f t="shared" si="2"/>
        <v>4</v>
      </c>
      <c r="E41" s="88">
        <f t="shared" si="3"/>
        <v>4</v>
      </c>
      <c r="F41" s="88">
        <v>4</v>
      </c>
      <c r="G41" s="88">
        <v>0</v>
      </c>
      <c r="H41" s="88">
        <f t="shared" si="4"/>
        <v>0</v>
      </c>
      <c r="I41" s="88">
        <v>0</v>
      </c>
      <c r="J41" s="88">
        <v>0</v>
      </c>
      <c r="K41" s="88">
        <v>0</v>
      </c>
      <c r="L41" s="88">
        <v>0</v>
      </c>
      <c r="M41" s="88">
        <f t="shared" si="5"/>
        <v>3</v>
      </c>
      <c r="N41" s="88">
        <f t="shared" si="6"/>
        <v>3</v>
      </c>
      <c r="O41" s="88">
        <v>3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7</v>
      </c>
      <c r="W41" s="88">
        <f t="shared" si="9"/>
        <v>7</v>
      </c>
      <c r="X41" s="88">
        <f t="shared" si="10"/>
        <v>7</v>
      </c>
      <c r="Y41" s="88">
        <f t="shared" si="11"/>
        <v>0</v>
      </c>
      <c r="Z41" s="88">
        <f t="shared" si="12"/>
        <v>0</v>
      </c>
      <c r="AA41" s="88">
        <f t="shared" si="13"/>
        <v>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296</v>
      </c>
      <c r="C42" s="80" t="s">
        <v>301</v>
      </c>
      <c r="D42" s="88">
        <f t="shared" si="2"/>
        <v>1</v>
      </c>
      <c r="E42" s="88">
        <f t="shared" si="3"/>
        <v>1</v>
      </c>
      <c r="F42" s="88">
        <v>1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2</v>
      </c>
      <c r="W42" s="88">
        <f t="shared" si="9"/>
        <v>2</v>
      </c>
      <c r="X42" s="88">
        <f t="shared" si="10"/>
        <v>2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256</v>
      </c>
      <c r="C43" s="80" t="s">
        <v>266</v>
      </c>
      <c r="D43" s="88">
        <f t="shared" si="2"/>
        <v>4</v>
      </c>
      <c r="E43" s="88">
        <f t="shared" si="3"/>
        <v>3</v>
      </c>
      <c r="F43" s="88">
        <v>3</v>
      </c>
      <c r="G43" s="88">
        <v>0</v>
      </c>
      <c r="H43" s="88">
        <f t="shared" si="4"/>
        <v>1</v>
      </c>
      <c r="I43" s="88">
        <v>1</v>
      </c>
      <c r="J43" s="88">
        <v>0</v>
      </c>
      <c r="K43" s="88">
        <v>0</v>
      </c>
      <c r="L43" s="88">
        <v>0</v>
      </c>
      <c r="M43" s="88">
        <f t="shared" si="5"/>
        <v>1</v>
      </c>
      <c r="N43" s="88">
        <f t="shared" si="6"/>
        <v>1</v>
      </c>
      <c r="O43" s="88">
        <v>1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5</v>
      </c>
      <c r="W43" s="88">
        <f t="shared" si="9"/>
        <v>4</v>
      </c>
      <c r="X43" s="88">
        <f t="shared" si="10"/>
        <v>4</v>
      </c>
      <c r="Y43" s="88">
        <f t="shared" si="11"/>
        <v>0</v>
      </c>
      <c r="Z43" s="88">
        <f t="shared" si="12"/>
        <v>1</v>
      </c>
      <c r="AA43" s="88">
        <f t="shared" si="13"/>
        <v>1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229</v>
      </c>
      <c r="C44" s="80" t="s">
        <v>250</v>
      </c>
      <c r="D44" s="88">
        <f t="shared" si="2"/>
        <v>4</v>
      </c>
      <c r="E44" s="88">
        <f t="shared" si="3"/>
        <v>4</v>
      </c>
      <c r="F44" s="88">
        <v>4</v>
      </c>
      <c r="G44" s="88">
        <v>0</v>
      </c>
      <c r="H44" s="88">
        <f t="shared" si="4"/>
        <v>0</v>
      </c>
      <c r="I44" s="88">
        <v>0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5</v>
      </c>
      <c r="W44" s="88">
        <f t="shared" si="9"/>
        <v>5</v>
      </c>
      <c r="X44" s="88">
        <f t="shared" si="10"/>
        <v>5</v>
      </c>
      <c r="Y44" s="88">
        <f t="shared" si="11"/>
        <v>0</v>
      </c>
      <c r="Z44" s="88">
        <f t="shared" si="12"/>
        <v>0</v>
      </c>
      <c r="AA44" s="88">
        <f t="shared" si="13"/>
        <v>0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261</v>
      </c>
      <c r="C45" s="80" t="s">
        <v>271</v>
      </c>
      <c r="D45" s="88">
        <f t="shared" si="2"/>
        <v>0</v>
      </c>
      <c r="E45" s="88">
        <f t="shared" si="3"/>
        <v>0</v>
      </c>
      <c r="F45" s="88">
        <v>0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0</v>
      </c>
      <c r="N45" s="88">
        <f t="shared" si="6"/>
        <v>0</v>
      </c>
      <c r="O45" s="88">
        <v>0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0</v>
      </c>
      <c r="W45" s="88">
        <f t="shared" si="9"/>
        <v>0</v>
      </c>
      <c r="X45" s="88">
        <f t="shared" si="10"/>
        <v>0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278</v>
      </c>
      <c r="C46" s="80" t="s">
        <v>283</v>
      </c>
      <c r="D46" s="88">
        <f t="shared" si="2"/>
        <v>2</v>
      </c>
      <c r="E46" s="88">
        <f t="shared" si="3"/>
        <v>2</v>
      </c>
      <c r="F46" s="88">
        <v>2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1</v>
      </c>
      <c r="N46" s="88">
        <f t="shared" si="6"/>
        <v>1</v>
      </c>
      <c r="O46" s="88">
        <v>1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3</v>
      </c>
      <c r="W46" s="88">
        <f t="shared" si="9"/>
        <v>3</v>
      </c>
      <c r="X46" s="88">
        <f t="shared" si="10"/>
        <v>3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286</v>
      </c>
      <c r="C47" s="80" t="s">
        <v>290</v>
      </c>
      <c r="D47" s="88">
        <f t="shared" si="2"/>
        <v>2</v>
      </c>
      <c r="E47" s="88">
        <f t="shared" si="3"/>
        <v>2</v>
      </c>
      <c r="F47" s="88">
        <v>2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1</v>
      </c>
      <c r="N47" s="88">
        <f t="shared" si="6"/>
        <v>1</v>
      </c>
      <c r="O47" s="88">
        <v>1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3</v>
      </c>
      <c r="W47" s="88">
        <f t="shared" si="9"/>
        <v>3</v>
      </c>
      <c r="X47" s="88">
        <f t="shared" si="10"/>
        <v>3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222</v>
      </c>
      <c r="C48" s="80" t="s">
        <v>243</v>
      </c>
      <c r="D48" s="88">
        <f t="shared" si="2"/>
        <v>2</v>
      </c>
      <c r="E48" s="88">
        <f t="shared" si="3"/>
        <v>2</v>
      </c>
      <c r="F48" s="88">
        <v>2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3</v>
      </c>
      <c r="W48" s="88">
        <f t="shared" si="9"/>
        <v>3</v>
      </c>
      <c r="X48" s="88">
        <f t="shared" si="10"/>
        <v>3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258</v>
      </c>
      <c r="C49" s="80" t="s">
        <v>268</v>
      </c>
      <c r="D49" s="88">
        <f t="shared" si="2"/>
        <v>2</v>
      </c>
      <c r="E49" s="88">
        <f t="shared" si="3"/>
        <v>2</v>
      </c>
      <c r="F49" s="88">
        <v>2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1</v>
      </c>
      <c r="N49" s="88">
        <f t="shared" si="6"/>
        <v>1</v>
      </c>
      <c r="O49" s="88">
        <v>1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3</v>
      </c>
      <c r="W49" s="88">
        <f t="shared" si="9"/>
        <v>3</v>
      </c>
      <c r="X49" s="88">
        <f t="shared" si="10"/>
        <v>3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220</v>
      </c>
      <c r="C50" s="80" t="s">
        <v>241</v>
      </c>
      <c r="D50" s="88">
        <f t="shared" si="2"/>
        <v>1</v>
      </c>
      <c r="E50" s="88">
        <f t="shared" si="3"/>
        <v>1</v>
      </c>
      <c r="F50" s="88">
        <v>1</v>
      </c>
      <c r="G50" s="88">
        <v>0</v>
      </c>
      <c r="H50" s="88">
        <f t="shared" si="4"/>
        <v>0</v>
      </c>
      <c r="I50" s="88">
        <v>0</v>
      </c>
      <c r="J50" s="88">
        <v>0</v>
      </c>
      <c r="K50" s="88">
        <v>0</v>
      </c>
      <c r="L50" s="88">
        <v>0</v>
      </c>
      <c r="M50" s="88">
        <f t="shared" si="5"/>
        <v>1</v>
      </c>
      <c r="N50" s="88">
        <f t="shared" si="6"/>
        <v>1</v>
      </c>
      <c r="O50" s="88">
        <v>1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2</v>
      </c>
      <c r="W50" s="88">
        <f t="shared" si="9"/>
        <v>2</v>
      </c>
      <c r="X50" s="88">
        <f t="shared" si="10"/>
        <v>2</v>
      </c>
      <c r="Y50" s="88">
        <f t="shared" si="11"/>
        <v>0</v>
      </c>
      <c r="Z50" s="88">
        <f t="shared" si="12"/>
        <v>0</v>
      </c>
      <c r="AA50" s="88">
        <f t="shared" si="13"/>
        <v>0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223</v>
      </c>
      <c r="C51" s="80" t="s">
        <v>246</v>
      </c>
      <c r="D51" s="88">
        <f t="shared" si="2"/>
        <v>2</v>
      </c>
      <c r="E51" s="88">
        <f t="shared" si="3"/>
        <v>2</v>
      </c>
      <c r="F51" s="88">
        <v>2</v>
      </c>
      <c r="G51" s="88">
        <v>0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1</v>
      </c>
      <c r="N51" s="88">
        <f t="shared" si="6"/>
        <v>1</v>
      </c>
      <c r="O51" s="88">
        <v>1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3</v>
      </c>
      <c r="W51" s="88">
        <f t="shared" si="9"/>
        <v>3</v>
      </c>
      <c r="X51" s="88">
        <f t="shared" si="10"/>
        <v>3</v>
      </c>
      <c r="Y51" s="88">
        <f t="shared" si="11"/>
        <v>0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228</v>
      </c>
      <c r="C52" s="80" t="s">
        <v>244</v>
      </c>
      <c r="D52" s="88">
        <f t="shared" si="2"/>
        <v>1</v>
      </c>
      <c r="E52" s="88">
        <f t="shared" si="3"/>
        <v>1</v>
      </c>
      <c r="F52" s="88">
        <v>1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0</v>
      </c>
      <c r="N52" s="88">
        <f t="shared" si="6"/>
        <v>0</v>
      </c>
      <c r="O52" s="88">
        <v>0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1</v>
      </c>
      <c r="W52" s="88">
        <f t="shared" si="9"/>
        <v>1</v>
      </c>
      <c r="X52" s="88">
        <f t="shared" si="10"/>
        <v>1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221</v>
      </c>
      <c r="C53" s="80" t="s">
        <v>242</v>
      </c>
      <c r="D53" s="88">
        <f t="shared" si="2"/>
        <v>1</v>
      </c>
      <c r="E53" s="88">
        <f t="shared" si="3"/>
        <v>1</v>
      </c>
      <c r="F53" s="88">
        <v>1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1</v>
      </c>
      <c r="N53" s="88">
        <f t="shared" si="6"/>
        <v>1</v>
      </c>
      <c r="O53" s="88">
        <v>1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2</v>
      </c>
      <c r="W53" s="88">
        <f t="shared" si="9"/>
        <v>2</v>
      </c>
      <c r="X53" s="88">
        <f t="shared" si="10"/>
        <v>2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257</v>
      </c>
      <c r="C54" s="80" t="s">
        <v>267</v>
      </c>
      <c r="D54" s="88">
        <f t="shared" si="2"/>
        <v>1</v>
      </c>
      <c r="E54" s="88">
        <f t="shared" si="3"/>
        <v>1</v>
      </c>
      <c r="F54" s="88">
        <v>1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1</v>
      </c>
      <c r="N54" s="88">
        <f t="shared" si="6"/>
        <v>1</v>
      </c>
      <c r="O54" s="88">
        <v>1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2</v>
      </c>
      <c r="W54" s="88">
        <f t="shared" si="9"/>
        <v>2</v>
      </c>
      <c r="X54" s="88">
        <f t="shared" si="10"/>
        <v>2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219</v>
      </c>
      <c r="C55" s="80" t="s">
        <v>240</v>
      </c>
      <c r="D55" s="88">
        <f t="shared" si="2"/>
        <v>1</v>
      </c>
      <c r="E55" s="88">
        <f t="shared" si="3"/>
        <v>1</v>
      </c>
      <c r="F55" s="88">
        <v>1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1</v>
      </c>
      <c r="N55" s="88">
        <f t="shared" si="6"/>
        <v>1</v>
      </c>
      <c r="O55" s="88">
        <v>1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2</v>
      </c>
      <c r="W55" s="88">
        <f t="shared" si="9"/>
        <v>2</v>
      </c>
      <c r="X55" s="88">
        <f t="shared" si="10"/>
        <v>2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285</v>
      </c>
      <c r="C56" s="80" t="s">
        <v>289</v>
      </c>
      <c r="D56" s="88">
        <f t="shared" si="2"/>
        <v>4</v>
      </c>
      <c r="E56" s="88">
        <f t="shared" si="3"/>
        <v>3</v>
      </c>
      <c r="F56" s="88">
        <v>3</v>
      </c>
      <c r="G56" s="88">
        <v>0</v>
      </c>
      <c r="H56" s="88">
        <f t="shared" si="4"/>
        <v>1</v>
      </c>
      <c r="I56" s="88">
        <v>0</v>
      </c>
      <c r="J56" s="88">
        <v>1</v>
      </c>
      <c r="K56" s="88">
        <v>0</v>
      </c>
      <c r="L56" s="88">
        <v>0</v>
      </c>
      <c r="M56" s="88">
        <f t="shared" si="5"/>
        <v>2</v>
      </c>
      <c r="N56" s="88">
        <f t="shared" si="6"/>
        <v>2</v>
      </c>
      <c r="O56" s="88">
        <v>2</v>
      </c>
      <c r="P56" s="88">
        <v>0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6</v>
      </c>
      <c r="W56" s="88">
        <f t="shared" si="9"/>
        <v>5</v>
      </c>
      <c r="X56" s="88">
        <f t="shared" si="10"/>
        <v>5</v>
      </c>
      <c r="Y56" s="88">
        <f t="shared" si="11"/>
        <v>0</v>
      </c>
      <c r="Z56" s="88">
        <f t="shared" si="12"/>
        <v>1</v>
      </c>
      <c r="AA56" s="88">
        <f t="shared" si="13"/>
        <v>0</v>
      </c>
      <c r="AB56" s="88">
        <f t="shared" si="14"/>
        <v>1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214</v>
      </c>
      <c r="C57" s="80" t="s">
        <v>235</v>
      </c>
      <c r="D57" s="88">
        <f t="shared" si="2"/>
        <v>1</v>
      </c>
      <c r="E57" s="88">
        <f t="shared" si="3"/>
        <v>1</v>
      </c>
      <c r="F57" s="88">
        <v>1</v>
      </c>
      <c r="G57" s="88">
        <v>0</v>
      </c>
      <c r="H57" s="88">
        <f t="shared" si="4"/>
        <v>0</v>
      </c>
      <c r="I57" s="88">
        <v>0</v>
      </c>
      <c r="J57" s="88">
        <v>0</v>
      </c>
      <c r="K57" s="88">
        <v>0</v>
      </c>
      <c r="L57" s="88">
        <v>0</v>
      </c>
      <c r="M57" s="88">
        <f t="shared" si="5"/>
        <v>3</v>
      </c>
      <c r="N57" s="88">
        <f t="shared" si="6"/>
        <v>1</v>
      </c>
      <c r="O57" s="88">
        <v>1</v>
      </c>
      <c r="P57" s="88">
        <v>0</v>
      </c>
      <c r="Q57" s="88">
        <f t="shared" si="7"/>
        <v>2</v>
      </c>
      <c r="R57" s="88">
        <v>0</v>
      </c>
      <c r="S57" s="88">
        <v>0</v>
      </c>
      <c r="T57" s="88">
        <v>2</v>
      </c>
      <c r="U57" s="88">
        <v>0</v>
      </c>
      <c r="V57" s="88">
        <f t="shared" si="8"/>
        <v>4</v>
      </c>
      <c r="W57" s="88">
        <f t="shared" si="9"/>
        <v>2</v>
      </c>
      <c r="X57" s="88">
        <f t="shared" si="10"/>
        <v>2</v>
      </c>
      <c r="Y57" s="88">
        <f t="shared" si="11"/>
        <v>0</v>
      </c>
      <c r="Z57" s="88">
        <f t="shared" si="12"/>
        <v>2</v>
      </c>
      <c r="AA57" s="88">
        <f t="shared" si="13"/>
        <v>0</v>
      </c>
      <c r="AB57" s="88">
        <f t="shared" si="14"/>
        <v>0</v>
      </c>
      <c r="AC57" s="88">
        <f t="shared" si="15"/>
        <v>2</v>
      </c>
      <c r="AD57" s="88">
        <f t="shared" si="16"/>
        <v>0</v>
      </c>
    </row>
    <row r="58" spans="1:30" ht="13.5" customHeight="1">
      <c r="A58" s="80" t="s">
        <v>105</v>
      </c>
      <c r="B58" s="81" t="s">
        <v>232</v>
      </c>
      <c r="C58" s="80" t="s">
        <v>253</v>
      </c>
      <c r="D58" s="88">
        <f t="shared" si="2"/>
        <v>1</v>
      </c>
      <c r="E58" s="88">
        <f t="shared" si="3"/>
        <v>1</v>
      </c>
      <c r="F58" s="88">
        <v>1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1</v>
      </c>
      <c r="N58" s="88">
        <f t="shared" si="6"/>
        <v>1</v>
      </c>
      <c r="O58" s="88">
        <v>1</v>
      </c>
      <c r="P58" s="88">
        <v>0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2</v>
      </c>
      <c r="W58" s="88">
        <f t="shared" si="9"/>
        <v>2</v>
      </c>
      <c r="X58" s="88">
        <f t="shared" si="10"/>
        <v>2</v>
      </c>
      <c r="Y58" s="88">
        <f t="shared" si="11"/>
        <v>0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264</v>
      </c>
      <c r="C59" s="80" t="s">
        <v>274</v>
      </c>
      <c r="D59" s="88">
        <f t="shared" si="2"/>
        <v>3</v>
      </c>
      <c r="E59" s="88">
        <f t="shared" si="3"/>
        <v>2</v>
      </c>
      <c r="F59" s="88">
        <v>2</v>
      </c>
      <c r="G59" s="88">
        <v>0</v>
      </c>
      <c r="H59" s="88">
        <f t="shared" si="4"/>
        <v>1</v>
      </c>
      <c r="I59" s="88">
        <v>0</v>
      </c>
      <c r="J59" s="88">
        <v>0</v>
      </c>
      <c r="K59" s="88">
        <v>0</v>
      </c>
      <c r="L59" s="88">
        <v>1</v>
      </c>
      <c r="M59" s="88">
        <f t="shared" si="5"/>
        <v>1</v>
      </c>
      <c r="N59" s="88">
        <f t="shared" si="6"/>
        <v>1</v>
      </c>
      <c r="O59" s="88">
        <v>1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4</v>
      </c>
      <c r="W59" s="88">
        <f t="shared" si="9"/>
        <v>3</v>
      </c>
      <c r="X59" s="88">
        <f t="shared" si="10"/>
        <v>3</v>
      </c>
      <c r="Y59" s="88">
        <f t="shared" si="11"/>
        <v>0</v>
      </c>
      <c r="Z59" s="88">
        <f t="shared" si="12"/>
        <v>1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1</v>
      </c>
    </row>
    <row r="60" spans="1:30" ht="13.5" customHeight="1">
      <c r="A60" s="80" t="s">
        <v>105</v>
      </c>
      <c r="B60" s="81" t="s">
        <v>255</v>
      </c>
      <c r="C60" s="80" t="s">
        <v>265</v>
      </c>
      <c r="D60" s="88">
        <f t="shared" si="2"/>
        <v>5</v>
      </c>
      <c r="E60" s="88">
        <f t="shared" si="3"/>
        <v>1</v>
      </c>
      <c r="F60" s="88">
        <v>1</v>
      </c>
      <c r="G60" s="88">
        <v>0</v>
      </c>
      <c r="H60" s="88">
        <f t="shared" si="4"/>
        <v>4</v>
      </c>
      <c r="I60" s="88">
        <v>4</v>
      </c>
      <c r="J60" s="88">
        <v>0</v>
      </c>
      <c r="K60" s="88">
        <v>0</v>
      </c>
      <c r="L60" s="88">
        <v>0</v>
      </c>
      <c r="M60" s="88">
        <f t="shared" si="5"/>
        <v>0</v>
      </c>
      <c r="N60" s="88">
        <f t="shared" si="6"/>
        <v>0</v>
      </c>
      <c r="O60" s="88">
        <v>0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5</v>
      </c>
      <c r="W60" s="88">
        <f t="shared" si="9"/>
        <v>1</v>
      </c>
      <c r="X60" s="88">
        <f t="shared" si="10"/>
        <v>1</v>
      </c>
      <c r="Y60" s="88">
        <f t="shared" si="11"/>
        <v>0</v>
      </c>
      <c r="Z60" s="88">
        <f t="shared" si="12"/>
        <v>4</v>
      </c>
      <c r="AA60" s="88">
        <f t="shared" si="13"/>
        <v>4</v>
      </c>
      <c r="AB60" s="88">
        <f t="shared" si="14"/>
        <v>0</v>
      </c>
      <c r="AC60" s="88">
        <f t="shared" si="15"/>
        <v>0</v>
      </c>
      <c r="AD60" s="88">
        <f t="shared" si="16"/>
        <v>0</v>
      </c>
    </row>
    <row r="61" spans="1:30" ht="13.5" customHeight="1">
      <c r="A61" s="80" t="s">
        <v>105</v>
      </c>
      <c r="B61" s="81" t="s">
        <v>275</v>
      </c>
      <c r="C61" s="80" t="s">
        <v>280</v>
      </c>
      <c r="D61" s="88">
        <f t="shared" si="2"/>
        <v>1</v>
      </c>
      <c r="E61" s="88">
        <f t="shared" si="3"/>
        <v>1</v>
      </c>
      <c r="F61" s="88">
        <v>1</v>
      </c>
      <c r="G61" s="88">
        <v>0</v>
      </c>
      <c r="H61" s="88">
        <f t="shared" si="4"/>
        <v>0</v>
      </c>
      <c r="I61" s="88">
        <v>0</v>
      </c>
      <c r="J61" s="88">
        <v>0</v>
      </c>
      <c r="K61" s="88">
        <v>0</v>
      </c>
      <c r="L61" s="88">
        <v>0</v>
      </c>
      <c r="M61" s="88">
        <f t="shared" si="5"/>
        <v>1</v>
      </c>
      <c r="N61" s="88">
        <f t="shared" si="6"/>
        <v>1</v>
      </c>
      <c r="O61" s="88">
        <v>1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2</v>
      </c>
      <c r="W61" s="88">
        <f t="shared" si="9"/>
        <v>2</v>
      </c>
      <c r="X61" s="88">
        <f t="shared" si="10"/>
        <v>2</v>
      </c>
      <c r="Y61" s="88">
        <f t="shared" si="11"/>
        <v>0</v>
      </c>
      <c r="Z61" s="88">
        <f t="shared" si="12"/>
        <v>0</v>
      </c>
      <c r="AA61" s="88">
        <f t="shared" si="13"/>
        <v>0</v>
      </c>
      <c r="AB61" s="88">
        <f t="shared" si="14"/>
        <v>0</v>
      </c>
      <c r="AC61" s="88">
        <f t="shared" si="15"/>
        <v>0</v>
      </c>
      <c r="AD61" s="88">
        <f t="shared" si="16"/>
        <v>0</v>
      </c>
    </row>
    <row r="62" spans="1:30" ht="13.5" customHeight="1">
      <c r="A62" s="80" t="s">
        <v>105</v>
      </c>
      <c r="B62" s="81" t="s">
        <v>177</v>
      </c>
      <c r="C62" s="80" t="s">
        <v>201</v>
      </c>
      <c r="D62" s="88">
        <f t="shared" si="2"/>
        <v>2</v>
      </c>
      <c r="E62" s="88">
        <f t="shared" si="3"/>
        <v>2</v>
      </c>
      <c r="F62" s="88">
        <v>2</v>
      </c>
      <c r="G62" s="88">
        <v>0</v>
      </c>
      <c r="H62" s="88">
        <f t="shared" si="4"/>
        <v>0</v>
      </c>
      <c r="I62" s="88">
        <v>0</v>
      </c>
      <c r="J62" s="88">
        <v>0</v>
      </c>
      <c r="K62" s="88">
        <v>0</v>
      </c>
      <c r="L62" s="88">
        <v>0</v>
      </c>
      <c r="M62" s="88">
        <f t="shared" si="5"/>
        <v>1</v>
      </c>
      <c r="N62" s="88">
        <f t="shared" si="6"/>
        <v>1</v>
      </c>
      <c r="O62" s="88">
        <v>1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3</v>
      </c>
      <c r="W62" s="88">
        <f t="shared" si="9"/>
        <v>3</v>
      </c>
      <c r="X62" s="88">
        <f t="shared" si="10"/>
        <v>3</v>
      </c>
      <c r="Y62" s="88">
        <f t="shared" si="11"/>
        <v>0</v>
      </c>
      <c r="Z62" s="88">
        <f t="shared" si="12"/>
        <v>0</v>
      </c>
      <c r="AA62" s="88">
        <f t="shared" si="13"/>
        <v>0</v>
      </c>
      <c r="AB62" s="88">
        <f t="shared" si="14"/>
        <v>0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224</v>
      </c>
      <c r="C63" s="80" t="s">
        <v>245</v>
      </c>
      <c r="D63" s="88">
        <f t="shared" si="2"/>
        <v>1</v>
      </c>
      <c r="E63" s="88">
        <f t="shared" si="3"/>
        <v>1</v>
      </c>
      <c r="F63" s="88">
        <v>1</v>
      </c>
      <c r="G63" s="88">
        <v>0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1</v>
      </c>
      <c r="N63" s="88">
        <f t="shared" si="6"/>
        <v>1</v>
      </c>
      <c r="O63" s="88">
        <v>1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2</v>
      </c>
      <c r="W63" s="88">
        <f t="shared" si="9"/>
        <v>2</v>
      </c>
      <c r="X63" s="88">
        <f t="shared" si="10"/>
        <v>2</v>
      </c>
      <c r="Y63" s="88">
        <f t="shared" si="11"/>
        <v>0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  <row r="64" spans="1:30" ht="13.5" customHeight="1">
      <c r="A64" s="80" t="s">
        <v>105</v>
      </c>
      <c r="B64" s="81" t="s">
        <v>263</v>
      </c>
      <c r="C64" s="80" t="s">
        <v>273</v>
      </c>
      <c r="D64" s="88">
        <f t="shared" si="2"/>
        <v>2</v>
      </c>
      <c r="E64" s="88">
        <f t="shared" si="3"/>
        <v>2</v>
      </c>
      <c r="F64" s="88">
        <v>2</v>
      </c>
      <c r="G64" s="88">
        <v>0</v>
      </c>
      <c r="H64" s="88">
        <f t="shared" si="4"/>
        <v>0</v>
      </c>
      <c r="I64" s="88">
        <v>0</v>
      </c>
      <c r="J64" s="88">
        <v>0</v>
      </c>
      <c r="K64" s="88">
        <v>0</v>
      </c>
      <c r="L64" s="88">
        <v>0</v>
      </c>
      <c r="M64" s="88">
        <f t="shared" si="5"/>
        <v>0</v>
      </c>
      <c r="N64" s="88">
        <f t="shared" si="6"/>
        <v>0</v>
      </c>
      <c r="O64" s="88">
        <v>0</v>
      </c>
      <c r="P64" s="88">
        <v>0</v>
      </c>
      <c r="Q64" s="88">
        <f t="shared" si="7"/>
        <v>0</v>
      </c>
      <c r="R64" s="88">
        <v>0</v>
      </c>
      <c r="S64" s="88">
        <v>0</v>
      </c>
      <c r="T64" s="88">
        <v>0</v>
      </c>
      <c r="U64" s="88">
        <v>0</v>
      </c>
      <c r="V64" s="88">
        <f t="shared" si="8"/>
        <v>2</v>
      </c>
      <c r="W64" s="88">
        <f t="shared" si="9"/>
        <v>2</v>
      </c>
      <c r="X64" s="88">
        <f t="shared" si="10"/>
        <v>2</v>
      </c>
      <c r="Y64" s="88">
        <f t="shared" si="11"/>
        <v>0</v>
      </c>
      <c r="Z64" s="88">
        <f t="shared" si="12"/>
        <v>0</v>
      </c>
      <c r="AA64" s="88">
        <f t="shared" si="13"/>
        <v>0</v>
      </c>
      <c r="AB64" s="88">
        <f t="shared" si="14"/>
        <v>0</v>
      </c>
      <c r="AC64" s="88">
        <f t="shared" si="15"/>
        <v>0</v>
      </c>
      <c r="AD64" s="88">
        <f t="shared" si="16"/>
        <v>0</v>
      </c>
    </row>
    <row r="65" spans="1:30" ht="13.5" customHeight="1">
      <c r="A65" s="80" t="s">
        <v>105</v>
      </c>
      <c r="B65" s="81" t="s">
        <v>230</v>
      </c>
      <c r="C65" s="80" t="s">
        <v>251</v>
      </c>
      <c r="D65" s="88">
        <f t="shared" si="2"/>
        <v>8</v>
      </c>
      <c r="E65" s="88">
        <f t="shared" si="3"/>
        <v>5</v>
      </c>
      <c r="F65" s="88">
        <v>5</v>
      </c>
      <c r="G65" s="88">
        <v>0</v>
      </c>
      <c r="H65" s="88">
        <f t="shared" si="4"/>
        <v>3</v>
      </c>
      <c r="I65" s="88">
        <v>3</v>
      </c>
      <c r="J65" s="88">
        <v>0</v>
      </c>
      <c r="K65" s="88">
        <v>0</v>
      </c>
      <c r="L65" s="88">
        <v>0</v>
      </c>
      <c r="M65" s="88">
        <f t="shared" si="5"/>
        <v>0</v>
      </c>
      <c r="N65" s="88">
        <f t="shared" si="6"/>
        <v>0</v>
      </c>
      <c r="O65" s="88">
        <v>0</v>
      </c>
      <c r="P65" s="88">
        <v>0</v>
      </c>
      <c r="Q65" s="88">
        <f t="shared" si="7"/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8"/>
        <v>8</v>
      </c>
      <c r="W65" s="88">
        <f t="shared" si="9"/>
        <v>5</v>
      </c>
      <c r="X65" s="88">
        <f t="shared" si="10"/>
        <v>5</v>
      </c>
      <c r="Y65" s="88">
        <f t="shared" si="11"/>
        <v>0</v>
      </c>
      <c r="Z65" s="88">
        <f t="shared" si="12"/>
        <v>3</v>
      </c>
      <c r="AA65" s="88">
        <f t="shared" si="13"/>
        <v>3</v>
      </c>
      <c r="AB65" s="88">
        <f t="shared" si="14"/>
        <v>0</v>
      </c>
      <c r="AC65" s="88">
        <f t="shared" si="15"/>
        <v>0</v>
      </c>
      <c r="AD65" s="88">
        <f t="shared" si="16"/>
        <v>0</v>
      </c>
    </row>
    <row r="66" spans="1:30" ht="13.5" customHeight="1">
      <c r="A66" s="80" t="s">
        <v>105</v>
      </c>
      <c r="B66" s="81" t="s">
        <v>260</v>
      </c>
      <c r="C66" s="80" t="s">
        <v>270</v>
      </c>
      <c r="D66" s="88">
        <f t="shared" si="2"/>
        <v>1</v>
      </c>
      <c r="E66" s="88">
        <f t="shared" si="3"/>
        <v>1</v>
      </c>
      <c r="F66" s="88">
        <v>1</v>
      </c>
      <c r="G66" s="88">
        <v>0</v>
      </c>
      <c r="H66" s="88">
        <f t="shared" si="4"/>
        <v>0</v>
      </c>
      <c r="I66" s="88">
        <v>0</v>
      </c>
      <c r="J66" s="88">
        <v>0</v>
      </c>
      <c r="K66" s="88">
        <v>0</v>
      </c>
      <c r="L66" s="88">
        <v>0</v>
      </c>
      <c r="M66" s="88">
        <f t="shared" si="5"/>
        <v>1</v>
      </c>
      <c r="N66" s="88">
        <f t="shared" si="6"/>
        <v>1</v>
      </c>
      <c r="O66" s="88">
        <v>1</v>
      </c>
      <c r="P66" s="88">
        <v>0</v>
      </c>
      <c r="Q66" s="88">
        <f t="shared" si="7"/>
        <v>0</v>
      </c>
      <c r="R66" s="88">
        <v>0</v>
      </c>
      <c r="S66" s="88">
        <v>0</v>
      </c>
      <c r="T66" s="88">
        <v>0</v>
      </c>
      <c r="U66" s="88">
        <v>0</v>
      </c>
      <c r="V66" s="88">
        <f t="shared" si="8"/>
        <v>2</v>
      </c>
      <c r="W66" s="88">
        <f t="shared" si="9"/>
        <v>2</v>
      </c>
      <c r="X66" s="88">
        <f t="shared" si="10"/>
        <v>2</v>
      </c>
      <c r="Y66" s="88">
        <f t="shared" si="11"/>
        <v>0</v>
      </c>
      <c r="Z66" s="88">
        <f t="shared" si="12"/>
        <v>0</v>
      </c>
      <c r="AA66" s="88">
        <f t="shared" si="13"/>
        <v>0</v>
      </c>
      <c r="AB66" s="88">
        <f t="shared" si="14"/>
        <v>0</v>
      </c>
      <c r="AC66" s="88">
        <f t="shared" si="15"/>
        <v>0</v>
      </c>
      <c r="AD66" s="88">
        <f t="shared" si="16"/>
        <v>0</v>
      </c>
    </row>
    <row r="67" spans="1:30" ht="13.5" customHeight="1">
      <c r="A67" s="80" t="s">
        <v>105</v>
      </c>
      <c r="B67" s="81" t="s">
        <v>277</v>
      </c>
      <c r="C67" s="80" t="s">
        <v>282</v>
      </c>
      <c r="D67" s="88">
        <f t="shared" si="2"/>
        <v>1</v>
      </c>
      <c r="E67" s="88">
        <f t="shared" si="3"/>
        <v>1</v>
      </c>
      <c r="F67" s="88">
        <v>1</v>
      </c>
      <c r="G67" s="88">
        <v>0</v>
      </c>
      <c r="H67" s="88">
        <f t="shared" si="4"/>
        <v>0</v>
      </c>
      <c r="I67" s="88">
        <v>0</v>
      </c>
      <c r="J67" s="88">
        <v>0</v>
      </c>
      <c r="K67" s="88">
        <v>0</v>
      </c>
      <c r="L67" s="88">
        <v>0</v>
      </c>
      <c r="M67" s="88">
        <f t="shared" si="5"/>
        <v>1</v>
      </c>
      <c r="N67" s="88">
        <f t="shared" si="6"/>
        <v>1</v>
      </c>
      <c r="O67" s="88">
        <v>1</v>
      </c>
      <c r="P67" s="88">
        <v>0</v>
      </c>
      <c r="Q67" s="88">
        <f t="shared" si="7"/>
        <v>0</v>
      </c>
      <c r="R67" s="88">
        <v>0</v>
      </c>
      <c r="S67" s="88">
        <v>0</v>
      </c>
      <c r="T67" s="88">
        <v>0</v>
      </c>
      <c r="U67" s="88">
        <v>0</v>
      </c>
      <c r="V67" s="88">
        <f t="shared" si="8"/>
        <v>2</v>
      </c>
      <c r="W67" s="88">
        <f t="shared" si="9"/>
        <v>2</v>
      </c>
      <c r="X67" s="88">
        <f t="shared" si="10"/>
        <v>2</v>
      </c>
      <c r="Y67" s="88">
        <f t="shared" si="11"/>
        <v>0</v>
      </c>
      <c r="Z67" s="88">
        <f t="shared" si="12"/>
        <v>0</v>
      </c>
      <c r="AA67" s="88">
        <f t="shared" si="13"/>
        <v>0</v>
      </c>
      <c r="AB67" s="88">
        <f t="shared" si="14"/>
        <v>0</v>
      </c>
      <c r="AC67" s="88">
        <f t="shared" si="15"/>
        <v>0</v>
      </c>
      <c r="AD67" s="88">
        <f t="shared" si="16"/>
        <v>0</v>
      </c>
    </row>
    <row r="68" spans="1:30" ht="13.5" customHeight="1">
      <c r="A68" s="80" t="s">
        <v>105</v>
      </c>
      <c r="B68" s="81" t="s">
        <v>279</v>
      </c>
      <c r="C68" s="80" t="s">
        <v>284</v>
      </c>
      <c r="D68" s="88">
        <f t="shared" si="2"/>
        <v>3</v>
      </c>
      <c r="E68" s="88">
        <f t="shared" si="3"/>
        <v>3</v>
      </c>
      <c r="F68" s="88">
        <v>3</v>
      </c>
      <c r="G68" s="88">
        <v>0</v>
      </c>
      <c r="H68" s="88">
        <f t="shared" si="4"/>
        <v>0</v>
      </c>
      <c r="I68" s="88">
        <v>0</v>
      </c>
      <c r="J68" s="88">
        <v>0</v>
      </c>
      <c r="K68" s="88">
        <v>0</v>
      </c>
      <c r="L68" s="88">
        <v>0</v>
      </c>
      <c r="M68" s="88">
        <f t="shared" si="5"/>
        <v>1</v>
      </c>
      <c r="N68" s="88">
        <f t="shared" si="6"/>
        <v>1</v>
      </c>
      <c r="O68" s="88">
        <v>1</v>
      </c>
      <c r="P68" s="88">
        <v>0</v>
      </c>
      <c r="Q68" s="88">
        <f t="shared" si="7"/>
        <v>0</v>
      </c>
      <c r="R68" s="88">
        <v>0</v>
      </c>
      <c r="S68" s="88">
        <v>0</v>
      </c>
      <c r="T68" s="88">
        <v>0</v>
      </c>
      <c r="U68" s="88">
        <v>0</v>
      </c>
      <c r="V68" s="88">
        <f t="shared" si="8"/>
        <v>4</v>
      </c>
      <c r="W68" s="88">
        <f t="shared" si="9"/>
        <v>4</v>
      </c>
      <c r="X68" s="88">
        <f t="shared" si="10"/>
        <v>4</v>
      </c>
      <c r="Y68" s="88">
        <f t="shared" si="11"/>
        <v>0</v>
      </c>
      <c r="Z68" s="88">
        <f t="shared" si="12"/>
        <v>0</v>
      </c>
      <c r="AA68" s="88">
        <f t="shared" si="13"/>
        <v>0</v>
      </c>
      <c r="AB68" s="88">
        <f t="shared" si="14"/>
        <v>0</v>
      </c>
      <c r="AC68" s="88">
        <f t="shared" si="15"/>
        <v>0</v>
      </c>
      <c r="AD68" s="88">
        <f t="shared" si="16"/>
        <v>0</v>
      </c>
    </row>
    <row r="69" spans="1:30" ht="13.5" customHeight="1">
      <c r="A69" s="80" t="s">
        <v>105</v>
      </c>
      <c r="B69" s="81" t="s">
        <v>297</v>
      </c>
      <c r="C69" s="80" t="s">
        <v>302</v>
      </c>
      <c r="D69" s="88">
        <f t="shared" si="2"/>
        <v>9</v>
      </c>
      <c r="E69" s="88">
        <f t="shared" si="3"/>
        <v>2</v>
      </c>
      <c r="F69" s="88">
        <v>2</v>
      </c>
      <c r="G69" s="88">
        <v>0</v>
      </c>
      <c r="H69" s="88">
        <f t="shared" si="4"/>
        <v>7</v>
      </c>
      <c r="I69" s="88">
        <v>0</v>
      </c>
      <c r="J69" s="88">
        <v>7</v>
      </c>
      <c r="K69" s="88">
        <v>0</v>
      </c>
      <c r="L69" s="88">
        <v>0</v>
      </c>
      <c r="M69" s="88">
        <f t="shared" si="5"/>
        <v>1</v>
      </c>
      <c r="N69" s="88">
        <f t="shared" si="6"/>
        <v>1</v>
      </c>
      <c r="O69" s="88">
        <v>1</v>
      </c>
      <c r="P69" s="88">
        <v>0</v>
      </c>
      <c r="Q69" s="88">
        <f t="shared" si="7"/>
        <v>0</v>
      </c>
      <c r="R69" s="88">
        <v>0</v>
      </c>
      <c r="S69" s="88">
        <v>0</v>
      </c>
      <c r="T69" s="88">
        <v>0</v>
      </c>
      <c r="U69" s="88">
        <v>0</v>
      </c>
      <c r="V69" s="88">
        <f t="shared" si="8"/>
        <v>10</v>
      </c>
      <c r="W69" s="88">
        <f t="shared" si="9"/>
        <v>3</v>
      </c>
      <c r="X69" s="88">
        <f t="shared" si="10"/>
        <v>3</v>
      </c>
      <c r="Y69" s="88">
        <f t="shared" si="11"/>
        <v>0</v>
      </c>
      <c r="Z69" s="88">
        <f t="shared" si="12"/>
        <v>7</v>
      </c>
      <c r="AA69" s="88">
        <f t="shared" si="13"/>
        <v>0</v>
      </c>
      <c r="AB69" s="88">
        <f t="shared" si="14"/>
        <v>7</v>
      </c>
      <c r="AC69" s="88">
        <f t="shared" si="15"/>
        <v>0</v>
      </c>
      <c r="AD69" s="88">
        <f t="shared" si="16"/>
        <v>0</v>
      </c>
    </row>
    <row r="70" spans="1:30" ht="13.5" customHeight="1">
      <c r="A70" s="80" t="s">
        <v>105</v>
      </c>
      <c r="B70" s="81" t="s">
        <v>225</v>
      </c>
      <c r="C70" s="80" t="s">
        <v>247</v>
      </c>
      <c r="D70" s="88">
        <f t="shared" si="2"/>
        <v>3</v>
      </c>
      <c r="E70" s="88">
        <f t="shared" si="3"/>
        <v>3</v>
      </c>
      <c r="F70" s="88">
        <v>3</v>
      </c>
      <c r="G70" s="88">
        <v>0</v>
      </c>
      <c r="H70" s="88">
        <f t="shared" si="4"/>
        <v>0</v>
      </c>
      <c r="I70" s="88">
        <v>0</v>
      </c>
      <c r="J70" s="88">
        <v>0</v>
      </c>
      <c r="K70" s="88">
        <v>0</v>
      </c>
      <c r="L70" s="88">
        <v>0</v>
      </c>
      <c r="M70" s="88">
        <f t="shared" si="5"/>
        <v>1</v>
      </c>
      <c r="N70" s="88">
        <f t="shared" si="6"/>
        <v>1</v>
      </c>
      <c r="O70" s="88">
        <v>1</v>
      </c>
      <c r="P70" s="88">
        <v>0</v>
      </c>
      <c r="Q70" s="88">
        <f t="shared" si="7"/>
        <v>0</v>
      </c>
      <c r="R70" s="88">
        <v>0</v>
      </c>
      <c r="S70" s="88">
        <v>0</v>
      </c>
      <c r="T70" s="88">
        <v>0</v>
      </c>
      <c r="U70" s="88">
        <v>0</v>
      </c>
      <c r="V70" s="88">
        <f t="shared" si="8"/>
        <v>4</v>
      </c>
      <c r="W70" s="88">
        <f t="shared" si="9"/>
        <v>4</v>
      </c>
      <c r="X70" s="88">
        <f t="shared" si="10"/>
        <v>4</v>
      </c>
      <c r="Y70" s="88">
        <f t="shared" si="11"/>
        <v>0</v>
      </c>
      <c r="Z70" s="88">
        <f t="shared" si="12"/>
        <v>0</v>
      </c>
      <c r="AA70" s="88">
        <f t="shared" si="13"/>
        <v>0</v>
      </c>
      <c r="AB70" s="88">
        <f t="shared" si="14"/>
        <v>0</v>
      </c>
      <c r="AC70" s="88">
        <f t="shared" si="15"/>
        <v>0</v>
      </c>
      <c r="AD70" s="88">
        <f t="shared" si="16"/>
        <v>0</v>
      </c>
    </row>
    <row r="71" spans="1:30" ht="13.5" customHeight="1">
      <c r="A71" s="80" t="s">
        <v>105</v>
      </c>
      <c r="B71" s="81" t="s">
        <v>165</v>
      </c>
      <c r="C71" s="80" t="s">
        <v>189</v>
      </c>
      <c r="D71" s="88">
        <f t="shared" si="2"/>
        <v>1</v>
      </c>
      <c r="E71" s="88">
        <f t="shared" si="3"/>
        <v>1</v>
      </c>
      <c r="F71" s="88">
        <v>1</v>
      </c>
      <c r="G71" s="88">
        <v>0</v>
      </c>
      <c r="H71" s="88">
        <f t="shared" si="4"/>
        <v>0</v>
      </c>
      <c r="I71" s="88">
        <v>0</v>
      </c>
      <c r="J71" s="88">
        <v>0</v>
      </c>
      <c r="K71" s="88">
        <v>0</v>
      </c>
      <c r="L71" s="88">
        <v>0</v>
      </c>
      <c r="M71" s="88">
        <f t="shared" si="5"/>
        <v>0</v>
      </c>
      <c r="N71" s="88">
        <f t="shared" si="6"/>
        <v>0</v>
      </c>
      <c r="O71" s="88">
        <v>0</v>
      </c>
      <c r="P71" s="88">
        <v>0</v>
      </c>
      <c r="Q71" s="88">
        <f t="shared" si="7"/>
        <v>0</v>
      </c>
      <c r="R71" s="88">
        <v>0</v>
      </c>
      <c r="S71" s="88">
        <v>0</v>
      </c>
      <c r="T71" s="88">
        <v>0</v>
      </c>
      <c r="U71" s="88">
        <v>0</v>
      </c>
      <c r="V71" s="88">
        <f t="shared" si="8"/>
        <v>1</v>
      </c>
      <c r="W71" s="88">
        <f t="shared" si="9"/>
        <v>1</v>
      </c>
      <c r="X71" s="88">
        <f t="shared" si="10"/>
        <v>1</v>
      </c>
      <c r="Y71" s="88">
        <f t="shared" si="11"/>
        <v>0</v>
      </c>
      <c r="Z71" s="88">
        <f t="shared" si="12"/>
        <v>0</v>
      </c>
      <c r="AA71" s="88">
        <f t="shared" si="13"/>
        <v>0</v>
      </c>
      <c r="AB71" s="88">
        <f t="shared" si="14"/>
        <v>0</v>
      </c>
      <c r="AC71" s="88">
        <f t="shared" si="15"/>
        <v>0</v>
      </c>
      <c r="AD71" s="88">
        <f t="shared" si="16"/>
        <v>0</v>
      </c>
    </row>
    <row r="72" spans="1:30" ht="13.5" customHeight="1">
      <c r="A72" s="80" t="s">
        <v>105</v>
      </c>
      <c r="B72" s="81" t="s">
        <v>213</v>
      </c>
      <c r="C72" s="80" t="s">
        <v>234</v>
      </c>
      <c r="D72" s="88">
        <f t="shared" si="2"/>
        <v>7</v>
      </c>
      <c r="E72" s="88">
        <f t="shared" si="3"/>
        <v>1</v>
      </c>
      <c r="F72" s="88">
        <v>1</v>
      </c>
      <c r="G72" s="88">
        <v>0</v>
      </c>
      <c r="H72" s="88">
        <f t="shared" si="4"/>
        <v>6</v>
      </c>
      <c r="I72" s="88">
        <v>6</v>
      </c>
      <c r="J72" s="88">
        <v>0</v>
      </c>
      <c r="K72" s="88">
        <v>0</v>
      </c>
      <c r="L72" s="88">
        <v>0</v>
      </c>
      <c r="M72" s="88">
        <f t="shared" si="5"/>
        <v>0</v>
      </c>
      <c r="N72" s="88">
        <f t="shared" si="6"/>
        <v>0</v>
      </c>
      <c r="O72" s="88">
        <v>0</v>
      </c>
      <c r="P72" s="88">
        <v>0</v>
      </c>
      <c r="Q72" s="88">
        <f t="shared" si="7"/>
        <v>0</v>
      </c>
      <c r="R72" s="88">
        <v>0</v>
      </c>
      <c r="S72" s="88">
        <v>0</v>
      </c>
      <c r="T72" s="88">
        <v>0</v>
      </c>
      <c r="U72" s="88">
        <v>0</v>
      </c>
      <c r="V72" s="88">
        <f t="shared" si="8"/>
        <v>7</v>
      </c>
      <c r="W72" s="88">
        <f t="shared" si="9"/>
        <v>1</v>
      </c>
      <c r="X72" s="88">
        <f t="shared" si="10"/>
        <v>1</v>
      </c>
      <c r="Y72" s="88">
        <f t="shared" si="11"/>
        <v>0</v>
      </c>
      <c r="Z72" s="88">
        <f t="shared" si="12"/>
        <v>6</v>
      </c>
      <c r="AA72" s="88">
        <f t="shared" si="13"/>
        <v>6</v>
      </c>
      <c r="AB72" s="88">
        <f t="shared" si="14"/>
        <v>0</v>
      </c>
      <c r="AC72" s="88">
        <f t="shared" si="15"/>
        <v>0</v>
      </c>
      <c r="AD72" s="88">
        <f t="shared" si="16"/>
        <v>0</v>
      </c>
    </row>
    <row r="73" spans="1:30" ht="13.5" customHeight="1">
      <c r="A73" s="80" t="s">
        <v>105</v>
      </c>
      <c r="B73" s="81" t="s">
        <v>218</v>
      </c>
      <c r="C73" s="80" t="s">
        <v>239</v>
      </c>
      <c r="D73" s="88">
        <f>SUM(E73,+H73)</f>
        <v>14</v>
      </c>
      <c r="E73" s="88">
        <f>SUM(F73:G73)</f>
        <v>10</v>
      </c>
      <c r="F73" s="88">
        <v>9</v>
      </c>
      <c r="G73" s="88">
        <v>1</v>
      </c>
      <c r="H73" s="88">
        <f>SUM(I73:L73)</f>
        <v>4</v>
      </c>
      <c r="I73" s="88">
        <v>0</v>
      </c>
      <c r="J73" s="88">
        <v>4</v>
      </c>
      <c r="K73" s="88">
        <v>0</v>
      </c>
      <c r="L73" s="88">
        <v>0</v>
      </c>
      <c r="M73" s="88">
        <f>SUM(N73,+Q73)</f>
        <v>0</v>
      </c>
      <c r="N73" s="88">
        <f>SUM(O73:P73)</f>
        <v>0</v>
      </c>
      <c r="O73" s="88">
        <v>0</v>
      </c>
      <c r="P73" s="88">
        <v>0</v>
      </c>
      <c r="Q73" s="88">
        <f>SUM(R73:U73)</f>
        <v>0</v>
      </c>
      <c r="R73" s="88">
        <v>0</v>
      </c>
      <c r="S73" s="88">
        <v>0</v>
      </c>
      <c r="T73" s="88">
        <v>0</v>
      </c>
      <c r="U73" s="88">
        <v>0</v>
      </c>
      <c r="V73" s="88">
        <f aca="true" t="shared" si="17" ref="V73:AD73">SUM(D73,+M73)</f>
        <v>14</v>
      </c>
      <c r="W73" s="88">
        <f t="shared" si="17"/>
        <v>10</v>
      </c>
      <c r="X73" s="88">
        <f t="shared" si="17"/>
        <v>9</v>
      </c>
      <c r="Y73" s="88">
        <f t="shared" si="17"/>
        <v>1</v>
      </c>
      <c r="Z73" s="88">
        <f t="shared" si="17"/>
        <v>4</v>
      </c>
      <c r="AA73" s="88">
        <f t="shared" si="17"/>
        <v>0</v>
      </c>
      <c r="AB73" s="88">
        <f t="shared" si="17"/>
        <v>4</v>
      </c>
      <c r="AC73" s="88">
        <f t="shared" si="17"/>
        <v>0</v>
      </c>
      <c r="AD73" s="88">
        <f t="shared" si="1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306</v>
      </c>
      <c r="B7" s="81" t="s">
        <v>304</v>
      </c>
      <c r="C7" s="84" t="s">
        <v>305</v>
      </c>
      <c r="D7" s="88">
        <f aca="true" t="shared" si="0" ref="D7:AD7">SUM(D8:D36)</f>
        <v>197</v>
      </c>
      <c r="E7" s="88">
        <f t="shared" si="0"/>
        <v>129</v>
      </c>
      <c r="F7" s="88">
        <f t="shared" si="0"/>
        <v>94</v>
      </c>
      <c r="G7" s="88">
        <f t="shared" si="0"/>
        <v>35</v>
      </c>
      <c r="H7" s="88">
        <f t="shared" si="0"/>
        <v>68</v>
      </c>
      <c r="I7" s="88">
        <f t="shared" si="0"/>
        <v>0</v>
      </c>
      <c r="J7" s="88">
        <f t="shared" si="0"/>
        <v>65</v>
      </c>
      <c r="K7" s="88">
        <f t="shared" si="0"/>
        <v>1</v>
      </c>
      <c r="L7" s="88">
        <f t="shared" si="0"/>
        <v>2</v>
      </c>
      <c r="M7" s="88">
        <f t="shared" si="0"/>
        <v>94</v>
      </c>
      <c r="N7" s="88">
        <f t="shared" si="0"/>
        <v>54</v>
      </c>
      <c r="O7" s="88">
        <f t="shared" si="0"/>
        <v>37</v>
      </c>
      <c r="P7" s="88">
        <f t="shared" si="0"/>
        <v>17</v>
      </c>
      <c r="Q7" s="88">
        <f t="shared" si="0"/>
        <v>40</v>
      </c>
      <c r="R7" s="88">
        <f t="shared" si="0"/>
        <v>1</v>
      </c>
      <c r="S7" s="88">
        <f t="shared" si="0"/>
        <v>39</v>
      </c>
      <c r="T7" s="88">
        <f t="shared" si="0"/>
        <v>0</v>
      </c>
      <c r="U7" s="88">
        <f t="shared" si="0"/>
        <v>0</v>
      </c>
      <c r="V7" s="88">
        <f t="shared" si="0"/>
        <v>291</v>
      </c>
      <c r="W7" s="88">
        <f t="shared" si="0"/>
        <v>183</v>
      </c>
      <c r="X7" s="88">
        <f t="shared" si="0"/>
        <v>131</v>
      </c>
      <c r="Y7" s="88">
        <f t="shared" si="0"/>
        <v>52</v>
      </c>
      <c r="Z7" s="88">
        <f t="shared" si="0"/>
        <v>108</v>
      </c>
      <c r="AA7" s="88">
        <f t="shared" si="0"/>
        <v>1</v>
      </c>
      <c r="AB7" s="88">
        <f t="shared" si="0"/>
        <v>104</v>
      </c>
      <c r="AC7" s="88">
        <f t="shared" si="0"/>
        <v>1</v>
      </c>
      <c r="AD7" s="88">
        <f t="shared" si="0"/>
        <v>2</v>
      </c>
    </row>
    <row r="8" spans="1:30" ht="13.5" customHeight="1">
      <c r="A8" s="80" t="s">
        <v>105</v>
      </c>
      <c r="B8" s="81" t="s">
        <v>106</v>
      </c>
      <c r="C8" s="80" t="s">
        <v>135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4</v>
      </c>
      <c r="N8" s="88">
        <f>SUM(O8:P8)</f>
        <v>4</v>
      </c>
      <c r="O8" s="88">
        <v>1</v>
      </c>
      <c r="P8" s="88">
        <v>3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4</v>
      </c>
      <c r="W8" s="88">
        <f t="shared" si="1"/>
        <v>4</v>
      </c>
      <c r="X8" s="88">
        <f t="shared" si="1"/>
        <v>1</v>
      </c>
      <c r="Y8" s="88">
        <f t="shared" si="1"/>
        <v>3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136</v>
      </c>
      <c r="D9" s="88">
        <f aca="true" t="shared" si="2" ref="D9:D36">SUM(E9,+H9)</f>
        <v>4</v>
      </c>
      <c r="E9" s="88">
        <f aca="true" t="shared" si="3" ref="E9:E36">SUM(F9:G9)</f>
        <v>3</v>
      </c>
      <c r="F9" s="88">
        <v>3</v>
      </c>
      <c r="G9" s="88">
        <v>0</v>
      </c>
      <c r="H9" s="88">
        <f aca="true" t="shared" si="4" ref="H9:H36">SUM(I9:L9)</f>
        <v>1</v>
      </c>
      <c r="I9" s="88">
        <v>0</v>
      </c>
      <c r="J9" s="88">
        <v>0</v>
      </c>
      <c r="K9" s="88">
        <v>0</v>
      </c>
      <c r="L9" s="88">
        <v>1</v>
      </c>
      <c r="M9" s="88">
        <f aca="true" t="shared" si="5" ref="M9:M36">SUM(N9,+Q9)</f>
        <v>0</v>
      </c>
      <c r="N9" s="88">
        <f aca="true" t="shared" si="6" ref="N9:N36">SUM(O9:P9)</f>
        <v>0</v>
      </c>
      <c r="O9" s="88">
        <v>0</v>
      </c>
      <c r="P9" s="88">
        <v>0</v>
      </c>
      <c r="Q9" s="88">
        <f aca="true" t="shared" si="7" ref="Q9:Q3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6">SUM(D9,+M9)</f>
        <v>4</v>
      </c>
      <c r="W9" s="88">
        <f aca="true" t="shared" si="9" ref="W9:W36">SUM(E9,+N9)</f>
        <v>3</v>
      </c>
      <c r="X9" s="88">
        <f aca="true" t="shared" si="10" ref="X9:X36">SUM(F9,+O9)</f>
        <v>3</v>
      </c>
      <c r="Y9" s="88">
        <f aca="true" t="shared" si="11" ref="Y9:Y36">SUM(G9,+P9)</f>
        <v>0</v>
      </c>
      <c r="Z9" s="88">
        <f aca="true" t="shared" si="12" ref="Z9:Z36">SUM(H9,+Q9)</f>
        <v>1</v>
      </c>
      <c r="AA9" s="88">
        <f aca="true" t="shared" si="13" ref="AA9:AA36">SUM(I9,+R9)</f>
        <v>0</v>
      </c>
      <c r="AB9" s="88">
        <f aca="true" t="shared" si="14" ref="AB9:AB36">SUM(J9,+S9)</f>
        <v>0</v>
      </c>
      <c r="AC9" s="88">
        <f aca="true" t="shared" si="15" ref="AC9:AC36">SUM(K9,+T9)</f>
        <v>0</v>
      </c>
      <c r="AD9" s="88">
        <f aca="true" t="shared" si="16" ref="AD9:AD36">SUM(L9,+U9)</f>
        <v>1</v>
      </c>
    </row>
    <row r="10" spans="1:30" ht="13.5" customHeight="1">
      <c r="A10" s="80" t="s">
        <v>105</v>
      </c>
      <c r="B10" s="81" t="s">
        <v>108</v>
      </c>
      <c r="C10" s="80" t="s">
        <v>137</v>
      </c>
      <c r="D10" s="88">
        <f t="shared" si="2"/>
        <v>32</v>
      </c>
      <c r="E10" s="88">
        <f t="shared" si="3"/>
        <v>32</v>
      </c>
      <c r="F10" s="88">
        <v>16</v>
      </c>
      <c r="G10" s="88">
        <v>16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32</v>
      </c>
      <c r="W10" s="88">
        <f t="shared" si="9"/>
        <v>32</v>
      </c>
      <c r="X10" s="88">
        <f t="shared" si="10"/>
        <v>16</v>
      </c>
      <c r="Y10" s="88">
        <f t="shared" si="11"/>
        <v>16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138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10</v>
      </c>
      <c r="N11" s="88">
        <f t="shared" si="6"/>
        <v>3</v>
      </c>
      <c r="O11" s="88">
        <v>3</v>
      </c>
      <c r="P11" s="88">
        <v>0</v>
      </c>
      <c r="Q11" s="88">
        <f t="shared" si="7"/>
        <v>7</v>
      </c>
      <c r="R11" s="88">
        <v>0</v>
      </c>
      <c r="S11" s="88">
        <v>7</v>
      </c>
      <c r="T11" s="88">
        <v>0</v>
      </c>
      <c r="U11" s="88">
        <v>0</v>
      </c>
      <c r="V11" s="88">
        <f t="shared" si="8"/>
        <v>10</v>
      </c>
      <c r="W11" s="88">
        <f t="shared" si="9"/>
        <v>3</v>
      </c>
      <c r="X11" s="88">
        <f t="shared" si="10"/>
        <v>3</v>
      </c>
      <c r="Y11" s="88">
        <f t="shared" si="11"/>
        <v>0</v>
      </c>
      <c r="Z11" s="88">
        <f t="shared" si="12"/>
        <v>7</v>
      </c>
      <c r="AA11" s="88">
        <f t="shared" si="13"/>
        <v>0</v>
      </c>
      <c r="AB11" s="88">
        <f t="shared" si="14"/>
        <v>7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139</v>
      </c>
      <c r="D12" s="88">
        <f t="shared" si="2"/>
        <v>10</v>
      </c>
      <c r="E12" s="88">
        <f t="shared" si="3"/>
        <v>10</v>
      </c>
      <c r="F12" s="88">
        <v>9</v>
      </c>
      <c r="G12" s="88">
        <v>1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11</v>
      </c>
      <c r="W12" s="88">
        <f t="shared" si="9"/>
        <v>11</v>
      </c>
      <c r="X12" s="88">
        <f t="shared" si="10"/>
        <v>10</v>
      </c>
      <c r="Y12" s="88">
        <f t="shared" si="11"/>
        <v>1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140</v>
      </c>
      <c r="D13" s="88">
        <f t="shared" si="2"/>
        <v>4</v>
      </c>
      <c r="E13" s="88">
        <f t="shared" si="3"/>
        <v>1</v>
      </c>
      <c r="F13" s="88">
        <v>0</v>
      </c>
      <c r="G13" s="88">
        <v>1</v>
      </c>
      <c r="H13" s="88">
        <f t="shared" si="4"/>
        <v>3</v>
      </c>
      <c r="I13" s="88">
        <v>0</v>
      </c>
      <c r="J13" s="88">
        <v>3</v>
      </c>
      <c r="K13" s="88">
        <v>0</v>
      </c>
      <c r="L13" s="88">
        <v>0</v>
      </c>
      <c r="M13" s="88">
        <f t="shared" si="5"/>
        <v>1</v>
      </c>
      <c r="N13" s="88">
        <f t="shared" si="6"/>
        <v>0</v>
      </c>
      <c r="O13" s="88">
        <v>0</v>
      </c>
      <c r="P13" s="88">
        <v>0</v>
      </c>
      <c r="Q13" s="88">
        <f t="shared" si="7"/>
        <v>1</v>
      </c>
      <c r="R13" s="88">
        <v>0</v>
      </c>
      <c r="S13" s="88">
        <v>1</v>
      </c>
      <c r="T13" s="88">
        <v>0</v>
      </c>
      <c r="U13" s="88">
        <v>0</v>
      </c>
      <c r="V13" s="88">
        <f t="shared" si="8"/>
        <v>5</v>
      </c>
      <c r="W13" s="88">
        <f t="shared" si="9"/>
        <v>1</v>
      </c>
      <c r="X13" s="88">
        <f t="shared" si="10"/>
        <v>0</v>
      </c>
      <c r="Y13" s="88">
        <f t="shared" si="11"/>
        <v>1</v>
      </c>
      <c r="Z13" s="88">
        <f t="shared" si="12"/>
        <v>4</v>
      </c>
      <c r="AA13" s="88">
        <f t="shared" si="13"/>
        <v>0</v>
      </c>
      <c r="AB13" s="88">
        <f t="shared" si="14"/>
        <v>4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141</v>
      </c>
      <c r="D14" s="88">
        <f t="shared" si="2"/>
        <v>0</v>
      </c>
      <c r="E14" s="88">
        <f t="shared" si="3"/>
        <v>0</v>
      </c>
      <c r="F14" s="88">
        <v>0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7</v>
      </c>
      <c r="N14" s="88">
        <f t="shared" si="6"/>
        <v>4</v>
      </c>
      <c r="O14" s="88">
        <v>2</v>
      </c>
      <c r="P14" s="88">
        <v>2</v>
      </c>
      <c r="Q14" s="88">
        <f t="shared" si="7"/>
        <v>3</v>
      </c>
      <c r="R14" s="88">
        <v>0</v>
      </c>
      <c r="S14" s="88">
        <v>3</v>
      </c>
      <c r="T14" s="88">
        <v>0</v>
      </c>
      <c r="U14" s="88">
        <v>0</v>
      </c>
      <c r="V14" s="88">
        <f t="shared" si="8"/>
        <v>7</v>
      </c>
      <c r="W14" s="88">
        <f t="shared" si="9"/>
        <v>4</v>
      </c>
      <c r="X14" s="88">
        <f t="shared" si="10"/>
        <v>2</v>
      </c>
      <c r="Y14" s="88">
        <f t="shared" si="11"/>
        <v>2</v>
      </c>
      <c r="Z14" s="88">
        <f t="shared" si="12"/>
        <v>3</v>
      </c>
      <c r="AA14" s="88">
        <f t="shared" si="13"/>
        <v>0</v>
      </c>
      <c r="AB14" s="88">
        <f t="shared" si="14"/>
        <v>3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142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14</v>
      </c>
      <c r="N15" s="88">
        <f t="shared" si="6"/>
        <v>14</v>
      </c>
      <c r="O15" s="88">
        <v>6</v>
      </c>
      <c r="P15" s="88">
        <v>8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14</v>
      </c>
      <c r="W15" s="88">
        <f t="shared" si="9"/>
        <v>14</v>
      </c>
      <c r="X15" s="88">
        <f t="shared" si="10"/>
        <v>6</v>
      </c>
      <c r="Y15" s="88">
        <f t="shared" si="11"/>
        <v>8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143</v>
      </c>
      <c r="D16" s="88">
        <f t="shared" si="2"/>
        <v>4</v>
      </c>
      <c r="E16" s="88">
        <f t="shared" si="3"/>
        <v>4</v>
      </c>
      <c r="F16" s="88">
        <v>3</v>
      </c>
      <c r="G16" s="88">
        <v>1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11</v>
      </c>
      <c r="N16" s="88">
        <f t="shared" si="6"/>
        <v>4</v>
      </c>
      <c r="O16" s="88">
        <v>4</v>
      </c>
      <c r="P16" s="88">
        <v>0</v>
      </c>
      <c r="Q16" s="88">
        <f t="shared" si="7"/>
        <v>7</v>
      </c>
      <c r="R16" s="88">
        <v>1</v>
      </c>
      <c r="S16" s="88">
        <v>6</v>
      </c>
      <c r="T16" s="88">
        <v>0</v>
      </c>
      <c r="U16" s="88">
        <v>0</v>
      </c>
      <c r="V16" s="88">
        <f t="shared" si="8"/>
        <v>15</v>
      </c>
      <c r="W16" s="88">
        <f t="shared" si="9"/>
        <v>8</v>
      </c>
      <c r="X16" s="88">
        <f t="shared" si="10"/>
        <v>7</v>
      </c>
      <c r="Y16" s="88">
        <f t="shared" si="11"/>
        <v>1</v>
      </c>
      <c r="Z16" s="88">
        <f t="shared" si="12"/>
        <v>7</v>
      </c>
      <c r="AA16" s="88">
        <f t="shared" si="13"/>
        <v>1</v>
      </c>
      <c r="AB16" s="88">
        <f t="shared" si="14"/>
        <v>6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144</v>
      </c>
      <c r="D17" s="88">
        <f t="shared" si="2"/>
        <v>4</v>
      </c>
      <c r="E17" s="88">
        <f t="shared" si="3"/>
        <v>4</v>
      </c>
      <c r="F17" s="88">
        <v>2</v>
      </c>
      <c r="G17" s="88">
        <v>2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2</v>
      </c>
      <c r="N17" s="88">
        <f t="shared" si="6"/>
        <v>1</v>
      </c>
      <c r="O17" s="88">
        <v>1</v>
      </c>
      <c r="P17" s="88">
        <v>0</v>
      </c>
      <c r="Q17" s="88">
        <f t="shared" si="7"/>
        <v>1</v>
      </c>
      <c r="R17" s="88">
        <v>0</v>
      </c>
      <c r="S17" s="88">
        <v>1</v>
      </c>
      <c r="T17" s="88">
        <v>0</v>
      </c>
      <c r="U17" s="88">
        <v>0</v>
      </c>
      <c r="V17" s="88">
        <f t="shared" si="8"/>
        <v>6</v>
      </c>
      <c r="W17" s="88">
        <f t="shared" si="9"/>
        <v>5</v>
      </c>
      <c r="X17" s="88">
        <f t="shared" si="10"/>
        <v>3</v>
      </c>
      <c r="Y17" s="88">
        <f t="shared" si="11"/>
        <v>2</v>
      </c>
      <c r="Z17" s="88">
        <f t="shared" si="12"/>
        <v>1</v>
      </c>
      <c r="AA17" s="88">
        <f t="shared" si="13"/>
        <v>0</v>
      </c>
      <c r="AB17" s="88">
        <f t="shared" si="14"/>
        <v>1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145</v>
      </c>
      <c r="D18" s="88">
        <f t="shared" si="2"/>
        <v>6</v>
      </c>
      <c r="E18" s="88">
        <f t="shared" si="3"/>
        <v>1</v>
      </c>
      <c r="F18" s="88">
        <v>1</v>
      </c>
      <c r="G18" s="88">
        <v>0</v>
      </c>
      <c r="H18" s="88">
        <f t="shared" si="4"/>
        <v>5</v>
      </c>
      <c r="I18" s="88">
        <v>0</v>
      </c>
      <c r="J18" s="88">
        <v>5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6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5</v>
      </c>
      <c r="AA18" s="88">
        <f t="shared" si="13"/>
        <v>0</v>
      </c>
      <c r="AB18" s="88">
        <f t="shared" si="14"/>
        <v>5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146</v>
      </c>
      <c r="D19" s="88">
        <f t="shared" si="2"/>
        <v>12</v>
      </c>
      <c r="E19" s="88">
        <f t="shared" si="3"/>
        <v>5</v>
      </c>
      <c r="F19" s="88">
        <v>5</v>
      </c>
      <c r="G19" s="88">
        <v>0</v>
      </c>
      <c r="H19" s="88">
        <f t="shared" si="4"/>
        <v>7</v>
      </c>
      <c r="I19" s="88">
        <v>0</v>
      </c>
      <c r="J19" s="88">
        <v>7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12</v>
      </c>
      <c r="W19" s="88">
        <f t="shared" si="9"/>
        <v>5</v>
      </c>
      <c r="X19" s="88">
        <f t="shared" si="10"/>
        <v>5</v>
      </c>
      <c r="Y19" s="88">
        <f t="shared" si="11"/>
        <v>0</v>
      </c>
      <c r="Z19" s="88">
        <f t="shared" si="12"/>
        <v>7</v>
      </c>
      <c r="AA19" s="88">
        <f t="shared" si="13"/>
        <v>0</v>
      </c>
      <c r="AB19" s="88">
        <f t="shared" si="14"/>
        <v>7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147</v>
      </c>
      <c r="D20" s="88">
        <f t="shared" si="2"/>
        <v>2</v>
      </c>
      <c r="E20" s="88">
        <f t="shared" si="3"/>
        <v>2</v>
      </c>
      <c r="F20" s="88">
        <v>2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148</v>
      </c>
      <c r="D21" s="88">
        <f t="shared" si="2"/>
        <v>12</v>
      </c>
      <c r="E21" s="88">
        <f t="shared" si="3"/>
        <v>4</v>
      </c>
      <c r="F21" s="88">
        <v>4</v>
      </c>
      <c r="G21" s="88">
        <v>0</v>
      </c>
      <c r="H21" s="88">
        <f t="shared" si="4"/>
        <v>8</v>
      </c>
      <c r="I21" s="88">
        <v>0</v>
      </c>
      <c r="J21" s="88">
        <v>8</v>
      </c>
      <c r="K21" s="88">
        <v>0</v>
      </c>
      <c r="L21" s="88">
        <v>0</v>
      </c>
      <c r="M21" s="88">
        <f t="shared" si="5"/>
        <v>4</v>
      </c>
      <c r="N21" s="88">
        <f t="shared" si="6"/>
        <v>1</v>
      </c>
      <c r="O21" s="88">
        <v>1</v>
      </c>
      <c r="P21" s="88">
        <v>0</v>
      </c>
      <c r="Q21" s="88">
        <f t="shared" si="7"/>
        <v>3</v>
      </c>
      <c r="R21" s="88">
        <v>0</v>
      </c>
      <c r="S21" s="88">
        <v>3</v>
      </c>
      <c r="T21" s="88">
        <v>0</v>
      </c>
      <c r="U21" s="88">
        <v>0</v>
      </c>
      <c r="V21" s="88">
        <f t="shared" si="8"/>
        <v>16</v>
      </c>
      <c r="W21" s="88">
        <f t="shared" si="9"/>
        <v>5</v>
      </c>
      <c r="X21" s="88">
        <f t="shared" si="10"/>
        <v>5</v>
      </c>
      <c r="Y21" s="88">
        <f t="shared" si="11"/>
        <v>0</v>
      </c>
      <c r="Z21" s="88">
        <f t="shared" si="12"/>
        <v>11</v>
      </c>
      <c r="AA21" s="88">
        <f t="shared" si="13"/>
        <v>0</v>
      </c>
      <c r="AB21" s="88">
        <f t="shared" si="14"/>
        <v>11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149</v>
      </c>
      <c r="D22" s="88">
        <f t="shared" si="2"/>
        <v>2</v>
      </c>
      <c r="E22" s="88">
        <f t="shared" si="3"/>
        <v>2</v>
      </c>
      <c r="F22" s="88">
        <v>1</v>
      </c>
      <c r="G22" s="88">
        <v>1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2</v>
      </c>
      <c r="N22" s="88">
        <f t="shared" si="6"/>
        <v>2</v>
      </c>
      <c r="O22" s="88">
        <v>1</v>
      </c>
      <c r="P22" s="88">
        <v>1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</v>
      </c>
      <c r="W22" s="88">
        <f t="shared" si="9"/>
        <v>4</v>
      </c>
      <c r="X22" s="88">
        <f t="shared" si="10"/>
        <v>2</v>
      </c>
      <c r="Y22" s="88">
        <f t="shared" si="11"/>
        <v>2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150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122</v>
      </c>
      <c r="C24" s="80" t="s">
        <v>151</v>
      </c>
      <c r="D24" s="88">
        <f t="shared" si="2"/>
        <v>13</v>
      </c>
      <c r="E24" s="88">
        <f t="shared" si="3"/>
        <v>5</v>
      </c>
      <c r="F24" s="88">
        <v>5</v>
      </c>
      <c r="G24" s="88">
        <v>0</v>
      </c>
      <c r="H24" s="88">
        <f t="shared" si="4"/>
        <v>8</v>
      </c>
      <c r="I24" s="88">
        <v>0</v>
      </c>
      <c r="J24" s="88">
        <v>8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13</v>
      </c>
      <c r="W24" s="88">
        <f t="shared" si="9"/>
        <v>5</v>
      </c>
      <c r="X24" s="88">
        <f t="shared" si="10"/>
        <v>5</v>
      </c>
      <c r="Y24" s="88">
        <f t="shared" si="11"/>
        <v>0</v>
      </c>
      <c r="Z24" s="88">
        <f t="shared" si="12"/>
        <v>8</v>
      </c>
      <c r="AA24" s="88">
        <f t="shared" si="13"/>
        <v>0</v>
      </c>
      <c r="AB24" s="88">
        <f t="shared" si="14"/>
        <v>8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123</v>
      </c>
      <c r="C25" s="80" t="s">
        <v>152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3</v>
      </c>
      <c r="W25" s="88">
        <f t="shared" si="9"/>
        <v>3</v>
      </c>
      <c r="X25" s="88">
        <f t="shared" si="10"/>
        <v>3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124</v>
      </c>
      <c r="C26" s="80" t="s">
        <v>153</v>
      </c>
      <c r="D26" s="88">
        <f t="shared" si="2"/>
        <v>4</v>
      </c>
      <c r="E26" s="88">
        <f t="shared" si="3"/>
        <v>4</v>
      </c>
      <c r="F26" s="88">
        <v>4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4</v>
      </c>
      <c r="W26" s="88">
        <f t="shared" si="9"/>
        <v>4</v>
      </c>
      <c r="X26" s="88">
        <f t="shared" si="10"/>
        <v>4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125</v>
      </c>
      <c r="C27" s="80" t="s">
        <v>154</v>
      </c>
      <c r="D27" s="88">
        <f t="shared" si="2"/>
        <v>0</v>
      </c>
      <c r="E27" s="88">
        <f t="shared" si="3"/>
        <v>0</v>
      </c>
      <c r="F27" s="88">
        <v>0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2</v>
      </c>
      <c r="N27" s="88">
        <f t="shared" si="6"/>
        <v>2</v>
      </c>
      <c r="O27" s="88">
        <v>2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126</v>
      </c>
      <c r="C28" s="80" t="s">
        <v>155</v>
      </c>
      <c r="D28" s="88">
        <f t="shared" si="2"/>
        <v>17</v>
      </c>
      <c r="E28" s="88">
        <f t="shared" si="3"/>
        <v>10</v>
      </c>
      <c r="F28" s="88">
        <v>8</v>
      </c>
      <c r="G28" s="88">
        <v>2</v>
      </c>
      <c r="H28" s="88">
        <f t="shared" si="4"/>
        <v>7</v>
      </c>
      <c r="I28" s="88">
        <v>0</v>
      </c>
      <c r="J28" s="88">
        <v>6</v>
      </c>
      <c r="K28" s="88">
        <v>0</v>
      </c>
      <c r="L28" s="88">
        <v>1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17</v>
      </c>
      <c r="W28" s="88">
        <f t="shared" si="9"/>
        <v>10</v>
      </c>
      <c r="X28" s="88">
        <f t="shared" si="10"/>
        <v>8</v>
      </c>
      <c r="Y28" s="88">
        <f t="shared" si="11"/>
        <v>2</v>
      </c>
      <c r="Z28" s="88">
        <f t="shared" si="12"/>
        <v>7</v>
      </c>
      <c r="AA28" s="88">
        <f t="shared" si="13"/>
        <v>0</v>
      </c>
      <c r="AB28" s="88">
        <f t="shared" si="14"/>
        <v>6</v>
      </c>
      <c r="AC28" s="88">
        <f t="shared" si="15"/>
        <v>0</v>
      </c>
      <c r="AD28" s="88">
        <f t="shared" si="16"/>
        <v>1</v>
      </c>
    </row>
    <row r="29" spans="1:30" ht="13.5" customHeight="1">
      <c r="A29" s="80" t="s">
        <v>105</v>
      </c>
      <c r="B29" s="81" t="s">
        <v>127</v>
      </c>
      <c r="C29" s="80" t="s">
        <v>156</v>
      </c>
      <c r="D29" s="88">
        <f t="shared" si="2"/>
        <v>11</v>
      </c>
      <c r="E29" s="88">
        <f t="shared" si="3"/>
        <v>9</v>
      </c>
      <c r="F29" s="88">
        <v>7</v>
      </c>
      <c r="G29" s="88">
        <v>2</v>
      </c>
      <c r="H29" s="88">
        <f t="shared" si="4"/>
        <v>2</v>
      </c>
      <c r="I29" s="88">
        <v>0</v>
      </c>
      <c r="J29" s="88">
        <v>2</v>
      </c>
      <c r="K29" s="88">
        <v>0</v>
      </c>
      <c r="L29" s="88">
        <v>0</v>
      </c>
      <c r="M29" s="88">
        <f t="shared" si="5"/>
        <v>14</v>
      </c>
      <c r="N29" s="88">
        <f t="shared" si="6"/>
        <v>6</v>
      </c>
      <c r="O29" s="88">
        <v>4</v>
      </c>
      <c r="P29" s="88">
        <v>2</v>
      </c>
      <c r="Q29" s="88">
        <f t="shared" si="7"/>
        <v>8</v>
      </c>
      <c r="R29" s="88">
        <v>0</v>
      </c>
      <c r="S29" s="88">
        <v>8</v>
      </c>
      <c r="T29" s="88">
        <v>0</v>
      </c>
      <c r="U29" s="88">
        <v>0</v>
      </c>
      <c r="V29" s="88">
        <f t="shared" si="8"/>
        <v>25</v>
      </c>
      <c r="W29" s="88">
        <f t="shared" si="9"/>
        <v>15</v>
      </c>
      <c r="X29" s="88">
        <f t="shared" si="10"/>
        <v>11</v>
      </c>
      <c r="Y29" s="88">
        <f t="shared" si="11"/>
        <v>4</v>
      </c>
      <c r="Z29" s="88">
        <f t="shared" si="12"/>
        <v>10</v>
      </c>
      <c r="AA29" s="88">
        <f t="shared" si="13"/>
        <v>0</v>
      </c>
      <c r="AB29" s="88">
        <f t="shared" si="14"/>
        <v>10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128</v>
      </c>
      <c r="C30" s="80" t="s">
        <v>157</v>
      </c>
      <c r="D30" s="88">
        <f t="shared" si="2"/>
        <v>5</v>
      </c>
      <c r="E30" s="88">
        <f t="shared" si="3"/>
        <v>5</v>
      </c>
      <c r="F30" s="88">
        <v>5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5</v>
      </c>
      <c r="W30" s="88">
        <f t="shared" si="9"/>
        <v>5</v>
      </c>
      <c r="X30" s="88">
        <f t="shared" si="10"/>
        <v>5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129</v>
      </c>
      <c r="C31" s="80" t="s">
        <v>158</v>
      </c>
      <c r="D31" s="88">
        <f t="shared" si="2"/>
        <v>2</v>
      </c>
      <c r="E31" s="88">
        <f t="shared" si="3"/>
        <v>2</v>
      </c>
      <c r="F31" s="88">
        <v>2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3</v>
      </c>
      <c r="W31" s="88">
        <f t="shared" si="9"/>
        <v>3</v>
      </c>
      <c r="X31" s="88">
        <f t="shared" si="10"/>
        <v>3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130</v>
      </c>
      <c r="C32" s="80" t="s">
        <v>159</v>
      </c>
      <c r="D32" s="88">
        <f t="shared" si="2"/>
        <v>23</v>
      </c>
      <c r="E32" s="88">
        <f t="shared" si="3"/>
        <v>4</v>
      </c>
      <c r="F32" s="88">
        <v>3</v>
      </c>
      <c r="G32" s="88">
        <v>1</v>
      </c>
      <c r="H32" s="88">
        <f t="shared" si="4"/>
        <v>19</v>
      </c>
      <c r="I32" s="88">
        <v>0</v>
      </c>
      <c r="J32" s="88">
        <v>18</v>
      </c>
      <c r="K32" s="88">
        <v>1</v>
      </c>
      <c r="L32" s="88">
        <v>0</v>
      </c>
      <c r="M32" s="88">
        <f t="shared" si="5"/>
        <v>17</v>
      </c>
      <c r="N32" s="88">
        <f t="shared" si="6"/>
        <v>7</v>
      </c>
      <c r="O32" s="88">
        <v>6</v>
      </c>
      <c r="P32" s="88">
        <v>1</v>
      </c>
      <c r="Q32" s="88">
        <f t="shared" si="7"/>
        <v>10</v>
      </c>
      <c r="R32" s="88">
        <v>0</v>
      </c>
      <c r="S32" s="88">
        <v>10</v>
      </c>
      <c r="T32" s="88">
        <v>0</v>
      </c>
      <c r="U32" s="88">
        <v>0</v>
      </c>
      <c r="V32" s="88">
        <f t="shared" si="8"/>
        <v>40</v>
      </c>
      <c r="W32" s="88">
        <f t="shared" si="9"/>
        <v>11</v>
      </c>
      <c r="X32" s="88">
        <f t="shared" si="10"/>
        <v>9</v>
      </c>
      <c r="Y32" s="88">
        <f t="shared" si="11"/>
        <v>2</v>
      </c>
      <c r="Z32" s="88">
        <f t="shared" si="12"/>
        <v>29</v>
      </c>
      <c r="AA32" s="88">
        <f t="shared" si="13"/>
        <v>0</v>
      </c>
      <c r="AB32" s="88">
        <f t="shared" si="14"/>
        <v>28</v>
      </c>
      <c r="AC32" s="88">
        <f t="shared" si="15"/>
        <v>1</v>
      </c>
      <c r="AD32" s="88">
        <f t="shared" si="16"/>
        <v>0</v>
      </c>
    </row>
    <row r="33" spans="1:30" ht="13.5" customHeight="1">
      <c r="A33" s="80" t="s">
        <v>105</v>
      </c>
      <c r="B33" s="81" t="s">
        <v>131</v>
      </c>
      <c r="C33" s="80" t="s">
        <v>160</v>
      </c>
      <c r="D33" s="88">
        <f t="shared" si="2"/>
        <v>13</v>
      </c>
      <c r="E33" s="88">
        <f t="shared" si="3"/>
        <v>5</v>
      </c>
      <c r="F33" s="88">
        <v>3</v>
      </c>
      <c r="G33" s="88">
        <v>2</v>
      </c>
      <c r="H33" s="88">
        <f t="shared" si="4"/>
        <v>8</v>
      </c>
      <c r="I33" s="88">
        <v>0</v>
      </c>
      <c r="J33" s="88">
        <v>8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13</v>
      </c>
      <c r="W33" s="88">
        <f t="shared" si="9"/>
        <v>5</v>
      </c>
      <c r="X33" s="88">
        <f t="shared" si="10"/>
        <v>3</v>
      </c>
      <c r="Y33" s="88">
        <f t="shared" si="11"/>
        <v>2</v>
      </c>
      <c r="Z33" s="88">
        <f t="shared" si="12"/>
        <v>8</v>
      </c>
      <c r="AA33" s="88">
        <f t="shared" si="13"/>
        <v>0</v>
      </c>
      <c r="AB33" s="88">
        <f t="shared" si="14"/>
        <v>8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132</v>
      </c>
      <c r="C34" s="80" t="s">
        <v>161</v>
      </c>
      <c r="D34" s="88">
        <f t="shared" si="2"/>
        <v>0</v>
      </c>
      <c r="E34" s="88">
        <f t="shared" si="3"/>
        <v>0</v>
      </c>
      <c r="F34" s="88">
        <v>0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2</v>
      </c>
      <c r="N34" s="88">
        <f t="shared" si="6"/>
        <v>2</v>
      </c>
      <c r="O34" s="88">
        <v>2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2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133</v>
      </c>
      <c r="C35" s="80" t="s">
        <v>162</v>
      </c>
      <c r="D35" s="88">
        <f t="shared" si="2"/>
        <v>0</v>
      </c>
      <c r="E35" s="88">
        <f t="shared" si="3"/>
        <v>0</v>
      </c>
      <c r="F35" s="88">
        <v>0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2</v>
      </c>
      <c r="N35" s="88">
        <f t="shared" si="6"/>
        <v>2</v>
      </c>
      <c r="O35" s="88">
        <v>2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2</v>
      </c>
      <c r="W35" s="88">
        <f t="shared" si="9"/>
        <v>2</v>
      </c>
      <c r="X35" s="88">
        <f t="shared" si="10"/>
        <v>2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134</v>
      </c>
      <c r="C36" s="80" t="s">
        <v>163</v>
      </c>
      <c r="D36" s="88">
        <f t="shared" si="2"/>
        <v>13</v>
      </c>
      <c r="E36" s="88">
        <f t="shared" si="3"/>
        <v>13</v>
      </c>
      <c r="F36" s="88">
        <v>7</v>
      </c>
      <c r="G36" s="88">
        <v>6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13</v>
      </c>
      <c r="W36" s="88">
        <f t="shared" si="9"/>
        <v>13</v>
      </c>
      <c r="X36" s="88">
        <f t="shared" si="10"/>
        <v>7</v>
      </c>
      <c r="Y36" s="88">
        <f t="shared" si="11"/>
        <v>6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7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307</v>
      </c>
      <c r="B7" s="81" t="s">
        <v>304</v>
      </c>
      <c r="C7" s="84" t="s">
        <v>305</v>
      </c>
      <c r="D7" s="88">
        <f aca="true" t="shared" si="0" ref="D7:AY7">SUM(D8:D73)</f>
        <v>284</v>
      </c>
      <c r="E7" s="88">
        <f t="shared" si="0"/>
        <v>658</v>
      </c>
      <c r="F7" s="88">
        <f t="shared" si="0"/>
        <v>15</v>
      </c>
      <c r="G7" s="88">
        <f t="shared" si="0"/>
        <v>48</v>
      </c>
      <c r="H7" s="88">
        <f t="shared" si="0"/>
        <v>10</v>
      </c>
      <c r="I7" s="88">
        <f t="shared" si="0"/>
        <v>75</v>
      </c>
      <c r="J7" s="88">
        <f t="shared" si="0"/>
        <v>0</v>
      </c>
      <c r="K7" s="88">
        <f t="shared" si="0"/>
        <v>0</v>
      </c>
      <c r="L7" s="88">
        <f t="shared" si="0"/>
        <v>1024</v>
      </c>
      <c r="M7" s="88">
        <f t="shared" si="0"/>
        <v>14979</v>
      </c>
      <c r="N7" s="88">
        <f t="shared" si="0"/>
        <v>53</v>
      </c>
      <c r="O7" s="88">
        <f t="shared" si="0"/>
        <v>153</v>
      </c>
      <c r="P7" s="88">
        <f t="shared" si="0"/>
        <v>29</v>
      </c>
      <c r="Q7" s="88">
        <f t="shared" si="0"/>
        <v>202</v>
      </c>
      <c r="R7" s="88">
        <f t="shared" si="0"/>
        <v>0</v>
      </c>
      <c r="S7" s="88">
        <f t="shared" si="0"/>
        <v>0</v>
      </c>
      <c r="T7" s="88">
        <f t="shared" si="0"/>
        <v>2137</v>
      </c>
      <c r="U7" s="88">
        <f t="shared" si="0"/>
        <v>9639</v>
      </c>
      <c r="V7" s="88">
        <f t="shared" si="0"/>
        <v>105</v>
      </c>
      <c r="W7" s="88">
        <f t="shared" si="0"/>
        <v>279</v>
      </c>
      <c r="X7" s="88">
        <f t="shared" si="0"/>
        <v>6</v>
      </c>
      <c r="Y7" s="88">
        <f t="shared" si="0"/>
        <v>34</v>
      </c>
      <c r="Z7" s="88">
        <f t="shared" si="0"/>
        <v>4</v>
      </c>
      <c r="AA7" s="88">
        <f t="shared" si="0"/>
        <v>1994</v>
      </c>
      <c r="AB7" s="88">
        <f t="shared" si="0"/>
        <v>32</v>
      </c>
      <c r="AC7" s="88">
        <f t="shared" si="0"/>
        <v>94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106</v>
      </c>
      <c r="AK7" s="88">
        <f t="shared" si="0"/>
        <v>308</v>
      </c>
      <c r="AL7" s="88">
        <f t="shared" si="0"/>
        <v>0</v>
      </c>
      <c r="AM7" s="88">
        <f t="shared" si="0"/>
        <v>0</v>
      </c>
      <c r="AN7" s="88">
        <f t="shared" si="0"/>
        <v>16</v>
      </c>
      <c r="AO7" s="88">
        <f t="shared" si="0"/>
        <v>157</v>
      </c>
      <c r="AP7" s="88">
        <f t="shared" si="0"/>
        <v>0</v>
      </c>
      <c r="AQ7" s="88">
        <f t="shared" si="0"/>
        <v>0</v>
      </c>
      <c r="AR7" s="88">
        <f t="shared" si="0"/>
        <v>648</v>
      </c>
      <c r="AS7" s="88">
        <f t="shared" si="0"/>
        <v>29325</v>
      </c>
      <c r="AT7" s="88">
        <f t="shared" si="0"/>
        <v>7</v>
      </c>
      <c r="AU7" s="88">
        <f t="shared" si="0"/>
        <v>28</v>
      </c>
      <c r="AV7" s="88">
        <f t="shared" si="0"/>
        <v>41</v>
      </c>
      <c r="AW7" s="88">
        <f t="shared" si="0"/>
        <v>5583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293</v>
      </c>
      <c r="C8" s="80" t="s">
        <v>298</v>
      </c>
      <c r="D8" s="88">
        <v>68</v>
      </c>
      <c r="E8" s="88">
        <v>149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137</v>
      </c>
      <c r="M8" s="88">
        <v>226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884</v>
      </c>
      <c r="U8" s="88">
        <v>2865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38</v>
      </c>
      <c r="AK8" s="88">
        <v>112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188</v>
      </c>
      <c r="C9" s="80" t="s">
        <v>212</v>
      </c>
      <c r="D9" s="88">
        <v>19</v>
      </c>
      <c r="E9" s="88">
        <v>49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220</v>
      </c>
      <c r="M9" s="88">
        <v>550</v>
      </c>
      <c r="N9" s="88">
        <v>0</v>
      </c>
      <c r="O9" s="88">
        <v>0</v>
      </c>
      <c r="P9" s="88">
        <v>23</v>
      </c>
      <c r="Q9" s="88">
        <v>184</v>
      </c>
      <c r="R9" s="88">
        <v>0</v>
      </c>
      <c r="S9" s="88">
        <v>0</v>
      </c>
      <c r="T9" s="88">
        <v>156</v>
      </c>
      <c r="U9" s="88">
        <v>401</v>
      </c>
      <c r="V9" s="88">
        <v>58</v>
      </c>
      <c r="W9" s="88">
        <v>140</v>
      </c>
      <c r="X9" s="88">
        <v>3</v>
      </c>
      <c r="Y9" s="88">
        <v>27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12</v>
      </c>
      <c r="AK9" s="88">
        <v>32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8</v>
      </c>
      <c r="AS9" s="88">
        <v>37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186</v>
      </c>
      <c r="C10" s="80" t="s">
        <v>210</v>
      </c>
      <c r="D10" s="88">
        <v>46</v>
      </c>
      <c r="E10" s="88">
        <v>105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34</v>
      </c>
      <c r="M10" s="88">
        <v>68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56</v>
      </c>
      <c r="U10" s="88">
        <v>126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24</v>
      </c>
      <c r="AC10" s="88">
        <v>71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22</v>
      </c>
      <c r="AK10" s="88">
        <v>59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22</v>
      </c>
      <c r="AS10" s="88">
        <v>94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172</v>
      </c>
      <c r="C11" s="80" t="s">
        <v>196</v>
      </c>
      <c r="D11" s="88">
        <v>32</v>
      </c>
      <c r="E11" s="88">
        <v>83</v>
      </c>
      <c r="F11" s="88">
        <v>0</v>
      </c>
      <c r="G11" s="88">
        <v>0</v>
      </c>
      <c r="H11" s="88">
        <v>4</v>
      </c>
      <c r="I11" s="88">
        <v>40</v>
      </c>
      <c r="J11" s="88">
        <v>0</v>
      </c>
      <c r="K11" s="88">
        <v>0</v>
      </c>
      <c r="L11" s="88">
        <v>118</v>
      </c>
      <c r="M11" s="88">
        <v>264</v>
      </c>
      <c r="N11" s="88">
        <v>7</v>
      </c>
      <c r="O11" s="88">
        <v>39</v>
      </c>
      <c r="P11" s="88">
        <v>0</v>
      </c>
      <c r="Q11" s="88">
        <v>0</v>
      </c>
      <c r="R11" s="88">
        <v>0</v>
      </c>
      <c r="S11" s="88">
        <v>0</v>
      </c>
      <c r="T11" s="88">
        <v>254</v>
      </c>
      <c r="U11" s="88">
        <v>577</v>
      </c>
      <c r="V11" s="88">
        <v>4</v>
      </c>
      <c r="W11" s="88">
        <v>12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43</v>
      </c>
      <c r="AS11" s="88">
        <v>111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294</v>
      </c>
      <c r="C12" s="80" t="s">
        <v>299</v>
      </c>
      <c r="D12" s="88">
        <v>15</v>
      </c>
      <c r="E12" s="88">
        <v>32</v>
      </c>
      <c r="F12" s="88">
        <v>4</v>
      </c>
      <c r="G12" s="88">
        <v>28</v>
      </c>
      <c r="H12" s="88">
        <v>0</v>
      </c>
      <c r="I12" s="88">
        <v>0</v>
      </c>
      <c r="J12" s="88">
        <v>0</v>
      </c>
      <c r="K12" s="88">
        <v>0</v>
      </c>
      <c r="L12" s="88">
        <v>5</v>
      </c>
      <c r="M12" s="88">
        <v>10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24</v>
      </c>
      <c r="U12" s="88">
        <v>58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19</v>
      </c>
      <c r="AK12" s="88">
        <v>64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173</v>
      </c>
      <c r="C13" s="80" t="s">
        <v>197</v>
      </c>
      <c r="D13" s="88">
        <v>9</v>
      </c>
      <c r="E13" s="88">
        <v>23</v>
      </c>
      <c r="F13" s="88">
        <v>3</v>
      </c>
      <c r="G13" s="88">
        <v>6</v>
      </c>
      <c r="H13" s="88">
        <v>0</v>
      </c>
      <c r="I13" s="88">
        <v>0</v>
      </c>
      <c r="J13" s="88">
        <v>0</v>
      </c>
      <c r="K13" s="88">
        <v>0</v>
      </c>
      <c r="L13" s="88">
        <v>30</v>
      </c>
      <c r="M13" s="88">
        <v>75</v>
      </c>
      <c r="N13" s="88">
        <v>3</v>
      </c>
      <c r="O13" s="88">
        <v>6</v>
      </c>
      <c r="P13" s="88">
        <v>0</v>
      </c>
      <c r="Q13" s="88">
        <v>0</v>
      </c>
      <c r="R13" s="88">
        <v>0</v>
      </c>
      <c r="S13" s="88">
        <v>0</v>
      </c>
      <c r="T13" s="88">
        <v>19</v>
      </c>
      <c r="U13" s="88">
        <v>48</v>
      </c>
      <c r="V13" s="88">
        <v>5</v>
      </c>
      <c r="W13" s="88">
        <v>10</v>
      </c>
      <c r="X13" s="88">
        <v>0</v>
      </c>
      <c r="Y13" s="88">
        <v>0</v>
      </c>
      <c r="Z13" s="88">
        <v>0</v>
      </c>
      <c r="AA13" s="88">
        <v>0</v>
      </c>
      <c r="AB13" s="88">
        <v>3</v>
      </c>
      <c r="AC13" s="88">
        <v>9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52</v>
      </c>
      <c r="AS13" s="88">
        <v>149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185</v>
      </c>
      <c r="C14" s="80" t="s">
        <v>209</v>
      </c>
      <c r="D14" s="88">
        <v>13</v>
      </c>
      <c r="E14" s="88">
        <v>31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35</v>
      </c>
      <c r="AS14" s="88">
        <v>107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168</v>
      </c>
      <c r="C15" s="80" t="s">
        <v>192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16</v>
      </c>
      <c r="M15" s="88">
        <v>32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63</v>
      </c>
      <c r="U15" s="88">
        <v>83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166</v>
      </c>
      <c r="C16" s="80" t="s">
        <v>190</v>
      </c>
      <c r="D16" s="88">
        <v>9</v>
      </c>
      <c r="E16" s="88">
        <v>20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5</v>
      </c>
      <c r="M16" s="88">
        <v>10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55</v>
      </c>
      <c r="U16" s="88">
        <v>131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20</v>
      </c>
      <c r="AS16" s="88">
        <v>59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259</v>
      </c>
      <c r="C17" s="80" t="s">
        <v>269</v>
      </c>
      <c r="D17" s="88">
        <v>11</v>
      </c>
      <c r="E17" s="88">
        <v>30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3</v>
      </c>
      <c r="M17" s="88">
        <v>7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18</v>
      </c>
      <c r="U17" s="88">
        <v>40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8</v>
      </c>
      <c r="AS17" s="88">
        <v>22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216</v>
      </c>
      <c r="C18" s="80" t="s">
        <v>237</v>
      </c>
      <c r="D18" s="88">
        <v>1</v>
      </c>
      <c r="E18" s="88">
        <v>2</v>
      </c>
      <c r="F18" s="88">
        <v>3</v>
      </c>
      <c r="G18" s="88">
        <v>6</v>
      </c>
      <c r="H18" s="88">
        <v>0</v>
      </c>
      <c r="I18" s="88">
        <v>0</v>
      </c>
      <c r="J18" s="88">
        <v>0</v>
      </c>
      <c r="K18" s="88">
        <v>0</v>
      </c>
      <c r="L18" s="88">
        <v>10</v>
      </c>
      <c r="M18" s="88">
        <v>20</v>
      </c>
      <c r="N18" s="88">
        <v>1</v>
      </c>
      <c r="O18" s="88">
        <v>2</v>
      </c>
      <c r="P18" s="88">
        <v>0</v>
      </c>
      <c r="Q18" s="88">
        <v>0</v>
      </c>
      <c r="R18" s="88">
        <v>0</v>
      </c>
      <c r="S18" s="88">
        <v>0</v>
      </c>
      <c r="T18" s="88">
        <v>9</v>
      </c>
      <c r="U18" s="88">
        <v>18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180</v>
      </c>
      <c r="C19" s="80" t="s">
        <v>204</v>
      </c>
      <c r="D19" s="88">
        <v>14</v>
      </c>
      <c r="E19" s="88">
        <v>40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8</v>
      </c>
      <c r="M19" s="88">
        <v>18</v>
      </c>
      <c r="N19" s="88">
        <v>0</v>
      </c>
      <c r="O19" s="88">
        <v>0</v>
      </c>
      <c r="P19" s="88">
        <v>4</v>
      </c>
      <c r="Q19" s="88">
        <v>14</v>
      </c>
      <c r="R19" s="88">
        <v>0</v>
      </c>
      <c r="S19" s="88">
        <v>0</v>
      </c>
      <c r="T19" s="88">
        <v>20</v>
      </c>
      <c r="U19" s="88">
        <v>49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4</v>
      </c>
      <c r="AC19" s="88">
        <v>12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15</v>
      </c>
      <c r="AK19" s="88">
        <v>41</v>
      </c>
      <c r="AL19" s="88">
        <v>0</v>
      </c>
      <c r="AM19" s="88">
        <v>0</v>
      </c>
      <c r="AN19" s="88">
        <v>6</v>
      </c>
      <c r="AO19" s="88">
        <v>54</v>
      </c>
      <c r="AP19" s="88">
        <v>0</v>
      </c>
      <c r="AQ19" s="88">
        <v>0</v>
      </c>
      <c r="AR19" s="88">
        <v>4</v>
      </c>
      <c r="AS19" s="88">
        <v>12</v>
      </c>
      <c r="AT19" s="88">
        <v>0</v>
      </c>
      <c r="AU19" s="88">
        <v>0</v>
      </c>
      <c r="AV19" s="88">
        <v>1</v>
      </c>
      <c r="AW19" s="88">
        <v>10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171</v>
      </c>
      <c r="C20" s="80" t="s">
        <v>195</v>
      </c>
      <c r="D20" s="88">
        <v>10</v>
      </c>
      <c r="E20" s="88">
        <v>19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63</v>
      </c>
      <c r="U20" s="88">
        <v>140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 s="88">
        <v>2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17</v>
      </c>
      <c r="AS20" s="88">
        <v>54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182</v>
      </c>
      <c r="C21" s="80" t="s">
        <v>206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179</v>
      </c>
      <c r="C22" s="80" t="s">
        <v>203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24</v>
      </c>
      <c r="M22" s="88">
        <v>71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</v>
      </c>
      <c r="U22" s="88">
        <v>15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1</v>
      </c>
      <c r="AO22" s="88">
        <v>10</v>
      </c>
      <c r="AP22" s="88">
        <v>0</v>
      </c>
      <c r="AQ22" s="88">
        <v>0</v>
      </c>
      <c r="AR22" s="88">
        <v>8</v>
      </c>
      <c r="AS22" s="88">
        <v>19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183</v>
      </c>
      <c r="C23" s="80" t="s">
        <v>207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20</v>
      </c>
      <c r="M23" s="88">
        <v>47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9</v>
      </c>
      <c r="U23" s="88">
        <v>21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2</v>
      </c>
      <c r="AO23" s="88">
        <v>18</v>
      </c>
      <c r="AP23" s="88">
        <v>0</v>
      </c>
      <c r="AQ23" s="88">
        <v>0</v>
      </c>
      <c r="AR23" s="88">
        <v>10</v>
      </c>
      <c r="AS23" s="88">
        <v>29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184</v>
      </c>
      <c r="C24" s="80" t="s">
        <v>208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27</v>
      </c>
      <c r="M24" s="88">
        <v>63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4</v>
      </c>
      <c r="AS24" s="88">
        <v>11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181</v>
      </c>
      <c r="C25" s="80" t="s">
        <v>205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26</v>
      </c>
      <c r="M25" s="88">
        <v>61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26</v>
      </c>
      <c r="U25" s="88">
        <v>61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4</v>
      </c>
      <c r="AS25" s="88">
        <v>12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167</v>
      </c>
      <c r="C26" s="80" t="s">
        <v>191</v>
      </c>
      <c r="D26" s="88">
        <v>12</v>
      </c>
      <c r="E26" s="88">
        <v>23</v>
      </c>
      <c r="F26" s="88">
        <v>2</v>
      </c>
      <c r="G26" s="88">
        <v>4</v>
      </c>
      <c r="H26" s="88">
        <v>0</v>
      </c>
      <c r="I26" s="88">
        <v>0</v>
      </c>
      <c r="J26" s="88">
        <v>0</v>
      </c>
      <c r="K26" s="88">
        <v>0</v>
      </c>
      <c r="L26" s="88">
        <v>14</v>
      </c>
      <c r="M26" s="88">
        <v>29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12</v>
      </c>
      <c r="U26" s="88">
        <v>16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9</v>
      </c>
      <c r="AS26" s="88">
        <v>26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226</v>
      </c>
      <c r="C27" s="80" t="s">
        <v>248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19</v>
      </c>
      <c r="M27" s="88">
        <v>39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1</v>
      </c>
      <c r="AO27" s="88">
        <v>10</v>
      </c>
      <c r="AP27" s="88">
        <v>0</v>
      </c>
      <c r="AQ27" s="88">
        <v>0</v>
      </c>
      <c r="AR27" s="88">
        <v>3</v>
      </c>
      <c r="AS27" s="88">
        <v>9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174</v>
      </c>
      <c r="C28" s="80" t="s">
        <v>198</v>
      </c>
      <c r="D28" s="88">
        <v>1</v>
      </c>
      <c r="E28" s="88">
        <v>1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9</v>
      </c>
      <c r="M28" s="88">
        <v>29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2</v>
      </c>
      <c r="U28" s="88">
        <v>8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14</v>
      </c>
      <c r="AS28" s="88">
        <v>47</v>
      </c>
      <c r="AT28" s="88">
        <v>2</v>
      </c>
      <c r="AU28" s="88">
        <v>15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215</v>
      </c>
      <c r="C29" s="80" t="s">
        <v>236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18</v>
      </c>
      <c r="M29" s="88">
        <v>45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7</v>
      </c>
      <c r="U29" s="88">
        <v>20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6</v>
      </c>
      <c r="AS29" s="88">
        <v>20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227</v>
      </c>
      <c r="C30" s="80" t="s">
        <v>249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16</v>
      </c>
      <c r="M30" s="88">
        <v>12674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5</v>
      </c>
      <c r="U30" s="88">
        <v>3511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10</v>
      </c>
      <c r="AS30" s="88">
        <v>27356</v>
      </c>
      <c r="AT30" s="88">
        <v>0</v>
      </c>
      <c r="AU30" s="88">
        <v>0</v>
      </c>
      <c r="AV30" s="88">
        <v>2</v>
      </c>
      <c r="AW30" s="88">
        <v>5472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170</v>
      </c>
      <c r="C31" s="80" t="s">
        <v>194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14</v>
      </c>
      <c r="M31" s="88">
        <v>33</v>
      </c>
      <c r="N31" s="88">
        <v>5</v>
      </c>
      <c r="O31" s="88">
        <v>12</v>
      </c>
      <c r="P31" s="88">
        <v>0</v>
      </c>
      <c r="Q31" s="88">
        <v>0</v>
      </c>
      <c r="R31" s="88">
        <v>0</v>
      </c>
      <c r="S31" s="88">
        <v>0</v>
      </c>
      <c r="T31" s="88">
        <v>14</v>
      </c>
      <c r="U31" s="88">
        <v>34</v>
      </c>
      <c r="V31" s="88">
        <v>9</v>
      </c>
      <c r="W31" s="88">
        <v>22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12</v>
      </c>
      <c r="AS31" s="88">
        <v>33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175</v>
      </c>
      <c r="C32" s="80" t="s">
        <v>199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21</v>
      </c>
      <c r="M32" s="88">
        <v>39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2</v>
      </c>
      <c r="U32" s="88">
        <v>4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19</v>
      </c>
      <c r="AS32" s="88">
        <v>65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178</v>
      </c>
      <c r="C33" s="80" t="s">
        <v>202</v>
      </c>
      <c r="D33" s="88">
        <v>5</v>
      </c>
      <c r="E33" s="88">
        <v>8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6</v>
      </c>
      <c r="M33" s="88">
        <v>8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7</v>
      </c>
      <c r="U33" s="88">
        <v>10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24</v>
      </c>
      <c r="AS33" s="88">
        <v>23</v>
      </c>
      <c r="AT33" s="88">
        <v>0</v>
      </c>
      <c r="AU33" s="88">
        <v>0</v>
      </c>
      <c r="AV33" s="88">
        <v>24</v>
      </c>
      <c r="AW33" s="88">
        <v>23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176</v>
      </c>
      <c r="C34" s="80" t="s">
        <v>200</v>
      </c>
      <c r="D34" s="88">
        <v>7</v>
      </c>
      <c r="E34" s="88">
        <v>21</v>
      </c>
      <c r="F34" s="88">
        <v>2</v>
      </c>
      <c r="G34" s="88">
        <v>2</v>
      </c>
      <c r="H34" s="88">
        <v>0</v>
      </c>
      <c r="I34" s="88">
        <v>0</v>
      </c>
      <c r="J34" s="88">
        <v>0</v>
      </c>
      <c r="K34" s="88">
        <v>0</v>
      </c>
      <c r="L34" s="88">
        <v>13</v>
      </c>
      <c r="M34" s="88">
        <v>35</v>
      </c>
      <c r="N34" s="88">
        <v>11</v>
      </c>
      <c r="O34" s="88">
        <v>25</v>
      </c>
      <c r="P34" s="88">
        <v>0</v>
      </c>
      <c r="Q34" s="88">
        <v>0</v>
      </c>
      <c r="R34" s="88">
        <v>0</v>
      </c>
      <c r="S34" s="88">
        <v>0</v>
      </c>
      <c r="T34" s="88">
        <v>24</v>
      </c>
      <c r="U34" s="88">
        <v>53</v>
      </c>
      <c r="V34" s="88">
        <v>3</v>
      </c>
      <c r="W34" s="88">
        <v>10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1</v>
      </c>
      <c r="AO34" s="88">
        <v>10</v>
      </c>
      <c r="AP34" s="88">
        <v>0</v>
      </c>
      <c r="AQ34" s="88">
        <v>0</v>
      </c>
      <c r="AR34" s="88">
        <v>27</v>
      </c>
      <c r="AS34" s="88">
        <v>107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295</v>
      </c>
      <c r="C35" s="80" t="s">
        <v>300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7</v>
      </c>
      <c r="M35" s="88">
        <v>18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55</v>
      </c>
      <c r="U35" s="88">
        <v>118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13</v>
      </c>
      <c r="AS35" s="88">
        <v>35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287</v>
      </c>
      <c r="C36" s="80" t="s">
        <v>291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8</v>
      </c>
      <c r="M36" s="88">
        <v>18</v>
      </c>
      <c r="N36" s="88">
        <v>0</v>
      </c>
      <c r="O36" s="88">
        <v>0</v>
      </c>
      <c r="P36" s="88">
        <v>2</v>
      </c>
      <c r="Q36" s="88">
        <v>4</v>
      </c>
      <c r="R36" s="88">
        <v>0</v>
      </c>
      <c r="S36" s="88">
        <v>0</v>
      </c>
      <c r="T36" s="88">
        <v>10</v>
      </c>
      <c r="U36" s="88">
        <v>24</v>
      </c>
      <c r="V36" s="88">
        <v>0</v>
      </c>
      <c r="W36" s="88">
        <v>0</v>
      </c>
      <c r="X36" s="88">
        <v>2</v>
      </c>
      <c r="Y36" s="88">
        <v>4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2</v>
      </c>
      <c r="AS36" s="88">
        <v>4</v>
      </c>
      <c r="AT36" s="88">
        <v>0</v>
      </c>
      <c r="AU36" s="88">
        <v>0</v>
      </c>
      <c r="AV36" s="88">
        <v>1</v>
      </c>
      <c r="AW36" s="88">
        <v>10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187</v>
      </c>
      <c r="C37" s="80" t="s">
        <v>211</v>
      </c>
      <c r="D37" s="88">
        <v>1</v>
      </c>
      <c r="E37" s="88">
        <v>1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19</v>
      </c>
      <c r="M37" s="88">
        <v>40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13</v>
      </c>
      <c r="U37" s="88">
        <v>29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7</v>
      </c>
      <c r="AS37" s="88">
        <v>18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169</v>
      </c>
      <c r="C38" s="80" t="s">
        <v>193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4</v>
      </c>
      <c r="M38" s="88">
        <v>11</v>
      </c>
      <c r="N38" s="88">
        <v>1</v>
      </c>
      <c r="O38" s="88">
        <v>3</v>
      </c>
      <c r="P38" s="88">
        <v>0</v>
      </c>
      <c r="Q38" s="88">
        <v>0</v>
      </c>
      <c r="R38" s="88">
        <v>0</v>
      </c>
      <c r="S38" s="88">
        <v>0</v>
      </c>
      <c r="T38" s="88">
        <v>3</v>
      </c>
      <c r="U38" s="88">
        <v>8</v>
      </c>
      <c r="V38" s="88">
        <v>4</v>
      </c>
      <c r="W38" s="88">
        <v>6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11</v>
      </c>
      <c r="AS38" s="88">
        <v>39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233</v>
      </c>
      <c r="C39" s="80" t="s">
        <v>254</v>
      </c>
      <c r="D39" s="88">
        <v>0</v>
      </c>
      <c r="E39" s="88">
        <v>0</v>
      </c>
      <c r="F39" s="88">
        <v>1</v>
      </c>
      <c r="G39" s="88">
        <v>2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11</v>
      </c>
      <c r="U39" s="88">
        <v>25</v>
      </c>
      <c r="V39" s="88">
        <v>4</v>
      </c>
      <c r="W39" s="88">
        <v>8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9</v>
      </c>
      <c r="AS39" s="88">
        <v>16</v>
      </c>
      <c r="AT39" s="88">
        <v>0</v>
      </c>
      <c r="AU39" s="88">
        <v>0</v>
      </c>
      <c r="AV39" s="88">
        <v>2</v>
      </c>
      <c r="AW39" s="88">
        <v>13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217</v>
      </c>
      <c r="C40" s="80" t="s">
        <v>238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9</v>
      </c>
      <c r="M40" s="88">
        <v>21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7</v>
      </c>
      <c r="AS40" s="88">
        <v>25</v>
      </c>
      <c r="AT40" s="88">
        <v>0</v>
      </c>
      <c r="AU40" s="88">
        <v>0</v>
      </c>
      <c r="AV40" s="88">
        <v>4</v>
      </c>
      <c r="AW40" s="88">
        <v>2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303</v>
      </c>
      <c r="C41" s="80" t="s">
        <v>281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14</v>
      </c>
      <c r="M41" s="88">
        <v>45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6</v>
      </c>
      <c r="U41" s="88">
        <v>22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1</v>
      </c>
      <c r="AO41" s="88">
        <v>10</v>
      </c>
      <c r="AP41" s="88">
        <v>0</v>
      </c>
      <c r="AQ41" s="88">
        <v>0</v>
      </c>
      <c r="AR41" s="88">
        <v>11</v>
      </c>
      <c r="AS41" s="88">
        <v>41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296</v>
      </c>
      <c r="C42" s="80" t="s">
        <v>301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8</v>
      </c>
      <c r="M42" s="88">
        <v>22</v>
      </c>
      <c r="N42" s="88">
        <v>3</v>
      </c>
      <c r="O42" s="88">
        <v>6</v>
      </c>
      <c r="P42" s="88">
        <v>0</v>
      </c>
      <c r="Q42" s="88">
        <v>0</v>
      </c>
      <c r="R42" s="88">
        <v>0</v>
      </c>
      <c r="S42" s="88">
        <v>0</v>
      </c>
      <c r="T42" s="88">
        <v>8</v>
      </c>
      <c r="U42" s="88">
        <v>22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1</v>
      </c>
      <c r="AS42" s="88">
        <v>2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256</v>
      </c>
      <c r="C43" s="80" t="s">
        <v>266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1</v>
      </c>
      <c r="M43" s="88">
        <v>2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16</v>
      </c>
      <c r="U43" s="88">
        <v>32</v>
      </c>
      <c r="V43" s="88">
        <v>4</v>
      </c>
      <c r="W43" s="88">
        <v>18</v>
      </c>
      <c r="X43" s="88">
        <v>1</v>
      </c>
      <c r="Y43" s="88">
        <v>3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8</v>
      </c>
      <c r="AS43" s="88">
        <v>22</v>
      </c>
      <c r="AT43" s="88">
        <v>3</v>
      </c>
      <c r="AU43" s="88">
        <v>8</v>
      </c>
      <c r="AV43" s="88">
        <v>0</v>
      </c>
      <c r="AW43" s="88">
        <v>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229</v>
      </c>
      <c r="C44" s="80" t="s">
        <v>250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261</v>
      </c>
      <c r="C45" s="80" t="s">
        <v>271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278</v>
      </c>
      <c r="C46" s="80" t="s">
        <v>283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286</v>
      </c>
      <c r="C47" s="80" t="s">
        <v>290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222</v>
      </c>
      <c r="C48" s="80" t="s">
        <v>243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10</v>
      </c>
      <c r="M48" s="88">
        <v>23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10</v>
      </c>
      <c r="U48" s="88">
        <v>23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11</v>
      </c>
      <c r="AS48" s="88">
        <v>33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258</v>
      </c>
      <c r="C49" s="80" t="s">
        <v>268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5</v>
      </c>
      <c r="M49" s="88">
        <v>11</v>
      </c>
      <c r="N49" s="88">
        <v>3</v>
      </c>
      <c r="O49" s="88">
        <v>8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8</v>
      </c>
      <c r="AS49" s="88">
        <v>24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220</v>
      </c>
      <c r="C50" s="80" t="s">
        <v>241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5</v>
      </c>
      <c r="M50" s="88">
        <v>12</v>
      </c>
      <c r="N50" s="88">
        <v>4</v>
      </c>
      <c r="O50" s="88">
        <v>3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7</v>
      </c>
      <c r="AS50" s="88">
        <v>22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223</v>
      </c>
      <c r="C51" s="80" t="s">
        <v>246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15</v>
      </c>
      <c r="M51" s="88">
        <v>38</v>
      </c>
      <c r="N51" s="88">
        <v>2</v>
      </c>
      <c r="O51" s="88">
        <v>4</v>
      </c>
      <c r="P51" s="88">
        <v>0</v>
      </c>
      <c r="Q51" s="88">
        <v>0</v>
      </c>
      <c r="R51" s="88">
        <v>0</v>
      </c>
      <c r="S51" s="88">
        <v>0</v>
      </c>
      <c r="T51" s="88">
        <v>6</v>
      </c>
      <c r="U51" s="88">
        <v>14</v>
      </c>
      <c r="V51" s="88">
        <v>2</v>
      </c>
      <c r="W51" s="88">
        <v>4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2</v>
      </c>
      <c r="AO51" s="88">
        <v>20</v>
      </c>
      <c r="AP51" s="88">
        <v>0</v>
      </c>
      <c r="AQ51" s="88">
        <v>0</v>
      </c>
      <c r="AR51" s="88">
        <v>24</v>
      </c>
      <c r="AS51" s="88">
        <v>95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228</v>
      </c>
      <c r="C52" s="80" t="s">
        <v>244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11</v>
      </c>
      <c r="M52" s="88">
        <v>34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2</v>
      </c>
      <c r="AO52" s="88">
        <v>25</v>
      </c>
      <c r="AP52" s="88">
        <v>0</v>
      </c>
      <c r="AQ52" s="88">
        <v>0</v>
      </c>
      <c r="AR52" s="88">
        <v>27</v>
      </c>
      <c r="AS52" s="88">
        <v>107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221</v>
      </c>
      <c r="C53" s="80" t="s">
        <v>242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3</v>
      </c>
      <c r="M53" s="88">
        <v>8</v>
      </c>
      <c r="N53" s="88">
        <v>1</v>
      </c>
      <c r="O53" s="88">
        <v>2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3</v>
      </c>
      <c r="AS53" s="88">
        <v>9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257</v>
      </c>
      <c r="C54" s="80" t="s">
        <v>267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2</v>
      </c>
      <c r="M54" s="88">
        <v>8</v>
      </c>
      <c r="N54" s="88">
        <v>1</v>
      </c>
      <c r="O54" s="88">
        <v>2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4</v>
      </c>
      <c r="AS54" s="88">
        <v>7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219</v>
      </c>
      <c r="C55" s="80" t="s">
        <v>240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3</v>
      </c>
      <c r="M55" s="88">
        <v>9</v>
      </c>
      <c r="N55" s="88">
        <v>3</v>
      </c>
      <c r="O55" s="88">
        <v>5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4</v>
      </c>
      <c r="AS55" s="88">
        <v>9</v>
      </c>
      <c r="AT55" s="88">
        <v>1</v>
      </c>
      <c r="AU55" s="88">
        <v>4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285</v>
      </c>
      <c r="C56" s="80" t="s">
        <v>289</v>
      </c>
      <c r="D56" s="88">
        <v>5</v>
      </c>
      <c r="E56" s="88">
        <v>7</v>
      </c>
      <c r="F56" s="88">
        <v>0</v>
      </c>
      <c r="G56" s="88">
        <v>0</v>
      </c>
      <c r="H56" s="88">
        <v>6</v>
      </c>
      <c r="I56" s="88">
        <v>35</v>
      </c>
      <c r="J56" s="88">
        <v>0</v>
      </c>
      <c r="K56" s="88">
        <v>0</v>
      </c>
      <c r="L56" s="88">
        <v>5</v>
      </c>
      <c r="M56" s="88">
        <v>12</v>
      </c>
      <c r="N56" s="88">
        <v>1</v>
      </c>
      <c r="O56" s="88">
        <v>10</v>
      </c>
      <c r="P56" s="88">
        <v>0</v>
      </c>
      <c r="Q56" s="88">
        <v>0</v>
      </c>
      <c r="R56" s="88">
        <v>0</v>
      </c>
      <c r="S56" s="88">
        <v>0</v>
      </c>
      <c r="T56" s="88">
        <v>22</v>
      </c>
      <c r="U56" s="88">
        <v>47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4</v>
      </c>
      <c r="AS56" s="88">
        <v>20</v>
      </c>
      <c r="AT56" s="88">
        <v>0</v>
      </c>
      <c r="AU56" s="88">
        <v>0</v>
      </c>
      <c r="AV56" s="88">
        <v>3</v>
      </c>
      <c r="AW56" s="88">
        <v>13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214</v>
      </c>
      <c r="C57" s="80" t="s">
        <v>235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2</v>
      </c>
      <c r="M57" s="88">
        <v>4</v>
      </c>
      <c r="N57" s="88">
        <v>1</v>
      </c>
      <c r="O57" s="88">
        <v>2</v>
      </c>
      <c r="P57" s="88">
        <v>0</v>
      </c>
      <c r="Q57" s="88">
        <v>0</v>
      </c>
      <c r="R57" s="88">
        <v>0</v>
      </c>
      <c r="S57" s="88">
        <v>0</v>
      </c>
      <c r="T57" s="88">
        <v>5</v>
      </c>
      <c r="U57" s="88">
        <v>10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4</v>
      </c>
      <c r="AS57" s="88">
        <v>12</v>
      </c>
      <c r="AT57" s="88">
        <v>1</v>
      </c>
      <c r="AU57" s="88">
        <v>1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232</v>
      </c>
      <c r="C58" s="80" t="s">
        <v>253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4</v>
      </c>
      <c r="M58" s="88">
        <v>8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2</v>
      </c>
      <c r="U58" s="88">
        <v>4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10</v>
      </c>
      <c r="AS58" s="88">
        <v>41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264</v>
      </c>
      <c r="C59" s="80" t="s">
        <v>274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2</v>
      </c>
      <c r="M59" s="88">
        <v>4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30</v>
      </c>
      <c r="U59" s="88">
        <v>67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7</v>
      </c>
      <c r="AS59" s="88">
        <v>19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255</v>
      </c>
      <c r="C60" s="80" t="s">
        <v>265</v>
      </c>
      <c r="D60" s="88">
        <v>2</v>
      </c>
      <c r="E60" s="88">
        <v>4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275</v>
      </c>
      <c r="C61" s="80" t="s">
        <v>280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1</v>
      </c>
      <c r="M61" s="88">
        <v>3</v>
      </c>
      <c r="N61" s="88">
        <v>1</v>
      </c>
      <c r="O61" s="88">
        <v>3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7</v>
      </c>
      <c r="AS61" s="88">
        <v>21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177</v>
      </c>
      <c r="C62" s="80" t="s">
        <v>201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5</v>
      </c>
      <c r="M62" s="88">
        <v>10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29</v>
      </c>
      <c r="U62" s="88">
        <v>89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224</v>
      </c>
      <c r="C63" s="80" t="s">
        <v>245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7</v>
      </c>
      <c r="M63" s="88">
        <v>14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0</v>
      </c>
      <c r="AS63" s="88">
        <v>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  <row r="64" spans="1:51" ht="13.5" customHeight="1">
      <c r="A64" s="80" t="s">
        <v>105</v>
      </c>
      <c r="B64" s="81" t="s">
        <v>263</v>
      </c>
      <c r="C64" s="80" t="s">
        <v>273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4</v>
      </c>
      <c r="M64" s="88">
        <v>13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5</v>
      </c>
      <c r="AS64" s="88">
        <v>10</v>
      </c>
      <c r="AT64" s="88">
        <v>0</v>
      </c>
      <c r="AU64" s="88">
        <v>0</v>
      </c>
      <c r="AV64" s="88">
        <v>0</v>
      </c>
      <c r="AW64" s="88">
        <v>0</v>
      </c>
      <c r="AX64" s="88">
        <v>0</v>
      </c>
      <c r="AY64" s="88">
        <v>0</v>
      </c>
    </row>
    <row r="65" spans="1:51" ht="13.5" customHeight="1">
      <c r="A65" s="80" t="s">
        <v>105</v>
      </c>
      <c r="B65" s="81" t="s">
        <v>230</v>
      </c>
      <c r="C65" s="80" t="s">
        <v>251</v>
      </c>
      <c r="D65" s="88">
        <v>2</v>
      </c>
      <c r="E65" s="88">
        <v>5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3</v>
      </c>
      <c r="M65" s="88">
        <v>6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10</v>
      </c>
      <c r="AS65" s="88">
        <v>30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</row>
    <row r="66" spans="1:51" ht="13.5" customHeight="1">
      <c r="A66" s="80" t="s">
        <v>105</v>
      </c>
      <c r="B66" s="81" t="s">
        <v>260</v>
      </c>
      <c r="C66" s="80" t="s">
        <v>270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1</v>
      </c>
      <c r="M66" s="88">
        <v>2</v>
      </c>
      <c r="N66" s="88">
        <v>1</v>
      </c>
      <c r="O66" s="88">
        <v>2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0</v>
      </c>
      <c r="AS66" s="88">
        <v>0</v>
      </c>
      <c r="AT66" s="88">
        <v>0</v>
      </c>
      <c r="AU66" s="88">
        <v>0</v>
      </c>
      <c r="AV66" s="88">
        <v>0</v>
      </c>
      <c r="AW66" s="88">
        <v>0</v>
      </c>
      <c r="AX66" s="88">
        <v>0</v>
      </c>
      <c r="AY66" s="88">
        <v>0</v>
      </c>
    </row>
    <row r="67" spans="1:51" ht="13.5" customHeight="1">
      <c r="A67" s="80" t="s">
        <v>105</v>
      </c>
      <c r="B67" s="81" t="s">
        <v>277</v>
      </c>
      <c r="C67" s="80" t="s">
        <v>282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2</v>
      </c>
      <c r="M67" s="88">
        <v>4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</row>
    <row r="68" spans="1:51" ht="13.5" customHeight="1">
      <c r="A68" s="80" t="s">
        <v>105</v>
      </c>
      <c r="B68" s="81" t="s">
        <v>279</v>
      </c>
      <c r="C68" s="80" t="s">
        <v>284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13</v>
      </c>
      <c r="M68" s="88">
        <v>45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18</v>
      </c>
      <c r="AS68" s="88">
        <v>49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</row>
    <row r="69" spans="1:51" ht="13.5" customHeight="1">
      <c r="A69" s="80" t="s">
        <v>105</v>
      </c>
      <c r="B69" s="81" t="s">
        <v>297</v>
      </c>
      <c r="C69" s="80" t="s">
        <v>302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18</v>
      </c>
      <c r="M69" s="88">
        <v>35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92</v>
      </c>
      <c r="U69" s="88">
        <v>628</v>
      </c>
      <c r="V69" s="88">
        <v>0</v>
      </c>
      <c r="W69" s="88">
        <v>0</v>
      </c>
      <c r="X69" s="88">
        <v>0</v>
      </c>
      <c r="Y69" s="88">
        <v>0</v>
      </c>
      <c r="Z69" s="88">
        <v>4</v>
      </c>
      <c r="AA69" s="88">
        <v>1994</v>
      </c>
      <c r="AB69" s="88">
        <v>0</v>
      </c>
      <c r="AC69" s="88">
        <v>0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0</v>
      </c>
      <c r="AN69" s="88">
        <v>0</v>
      </c>
      <c r="AO69" s="88">
        <v>0</v>
      </c>
      <c r="AP69" s="88">
        <v>0</v>
      </c>
      <c r="AQ69" s="88">
        <v>0</v>
      </c>
      <c r="AR69" s="88">
        <v>6</v>
      </c>
      <c r="AS69" s="88">
        <v>14</v>
      </c>
      <c r="AT69" s="88">
        <v>0</v>
      </c>
      <c r="AU69" s="88">
        <v>0</v>
      </c>
      <c r="AV69" s="88">
        <v>0</v>
      </c>
      <c r="AW69" s="88">
        <v>0</v>
      </c>
      <c r="AX69" s="88">
        <v>0</v>
      </c>
      <c r="AY69" s="88">
        <v>0</v>
      </c>
    </row>
    <row r="70" spans="1:51" ht="13.5" customHeight="1">
      <c r="A70" s="80" t="s">
        <v>105</v>
      </c>
      <c r="B70" s="81" t="s">
        <v>225</v>
      </c>
      <c r="C70" s="80" t="s">
        <v>247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8</v>
      </c>
      <c r="M70" s="88">
        <v>20</v>
      </c>
      <c r="N70" s="88">
        <v>4</v>
      </c>
      <c r="O70" s="88">
        <v>19</v>
      </c>
      <c r="P70" s="88">
        <v>0</v>
      </c>
      <c r="Q70" s="88">
        <v>0</v>
      </c>
      <c r="R70" s="88">
        <v>0</v>
      </c>
      <c r="S70" s="88">
        <v>0</v>
      </c>
      <c r="T70" s="88">
        <v>4</v>
      </c>
      <c r="U70" s="88">
        <v>10</v>
      </c>
      <c r="V70" s="88">
        <v>4</v>
      </c>
      <c r="W70" s="88">
        <v>32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0</v>
      </c>
      <c r="AN70" s="88">
        <v>0</v>
      </c>
      <c r="AO70" s="88">
        <v>0</v>
      </c>
      <c r="AP70" s="88">
        <v>0</v>
      </c>
      <c r="AQ70" s="88">
        <v>0</v>
      </c>
      <c r="AR70" s="88">
        <v>11</v>
      </c>
      <c r="AS70" s="88">
        <v>40</v>
      </c>
      <c r="AT70" s="88">
        <v>0</v>
      </c>
      <c r="AU70" s="88">
        <v>0</v>
      </c>
      <c r="AV70" s="88">
        <v>3</v>
      </c>
      <c r="AW70" s="88">
        <v>30</v>
      </c>
      <c r="AX70" s="88">
        <v>0</v>
      </c>
      <c r="AY70" s="88">
        <v>0</v>
      </c>
    </row>
    <row r="71" spans="1:51" ht="13.5" customHeight="1">
      <c r="A71" s="80" t="s">
        <v>105</v>
      </c>
      <c r="B71" s="81" t="s">
        <v>165</v>
      </c>
      <c r="C71" s="80" t="s">
        <v>189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4</v>
      </c>
      <c r="M71" s="88">
        <v>12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47</v>
      </c>
      <c r="U71" s="88">
        <v>104</v>
      </c>
      <c r="V71" s="88">
        <v>0</v>
      </c>
      <c r="W71" s="88">
        <v>0</v>
      </c>
      <c r="X71" s="88"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0</v>
      </c>
      <c r="AD71" s="88">
        <v>0</v>
      </c>
      <c r="AE71" s="88">
        <v>0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0</v>
      </c>
      <c r="AN71" s="88">
        <v>0</v>
      </c>
      <c r="AO71" s="88">
        <v>0</v>
      </c>
      <c r="AP71" s="88">
        <v>0</v>
      </c>
      <c r="AQ71" s="88">
        <v>0</v>
      </c>
      <c r="AR71" s="88">
        <v>21</v>
      </c>
      <c r="AS71" s="88">
        <v>65</v>
      </c>
      <c r="AT71" s="88">
        <v>0</v>
      </c>
      <c r="AU71" s="88">
        <v>0</v>
      </c>
      <c r="AV71" s="88">
        <v>0</v>
      </c>
      <c r="AW71" s="88">
        <v>0</v>
      </c>
      <c r="AX71" s="88">
        <v>0</v>
      </c>
      <c r="AY71" s="88">
        <v>0</v>
      </c>
    </row>
    <row r="72" spans="1:51" ht="13.5" customHeight="1">
      <c r="A72" s="80" t="s">
        <v>105</v>
      </c>
      <c r="B72" s="81" t="s">
        <v>213</v>
      </c>
      <c r="C72" s="80" t="s">
        <v>234</v>
      </c>
      <c r="D72" s="88">
        <v>2</v>
      </c>
      <c r="E72" s="88">
        <v>5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6</v>
      </c>
      <c r="M72" s="88">
        <v>10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27</v>
      </c>
      <c r="U72" s="88">
        <v>58</v>
      </c>
      <c r="V72" s="88">
        <v>0</v>
      </c>
      <c r="W72" s="88">
        <v>0</v>
      </c>
      <c r="X72" s="88"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v>0</v>
      </c>
      <c r="AE72" s="88">
        <v>0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88">
        <v>0</v>
      </c>
      <c r="AM72" s="88">
        <v>0</v>
      </c>
      <c r="AN72" s="88">
        <v>0</v>
      </c>
      <c r="AO72" s="88">
        <v>0</v>
      </c>
      <c r="AP72" s="88">
        <v>0</v>
      </c>
      <c r="AQ72" s="88">
        <v>0</v>
      </c>
      <c r="AR72" s="88">
        <v>22</v>
      </c>
      <c r="AS72" s="88">
        <v>71</v>
      </c>
      <c r="AT72" s="88">
        <v>0</v>
      </c>
      <c r="AU72" s="88">
        <v>0</v>
      </c>
      <c r="AV72" s="88">
        <v>0</v>
      </c>
      <c r="AW72" s="88">
        <v>0</v>
      </c>
      <c r="AX72" s="88">
        <v>0</v>
      </c>
      <c r="AY72" s="88">
        <v>0</v>
      </c>
    </row>
    <row r="73" spans="1:51" ht="13.5" customHeight="1">
      <c r="A73" s="80" t="s">
        <v>105</v>
      </c>
      <c r="B73" s="81" t="s">
        <v>218</v>
      </c>
      <c r="C73" s="80" t="s">
        <v>239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2</v>
      </c>
      <c r="M73" s="88">
        <v>4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7</v>
      </c>
      <c r="U73" s="88">
        <v>16</v>
      </c>
      <c r="V73" s="88">
        <v>8</v>
      </c>
      <c r="W73" s="88">
        <v>17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88">
        <v>0</v>
      </c>
      <c r="AM73" s="88">
        <v>0</v>
      </c>
      <c r="AN73" s="88">
        <v>0</v>
      </c>
      <c r="AO73" s="88">
        <v>0</v>
      </c>
      <c r="AP73" s="88">
        <v>0</v>
      </c>
      <c r="AQ73" s="88">
        <v>0</v>
      </c>
      <c r="AR73" s="88">
        <v>7</v>
      </c>
      <c r="AS73" s="88">
        <v>23</v>
      </c>
      <c r="AT73" s="88">
        <v>0</v>
      </c>
      <c r="AU73" s="88">
        <v>0</v>
      </c>
      <c r="AV73" s="88">
        <v>1</v>
      </c>
      <c r="AW73" s="88">
        <v>10</v>
      </c>
      <c r="AX73" s="88">
        <v>0</v>
      </c>
      <c r="AY7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306</v>
      </c>
      <c r="B7" s="81" t="s">
        <v>304</v>
      </c>
      <c r="C7" s="84" t="s">
        <v>305</v>
      </c>
      <c r="D7" s="88">
        <f aca="true" t="shared" si="0" ref="D7:AY7">SUM(D8:D36)</f>
        <v>0</v>
      </c>
      <c r="E7" s="88">
        <f t="shared" si="0"/>
        <v>0</v>
      </c>
      <c r="F7" s="88">
        <f t="shared" si="0"/>
        <v>14</v>
      </c>
      <c r="G7" s="88">
        <f t="shared" si="0"/>
        <v>131</v>
      </c>
      <c r="H7" s="88">
        <f t="shared" si="0"/>
        <v>9</v>
      </c>
      <c r="I7" s="88">
        <f t="shared" si="0"/>
        <v>29</v>
      </c>
      <c r="J7" s="88">
        <f t="shared" si="0"/>
        <v>0</v>
      </c>
      <c r="K7" s="88">
        <f t="shared" si="0"/>
        <v>0</v>
      </c>
      <c r="L7" s="88">
        <f t="shared" si="0"/>
        <v>54</v>
      </c>
      <c r="M7" s="88">
        <f t="shared" si="0"/>
        <v>128</v>
      </c>
      <c r="N7" s="88">
        <f t="shared" si="0"/>
        <v>13</v>
      </c>
      <c r="O7" s="88">
        <f t="shared" si="0"/>
        <v>146</v>
      </c>
      <c r="P7" s="88">
        <f t="shared" si="0"/>
        <v>16</v>
      </c>
      <c r="Q7" s="88">
        <f t="shared" si="0"/>
        <v>92</v>
      </c>
      <c r="R7" s="88">
        <f t="shared" si="0"/>
        <v>0</v>
      </c>
      <c r="S7" s="88">
        <f t="shared" si="0"/>
        <v>0</v>
      </c>
      <c r="T7" s="88">
        <f t="shared" si="0"/>
        <v>13</v>
      </c>
      <c r="U7" s="88">
        <f t="shared" si="0"/>
        <v>35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5</v>
      </c>
      <c r="AH7" s="88">
        <f t="shared" si="0"/>
        <v>0</v>
      </c>
      <c r="AI7" s="88">
        <f t="shared" si="0"/>
        <v>0</v>
      </c>
      <c r="AJ7" s="88">
        <f t="shared" si="0"/>
        <v>25</v>
      </c>
      <c r="AK7" s="88">
        <f t="shared" si="0"/>
        <v>90</v>
      </c>
      <c r="AL7" s="88">
        <f t="shared" si="0"/>
        <v>0</v>
      </c>
      <c r="AM7" s="88">
        <f t="shared" si="0"/>
        <v>0</v>
      </c>
      <c r="AN7" s="88">
        <f t="shared" si="0"/>
        <v>3</v>
      </c>
      <c r="AO7" s="88">
        <f t="shared" si="0"/>
        <v>16</v>
      </c>
      <c r="AP7" s="88">
        <f t="shared" si="0"/>
        <v>0</v>
      </c>
      <c r="AQ7" s="88">
        <f t="shared" si="0"/>
        <v>0</v>
      </c>
      <c r="AR7" s="88">
        <f t="shared" si="0"/>
        <v>121</v>
      </c>
      <c r="AS7" s="88">
        <f t="shared" si="0"/>
        <v>372</v>
      </c>
      <c r="AT7" s="88">
        <f t="shared" si="0"/>
        <v>3</v>
      </c>
      <c r="AU7" s="88">
        <f t="shared" si="0"/>
        <v>10</v>
      </c>
      <c r="AV7" s="88">
        <f t="shared" si="0"/>
        <v>6</v>
      </c>
      <c r="AW7" s="88">
        <f t="shared" si="0"/>
        <v>47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135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20</v>
      </c>
      <c r="AS8" s="88">
        <v>64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136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137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138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46</v>
      </c>
      <c r="AS11" s="88">
        <v>123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139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12</v>
      </c>
      <c r="O12" s="88">
        <v>136</v>
      </c>
      <c r="P12" s="88">
        <v>1</v>
      </c>
      <c r="Q12" s="88">
        <v>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1</v>
      </c>
      <c r="AO12" s="88">
        <v>1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140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11</v>
      </c>
      <c r="Q13" s="88">
        <v>73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2</v>
      </c>
      <c r="AO13" s="88">
        <v>15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141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31</v>
      </c>
      <c r="AS14" s="88">
        <v>103</v>
      </c>
      <c r="AT14" s="88">
        <v>0</v>
      </c>
      <c r="AU14" s="88">
        <v>0</v>
      </c>
      <c r="AV14" s="88">
        <v>4</v>
      </c>
      <c r="AW14" s="88">
        <v>40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142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143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144</v>
      </c>
      <c r="D17" s="88">
        <v>0</v>
      </c>
      <c r="E17" s="88">
        <v>0</v>
      </c>
      <c r="F17" s="88">
        <v>0</v>
      </c>
      <c r="G17" s="88">
        <v>0</v>
      </c>
      <c r="H17" s="88">
        <v>3</v>
      </c>
      <c r="I17" s="88">
        <v>12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1</v>
      </c>
      <c r="AG17" s="88">
        <v>2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145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146</v>
      </c>
      <c r="D19" s="88">
        <v>0</v>
      </c>
      <c r="E19" s="88">
        <v>0</v>
      </c>
      <c r="F19" s="88">
        <v>0</v>
      </c>
      <c r="G19" s="88">
        <v>0</v>
      </c>
      <c r="H19" s="88">
        <v>2</v>
      </c>
      <c r="I19" s="88">
        <v>1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3</v>
      </c>
      <c r="Q19" s="88">
        <v>11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147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148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21</v>
      </c>
      <c r="AS21" s="88">
        <v>72</v>
      </c>
      <c r="AT21" s="88">
        <v>3</v>
      </c>
      <c r="AU21" s="88">
        <v>10</v>
      </c>
      <c r="AV21" s="88">
        <v>2</v>
      </c>
      <c r="AW21" s="88">
        <v>7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149</v>
      </c>
      <c r="D22" s="88">
        <v>0</v>
      </c>
      <c r="E22" s="88">
        <v>0</v>
      </c>
      <c r="F22" s="88">
        <v>0</v>
      </c>
      <c r="G22" s="88">
        <v>0</v>
      </c>
      <c r="H22" s="88">
        <v>2</v>
      </c>
      <c r="I22" s="88">
        <v>8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2</v>
      </c>
      <c r="AG22" s="88">
        <v>3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150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151</v>
      </c>
      <c r="D24" s="88">
        <v>0</v>
      </c>
      <c r="E24" s="88">
        <v>0</v>
      </c>
      <c r="F24" s="88">
        <v>0</v>
      </c>
      <c r="G24" s="88">
        <v>0</v>
      </c>
      <c r="H24" s="88">
        <v>1</v>
      </c>
      <c r="I24" s="88">
        <v>4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2" customHeight="1">
      <c r="A25" s="80" t="s">
        <v>105</v>
      </c>
      <c r="B25" s="81" t="s">
        <v>123</v>
      </c>
      <c r="C25" s="80" t="s">
        <v>152</v>
      </c>
      <c r="D25" s="88">
        <v>0</v>
      </c>
      <c r="E25" s="88">
        <v>0</v>
      </c>
      <c r="F25" s="88">
        <v>6</v>
      </c>
      <c r="G25" s="88">
        <v>64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2" customHeight="1">
      <c r="A26" s="80" t="s">
        <v>105</v>
      </c>
      <c r="B26" s="81" t="s">
        <v>124</v>
      </c>
      <c r="C26" s="80" t="s">
        <v>153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2" customHeight="1">
      <c r="A27" s="80" t="s">
        <v>105</v>
      </c>
      <c r="B27" s="81" t="s">
        <v>125</v>
      </c>
      <c r="C27" s="80" t="s">
        <v>154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2" customHeight="1">
      <c r="A28" s="80" t="s">
        <v>105</v>
      </c>
      <c r="B28" s="81" t="s">
        <v>126</v>
      </c>
      <c r="C28" s="80" t="s">
        <v>155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2" customHeight="1">
      <c r="A29" s="80" t="s">
        <v>105</v>
      </c>
      <c r="B29" s="81" t="s">
        <v>127</v>
      </c>
      <c r="C29" s="80" t="s">
        <v>156</v>
      </c>
      <c r="D29" s="88">
        <v>0</v>
      </c>
      <c r="E29" s="88">
        <v>0</v>
      </c>
      <c r="F29" s="88">
        <v>8</v>
      </c>
      <c r="G29" s="88">
        <v>67</v>
      </c>
      <c r="H29" s="88">
        <v>0</v>
      </c>
      <c r="I29" s="88">
        <v>0</v>
      </c>
      <c r="J29" s="88">
        <v>0</v>
      </c>
      <c r="K29" s="88">
        <v>0</v>
      </c>
      <c r="L29" s="88">
        <v>54</v>
      </c>
      <c r="M29" s="88">
        <v>128</v>
      </c>
      <c r="N29" s="88">
        <v>1</v>
      </c>
      <c r="O29" s="88">
        <v>10</v>
      </c>
      <c r="P29" s="88">
        <v>1</v>
      </c>
      <c r="Q29" s="88">
        <v>4</v>
      </c>
      <c r="R29" s="88">
        <v>0</v>
      </c>
      <c r="S29" s="88">
        <v>0</v>
      </c>
      <c r="T29" s="88">
        <v>13</v>
      </c>
      <c r="U29" s="88">
        <v>35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25</v>
      </c>
      <c r="AK29" s="88">
        <v>90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3</v>
      </c>
      <c r="AS29" s="88">
        <v>10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2" customHeight="1">
      <c r="A30" s="80" t="s">
        <v>105</v>
      </c>
      <c r="B30" s="81" t="s">
        <v>128</v>
      </c>
      <c r="C30" s="80" t="s">
        <v>157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2" customHeight="1">
      <c r="A31" s="80" t="s">
        <v>105</v>
      </c>
      <c r="B31" s="81" t="s">
        <v>129</v>
      </c>
      <c r="C31" s="80" t="s">
        <v>158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2" customHeight="1">
      <c r="A32" s="80" t="s">
        <v>105</v>
      </c>
      <c r="B32" s="81" t="s">
        <v>130</v>
      </c>
      <c r="C32" s="80" t="s">
        <v>159</v>
      </c>
      <c r="D32" s="88">
        <v>0</v>
      </c>
      <c r="E32" s="88">
        <v>0</v>
      </c>
      <c r="F32" s="88">
        <v>0</v>
      </c>
      <c r="G32" s="88">
        <v>0</v>
      </c>
      <c r="H32" s="88">
        <v>1</v>
      </c>
      <c r="I32" s="88">
        <v>4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2" customHeight="1">
      <c r="A33" s="80" t="s">
        <v>105</v>
      </c>
      <c r="B33" s="81" t="s">
        <v>131</v>
      </c>
      <c r="C33" s="80" t="s">
        <v>160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2" customHeight="1">
      <c r="A34" s="80" t="s">
        <v>105</v>
      </c>
      <c r="B34" s="81" t="s">
        <v>132</v>
      </c>
      <c r="C34" s="80" t="s">
        <v>161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2" customHeight="1">
      <c r="A35" s="80" t="s">
        <v>105</v>
      </c>
      <c r="B35" s="81" t="s">
        <v>133</v>
      </c>
      <c r="C35" s="80" t="s">
        <v>162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2" customHeight="1">
      <c r="A36" s="80" t="s">
        <v>105</v>
      </c>
      <c r="B36" s="81" t="s">
        <v>134</v>
      </c>
      <c r="C36" s="80" t="s">
        <v>163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307</v>
      </c>
      <c r="B7" s="81" t="s">
        <v>304</v>
      </c>
      <c r="C7" s="84" t="s">
        <v>305</v>
      </c>
      <c r="D7" s="88">
        <f aca="true" t="shared" si="0" ref="D7:S7">SUM(D8:D73)</f>
        <v>248</v>
      </c>
      <c r="E7" s="88">
        <f t="shared" si="0"/>
        <v>216</v>
      </c>
      <c r="F7" s="88">
        <f t="shared" si="0"/>
        <v>29</v>
      </c>
      <c r="G7" s="88">
        <f t="shared" si="0"/>
        <v>3</v>
      </c>
      <c r="H7" s="88">
        <f t="shared" si="0"/>
        <v>617</v>
      </c>
      <c r="I7" s="88">
        <f t="shared" si="0"/>
        <v>580</v>
      </c>
      <c r="J7" s="88">
        <f t="shared" si="0"/>
        <v>36</v>
      </c>
      <c r="K7" s="88">
        <f t="shared" si="0"/>
        <v>1</v>
      </c>
      <c r="L7" s="88">
        <f t="shared" si="0"/>
        <v>36</v>
      </c>
      <c r="M7" s="88">
        <f t="shared" si="0"/>
        <v>32</v>
      </c>
      <c r="N7" s="88">
        <f t="shared" si="0"/>
        <v>4</v>
      </c>
      <c r="O7" s="88">
        <f t="shared" si="0"/>
        <v>0</v>
      </c>
      <c r="P7" s="88">
        <f t="shared" si="0"/>
        <v>163</v>
      </c>
      <c r="Q7" s="88">
        <f t="shared" si="0"/>
        <v>163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293</v>
      </c>
      <c r="C8" s="80" t="s">
        <v>298</v>
      </c>
      <c r="D8" s="88">
        <f>SUM(E8:G8)</f>
        <v>19</v>
      </c>
      <c r="E8" s="88">
        <v>19</v>
      </c>
      <c r="F8" s="88">
        <v>0</v>
      </c>
      <c r="G8" s="88">
        <v>0</v>
      </c>
      <c r="H8" s="88">
        <f>SUM(I8:K8)</f>
        <v>153</v>
      </c>
      <c r="I8" s="88">
        <v>138</v>
      </c>
      <c r="J8" s="88">
        <v>15</v>
      </c>
      <c r="K8" s="88">
        <v>0</v>
      </c>
      <c r="L8" s="88">
        <f>SUM(M8:O8)</f>
        <v>10</v>
      </c>
      <c r="M8" s="88">
        <v>10</v>
      </c>
      <c r="N8" s="88">
        <v>0</v>
      </c>
      <c r="O8" s="88">
        <v>0</v>
      </c>
      <c r="P8" s="88">
        <f>SUM(Q8:S8)</f>
        <v>12</v>
      </c>
      <c r="Q8" s="88">
        <v>12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188</v>
      </c>
      <c r="C9" s="80" t="s">
        <v>212</v>
      </c>
      <c r="D9" s="88">
        <f aca="true" t="shared" si="1" ref="D9:D72">SUM(E9:G9)</f>
        <v>27</v>
      </c>
      <c r="E9" s="88">
        <v>23</v>
      </c>
      <c r="F9" s="88">
        <v>4</v>
      </c>
      <c r="G9" s="88">
        <v>0</v>
      </c>
      <c r="H9" s="88">
        <f aca="true" t="shared" si="2" ref="H9:H72">SUM(I9:K9)</f>
        <v>32</v>
      </c>
      <c r="I9" s="88">
        <v>28</v>
      </c>
      <c r="J9" s="88">
        <v>4</v>
      </c>
      <c r="K9" s="88">
        <v>0</v>
      </c>
      <c r="L9" s="88">
        <f aca="true" t="shared" si="3" ref="L9:L72">SUM(M9:O9)</f>
        <v>0</v>
      </c>
      <c r="M9" s="88">
        <v>0</v>
      </c>
      <c r="N9" s="88">
        <v>0</v>
      </c>
      <c r="O9" s="88">
        <v>0</v>
      </c>
      <c r="P9" s="88">
        <f aca="true" t="shared" si="4" ref="P9:P72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186</v>
      </c>
      <c r="C10" s="80" t="s">
        <v>210</v>
      </c>
      <c r="D10" s="88">
        <f t="shared" si="1"/>
        <v>15</v>
      </c>
      <c r="E10" s="88">
        <v>13</v>
      </c>
      <c r="F10" s="88">
        <v>2</v>
      </c>
      <c r="G10" s="88">
        <v>0</v>
      </c>
      <c r="H10" s="88">
        <f t="shared" si="2"/>
        <v>12</v>
      </c>
      <c r="I10" s="88">
        <v>12</v>
      </c>
      <c r="J10" s="88">
        <v>0</v>
      </c>
      <c r="K10" s="88">
        <v>0</v>
      </c>
      <c r="L10" s="88">
        <f t="shared" si="3"/>
        <v>11</v>
      </c>
      <c r="M10" s="88">
        <v>10</v>
      </c>
      <c r="N10" s="88">
        <v>1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172</v>
      </c>
      <c r="C11" s="80" t="s">
        <v>196</v>
      </c>
      <c r="D11" s="88">
        <f t="shared" si="1"/>
        <v>20</v>
      </c>
      <c r="E11" s="88">
        <v>16</v>
      </c>
      <c r="F11" s="88">
        <v>4</v>
      </c>
      <c r="G11" s="88">
        <v>0</v>
      </c>
      <c r="H11" s="88">
        <f t="shared" si="2"/>
        <v>76</v>
      </c>
      <c r="I11" s="88">
        <v>73</v>
      </c>
      <c r="J11" s="88">
        <v>3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14</v>
      </c>
      <c r="Q11" s="88">
        <v>14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294</v>
      </c>
      <c r="C12" s="80" t="s">
        <v>299</v>
      </c>
      <c r="D12" s="88">
        <f t="shared" si="1"/>
        <v>1</v>
      </c>
      <c r="E12" s="88">
        <v>1</v>
      </c>
      <c r="F12" s="88">
        <v>0</v>
      </c>
      <c r="G12" s="88">
        <v>0</v>
      </c>
      <c r="H12" s="88">
        <f t="shared" si="2"/>
        <v>7</v>
      </c>
      <c r="I12" s="88">
        <v>7</v>
      </c>
      <c r="J12" s="88">
        <v>0</v>
      </c>
      <c r="K12" s="88">
        <v>0</v>
      </c>
      <c r="L12" s="88">
        <f t="shared" si="3"/>
        <v>2</v>
      </c>
      <c r="M12" s="88">
        <v>2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173</v>
      </c>
      <c r="C13" s="80" t="s">
        <v>197</v>
      </c>
      <c r="D13" s="88">
        <f t="shared" si="1"/>
        <v>11</v>
      </c>
      <c r="E13" s="88">
        <v>11</v>
      </c>
      <c r="F13" s="88">
        <v>0</v>
      </c>
      <c r="G13" s="88">
        <v>0</v>
      </c>
      <c r="H13" s="88">
        <f t="shared" si="2"/>
        <v>12</v>
      </c>
      <c r="I13" s="88">
        <v>12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11</v>
      </c>
      <c r="Q13" s="88">
        <v>11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185</v>
      </c>
      <c r="C14" s="80" t="s">
        <v>209</v>
      </c>
      <c r="D14" s="88">
        <f t="shared" si="1"/>
        <v>1</v>
      </c>
      <c r="E14" s="88">
        <v>0</v>
      </c>
      <c r="F14" s="88">
        <v>1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9</v>
      </c>
      <c r="Q14" s="88">
        <v>9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168</v>
      </c>
      <c r="C15" s="80" t="s">
        <v>192</v>
      </c>
      <c r="D15" s="88">
        <f t="shared" si="1"/>
        <v>8</v>
      </c>
      <c r="E15" s="88">
        <v>6</v>
      </c>
      <c r="F15" s="88">
        <v>2</v>
      </c>
      <c r="G15" s="88">
        <v>0</v>
      </c>
      <c r="H15" s="88">
        <f t="shared" si="2"/>
        <v>26</v>
      </c>
      <c r="I15" s="88">
        <v>23</v>
      </c>
      <c r="J15" s="88">
        <v>3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166</v>
      </c>
      <c r="C16" s="80" t="s">
        <v>190</v>
      </c>
      <c r="D16" s="88">
        <f t="shared" si="1"/>
        <v>3</v>
      </c>
      <c r="E16" s="88">
        <v>3</v>
      </c>
      <c r="F16" s="88">
        <v>0</v>
      </c>
      <c r="G16" s="88">
        <v>0</v>
      </c>
      <c r="H16" s="88">
        <f t="shared" si="2"/>
        <v>24</v>
      </c>
      <c r="I16" s="88">
        <v>20</v>
      </c>
      <c r="J16" s="88">
        <v>4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6</v>
      </c>
      <c r="Q16" s="88">
        <v>6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259</v>
      </c>
      <c r="C17" s="80" t="s">
        <v>269</v>
      </c>
      <c r="D17" s="88">
        <f t="shared" si="1"/>
        <v>3</v>
      </c>
      <c r="E17" s="88">
        <v>3</v>
      </c>
      <c r="F17" s="88">
        <v>0</v>
      </c>
      <c r="G17" s="88">
        <v>0</v>
      </c>
      <c r="H17" s="88">
        <f t="shared" si="2"/>
        <v>21</v>
      </c>
      <c r="I17" s="88">
        <v>20</v>
      </c>
      <c r="J17" s="88">
        <v>1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216</v>
      </c>
      <c r="C18" s="80" t="s">
        <v>237</v>
      </c>
      <c r="D18" s="88">
        <f t="shared" si="1"/>
        <v>4</v>
      </c>
      <c r="E18" s="88">
        <v>2</v>
      </c>
      <c r="F18" s="88">
        <v>2</v>
      </c>
      <c r="G18" s="88">
        <v>0</v>
      </c>
      <c r="H18" s="88">
        <f t="shared" si="2"/>
        <v>9</v>
      </c>
      <c r="I18" s="88">
        <v>8</v>
      </c>
      <c r="J18" s="88">
        <v>1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180</v>
      </c>
      <c r="C19" s="80" t="s">
        <v>204</v>
      </c>
      <c r="D19" s="88">
        <f t="shared" si="1"/>
        <v>4</v>
      </c>
      <c r="E19" s="88">
        <v>3</v>
      </c>
      <c r="F19" s="88">
        <v>1</v>
      </c>
      <c r="G19" s="88">
        <v>0</v>
      </c>
      <c r="H19" s="88">
        <f t="shared" si="2"/>
        <v>14</v>
      </c>
      <c r="I19" s="88">
        <v>14</v>
      </c>
      <c r="J19" s="88">
        <v>0</v>
      </c>
      <c r="K19" s="88">
        <v>0</v>
      </c>
      <c r="L19" s="88">
        <f t="shared" si="3"/>
        <v>2</v>
      </c>
      <c r="M19" s="88">
        <v>2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171</v>
      </c>
      <c r="C20" s="80" t="s">
        <v>195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19</v>
      </c>
      <c r="I20" s="88">
        <v>19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1</v>
      </c>
      <c r="Q20" s="88">
        <v>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182</v>
      </c>
      <c r="C21" s="80" t="s">
        <v>206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179</v>
      </c>
      <c r="C22" s="80" t="s">
        <v>203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5</v>
      </c>
      <c r="I22" s="88">
        <v>5</v>
      </c>
      <c r="J22" s="88">
        <v>0</v>
      </c>
      <c r="K22" s="88">
        <v>0</v>
      </c>
      <c r="L22" s="88">
        <f t="shared" si="3"/>
        <v>1</v>
      </c>
      <c r="M22" s="88">
        <v>1</v>
      </c>
      <c r="N22" s="88">
        <v>0</v>
      </c>
      <c r="O22" s="88">
        <v>0</v>
      </c>
      <c r="P22" s="88">
        <f t="shared" si="4"/>
        <v>4</v>
      </c>
      <c r="Q22" s="88">
        <v>4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183</v>
      </c>
      <c r="C23" s="80" t="s">
        <v>207</v>
      </c>
      <c r="D23" s="88">
        <f t="shared" si="1"/>
        <v>4</v>
      </c>
      <c r="E23" s="88">
        <v>4</v>
      </c>
      <c r="F23" s="88">
        <v>0</v>
      </c>
      <c r="G23" s="88">
        <v>0</v>
      </c>
      <c r="H23" s="88">
        <f t="shared" si="2"/>
        <v>3</v>
      </c>
      <c r="I23" s="88">
        <v>3</v>
      </c>
      <c r="J23" s="88">
        <v>0</v>
      </c>
      <c r="K23" s="88">
        <v>0</v>
      </c>
      <c r="L23" s="88">
        <f t="shared" si="3"/>
        <v>2</v>
      </c>
      <c r="M23" s="88">
        <v>2</v>
      </c>
      <c r="N23" s="88">
        <v>0</v>
      </c>
      <c r="O23" s="88">
        <v>0</v>
      </c>
      <c r="P23" s="88">
        <f t="shared" si="4"/>
        <v>4</v>
      </c>
      <c r="Q23" s="88">
        <v>4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184</v>
      </c>
      <c r="C24" s="80" t="s">
        <v>208</v>
      </c>
      <c r="D24" s="88">
        <f t="shared" si="1"/>
        <v>3</v>
      </c>
      <c r="E24" s="88">
        <v>3</v>
      </c>
      <c r="F24" s="88">
        <v>0</v>
      </c>
      <c r="G24" s="88">
        <v>0</v>
      </c>
      <c r="H24" s="88">
        <f t="shared" si="2"/>
        <v>23</v>
      </c>
      <c r="I24" s="88">
        <v>23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181</v>
      </c>
      <c r="C25" s="80" t="s">
        <v>205</v>
      </c>
      <c r="D25" s="88">
        <f t="shared" si="1"/>
        <v>3</v>
      </c>
      <c r="E25" s="88">
        <v>3</v>
      </c>
      <c r="F25" s="88">
        <v>0</v>
      </c>
      <c r="G25" s="88">
        <v>0</v>
      </c>
      <c r="H25" s="88">
        <f t="shared" si="2"/>
        <v>3</v>
      </c>
      <c r="I25" s="88">
        <v>3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167</v>
      </c>
      <c r="C26" s="80" t="s">
        <v>191</v>
      </c>
      <c r="D26" s="88">
        <f t="shared" si="1"/>
        <v>3</v>
      </c>
      <c r="E26" s="88">
        <v>3</v>
      </c>
      <c r="F26" s="88">
        <v>0</v>
      </c>
      <c r="G26" s="88">
        <v>0</v>
      </c>
      <c r="H26" s="88">
        <f t="shared" si="2"/>
        <v>3</v>
      </c>
      <c r="I26" s="88">
        <v>3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226</v>
      </c>
      <c r="C27" s="80" t="s">
        <v>248</v>
      </c>
      <c r="D27" s="88">
        <f t="shared" si="1"/>
        <v>4</v>
      </c>
      <c r="E27" s="88">
        <v>2</v>
      </c>
      <c r="F27" s="88">
        <v>2</v>
      </c>
      <c r="G27" s="88">
        <v>0</v>
      </c>
      <c r="H27" s="88">
        <f t="shared" si="2"/>
        <v>2</v>
      </c>
      <c r="I27" s="88">
        <v>2</v>
      </c>
      <c r="J27" s="88">
        <v>0</v>
      </c>
      <c r="K27" s="88">
        <v>0</v>
      </c>
      <c r="L27" s="88">
        <f t="shared" si="3"/>
        <v>1</v>
      </c>
      <c r="M27" s="88">
        <v>1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174</v>
      </c>
      <c r="C28" s="80" t="s">
        <v>198</v>
      </c>
      <c r="D28" s="88">
        <f t="shared" si="1"/>
        <v>2</v>
      </c>
      <c r="E28" s="88">
        <v>2</v>
      </c>
      <c r="F28" s="88">
        <v>0</v>
      </c>
      <c r="G28" s="88">
        <v>0</v>
      </c>
      <c r="H28" s="88">
        <f t="shared" si="2"/>
        <v>2</v>
      </c>
      <c r="I28" s="88">
        <v>2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215</v>
      </c>
      <c r="C29" s="80" t="s">
        <v>236</v>
      </c>
      <c r="D29" s="88">
        <f t="shared" si="1"/>
        <v>2</v>
      </c>
      <c r="E29" s="88">
        <v>2</v>
      </c>
      <c r="F29" s="88">
        <v>0</v>
      </c>
      <c r="G29" s="88">
        <v>0</v>
      </c>
      <c r="H29" s="88">
        <f t="shared" si="2"/>
        <v>1</v>
      </c>
      <c r="I29" s="88">
        <v>1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3</v>
      </c>
      <c r="Q29" s="88">
        <v>3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227</v>
      </c>
      <c r="C30" s="80" t="s">
        <v>249</v>
      </c>
      <c r="D30" s="88">
        <f t="shared" si="1"/>
        <v>4</v>
      </c>
      <c r="E30" s="88">
        <v>3</v>
      </c>
      <c r="F30" s="88">
        <v>1</v>
      </c>
      <c r="G30" s="88">
        <v>0</v>
      </c>
      <c r="H30" s="88">
        <f t="shared" si="2"/>
        <v>4</v>
      </c>
      <c r="I30" s="88">
        <v>3</v>
      </c>
      <c r="J30" s="88">
        <v>1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170</v>
      </c>
      <c r="C31" s="80" t="s">
        <v>194</v>
      </c>
      <c r="D31" s="88">
        <f t="shared" si="1"/>
        <v>5</v>
      </c>
      <c r="E31" s="88">
        <v>4</v>
      </c>
      <c r="F31" s="88">
        <v>1</v>
      </c>
      <c r="G31" s="88">
        <v>0</v>
      </c>
      <c r="H31" s="88">
        <f t="shared" si="2"/>
        <v>5</v>
      </c>
      <c r="I31" s="88">
        <v>5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2</v>
      </c>
      <c r="Q31" s="88">
        <v>2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175</v>
      </c>
      <c r="C32" s="80" t="s">
        <v>199</v>
      </c>
      <c r="D32" s="88">
        <f t="shared" si="1"/>
        <v>6</v>
      </c>
      <c r="E32" s="88">
        <v>6</v>
      </c>
      <c r="F32" s="88">
        <v>0</v>
      </c>
      <c r="G32" s="88">
        <v>0</v>
      </c>
      <c r="H32" s="88">
        <f t="shared" si="2"/>
        <v>6</v>
      </c>
      <c r="I32" s="88">
        <v>6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4</v>
      </c>
      <c r="Q32" s="88">
        <v>4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178</v>
      </c>
      <c r="C33" s="80" t="s">
        <v>202</v>
      </c>
      <c r="D33" s="88">
        <f t="shared" si="1"/>
        <v>2</v>
      </c>
      <c r="E33" s="88">
        <v>2</v>
      </c>
      <c r="F33" s="88">
        <v>0</v>
      </c>
      <c r="G33" s="88">
        <v>0</v>
      </c>
      <c r="H33" s="88">
        <f t="shared" si="2"/>
        <v>2</v>
      </c>
      <c r="I33" s="88">
        <v>0</v>
      </c>
      <c r="J33" s="88">
        <v>2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9</v>
      </c>
      <c r="Q33" s="88">
        <v>9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176</v>
      </c>
      <c r="C34" s="80" t="s">
        <v>200</v>
      </c>
      <c r="D34" s="88">
        <f t="shared" si="1"/>
        <v>9</v>
      </c>
      <c r="E34" s="88">
        <v>8</v>
      </c>
      <c r="F34" s="88">
        <v>0</v>
      </c>
      <c r="G34" s="88">
        <v>1</v>
      </c>
      <c r="H34" s="88">
        <f t="shared" si="2"/>
        <v>9</v>
      </c>
      <c r="I34" s="88">
        <v>9</v>
      </c>
      <c r="J34" s="88">
        <v>0</v>
      </c>
      <c r="K34" s="88">
        <v>0</v>
      </c>
      <c r="L34" s="88">
        <f t="shared" si="3"/>
        <v>2</v>
      </c>
      <c r="M34" s="88">
        <v>0</v>
      </c>
      <c r="N34" s="88">
        <v>2</v>
      </c>
      <c r="O34" s="88">
        <v>0</v>
      </c>
      <c r="P34" s="88">
        <f t="shared" si="4"/>
        <v>3</v>
      </c>
      <c r="Q34" s="88">
        <v>3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295</v>
      </c>
      <c r="C35" s="80" t="s">
        <v>300</v>
      </c>
      <c r="D35" s="88">
        <f t="shared" si="1"/>
        <v>13</v>
      </c>
      <c r="E35" s="88">
        <v>7</v>
      </c>
      <c r="F35" s="88">
        <v>6</v>
      </c>
      <c r="G35" s="88">
        <v>0</v>
      </c>
      <c r="H35" s="88">
        <f t="shared" si="2"/>
        <v>26</v>
      </c>
      <c r="I35" s="88">
        <v>26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3</v>
      </c>
      <c r="Q35" s="88">
        <v>3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287</v>
      </c>
      <c r="C36" s="80" t="s">
        <v>291</v>
      </c>
      <c r="D36" s="88">
        <f t="shared" si="1"/>
        <v>1</v>
      </c>
      <c r="E36" s="88">
        <v>1</v>
      </c>
      <c r="F36" s="88">
        <v>0</v>
      </c>
      <c r="G36" s="88">
        <v>0</v>
      </c>
      <c r="H36" s="88">
        <f t="shared" si="2"/>
        <v>1</v>
      </c>
      <c r="I36" s="88">
        <v>1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1</v>
      </c>
      <c r="Q36" s="88">
        <v>1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187</v>
      </c>
      <c r="C37" s="80" t="s">
        <v>211</v>
      </c>
      <c r="D37" s="88">
        <f t="shared" si="1"/>
        <v>3</v>
      </c>
      <c r="E37" s="88">
        <v>3</v>
      </c>
      <c r="F37" s="88">
        <v>0</v>
      </c>
      <c r="G37" s="88">
        <v>0</v>
      </c>
      <c r="H37" s="88">
        <f t="shared" si="2"/>
        <v>2</v>
      </c>
      <c r="I37" s="88">
        <v>2</v>
      </c>
      <c r="J37" s="88">
        <v>0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2</v>
      </c>
      <c r="Q37" s="88">
        <v>2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169</v>
      </c>
      <c r="C38" s="80" t="s">
        <v>193</v>
      </c>
      <c r="D38" s="88">
        <f t="shared" si="1"/>
        <v>1</v>
      </c>
      <c r="E38" s="88">
        <v>1</v>
      </c>
      <c r="F38" s="88">
        <v>0</v>
      </c>
      <c r="G38" s="88">
        <v>0</v>
      </c>
      <c r="H38" s="88">
        <f t="shared" si="2"/>
        <v>2</v>
      </c>
      <c r="I38" s="88">
        <v>2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2</v>
      </c>
      <c r="Q38" s="88">
        <v>2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233</v>
      </c>
      <c r="C39" s="80" t="s">
        <v>254</v>
      </c>
      <c r="D39" s="88">
        <f t="shared" si="1"/>
        <v>4</v>
      </c>
      <c r="E39" s="88">
        <v>4</v>
      </c>
      <c r="F39" s="88">
        <v>0</v>
      </c>
      <c r="G39" s="88">
        <v>0</v>
      </c>
      <c r="H39" s="88">
        <f t="shared" si="2"/>
        <v>6</v>
      </c>
      <c r="I39" s="88">
        <v>5</v>
      </c>
      <c r="J39" s="88">
        <v>1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2</v>
      </c>
      <c r="Q39" s="88">
        <v>2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217</v>
      </c>
      <c r="C40" s="80" t="s">
        <v>238</v>
      </c>
      <c r="D40" s="88">
        <f t="shared" si="1"/>
        <v>2</v>
      </c>
      <c r="E40" s="88">
        <v>2</v>
      </c>
      <c r="F40" s="88">
        <v>0</v>
      </c>
      <c r="G40" s="88">
        <v>0</v>
      </c>
      <c r="H40" s="88">
        <f t="shared" si="2"/>
        <v>0</v>
      </c>
      <c r="I40" s="88">
        <v>0</v>
      </c>
      <c r="J40" s="88">
        <v>0</v>
      </c>
      <c r="K40" s="88">
        <v>0</v>
      </c>
      <c r="L40" s="88">
        <f t="shared" si="3"/>
        <v>0</v>
      </c>
      <c r="M40" s="88">
        <v>0</v>
      </c>
      <c r="N40" s="88">
        <v>0</v>
      </c>
      <c r="O40" s="88">
        <v>0</v>
      </c>
      <c r="P40" s="88">
        <f t="shared" si="4"/>
        <v>2</v>
      </c>
      <c r="Q40" s="88">
        <v>2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303</v>
      </c>
      <c r="C41" s="80" t="s">
        <v>281</v>
      </c>
      <c r="D41" s="88">
        <f t="shared" si="1"/>
        <v>1</v>
      </c>
      <c r="E41" s="88">
        <v>1</v>
      </c>
      <c r="F41" s="88">
        <v>0</v>
      </c>
      <c r="G41" s="88">
        <v>0</v>
      </c>
      <c r="H41" s="88">
        <f t="shared" si="2"/>
        <v>1</v>
      </c>
      <c r="I41" s="88">
        <v>1</v>
      </c>
      <c r="J41" s="88">
        <v>0</v>
      </c>
      <c r="K41" s="88">
        <v>0</v>
      </c>
      <c r="L41" s="88">
        <f t="shared" si="3"/>
        <v>1</v>
      </c>
      <c r="M41" s="88">
        <v>1</v>
      </c>
      <c r="N41" s="88">
        <v>0</v>
      </c>
      <c r="O41" s="88">
        <v>0</v>
      </c>
      <c r="P41" s="88">
        <f t="shared" si="4"/>
        <v>1</v>
      </c>
      <c r="Q41" s="88">
        <v>1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296</v>
      </c>
      <c r="C42" s="80" t="s">
        <v>301</v>
      </c>
      <c r="D42" s="88">
        <f t="shared" si="1"/>
        <v>3</v>
      </c>
      <c r="E42" s="88">
        <v>3</v>
      </c>
      <c r="F42" s="88">
        <v>0</v>
      </c>
      <c r="G42" s="88">
        <v>0</v>
      </c>
      <c r="H42" s="88">
        <f t="shared" si="2"/>
        <v>3</v>
      </c>
      <c r="I42" s="88">
        <v>3</v>
      </c>
      <c r="J42" s="88">
        <v>0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2</v>
      </c>
      <c r="Q42" s="88">
        <v>2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256</v>
      </c>
      <c r="C43" s="80" t="s">
        <v>266</v>
      </c>
      <c r="D43" s="88">
        <f t="shared" si="1"/>
        <v>1</v>
      </c>
      <c r="E43" s="88">
        <v>1</v>
      </c>
      <c r="F43" s="88">
        <v>0</v>
      </c>
      <c r="G43" s="88">
        <v>0</v>
      </c>
      <c r="H43" s="88">
        <f t="shared" si="2"/>
        <v>3</v>
      </c>
      <c r="I43" s="88">
        <v>3</v>
      </c>
      <c r="J43" s="88">
        <v>0</v>
      </c>
      <c r="K43" s="88">
        <v>0</v>
      </c>
      <c r="L43" s="88">
        <f t="shared" si="3"/>
        <v>0</v>
      </c>
      <c r="M43" s="88">
        <v>0</v>
      </c>
      <c r="N43" s="88">
        <v>0</v>
      </c>
      <c r="O43" s="88">
        <v>0</v>
      </c>
      <c r="P43" s="88">
        <f t="shared" si="4"/>
        <v>4</v>
      </c>
      <c r="Q43" s="88">
        <v>4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229</v>
      </c>
      <c r="C44" s="80" t="s">
        <v>250</v>
      </c>
      <c r="D44" s="88">
        <f t="shared" si="1"/>
        <v>0</v>
      </c>
      <c r="E44" s="88">
        <v>0</v>
      </c>
      <c r="F44" s="88">
        <v>0</v>
      </c>
      <c r="G44" s="88">
        <v>0</v>
      </c>
      <c r="H44" s="88">
        <f t="shared" si="2"/>
        <v>0</v>
      </c>
      <c r="I44" s="88">
        <v>0</v>
      </c>
      <c r="J44" s="88">
        <v>0</v>
      </c>
      <c r="K44" s="88">
        <v>0</v>
      </c>
      <c r="L44" s="88">
        <f t="shared" si="3"/>
        <v>0</v>
      </c>
      <c r="M44" s="88">
        <v>0</v>
      </c>
      <c r="N44" s="88">
        <v>0</v>
      </c>
      <c r="O44" s="88">
        <v>0</v>
      </c>
      <c r="P44" s="88">
        <f t="shared" si="4"/>
        <v>0</v>
      </c>
      <c r="Q44" s="88">
        <v>0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261</v>
      </c>
      <c r="C45" s="80" t="s">
        <v>271</v>
      </c>
      <c r="D45" s="88">
        <f t="shared" si="1"/>
        <v>0</v>
      </c>
      <c r="E45" s="88">
        <v>0</v>
      </c>
      <c r="F45" s="88">
        <v>0</v>
      </c>
      <c r="G45" s="88">
        <v>0</v>
      </c>
      <c r="H45" s="88">
        <f t="shared" si="2"/>
        <v>0</v>
      </c>
      <c r="I45" s="88">
        <v>0</v>
      </c>
      <c r="J45" s="88">
        <v>0</v>
      </c>
      <c r="K45" s="88">
        <v>0</v>
      </c>
      <c r="L45" s="88">
        <f t="shared" si="3"/>
        <v>0</v>
      </c>
      <c r="M45" s="88">
        <v>0</v>
      </c>
      <c r="N45" s="88">
        <v>0</v>
      </c>
      <c r="O45" s="88">
        <v>0</v>
      </c>
      <c r="P45" s="88">
        <f t="shared" si="4"/>
        <v>0</v>
      </c>
      <c r="Q45" s="88">
        <v>0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278</v>
      </c>
      <c r="C46" s="80" t="s">
        <v>283</v>
      </c>
      <c r="D46" s="88">
        <f t="shared" si="1"/>
        <v>0</v>
      </c>
      <c r="E46" s="88">
        <v>0</v>
      </c>
      <c r="F46" s="88">
        <v>0</v>
      </c>
      <c r="G46" s="88">
        <v>0</v>
      </c>
      <c r="H46" s="88">
        <f t="shared" si="2"/>
        <v>0</v>
      </c>
      <c r="I46" s="88">
        <v>0</v>
      </c>
      <c r="J46" s="88">
        <v>0</v>
      </c>
      <c r="K46" s="88">
        <v>0</v>
      </c>
      <c r="L46" s="88">
        <f t="shared" si="3"/>
        <v>0</v>
      </c>
      <c r="M46" s="88">
        <v>0</v>
      </c>
      <c r="N46" s="88">
        <v>0</v>
      </c>
      <c r="O46" s="88">
        <v>0</v>
      </c>
      <c r="P46" s="88">
        <f t="shared" si="4"/>
        <v>0</v>
      </c>
      <c r="Q46" s="88">
        <v>0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286</v>
      </c>
      <c r="C47" s="80" t="s">
        <v>290</v>
      </c>
      <c r="D47" s="88">
        <f t="shared" si="1"/>
        <v>0</v>
      </c>
      <c r="E47" s="88">
        <v>0</v>
      </c>
      <c r="F47" s="88">
        <v>0</v>
      </c>
      <c r="G47" s="88">
        <v>0</v>
      </c>
      <c r="H47" s="88">
        <f t="shared" si="2"/>
        <v>0</v>
      </c>
      <c r="I47" s="88">
        <v>0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0</v>
      </c>
      <c r="Q47" s="88">
        <v>0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222</v>
      </c>
      <c r="C48" s="80" t="s">
        <v>243</v>
      </c>
      <c r="D48" s="88">
        <f t="shared" si="1"/>
        <v>3</v>
      </c>
      <c r="E48" s="88">
        <v>3</v>
      </c>
      <c r="F48" s="88">
        <v>0</v>
      </c>
      <c r="G48" s="88">
        <v>0</v>
      </c>
      <c r="H48" s="88">
        <f t="shared" si="2"/>
        <v>3</v>
      </c>
      <c r="I48" s="88">
        <v>3</v>
      </c>
      <c r="J48" s="88">
        <v>0</v>
      </c>
      <c r="K48" s="88">
        <v>0</v>
      </c>
      <c r="L48" s="88">
        <f t="shared" si="3"/>
        <v>0</v>
      </c>
      <c r="M48" s="88">
        <v>0</v>
      </c>
      <c r="N48" s="88">
        <v>0</v>
      </c>
      <c r="O48" s="88">
        <v>0</v>
      </c>
      <c r="P48" s="88">
        <f t="shared" si="4"/>
        <v>2</v>
      </c>
      <c r="Q48" s="88">
        <v>2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258</v>
      </c>
      <c r="C49" s="80" t="s">
        <v>268</v>
      </c>
      <c r="D49" s="88">
        <f t="shared" si="1"/>
        <v>1</v>
      </c>
      <c r="E49" s="88">
        <v>1</v>
      </c>
      <c r="F49" s="88">
        <v>0</v>
      </c>
      <c r="G49" s="88">
        <v>0</v>
      </c>
      <c r="H49" s="88">
        <f t="shared" si="2"/>
        <v>1</v>
      </c>
      <c r="I49" s="88">
        <v>1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2</v>
      </c>
      <c r="Q49" s="88">
        <v>2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220</v>
      </c>
      <c r="C50" s="80" t="s">
        <v>241</v>
      </c>
      <c r="D50" s="88">
        <f t="shared" si="1"/>
        <v>2</v>
      </c>
      <c r="E50" s="88">
        <v>2</v>
      </c>
      <c r="F50" s="88">
        <v>0</v>
      </c>
      <c r="G50" s="88">
        <v>0</v>
      </c>
      <c r="H50" s="88">
        <f t="shared" si="2"/>
        <v>0</v>
      </c>
      <c r="I50" s="88">
        <v>0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4</v>
      </c>
      <c r="Q50" s="88">
        <v>4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223</v>
      </c>
      <c r="C51" s="80" t="s">
        <v>246</v>
      </c>
      <c r="D51" s="88">
        <f t="shared" si="1"/>
        <v>2</v>
      </c>
      <c r="E51" s="88">
        <v>2</v>
      </c>
      <c r="F51" s="88">
        <v>0</v>
      </c>
      <c r="G51" s="88">
        <v>0</v>
      </c>
      <c r="H51" s="88">
        <f t="shared" si="2"/>
        <v>4</v>
      </c>
      <c r="I51" s="88">
        <v>3</v>
      </c>
      <c r="J51" s="88">
        <v>0</v>
      </c>
      <c r="K51" s="88">
        <v>1</v>
      </c>
      <c r="L51" s="88">
        <f t="shared" si="3"/>
        <v>2</v>
      </c>
      <c r="M51" s="88">
        <v>2</v>
      </c>
      <c r="N51" s="88">
        <v>0</v>
      </c>
      <c r="O51" s="88">
        <v>0</v>
      </c>
      <c r="P51" s="88">
        <f t="shared" si="4"/>
        <v>2</v>
      </c>
      <c r="Q51" s="88">
        <v>2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228</v>
      </c>
      <c r="C52" s="80" t="s">
        <v>244</v>
      </c>
      <c r="D52" s="88">
        <f t="shared" si="1"/>
        <v>1</v>
      </c>
      <c r="E52" s="88">
        <v>1</v>
      </c>
      <c r="F52" s="88">
        <v>0</v>
      </c>
      <c r="G52" s="88">
        <v>0</v>
      </c>
      <c r="H52" s="88">
        <f t="shared" si="2"/>
        <v>1</v>
      </c>
      <c r="I52" s="88">
        <v>1</v>
      </c>
      <c r="J52" s="88">
        <v>0</v>
      </c>
      <c r="K52" s="88">
        <v>0</v>
      </c>
      <c r="L52" s="88">
        <f t="shared" si="3"/>
        <v>2</v>
      </c>
      <c r="M52" s="88">
        <v>1</v>
      </c>
      <c r="N52" s="88">
        <v>1</v>
      </c>
      <c r="O52" s="88">
        <v>0</v>
      </c>
      <c r="P52" s="88">
        <f t="shared" si="4"/>
        <v>2</v>
      </c>
      <c r="Q52" s="88">
        <v>2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221</v>
      </c>
      <c r="C53" s="80" t="s">
        <v>242</v>
      </c>
      <c r="D53" s="88">
        <f t="shared" si="1"/>
        <v>1</v>
      </c>
      <c r="E53" s="88">
        <v>1</v>
      </c>
      <c r="F53" s="88">
        <v>0</v>
      </c>
      <c r="G53" s="88">
        <v>0</v>
      </c>
      <c r="H53" s="88">
        <f t="shared" si="2"/>
        <v>2</v>
      </c>
      <c r="I53" s="88">
        <v>2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2</v>
      </c>
      <c r="Q53" s="88">
        <v>2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257</v>
      </c>
      <c r="C54" s="80" t="s">
        <v>267</v>
      </c>
      <c r="D54" s="88">
        <f t="shared" si="1"/>
        <v>1</v>
      </c>
      <c r="E54" s="88">
        <v>1</v>
      </c>
      <c r="F54" s="88">
        <v>0</v>
      </c>
      <c r="G54" s="88">
        <v>0</v>
      </c>
      <c r="H54" s="88">
        <f t="shared" si="2"/>
        <v>2</v>
      </c>
      <c r="I54" s="88">
        <v>2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3</v>
      </c>
      <c r="Q54" s="88">
        <v>3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219</v>
      </c>
      <c r="C55" s="80" t="s">
        <v>240</v>
      </c>
      <c r="D55" s="88">
        <f t="shared" si="1"/>
        <v>1</v>
      </c>
      <c r="E55" s="88">
        <v>1</v>
      </c>
      <c r="F55" s="88">
        <v>0</v>
      </c>
      <c r="G55" s="88">
        <v>0</v>
      </c>
      <c r="H55" s="88">
        <f t="shared" si="2"/>
        <v>1</v>
      </c>
      <c r="I55" s="88">
        <v>1</v>
      </c>
      <c r="J55" s="88">
        <v>0</v>
      </c>
      <c r="K55" s="88">
        <v>0</v>
      </c>
      <c r="L55" s="88">
        <f t="shared" si="3"/>
        <v>0</v>
      </c>
      <c r="M55" s="88">
        <v>0</v>
      </c>
      <c r="N55" s="88">
        <v>0</v>
      </c>
      <c r="O55" s="88">
        <v>0</v>
      </c>
      <c r="P55" s="88">
        <f t="shared" si="4"/>
        <v>1</v>
      </c>
      <c r="Q55" s="88">
        <v>1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285</v>
      </c>
      <c r="C56" s="80" t="s">
        <v>289</v>
      </c>
      <c r="D56" s="88">
        <f t="shared" si="1"/>
        <v>4</v>
      </c>
      <c r="E56" s="88">
        <v>2</v>
      </c>
      <c r="F56" s="88">
        <v>1</v>
      </c>
      <c r="G56" s="88">
        <v>1</v>
      </c>
      <c r="H56" s="88">
        <f t="shared" si="2"/>
        <v>7</v>
      </c>
      <c r="I56" s="88">
        <v>7</v>
      </c>
      <c r="J56" s="88">
        <v>0</v>
      </c>
      <c r="K56" s="88">
        <v>0</v>
      </c>
      <c r="L56" s="88">
        <f t="shared" si="3"/>
        <v>0</v>
      </c>
      <c r="M56" s="88">
        <v>0</v>
      </c>
      <c r="N56" s="88">
        <v>0</v>
      </c>
      <c r="O56" s="88">
        <v>0</v>
      </c>
      <c r="P56" s="88">
        <f t="shared" si="4"/>
        <v>1</v>
      </c>
      <c r="Q56" s="88">
        <v>1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214</v>
      </c>
      <c r="C57" s="80" t="s">
        <v>235</v>
      </c>
      <c r="D57" s="88">
        <f t="shared" si="1"/>
        <v>1</v>
      </c>
      <c r="E57" s="88">
        <v>1</v>
      </c>
      <c r="F57" s="88">
        <v>0</v>
      </c>
      <c r="G57" s="88">
        <v>0</v>
      </c>
      <c r="H57" s="88">
        <f t="shared" si="2"/>
        <v>2</v>
      </c>
      <c r="I57" s="88">
        <v>2</v>
      </c>
      <c r="J57" s="88">
        <v>0</v>
      </c>
      <c r="K57" s="88">
        <v>0</v>
      </c>
      <c r="L57" s="88">
        <f t="shared" si="3"/>
        <v>0</v>
      </c>
      <c r="M57" s="88">
        <v>0</v>
      </c>
      <c r="N57" s="88">
        <v>0</v>
      </c>
      <c r="O57" s="88">
        <v>0</v>
      </c>
      <c r="P57" s="88">
        <f t="shared" si="4"/>
        <v>1</v>
      </c>
      <c r="Q57" s="88">
        <v>1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232</v>
      </c>
      <c r="C58" s="80" t="s">
        <v>253</v>
      </c>
      <c r="D58" s="88">
        <f t="shared" si="1"/>
        <v>2</v>
      </c>
      <c r="E58" s="88">
        <v>2</v>
      </c>
      <c r="F58" s="88">
        <v>0</v>
      </c>
      <c r="G58" s="88">
        <v>0</v>
      </c>
      <c r="H58" s="88">
        <f t="shared" si="2"/>
        <v>3</v>
      </c>
      <c r="I58" s="88">
        <v>3</v>
      </c>
      <c r="J58" s="88">
        <v>0</v>
      </c>
      <c r="K58" s="88">
        <v>0</v>
      </c>
      <c r="L58" s="88">
        <f t="shared" si="3"/>
        <v>0</v>
      </c>
      <c r="M58" s="88">
        <v>0</v>
      </c>
      <c r="N58" s="88">
        <v>0</v>
      </c>
      <c r="O58" s="88">
        <v>0</v>
      </c>
      <c r="P58" s="88">
        <f t="shared" si="4"/>
        <v>1</v>
      </c>
      <c r="Q58" s="88">
        <v>1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264</v>
      </c>
      <c r="C59" s="80" t="s">
        <v>274</v>
      </c>
      <c r="D59" s="88">
        <f t="shared" si="1"/>
        <v>1</v>
      </c>
      <c r="E59" s="88">
        <v>1</v>
      </c>
      <c r="F59" s="88">
        <v>0</v>
      </c>
      <c r="G59" s="88">
        <v>0</v>
      </c>
      <c r="H59" s="88">
        <f t="shared" si="2"/>
        <v>12</v>
      </c>
      <c r="I59" s="88">
        <v>12</v>
      </c>
      <c r="J59" s="88">
        <v>0</v>
      </c>
      <c r="K59" s="88">
        <v>0</v>
      </c>
      <c r="L59" s="88">
        <f t="shared" si="3"/>
        <v>0</v>
      </c>
      <c r="M59" s="88">
        <v>0</v>
      </c>
      <c r="N59" s="88">
        <v>0</v>
      </c>
      <c r="O59" s="88">
        <v>0</v>
      </c>
      <c r="P59" s="88">
        <f t="shared" si="4"/>
        <v>0</v>
      </c>
      <c r="Q59" s="88">
        <v>0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255</v>
      </c>
      <c r="C60" s="80" t="s">
        <v>265</v>
      </c>
      <c r="D60" s="88">
        <f t="shared" si="1"/>
        <v>0</v>
      </c>
      <c r="E60" s="88">
        <v>0</v>
      </c>
      <c r="F60" s="88">
        <v>0</v>
      </c>
      <c r="G60" s="88">
        <v>0</v>
      </c>
      <c r="H60" s="88">
        <f t="shared" si="2"/>
        <v>0</v>
      </c>
      <c r="I60" s="88">
        <v>0</v>
      </c>
      <c r="J60" s="88">
        <v>0</v>
      </c>
      <c r="K60" s="88">
        <v>0</v>
      </c>
      <c r="L60" s="88">
        <f t="shared" si="3"/>
        <v>0</v>
      </c>
      <c r="M60" s="88">
        <v>0</v>
      </c>
      <c r="N60" s="88">
        <v>0</v>
      </c>
      <c r="O60" s="88">
        <v>0</v>
      </c>
      <c r="P60" s="88">
        <f t="shared" si="4"/>
        <v>1</v>
      </c>
      <c r="Q60" s="88">
        <v>1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275</v>
      </c>
      <c r="C61" s="80" t="s">
        <v>280</v>
      </c>
      <c r="D61" s="88">
        <f t="shared" si="1"/>
        <v>1</v>
      </c>
      <c r="E61" s="88">
        <v>1</v>
      </c>
      <c r="F61" s="88">
        <v>0</v>
      </c>
      <c r="G61" s="88">
        <v>0</v>
      </c>
      <c r="H61" s="88">
        <f t="shared" si="2"/>
        <v>0</v>
      </c>
      <c r="I61" s="88">
        <v>0</v>
      </c>
      <c r="J61" s="88">
        <v>0</v>
      </c>
      <c r="K61" s="88">
        <v>0</v>
      </c>
      <c r="L61" s="88">
        <f t="shared" si="3"/>
        <v>0</v>
      </c>
      <c r="M61" s="88">
        <v>0</v>
      </c>
      <c r="N61" s="88">
        <v>0</v>
      </c>
      <c r="O61" s="88">
        <v>0</v>
      </c>
      <c r="P61" s="88">
        <f t="shared" si="4"/>
        <v>2</v>
      </c>
      <c r="Q61" s="88">
        <v>2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177</v>
      </c>
      <c r="C62" s="80" t="s">
        <v>201</v>
      </c>
      <c r="D62" s="88">
        <f t="shared" si="1"/>
        <v>3</v>
      </c>
      <c r="E62" s="88">
        <v>3</v>
      </c>
      <c r="F62" s="88">
        <v>0</v>
      </c>
      <c r="G62" s="88">
        <v>0</v>
      </c>
      <c r="H62" s="88">
        <f t="shared" si="2"/>
        <v>7</v>
      </c>
      <c r="I62" s="88">
        <v>7</v>
      </c>
      <c r="J62" s="88">
        <v>0</v>
      </c>
      <c r="K62" s="88">
        <v>0</v>
      </c>
      <c r="L62" s="88">
        <f t="shared" si="3"/>
        <v>0</v>
      </c>
      <c r="M62" s="88">
        <v>0</v>
      </c>
      <c r="N62" s="88">
        <v>0</v>
      </c>
      <c r="O62" s="88">
        <v>0</v>
      </c>
      <c r="P62" s="88">
        <f t="shared" si="4"/>
        <v>0</v>
      </c>
      <c r="Q62" s="88">
        <v>0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224</v>
      </c>
      <c r="C63" s="80" t="s">
        <v>245</v>
      </c>
      <c r="D63" s="88">
        <f t="shared" si="1"/>
        <v>5</v>
      </c>
      <c r="E63" s="88">
        <v>5</v>
      </c>
      <c r="F63" s="88">
        <v>0</v>
      </c>
      <c r="G63" s="88">
        <v>0</v>
      </c>
      <c r="H63" s="88">
        <f t="shared" si="2"/>
        <v>0</v>
      </c>
      <c r="I63" s="88">
        <v>0</v>
      </c>
      <c r="J63" s="88">
        <v>0</v>
      </c>
      <c r="K63" s="88">
        <v>0</v>
      </c>
      <c r="L63" s="88">
        <f t="shared" si="3"/>
        <v>0</v>
      </c>
      <c r="M63" s="88">
        <v>0</v>
      </c>
      <c r="N63" s="88">
        <v>0</v>
      </c>
      <c r="O63" s="88">
        <v>0</v>
      </c>
      <c r="P63" s="88">
        <f t="shared" si="4"/>
        <v>0</v>
      </c>
      <c r="Q63" s="88">
        <v>0</v>
      </c>
      <c r="R63" s="88">
        <v>0</v>
      </c>
      <c r="S63" s="88">
        <v>0</v>
      </c>
    </row>
    <row r="64" spans="1:19" ht="13.5" customHeight="1">
      <c r="A64" s="80" t="s">
        <v>105</v>
      </c>
      <c r="B64" s="81" t="s">
        <v>263</v>
      </c>
      <c r="C64" s="80" t="s">
        <v>273</v>
      </c>
      <c r="D64" s="88">
        <f t="shared" si="1"/>
        <v>2</v>
      </c>
      <c r="E64" s="88">
        <v>2</v>
      </c>
      <c r="F64" s="88">
        <v>0</v>
      </c>
      <c r="G64" s="88">
        <v>0</v>
      </c>
      <c r="H64" s="88">
        <f t="shared" si="2"/>
        <v>0</v>
      </c>
      <c r="I64" s="88">
        <v>0</v>
      </c>
      <c r="J64" s="88">
        <v>0</v>
      </c>
      <c r="K64" s="88">
        <v>0</v>
      </c>
      <c r="L64" s="88">
        <f t="shared" si="3"/>
        <v>0</v>
      </c>
      <c r="M64" s="88">
        <v>0</v>
      </c>
      <c r="N64" s="88">
        <v>0</v>
      </c>
      <c r="O64" s="88">
        <v>0</v>
      </c>
      <c r="P64" s="88">
        <f t="shared" si="4"/>
        <v>1</v>
      </c>
      <c r="Q64" s="88">
        <v>1</v>
      </c>
      <c r="R64" s="88">
        <v>0</v>
      </c>
      <c r="S64" s="88">
        <v>0</v>
      </c>
    </row>
    <row r="65" spans="1:19" ht="13.5" customHeight="1">
      <c r="A65" s="80" t="s">
        <v>105</v>
      </c>
      <c r="B65" s="81" t="s">
        <v>230</v>
      </c>
      <c r="C65" s="80" t="s">
        <v>251</v>
      </c>
      <c r="D65" s="88">
        <f t="shared" si="1"/>
        <v>4</v>
      </c>
      <c r="E65" s="88">
        <v>3</v>
      </c>
      <c r="F65" s="88">
        <v>1</v>
      </c>
      <c r="G65" s="88">
        <v>0</v>
      </c>
      <c r="H65" s="88">
        <f t="shared" si="2"/>
        <v>1</v>
      </c>
      <c r="I65" s="88">
        <v>0</v>
      </c>
      <c r="J65" s="88">
        <v>1</v>
      </c>
      <c r="K65" s="88">
        <v>0</v>
      </c>
      <c r="L65" s="88">
        <f t="shared" si="3"/>
        <v>0</v>
      </c>
      <c r="M65" s="88">
        <v>0</v>
      </c>
      <c r="N65" s="88">
        <v>0</v>
      </c>
      <c r="O65" s="88">
        <v>0</v>
      </c>
      <c r="P65" s="88">
        <f t="shared" si="4"/>
        <v>2</v>
      </c>
      <c r="Q65" s="88">
        <v>2</v>
      </c>
      <c r="R65" s="88">
        <v>0</v>
      </c>
      <c r="S65" s="88">
        <v>0</v>
      </c>
    </row>
    <row r="66" spans="1:19" ht="13.5" customHeight="1">
      <c r="A66" s="80" t="s">
        <v>105</v>
      </c>
      <c r="B66" s="81" t="s">
        <v>260</v>
      </c>
      <c r="C66" s="80" t="s">
        <v>270</v>
      </c>
      <c r="D66" s="88">
        <f t="shared" si="1"/>
        <v>0</v>
      </c>
      <c r="E66" s="88">
        <v>0</v>
      </c>
      <c r="F66" s="88">
        <v>0</v>
      </c>
      <c r="G66" s="88">
        <v>0</v>
      </c>
      <c r="H66" s="88">
        <f t="shared" si="2"/>
        <v>0</v>
      </c>
      <c r="I66" s="88">
        <v>0</v>
      </c>
      <c r="J66" s="88">
        <v>0</v>
      </c>
      <c r="K66" s="88">
        <v>0</v>
      </c>
      <c r="L66" s="88">
        <f t="shared" si="3"/>
        <v>0</v>
      </c>
      <c r="M66" s="88">
        <v>0</v>
      </c>
      <c r="N66" s="88">
        <v>0</v>
      </c>
      <c r="O66" s="88">
        <v>0</v>
      </c>
      <c r="P66" s="88">
        <f t="shared" si="4"/>
        <v>0</v>
      </c>
      <c r="Q66" s="88">
        <v>0</v>
      </c>
      <c r="R66" s="88">
        <v>0</v>
      </c>
      <c r="S66" s="88">
        <v>0</v>
      </c>
    </row>
    <row r="67" spans="1:19" ht="13.5" customHeight="1">
      <c r="A67" s="80" t="s">
        <v>105</v>
      </c>
      <c r="B67" s="81" t="s">
        <v>277</v>
      </c>
      <c r="C67" s="80" t="s">
        <v>282</v>
      </c>
      <c r="D67" s="88">
        <f t="shared" si="1"/>
        <v>0</v>
      </c>
      <c r="E67" s="88">
        <v>0</v>
      </c>
      <c r="F67" s="88">
        <v>0</v>
      </c>
      <c r="G67" s="88">
        <v>0</v>
      </c>
      <c r="H67" s="88">
        <f t="shared" si="2"/>
        <v>0</v>
      </c>
      <c r="I67" s="88">
        <v>0</v>
      </c>
      <c r="J67" s="88">
        <v>0</v>
      </c>
      <c r="K67" s="88">
        <v>0</v>
      </c>
      <c r="L67" s="88">
        <f t="shared" si="3"/>
        <v>0</v>
      </c>
      <c r="M67" s="88">
        <v>0</v>
      </c>
      <c r="N67" s="88">
        <v>0</v>
      </c>
      <c r="O67" s="88">
        <v>0</v>
      </c>
      <c r="P67" s="88">
        <f t="shared" si="4"/>
        <v>0</v>
      </c>
      <c r="Q67" s="88">
        <v>0</v>
      </c>
      <c r="R67" s="88">
        <v>0</v>
      </c>
      <c r="S67" s="88">
        <v>0</v>
      </c>
    </row>
    <row r="68" spans="1:19" ht="13.5" customHeight="1">
      <c r="A68" s="80" t="s">
        <v>105</v>
      </c>
      <c r="B68" s="81" t="s">
        <v>279</v>
      </c>
      <c r="C68" s="80" t="s">
        <v>284</v>
      </c>
      <c r="D68" s="88">
        <f t="shared" si="1"/>
        <v>3</v>
      </c>
      <c r="E68" s="88">
        <v>3</v>
      </c>
      <c r="F68" s="88">
        <v>0</v>
      </c>
      <c r="G68" s="88">
        <v>0</v>
      </c>
      <c r="H68" s="88">
        <f t="shared" si="2"/>
        <v>0</v>
      </c>
      <c r="I68" s="88">
        <v>0</v>
      </c>
      <c r="J68" s="88">
        <v>0</v>
      </c>
      <c r="K68" s="88">
        <v>0</v>
      </c>
      <c r="L68" s="88">
        <f t="shared" si="3"/>
        <v>0</v>
      </c>
      <c r="M68" s="88">
        <v>0</v>
      </c>
      <c r="N68" s="88">
        <v>0</v>
      </c>
      <c r="O68" s="88">
        <v>0</v>
      </c>
      <c r="P68" s="88">
        <f t="shared" si="4"/>
        <v>4</v>
      </c>
      <c r="Q68" s="88">
        <v>4</v>
      </c>
      <c r="R68" s="88">
        <v>0</v>
      </c>
      <c r="S68" s="88">
        <v>0</v>
      </c>
    </row>
    <row r="69" spans="1:19" ht="13.5" customHeight="1">
      <c r="A69" s="80" t="s">
        <v>105</v>
      </c>
      <c r="B69" s="81" t="s">
        <v>297</v>
      </c>
      <c r="C69" s="80" t="s">
        <v>302</v>
      </c>
      <c r="D69" s="88">
        <f t="shared" si="1"/>
        <v>6</v>
      </c>
      <c r="E69" s="88">
        <v>6</v>
      </c>
      <c r="F69" s="88">
        <v>0</v>
      </c>
      <c r="G69" s="88">
        <v>0</v>
      </c>
      <c r="H69" s="88">
        <f t="shared" si="2"/>
        <v>30</v>
      </c>
      <c r="I69" s="88">
        <v>30</v>
      </c>
      <c r="J69" s="88">
        <v>0</v>
      </c>
      <c r="K69" s="88">
        <v>0</v>
      </c>
      <c r="L69" s="88">
        <f t="shared" si="3"/>
        <v>0</v>
      </c>
      <c r="M69" s="88">
        <v>0</v>
      </c>
      <c r="N69" s="88">
        <v>0</v>
      </c>
      <c r="O69" s="88">
        <v>0</v>
      </c>
      <c r="P69" s="88">
        <f t="shared" si="4"/>
        <v>2</v>
      </c>
      <c r="Q69" s="88">
        <v>2</v>
      </c>
      <c r="R69" s="88">
        <v>0</v>
      </c>
      <c r="S69" s="88">
        <v>0</v>
      </c>
    </row>
    <row r="70" spans="1:19" ht="13.5" customHeight="1">
      <c r="A70" s="80" t="s">
        <v>105</v>
      </c>
      <c r="B70" s="81" t="s">
        <v>225</v>
      </c>
      <c r="C70" s="80" t="s">
        <v>247</v>
      </c>
      <c r="D70" s="88">
        <f t="shared" si="1"/>
        <v>8</v>
      </c>
      <c r="E70" s="88">
        <v>6</v>
      </c>
      <c r="F70" s="88">
        <v>1</v>
      </c>
      <c r="G70" s="88">
        <v>1</v>
      </c>
      <c r="H70" s="88">
        <f t="shared" si="2"/>
        <v>6</v>
      </c>
      <c r="I70" s="88">
        <v>6</v>
      </c>
      <c r="J70" s="88">
        <v>0</v>
      </c>
      <c r="K70" s="88">
        <v>0</v>
      </c>
      <c r="L70" s="88">
        <f t="shared" si="3"/>
        <v>0</v>
      </c>
      <c r="M70" s="88">
        <v>0</v>
      </c>
      <c r="N70" s="88">
        <v>0</v>
      </c>
      <c r="O70" s="88">
        <v>0</v>
      </c>
      <c r="P70" s="88">
        <f t="shared" si="4"/>
        <v>3</v>
      </c>
      <c r="Q70" s="88">
        <v>3</v>
      </c>
      <c r="R70" s="88">
        <v>0</v>
      </c>
      <c r="S70" s="88">
        <v>0</v>
      </c>
    </row>
    <row r="71" spans="1:19" ht="13.5" customHeight="1">
      <c r="A71" s="80" t="s">
        <v>105</v>
      </c>
      <c r="B71" s="81" t="s">
        <v>165</v>
      </c>
      <c r="C71" s="80" t="s">
        <v>189</v>
      </c>
      <c r="D71" s="88">
        <f t="shared" si="1"/>
        <v>1</v>
      </c>
      <c r="E71" s="88">
        <v>1</v>
      </c>
      <c r="F71" s="88">
        <v>0</v>
      </c>
      <c r="G71" s="88">
        <v>0</v>
      </c>
      <c r="H71" s="88">
        <f t="shared" si="2"/>
        <v>7</v>
      </c>
      <c r="I71" s="88">
        <v>7</v>
      </c>
      <c r="J71" s="88">
        <v>0</v>
      </c>
      <c r="K71" s="88">
        <v>0</v>
      </c>
      <c r="L71" s="88">
        <f t="shared" si="3"/>
        <v>0</v>
      </c>
      <c r="M71" s="88">
        <v>0</v>
      </c>
      <c r="N71" s="88">
        <v>0</v>
      </c>
      <c r="O71" s="88">
        <v>0</v>
      </c>
      <c r="P71" s="88">
        <f t="shared" si="4"/>
        <v>1</v>
      </c>
      <c r="Q71" s="88">
        <v>1</v>
      </c>
      <c r="R71" s="88">
        <v>0</v>
      </c>
      <c r="S71" s="88">
        <v>0</v>
      </c>
    </row>
    <row r="72" spans="1:19" ht="13.5" customHeight="1">
      <c r="A72" s="80" t="s">
        <v>105</v>
      </c>
      <c r="B72" s="81" t="s">
        <v>213</v>
      </c>
      <c r="C72" s="80" t="s">
        <v>234</v>
      </c>
      <c r="D72" s="88">
        <f t="shared" si="1"/>
        <v>1</v>
      </c>
      <c r="E72" s="88">
        <v>1</v>
      </c>
      <c r="F72" s="88">
        <v>0</v>
      </c>
      <c r="G72" s="88">
        <v>0</v>
      </c>
      <c r="H72" s="88">
        <f t="shared" si="2"/>
        <v>8</v>
      </c>
      <c r="I72" s="88">
        <v>8</v>
      </c>
      <c r="J72" s="88">
        <v>0</v>
      </c>
      <c r="K72" s="88">
        <v>0</v>
      </c>
      <c r="L72" s="88">
        <f t="shared" si="3"/>
        <v>0</v>
      </c>
      <c r="M72" s="88">
        <v>0</v>
      </c>
      <c r="N72" s="88">
        <v>0</v>
      </c>
      <c r="O72" s="88">
        <v>0</v>
      </c>
      <c r="P72" s="88">
        <f t="shared" si="4"/>
        <v>1</v>
      </c>
      <c r="Q72" s="88">
        <v>1</v>
      </c>
      <c r="R72" s="88">
        <v>0</v>
      </c>
      <c r="S72" s="88">
        <v>0</v>
      </c>
    </row>
    <row r="73" spans="1:19" ht="13.5" customHeight="1">
      <c r="A73" s="80" t="s">
        <v>105</v>
      </c>
      <c r="B73" s="81" t="s">
        <v>218</v>
      </c>
      <c r="C73" s="80" t="s">
        <v>239</v>
      </c>
      <c r="D73" s="88">
        <f>SUM(E73:G73)</f>
        <v>1</v>
      </c>
      <c r="E73" s="88">
        <v>1</v>
      </c>
      <c r="F73" s="88">
        <v>0</v>
      </c>
      <c r="G73" s="88">
        <v>0</v>
      </c>
      <c r="H73" s="88">
        <f>SUM(I73:K73)</f>
        <v>3</v>
      </c>
      <c r="I73" s="88">
        <v>3</v>
      </c>
      <c r="J73" s="88">
        <v>0</v>
      </c>
      <c r="K73" s="88">
        <v>0</v>
      </c>
      <c r="L73" s="88">
        <f>SUM(M73:O73)</f>
        <v>0</v>
      </c>
      <c r="M73" s="88">
        <v>0</v>
      </c>
      <c r="N73" s="88">
        <v>0</v>
      </c>
      <c r="O73" s="88">
        <v>0</v>
      </c>
      <c r="P73" s="88">
        <f>SUM(Q73:S73)</f>
        <v>2</v>
      </c>
      <c r="Q73" s="88">
        <v>2</v>
      </c>
      <c r="R73" s="88">
        <v>0</v>
      </c>
      <c r="S7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306</v>
      </c>
      <c r="B7" s="81" t="s">
        <v>304</v>
      </c>
      <c r="C7" s="84" t="s">
        <v>305</v>
      </c>
      <c r="D7" s="88">
        <f aca="true" t="shared" si="0" ref="D7:S7">SUM(D8:D36)</f>
        <v>38</v>
      </c>
      <c r="E7" s="88">
        <f t="shared" si="0"/>
        <v>14</v>
      </c>
      <c r="F7" s="88">
        <f t="shared" si="0"/>
        <v>22</v>
      </c>
      <c r="G7" s="88">
        <f t="shared" si="0"/>
        <v>2</v>
      </c>
      <c r="H7" s="88">
        <f t="shared" si="0"/>
        <v>17</v>
      </c>
      <c r="I7" s="88">
        <f t="shared" si="0"/>
        <v>13</v>
      </c>
      <c r="J7" s="88">
        <f t="shared" si="0"/>
        <v>4</v>
      </c>
      <c r="K7" s="88">
        <f t="shared" si="0"/>
        <v>0</v>
      </c>
      <c r="L7" s="88">
        <f t="shared" si="0"/>
        <v>8</v>
      </c>
      <c r="M7" s="88">
        <f t="shared" si="0"/>
        <v>6</v>
      </c>
      <c r="N7" s="88">
        <f t="shared" si="0"/>
        <v>1</v>
      </c>
      <c r="O7" s="88">
        <f t="shared" si="0"/>
        <v>1</v>
      </c>
      <c r="P7" s="88">
        <f t="shared" si="0"/>
        <v>24</v>
      </c>
      <c r="Q7" s="88">
        <f t="shared" si="0"/>
        <v>24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135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136</v>
      </c>
      <c r="D9" s="88">
        <f aca="true" t="shared" si="1" ref="D9:D36">SUM(E9:G9)</f>
        <v>3</v>
      </c>
      <c r="E9" s="88">
        <v>0</v>
      </c>
      <c r="F9" s="88">
        <v>2</v>
      </c>
      <c r="G9" s="88">
        <v>1</v>
      </c>
      <c r="H9" s="88">
        <f aca="true" t="shared" si="2" ref="H9:H36">SUM(I9:K9)</f>
        <v>0</v>
      </c>
      <c r="I9" s="88">
        <v>0</v>
      </c>
      <c r="J9" s="88">
        <v>0</v>
      </c>
      <c r="K9" s="88">
        <v>0</v>
      </c>
      <c r="L9" s="88">
        <f aca="true" t="shared" si="3" ref="L9:L36">SUM(M9:O9)</f>
        <v>0</v>
      </c>
      <c r="M9" s="88">
        <v>0</v>
      </c>
      <c r="N9" s="88">
        <v>0</v>
      </c>
      <c r="O9" s="88">
        <v>0</v>
      </c>
      <c r="P9" s="88">
        <f aca="true" t="shared" si="4" ref="P9:P36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137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138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9</v>
      </c>
      <c r="Q11" s="88">
        <v>9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139</v>
      </c>
      <c r="D12" s="88">
        <f t="shared" si="1"/>
        <v>12</v>
      </c>
      <c r="E12" s="88">
        <v>3</v>
      </c>
      <c r="F12" s="88">
        <v>8</v>
      </c>
      <c r="G12" s="88">
        <v>1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2</v>
      </c>
      <c r="M12" s="88">
        <v>0</v>
      </c>
      <c r="N12" s="88">
        <v>1</v>
      </c>
      <c r="O12" s="88">
        <v>1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140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141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5</v>
      </c>
      <c r="Q14" s="88">
        <v>5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142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143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144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145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2</v>
      </c>
      <c r="I18" s="88">
        <v>0</v>
      </c>
      <c r="J18" s="88">
        <v>2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146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147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148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149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150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151</v>
      </c>
      <c r="D24" s="88">
        <f t="shared" si="1"/>
        <v>1</v>
      </c>
      <c r="E24" s="88">
        <v>0</v>
      </c>
      <c r="F24" s="88">
        <v>1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123</v>
      </c>
      <c r="C25" s="80" t="s">
        <v>152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124</v>
      </c>
      <c r="C26" s="80" t="s">
        <v>153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125</v>
      </c>
      <c r="C27" s="80" t="s">
        <v>154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126</v>
      </c>
      <c r="C28" s="80" t="s">
        <v>155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127</v>
      </c>
      <c r="C29" s="80" t="s">
        <v>156</v>
      </c>
      <c r="D29" s="88">
        <f t="shared" si="1"/>
        <v>16</v>
      </c>
      <c r="E29" s="88">
        <v>11</v>
      </c>
      <c r="F29" s="88">
        <v>5</v>
      </c>
      <c r="G29" s="88">
        <v>0</v>
      </c>
      <c r="H29" s="88">
        <f t="shared" si="2"/>
        <v>15</v>
      </c>
      <c r="I29" s="88">
        <v>13</v>
      </c>
      <c r="J29" s="88">
        <v>2</v>
      </c>
      <c r="K29" s="88">
        <v>0</v>
      </c>
      <c r="L29" s="88">
        <f t="shared" si="3"/>
        <v>6</v>
      </c>
      <c r="M29" s="88">
        <v>6</v>
      </c>
      <c r="N29" s="88">
        <v>0</v>
      </c>
      <c r="O29" s="88">
        <v>0</v>
      </c>
      <c r="P29" s="88">
        <f t="shared" si="4"/>
        <v>7</v>
      </c>
      <c r="Q29" s="88">
        <v>7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128</v>
      </c>
      <c r="C30" s="80" t="s">
        <v>157</v>
      </c>
      <c r="D30" s="88">
        <f t="shared" si="1"/>
        <v>6</v>
      </c>
      <c r="E30" s="88">
        <v>0</v>
      </c>
      <c r="F30" s="88">
        <v>6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129</v>
      </c>
      <c r="C31" s="80" t="s">
        <v>158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130</v>
      </c>
      <c r="C32" s="80" t="s">
        <v>159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131</v>
      </c>
      <c r="C33" s="80" t="s">
        <v>160</v>
      </c>
      <c r="D33" s="88">
        <f t="shared" si="1"/>
        <v>0</v>
      </c>
      <c r="E33" s="88">
        <v>0</v>
      </c>
      <c r="F33" s="88">
        <v>0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132</v>
      </c>
      <c r="C34" s="80" t="s">
        <v>161</v>
      </c>
      <c r="D34" s="88">
        <f t="shared" si="1"/>
        <v>0</v>
      </c>
      <c r="E34" s="88">
        <v>0</v>
      </c>
      <c r="F34" s="88">
        <v>0</v>
      </c>
      <c r="G34" s="88">
        <v>0</v>
      </c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133</v>
      </c>
      <c r="C35" s="80" t="s">
        <v>162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134</v>
      </c>
      <c r="C36" s="80" t="s">
        <v>163</v>
      </c>
      <c r="D36" s="88">
        <f t="shared" si="1"/>
        <v>0</v>
      </c>
      <c r="E36" s="88">
        <v>0</v>
      </c>
      <c r="F36" s="88">
        <v>0</v>
      </c>
      <c r="G36" s="88">
        <v>0</v>
      </c>
      <c r="H36" s="88">
        <f t="shared" si="2"/>
        <v>0</v>
      </c>
      <c r="I36" s="88">
        <v>0</v>
      </c>
      <c r="J36" s="88">
        <v>0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0</v>
      </c>
      <c r="Q36" s="88">
        <v>0</v>
      </c>
      <c r="R36" s="88">
        <v>0</v>
      </c>
      <c r="S3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307</v>
      </c>
      <c r="B7" s="81" t="s">
        <v>304</v>
      </c>
      <c r="C7" s="84" t="s">
        <v>305</v>
      </c>
      <c r="D7" s="88">
        <f aca="true" t="shared" si="0" ref="D7:J7">SUM(D8:D73)</f>
        <v>680</v>
      </c>
      <c r="E7" s="88">
        <f t="shared" si="0"/>
        <v>541</v>
      </c>
      <c r="F7" s="88">
        <f t="shared" si="0"/>
        <v>176</v>
      </c>
      <c r="G7" s="88">
        <f t="shared" si="0"/>
        <v>8044</v>
      </c>
      <c r="H7" s="88">
        <f t="shared" si="0"/>
        <v>7534</v>
      </c>
      <c r="I7" s="88">
        <f t="shared" si="0"/>
        <v>706</v>
      </c>
      <c r="J7" s="88">
        <f t="shared" si="0"/>
        <v>106</v>
      </c>
    </row>
    <row r="8" spans="1:10" ht="13.5" customHeight="1">
      <c r="A8" s="80" t="s">
        <v>105</v>
      </c>
      <c r="B8" s="81" t="s">
        <v>293</v>
      </c>
      <c r="C8" s="80" t="s">
        <v>298</v>
      </c>
      <c r="D8" s="89">
        <v>162</v>
      </c>
      <c r="E8" s="89">
        <v>153</v>
      </c>
      <c r="F8" s="89">
        <v>10</v>
      </c>
      <c r="G8" s="89">
        <v>2380</v>
      </c>
      <c r="H8" s="89">
        <v>2078</v>
      </c>
      <c r="I8" s="89">
        <v>302</v>
      </c>
      <c r="J8" s="89">
        <v>0</v>
      </c>
    </row>
    <row r="9" spans="1:10" ht="13.5" customHeight="1">
      <c r="A9" s="80" t="s">
        <v>105</v>
      </c>
      <c r="B9" s="81" t="s">
        <v>188</v>
      </c>
      <c r="C9" s="80" t="s">
        <v>212</v>
      </c>
      <c r="D9" s="89">
        <v>51</v>
      </c>
      <c r="E9" s="89">
        <v>48</v>
      </c>
      <c r="F9" s="89">
        <v>3</v>
      </c>
      <c r="G9" s="89">
        <v>1131</v>
      </c>
      <c r="H9" s="89">
        <v>1121</v>
      </c>
      <c r="I9" s="89">
        <v>10</v>
      </c>
      <c r="J9" s="89">
        <v>0</v>
      </c>
    </row>
    <row r="10" spans="1:10" ht="13.5" customHeight="1">
      <c r="A10" s="80" t="s">
        <v>105</v>
      </c>
      <c r="B10" s="81" t="s">
        <v>186</v>
      </c>
      <c r="C10" s="80" t="s">
        <v>210</v>
      </c>
      <c r="D10" s="89">
        <v>37</v>
      </c>
      <c r="E10" s="89">
        <v>25</v>
      </c>
      <c r="F10" s="89">
        <v>12</v>
      </c>
      <c r="G10" s="89">
        <v>324</v>
      </c>
      <c r="H10" s="89">
        <v>282</v>
      </c>
      <c r="I10" s="89">
        <v>42</v>
      </c>
      <c r="J10" s="89">
        <v>0</v>
      </c>
    </row>
    <row r="11" spans="1:10" ht="13.5" customHeight="1">
      <c r="A11" s="80" t="s">
        <v>105</v>
      </c>
      <c r="B11" s="81" t="s">
        <v>172</v>
      </c>
      <c r="C11" s="80" t="s">
        <v>196</v>
      </c>
      <c r="D11" s="89">
        <v>85</v>
      </c>
      <c r="E11" s="89">
        <v>72</v>
      </c>
      <c r="F11" s="89">
        <v>13</v>
      </c>
      <c r="G11" s="89">
        <v>949</v>
      </c>
      <c r="H11" s="89">
        <v>929</v>
      </c>
      <c r="I11" s="89">
        <v>53</v>
      </c>
      <c r="J11" s="89">
        <v>0</v>
      </c>
    </row>
    <row r="12" spans="1:10" ht="13.5" customHeight="1">
      <c r="A12" s="80" t="s">
        <v>105</v>
      </c>
      <c r="B12" s="81" t="s">
        <v>294</v>
      </c>
      <c r="C12" s="80" t="s">
        <v>299</v>
      </c>
      <c r="D12" s="89">
        <v>2</v>
      </c>
      <c r="E12" s="89">
        <v>1</v>
      </c>
      <c r="F12" s="89">
        <v>2</v>
      </c>
      <c r="G12" s="89">
        <v>0</v>
      </c>
      <c r="H12" s="89">
        <v>55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173</v>
      </c>
      <c r="C13" s="80" t="s">
        <v>197</v>
      </c>
      <c r="D13" s="89">
        <v>24</v>
      </c>
      <c r="E13" s="89">
        <v>15</v>
      </c>
      <c r="F13" s="89">
        <v>11</v>
      </c>
      <c r="G13" s="89">
        <v>214</v>
      </c>
      <c r="H13" s="89">
        <v>214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185</v>
      </c>
      <c r="C14" s="80" t="s">
        <v>209</v>
      </c>
      <c r="D14" s="89">
        <v>10</v>
      </c>
      <c r="E14" s="89">
        <v>1</v>
      </c>
      <c r="F14" s="89">
        <v>9</v>
      </c>
      <c r="G14" s="89">
        <v>93</v>
      </c>
      <c r="H14" s="89">
        <v>85</v>
      </c>
      <c r="I14" s="89">
        <v>8</v>
      </c>
      <c r="J14" s="89">
        <v>0</v>
      </c>
    </row>
    <row r="15" spans="1:10" ht="13.5" customHeight="1">
      <c r="A15" s="80" t="s">
        <v>105</v>
      </c>
      <c r="B15" s="81" t="s">
        <v>168</v>
      </c>
      <c r="C15" s="80" t="s">
        <v>192</v>
      </c>
      <c r="D15" s="89">
        <v>28</v>
      </c>
      <c r="E15" s="89">
        <v>23</v>
      </c>
      <c r="F15" s="89">
        <v>6</v>
      </c>
      <c r="G15" s="89">
        <v>258</v>
      </c>
      <c r="H15" s="89">
        <v>174</v>
      </c>
      <c r="I15" s="89">
        <v>84</v>
      </c>
      <c r="J15" s="89">
        <v>0</v>
      </c>
    </row>
    <row r="16" spans="1:10" ht="13.5" customHeight="1">
      <c r="A16" s="80" t="s">
        <v>105</v>
      </c>
      <c r="B16" s="81" t="s">
        <v>166</v>
      </c>
      <c r="C16" s="80" t="s">
        <v>190</v>
      </c>
      <c r="D16" s="89">
        <v>17</v>
      </c>
      <c r="E16" s="89">
        <v>11</v>
      </c>
      <c r="F16" s="89">
        <v>6</v>
      </c>
      <c r="G16" s="89">
        <v>75</v>
      </c>
      <c r="H16" s="89">
        <v>72</v>
      </c>
      <c r="I16" s="89">
        <v>3</v>
      </c>
      <c r="J16" s="89">
        <v>0</v>
      </c>
    </row>
    <row r="17" spans="1:10" ht="13.5" customHeight="1">
      <c r="A17" s="80" t="s">
        <v>105</v>
      </c>
      <c r="B17" s="81" t="s">
        <v>259</v>
      </c>
      <c r="C17" s="80" t="s">
        <v>269</v>
      </c>
      <c r="D17" s="89">
        <v>10</v>
      </c>
      <c r="E17" s="89">
        <v>7</v>
      </c>
      <c r="F17" s="89">
        <v>3</v>
      </c>
      <c r="G17" s="89">
        <v>34</v>
      </c>
      <c r="H17" s="89">
        <v>32</v>
      </c>
      <c r="I17" s="89">
        <v>2</v>
      </c>
      <c r="J17" s="89">
        <v>0</v>
      </c>
    </row>
    <row r="18" spans="1:10" ht="13.5" customHeight="1">
      <c r="A18" s="80" t="s">
        <v>105</v>
      </c>
      <c r="B18" s="81" t="s">
        <v>216</v>
      </c>
      <c r="C18" s="80" t="s">
        <v>237</v>
      </c>
      <c r="D18" s="89">
        <v>12</v>
      </c>
      <c r="E18" s="89">
        <v>10</v>
      </c>
      <c r="F18" s="89">
        <v>3</v>
      </c>
      <c r="G18" s="89">
        <v>121</v>
      </c>
      <c r="H18" s="89">
        <v>114</v>
      </c>
      <c r="I18" s="89">
        <v>7</v>
      </c>
      <c r="J18" s="89">
        <v>0</v>
      </c>
    </row>
    <row r="19" spans="1:10" ht="13.5" customHeight="1">
      <c r="A19" s="80" t="s">
        <v>105</v>
      </c>
      <c r="B19" s="81" t="s">
        <v>180</v>
      </c>
      <c r="C19" s="80" t="s">
        <v>204</v>
      </c>
      <c r="D19" s="89">
        <v>9</v>
      </c>
      <c r="E19" s="89">
        <v>7</v>
      </c>
      <c r="F19" s="89">
        <v>2</v>
      </c>
      <c r="G19" s="89">
        <v>93</v>
      </c>
      <c r="H19" s="89">
        <v>79</v>
      </c>
      <c r="I19" s="89">
        <v>14</v>
      </c>
      <c r="J19" s="89">
        <v>0</v>
      </c>
    </row>
    <row r="20" spans="1:10" ht="13.5" customHeight="1">
      <c r="A20" s="80" t="s">
        <v>105</v>
      </c>
      <c r="B20" s="81" t="s">
        <v>171</v>
      </c>
      <c r="C20" s="80" t="s">
        <v>195</v>
      </c>
      <c r="D20" s="89">
        <v>20</v>
      </c>
      <c r="E20" s="89">
        <v>19</v>
      </c>
      <c r="F20" s="89">
        <v>1</v>
      </c>
      <c r="G20" s="89">
        <v>177</v>
      </c>
      <c r="H20" s="89">
        <v>177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182</v>
      </c>
      <c r="C21" s="80" t="s">
        <v>206</v>
      </c>
      <c r="D21" s="89">
        <v>7</v>
      </c>
      <c r="E21" s="89">
        <v>4</v>
      </c>
      <c r="F21" s="89">
        <v>3</v>
      </c>
      <c r="G21" s="89">
        <v>112</v>
      </c>
      <c r="H21" s="89">
        <v>112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179</v>
      </c>
      <c r="C22" s="80" t="s">
        <v>203</v>
      </c>
      <c r="D22" s="89">
        <v>0</v>
      </c>
      <c r="E22" s="89">
        <v>1</v>
      </c>
      <c r="F22" s="89">
        <v>2</v>
      </c>
      <c r="G22" s="89">
        <v>37</v>
      </c>
      <c r="H22" s="89">
        <v>37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183</v>
      </c>
      <c r="C23" s="80" t="s">
        <v>207</v>
      </c>
      <c r="D23" s="89">
        <v>6</v>
      </c>
      <c r="E23" s="89">
        <v>3</v>
      </c>
      <c r="F23" s="89">
        <v>4</v>
      </c>
      <c r="G23" s="89">
        <v>91</v>
      </c>
      <c r="H23" s="89">
        <v>76</v>
      </c>
      <c r="I23" s="89">
        <v>15</v>
      </c>
      <c r="J23" s="89">
        <v>0</v>
      </c>
    </row>
    <row r="24" spans="1:10" ht="13.5" customHeight="1">
      <c r="A24" s="80" t="s">
        <v>105</v>
      </c>
      <c r="B24" s="81" t="s">
        <v>184</v>
      </c>
      <c r="C24" s="80" t="s">
        <v>208</v>
      </c>
      <c r="D24" s="89">
        <v>5</v>
      </c>
      <c r="E24" s="89">
        <v>3</v>
      </c>
      <c r="F24" s="89">
        <v>2</v>
      </c>
      <c r="G24" s="89">
        <v>70</v>
      </c>
      <c r="H24" s="89">
        <v>70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181</v>
      </c>
      <c r="C25" s="80" t="s">
        <v>205</v>
      </c>
      <c r="D25" s="89">
        <v>4</v>
      </c>
      <c r="E25" s="89">
        <v>3</v>
      </c>
      <c r="F25" s="89">
        <v>1</v>
      </c>
      <c r="G25" s="89">
        <v>62</v>
      </c>
      <c r="H25" s="89">
        <v>62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167</v>
      </c>
      <c r="C26" s="80" t="s">
        <v>191</v>
      </c>
      <c r="D26" s="89">
        <v>6</v>
      </c>
      <c r="E26" s="89">
        <v>3</v>
      </c>
      <c r="F26" s="89">
        <v>3</v>
      </c>
      <c r="G26" s="89">
        <v>74</v>
      </c>
      <c r="H26" s="89">
        <v>55</v>
      </c>
      <c r="I26" s="89">
        <v>19</v>
      </c>
      <c r="J26" s="89">
        <v>0</v>
      </c>
    </row>
    <row r="27" spans="1:10" ht="13.5" customHeight="1">
      <c r="A27" s="80" t="s">
        <v>105</v>
      </c>
      <c r="B27" s="81" t="s">
        <v>226</v>
      </c>
      <c r="C27" s="80" t="s">
        <v>248</v>
      </c>
      <c r="D27" s="89">
        <v>3</v>
      </c>
      <c r="E27" s="89">
        <v>2</v>
      </c>
      <c r="F27" s="89">
        <v>1</v>
      </c>
      <c r="G27" s="89">
        <v>38</v>
      </c>
      <c r="H27" s="89">
        <v>38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174</v>
      </c>
      <c r="C28" s="80" t="s">
        <v>198</v>
      </c>
      <c r="D28" s="89">
        <v>5</v>
      </c>
      <c r="E28" s="89">
        <v>2</v>
      </c>
      <c r="F28" s="89">
        <v>3</v>
      </c>
      <c r="G28" s="89">
        <v>77</v>
      </c>
      <c r="H28" s="89">
        <v>59</v>
      </c>
      <c r="I28" s="89">
        <v>18</v>
      </c>
      <c r="J28" s="89">
        <v>0</v>
      </c>
    </row>
    <row r="29" spans="1:10" ht="13.5" customHeight="1">
      <c r="A29" s="80" t="s">
        <v>105</v>
      </c>
      <c r="B29" s="81" t="s">
        <v>215</v>
      </c>
      <c r="C29" s="80" t="s">
        <v>236</v>
      </c>
      <c r="D29" s="89">
        <v>4</v>
      </c>
      <c r="E29" s="89">
        <v>2</v>
      </c>
      <c r="F29" s="89">
        <v>3</v>
      </c>
      <c r="G29" s="89">
        <v>57</v>
      </c>
      <c r="H29" s="89">
        <v>57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227</v>
      </c>
      <c r="C30" s="80" t="s">
        <v>249</v>
      </c>
      <c r="D30" s="89">
        <v>5</v>
      </c>
      <c r="E30" s="89">
        <v>3</v>
      </c>
      <c r="F30" s="89">
        <v>2</v>
      </c>
      <c r="G30" s="89">
        <v>48</v>
      </c>
      <c r="H30" s="89">
        <v>46</v>
      </c>
      <c r="I30" s="89">
        <v>0</v>
      </c>
      <c r="J30" s="89">
        <v>2</v>
      </c>
    </row>
    <row r="31" spans="1:10" ht="13.5" customHeight="1">
      <c r="A31" s="80" t="s">
        <v>105</v>
      </c>
      <c r="B31" s="81" t="s">
        <v>170</v>
      </c>
      <c r="C31" s="80" t="s">
        <v>194</v>
      </c>
      <c r="D31" s="89">
        <v>6</v>
      </c>
      <c r="E31" s="89">
        <v>5</v>
      </c>
      <c r="F31" s="89">
        <v>2</v>
      </c>
      <c r="G31" s="89">
        <v>43</v>
      </c>
      <c r="H31" s="89">
        <v>43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175</v>
      </c>
      <c r="C32" s="80" t="s">
        <v>199</v>
      </c>
      <c r="D32" s="89">
        <v>0</v>
      </c>
      <c r="E32" s="89">
        <v>5</v>
      </c>
      <c r="F32" s="89">
        <v>4</v>
      </c>
      <c r="G32" s="89">
        <v>0</v>
      </c>
      <c r="H32" s="89">
        <v>71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178</v>
      </c>
      <c r="C33" s="80" t="s">
        <v>202</v>
      </c>
      <c r="D33" s="89">
        <v>12</v>
      </c>
      <c r="E33" s="89">
        <v>5</v>
      </c>
      <c r="F33" s="89">
        <v>9</v>
      </c>
      <c r="G33" s="89">
        <v>106</v>
      </c>
      <c r="H33" s="89">
        <v>106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176</v>
      </c>
      <c r="C34" s="80" t="s">
        <v>200</v>
      </c>
      <c r="D34" s="89">
        <v>12</v>
      </c>
      <c r="E34" s="89">
        <v>9</v>
      </c>
      <c r="F34" s="89">
        <v>3</v>
      </c>
      <c r="G34" s="89">
        <v>168</v>
      </c>
      <c r="H34" s="89">
        <v>90</v>
      </c>
      <c r="I34" s="89">
        <v>23</v>
      </c>
      <c r="J34" s="89">
        <v>55</v>
      </c>
    </row>
    <row r="35" spans="1:10" ht="13.5" customHeight="1">
      <c r="A35" s="80" t="s">
        <v>105</v>
      </c>
      <c r="B35" s="81" t="s">
        <v>295</v>
      </c>
      <c r="C35" s="80" t="s">
        <v>300</v>
      </c>
      <c r="D35" s="89">
        <v>22</v>
      </c>
      <c r="E35" s="89">
        <v>19</v>
      </c>
      <c r="F35" s="89">
        <v>3</v>
      </c>
      <c r="G35" s="89">
        <v>116</v>
      </c>
      <c r="H35" s="89">
        <v>113</v>
      </c>
      <c r="I35" s="89">
        <v>3</v>
      </c>
      <c r="J35" s="89">
        <v>0</v>
      </c>
    </row>
    <row r="36" spans="1:10" ht="13.5" customHeight="1">
      <c r="A36" s="80" t="s">
        <v>105</v>
      </c>
      <c r="B36" s="81" t="s">
        <v>287</v>
      </c>
      <c r="C36" s="80" t="s">
        <v>291</v>
      </c>
      <c r="D36" s="89">
        <v>0</v>
      </c>
      <c r="E36" s="89">
        <v>1</v>
      </c>
      <c r="F36" s="89">
        <v>1</v>
      </c>
      <c r="G36" s="89">
        <v>57</v>
      </c>
      <c r="H36" s="89">
        <v>57</v>
      </c>
      <c r="I36" s="89">
        <v>0</v>
      </c>
      <c r="J36" s="89">
        <v>0</v>
      </c>
    </row>
    <row r="37" spans="1:10" ht="13.5" customHeight="1">
      <c r="A37" s="80" t="s">
        <v>105</v>
      </c>
      <c r="B37" s="81" t="s">
        <v>187</v>
      </c>
      <c r="C37" s="80" t="s">
        <v>211</v>
      </c>
      <c r="D37" s="89">
        <v>0</v>
      </c>
      <c r="E37" s="89">
        <v>3</v>
      </c>
      <c r="F37" s="89">
        <v>2</v>
      </c>
      <c r="G37" s="89">
        <v>61</v>
      </c>
      <c r="H37" s="89">
        <v>61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169</v>
      </c>
      <c r="C38" s="80" t="s">
        <v>193</v>
      </c>
      <c r="D38" s="89">
        <v>4</v>
      </c>
      <c r="E38" s="89">
        <v>2</v>
      </c>
      <c r="F38" s="89">
        <v>2</v>
      </c>
      <c r="G38" s="89">
        <v>52</v>
      </c>
      <c r="H38" s="89">
        <v>52</v>
      </c>
      <c r="I38" s="89">
        <v>0</v>
      </c>
      <c r="J38" s="89">
        <v>0</v>
      </c>
    </row>
    <row r="39" spans="1:10" ht="13.5" customHeight="1">
      <c r="A39" s="80" t="s">
        <v>105</v>
      </c>
      <c r="B39" s="81" t="s">
        <v>233</v>
      </c>
      <c r="C39" s="80" t="s">
        <v>254</v>
      </c>
      <c r="D39" s="89">
        <v>5</v>
      </c>
      <c r="E39" s="89">
        <v>4</v>
      </c>
      <c r="F39" s="89">
        <v>2</v>
      </c>
      <c r="G39" s="89">
        <v>60</v>
      </c>
      <c r="H39" s="89">
        <v>60</v>
      </c>
      <c r="I39" s="89">
        <v>0</v>
      </c>
      <c r="J39" s="89">
        <v>0</v>
      </c>
    </row>
    <row r="40" spans="1:10" ht="13.5" customHeight="1">
      <c r="A40" s="80" t="s">
        <v>105</v>
      </c>
      <c r="B40" s="81" t="s">
        <v>217</v>
      </c>
      <c r="C40" s="80" t="s">
        <v>238</v>
      </c>
      <c r="D40" s="89">
        <v>4</v>
      </c>
      <c r="E40" s="89">
        <v>2</v>
      </c>
      <c r="F40" s="89">
        <v>2</v>
      </c>
      <c r="G40" s="89">
        <v>33</v>
      </c>
      <c r="H40" s="89">
        <v>34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303</v>
      </c>
      <c r="C41" s="80" t="s">
        <v>281</v>
      </c>
      <c r="D41" s="89">
        <v>1</v>
      </c>
      <c r="E41" s="89">
        <v>1</v>
      </c>
      <c r="F41" s="89">
        <v>0</v>
      </c>
      <c r="G41" s="89">
        <v>20</v>
      </c>
      <c r="H41" s="89">
        <v>20</v>
      </c>
      <c r="I41" s="89">
        <v>0</v>
      </c>
      <c r="J41" s="89">
        <v>0</v>
      </c>
    </row>
    <row r="42" spans="1:10" ht="13.5" customHeight="1">
      <c r="A42" s="80" t="s">
        <v>105</v>
      </c>
      <c r="B42" s="81" t="s">
        <v>296</v>
      </c>
      <c r="C42" s="80" t="s">
        <v>301</v>
      </c>
      <c r="D42" s="89">
        <v>2</v>
      </c>
      <c r="E42" s="89">
        <v>2</v>
      </c>
      <c r="F42" s="89">
        <v>1</v>
      </c>
      <c r="G42" s="89">
        <v>16</v>
      </c>
      <c r="H42" s="89">
        <v>16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256</v>
      </c>
      <c r="C43" s="80" t="s">
        <v>266</v>
      </c>
      <c r="D43" s="89">
        <v>8</v>
      </c>
      <c r="E43" s="89">
        <v>4</v>
      </c>
      <c r="F43" s="89">
        <v>4</v>
      </c>
      <c r="G43" s="89">
        <v>74</v>
      </c>
      <c r="H43" s="89">
        <v>74</v>
      </c>
      <c r="I43" s="89">
        <v>0</v>
      </c>
      <c r="J43" s="89">
        <v>0</v>
      </c>
    </row>
    <row r="44" spans="1:10" ht="13.5" customHeight="1">
      <c r="A44" s="80" t="s">
        <v>105</v>
      </c>
      <c r="B44" s="81" t="s">
        <v>229</v>
      </c>
      <c r="C44" s="80" t="s">
        <v>250</v>
      </c>
      <c r="D44" s="89">
        <v>5</v>
      </c>
      <c r="E44" s="89">
        <v>3</v>
      </c>
      <c r="F44" s="89">
        <v>3</v>
      </c>
      <c r="G44" s="89">
        <v>67</v>
      </c>
      <c r="H44" s="89">
        <v>67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261</v>
      </c>
      <c r="C45" s="80" t="s">
        <v>271</v>
      </c>
      <c r="D45" s="89">
        <v>4</v>
      </c>
      <c r="E45" s="89">
        <v>3</v>
      </c>
      <c r="F45" s="89">
        <v>1</v>
      </c>
      <c r="G45" s="89">
        <v>21</v>
      </c>
      <c r="H45" s="89">
        <v>21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278</v>
      </c>
      <c r="C46" s="80" t="s">
        <v>283</v>
      </c>
      <c r="D46" s="89">
        <v>1</v>
      </c>
      <c r="E46" s="89">
        <v>1</v>
      </c>
      <c r="F46" s="89">
        <v>0</v>
      </c>
      <c r="G46" s="89">
        <v>26</v>
      </c>
      <c r="H46" s="89">
        <v>26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286</v>
      </c>
      <c r="C47" s="80" t="s">
        <v>290</v>
      </c>
      <c r="D47" s="89">
        <v>2</v>
      </c>
      <c r="E47" s="89">
        <v>1</v>
      </c>
      <c r="F47" s="89">
        <v>1</v>
      </c>
      <c r="G47" s="89">
        <v>43</v>
      </c>
      <c r="H47" s="89">
        <v>28</v>
      </c>
      <c r="I47" s="89">
        <v>15</v>
      </c>
      <c r="J47" s="89">
        <v>0</v>
      </c>
    </row>
    <row r="48" spans="1:10" ht="13.5" customHeight="1">
      <c r="A48" s="80" t="s">
        <v>105</v>
      </c>
      <c r="B48" s="81" t="s">
        <v>222</v>
      </c>
      <c r="C48" s="80" t="s">
        <v>243</v>
      </c>
      <c r="D48" s="89">
        <v>3</v>
      </c>
      <c r="E48" s="89">
        <v>2</v>
      </c>
      <c r="F48" s="89">
        <v>1</v>
      </c>
      <c r="G48" s="89">
        <v>11</v>
      </c>
      <c r="H48" s="89">
        <v>11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258</v>
      </c>
      <c r="C49" s="80" t="s">
        <v>268</v>
      </c>
      <c r="D49" s="89">
        <v>2</v>
      </c>
      <c r="E49" s="89">
        <v>0</v>
      </c>
      <c r="F49" s="89">
        <v>2</v>
      </c>
      <c r="G49" s="89">
        <v>30</v>
      </c>
      <c r="H49" s="89">
        <v>9</v>
      </c>
      <c r="I49" s="89">
        <v>13</v>
      </c>
      <c r="J49" s="89">
        <v>8</v>
      </c>
    </row>
    <row r="50" spans="1:10" ht="13.5" customHeight="1">
      <c r="A50" s="80" t="s">
        <v>105</v>
      </c>
      <c r="B50" s="81" t="s">
        <v>220</v>
      </c>
      <c r="C50" s="80" t="s">
        <v>241</v>
      </c>
      <c r="D50" s="89">
        <v>5</v>
      </c>
      <c r="E50" s="89">
        <v>2</v>
      </c>
      <c r="F50" s="89">
        <v>3</v>
      </c>
      <c r="G50" s="89">
        <v>0</v>
      </c>
      <c r="H50" s="89">
        <v>39</v>
      </c>
      <c r="I50" s="89">
        <v>0</v>
      </c>
      <c r="J50" s="89">
        <v>0</v>
      </c>
    </row>
    <row r="51" spans="1:10" ht="13.5" customHeight="1">
      <c r="A51" s="80" t="s">
        <v>105</v>
      </c>
      <c r="B51" s="81" t="s">
        <v>223</v>
      </c>
      <c r="C51" s="80" t="s">
        <v>246</v>
      </c>
      <c r="D51" s="89">
        <v>4</v>
      </c>
      <c r="E51" s="89">
        <v>3</v>
      </c>
      <c r="F51" s="89">
        <v>2</v>
      </c>
      <c r="G51" s="89">
        <v>48</v>
      </c>
      <c r="H51" s="89">
        <v>45</v>
      </c>
      <c r="I51" s="89">
        <v>0</v>
      </c>
      <c r="J51" s="89">
        <v>3</v>
      </c>
    </row>
    <row r="52" spans="1:10" ht="13.5" customHeight="1">
      <c r="A52" s="80" t="s">
        <v>105</v>
      </c>
      <c r="B52" s="81" t="s">
        <v>228</v>
      </c>
      <c r="C52" s="80" t="s">
        <v>244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</row>
    <row r="53" spans="1:10" ht="13.5" customHeight="1">
      <c r="A53" s="80" t="s">
        <v>105</v>
      </c>
      <c r="B53" s="81" t="s">
        <v>221</v>
      </c>
      <c r="C53" s="80" t="s">
        <v>242</v>
      </c>
      <c r="D53" s="89">
        <v>2</v>
      </c>
      <c r="E53" s="89">
        <v>1</v>
      </c>
      <c r="F53" s="89">
        <v>1</v>
      </c>
      <c r="G53" s="89">
        <v>18</v>
      </c>
      <c r="H53" s="89">
        <v>18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257</v>
      </c>
      <c r="C54" s="80" t="s">
        <v>267</v>
      </c>
      <c r="D54" s="89">
        <v>3</v>
      </c>
      <c r="E54" s="89">
        <v>1</v>
      </c>
      <c r="F54" s="89">
        <v>3</v>
      </c>
      <c r="G54" s="89">
        <v>7</v>
      </c>
      <c r="H54" s="89">
        <v>7</v>
      </c>
      <c r="I54" s="89">
        <v>0</v>
      </c>
      <c r="J54" s="89">
        <v>0</v>
      </c>
    </row>
    <row r="55" spans="1:10" ht="13.5" customHeight="1">
      <c r="A55" s="80" t="s">
        <v>105</v>
      </c>
      <c r="B55" s="81" t="s">
        <v>219</v>
      </c>
      <c r="C55" s="80" t="s">
        <v>240</v>
      </c>
      <c r="D55" s="89">
        <v>1</v>
      </c>
      <c r="E55" s="89">
        <v>0</v>
      </c>
      <c r="F55" s="89">
        <v>1</v>
      </c>
      <c r="G55" s="89">
        <v>8</v>
      </c>
      <c r="H55" s="89">
        <v>8</v>
      </c>
      <c r="I55" s="89">
        <v>0</v>
      </c>
      <c r="J55" s="89">
        <v>0</v>
      </c>
    </row>
    <row r="56" spans="1:10" ht="13.5" customHeight="1">
      <c r="A56" s="80" t="s">
        <v>105</v>
      </c>
      <c r="B56" s="81" t="s">
        <v>285</v>
      </c>
      <c r="C56" s="80" t="s">
        <v>289</v>
      </c>
      <c r="D56" s="89">
        <v>3</v>
      </c>
      <c r="E56" s="89">
        <v>2</v>
      </c>
      <c r="F56" s="89">
        <v>1</v>
      </c>
      <c r="G56" s="89">
        <v>26</v>
      </c>
      <c r="H56" s="89">
        <v>15</v>
      </c>
      <c r="I56" s="89">
        <v>11</v>
      </c>
      <c r="J56" s="89">
        <v>11</v>
      </c>
    </row>
    <row r="57" spans="1:10" ht="13.5" customHeight="1">
      <c r="A57" s="80" t="s">
        <v>105</v>
      </c>
      <c r="B57" s="81" t="s">
        <v>214</v>
      </c>
      <c r="C57" s="80" t="s">
        <v>235</v>
      </c>
      <c r="D57" s="89">
        <v>2</v>
      </c>
      <c r="E57" s="89">
        <v>1</v>
      </c>
      <c r="F57" s="89">
        <v>1</v>
      </c>
      <c r="G57" s="89">
        <v>20</v>
      </c>
      <c r="H57" s="89">
        <v>20</v>
      </c>
      <c r="I57" s="89">
        <v>0</v>
      </c>
      <c r="J57" s="89">
        <v>0</v>
      </c>
    </row>
    <row r="58" spans="1:10" ht="13.5" customHeight="1">
      <c r="A58" s="80" t="s">
        <v>105</v>
      </c>
      <c r="B58" s="81" t="s">
        <v>232</v>
      </c>
      <c r="C58" s="80" t="s">
        <v>253</v>
      </c>
      <c r="D58" s="89">
        <v>3</v>
      </c>
      <c r="E58" s="89">
        <v>3</v>
      </c>
      <c r="F58" s="89">
        <v>1</v>
      </c>
      <c r="G58" s="89">
        <v>41</v>
      </c>
      <c r="H58" s="89">
        <v>41</v>
      </c>
      <c r="I58" s="89">
        <v>0</v>
      </c>
      <c r="J58" s="89">
        <v>0</v>
      </c>
    </row>
    <row r="59" spans="1:10" ht="13.5" customHeight="1">
      <c r="A59" s="80" t="s">
        <v>105</v>
      </c>
      <c r="B59" s="81" t="s">
        <v>264</v>
      </c>
      <c r="C59" s="80" t="s">
        <v>274</v>
      </c>
      <c r="D59" s="89">
        <v>0</v>
      </c>
      <c r="E59" s="89">
        <v>0</v>
      </c>
      <c r="F59" s="89">
        <v>1</v>
      </c>
      <c r="G59" s="89">
        <v>14</v>
      </c>
      <c r="H59" s="89">
        <v>0</v>
      </c>
      <c r="I59" s="89">
        <v>6</v>
      </c>
      <c r="J59" s="89">
        <v>8</v>
      </c>
    </row>
    <row r="60" spans="1:10" ht="13.5" customHeight="1">
      <c r="A60" s="80" t="s">
        <v>105</v>
      </c>
      <c r="B60" s="81" t="s">
        <v>255</v>
      </c>
      <c r="C60" s="80" t="s">
        <v>265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</row>
    <row r="61" spans="1:10" ht="13.5" customHeight="1">
      <c r="A61" s="80" t="s">
        <v>105</v>
      </c>
      <c r="B61" s="81" t="s">
        <v>275</v>
      </c>
      <c r="C61" s="80" t="s">
        <v>280</v>
      </c>
      <c r="D61" s="89">
        <v>1</v>
      </c>
      <c r="E61" s="89">
        <v>1</v>
      </c>
      <c r="F61" s="89">
        <v>0</v>
      </c>
      <c r="G61" s="89">
        <v>2</v>
      </c>
      <c r="H61" s="89">
        <v>2</v>
      </c>
      <c r="I61" s="89">
        <v>0</v>
      </c>
      <c r="J61" s="89">
        <v>0</v>
      </c>
    </row>
    <row r="62" spans="1:10" ht="13.5" customHeight="1">
      <c r="A62" s="80" t="s">
        <v>105</v>
      </c>
      <c r="B62" s="81" t="s">
        <v>177</v>
      </c>
      <c r="C62" s="80" t="s">
        <v>201</v>
      </c>
      <c r="D62" s="89">
        <v>6</v>
      </c>
      <c r="E62" s="89">
        <v>5</v>
      </c>
      <c r="F62" s="89">
        <v>1</v>
      </c>
      <c r="G62" s="89">
        <v>43</v>
      </c>
      <c r="H62" s="89">
        <v>43</v>
      </c>
      <c r="I62" s="89">
        <v>0</v>
      </c>
      <c r="J62" s="89">
        <v>0</v>
      </c>
    </row>
    <row r="63" spans="1:10" ht="13.5" customHeight="1">
      <c r="A63" s="80" t="s">
        <v>105</v>
      </c>
      <c r="B63" s="81" t="s">
        <v>224</v>
      </c>
      <c r="C63" s="80" t="s">
        <v>245</v>
      </c>
      <c r="D63" s="89">
        <v>4</v>
      </c>
      <c r="E63" s="89">
        <v>4</v>
      </c>
      <c r="F63" s="89">
        <v>0</v>
      </c>
      <c r="G63" s="89">
        <v>22</v>
      </c>
      <c r="H63" s="89">
        <v>22</v>
      </c>
      <c r="I63" s="89">
        <v>0</v>
      </c>
      <c r="J63" s="89">
        <v>0</v>
      </c>
    </row>
    <row r="64" spans="1:10" ht="13.5" customHeight="1">
      <c r="A64" s="80" t="s">
        <v>105</v>
      </c>
      <c r="B64" s="81" t="s">
        <v>263</v>
      </c>
      <c r="C64" s="80" t="s">
        <v>273</v>
      </c>
      <c r="D64" s="89">
        <v>3</v>
      </c>
      <c r="E64" s="89">
        <v>2</v>
      </c>
      <c r="F64" s="89">
        <v>1</v>
      </c>
      <c r="G64" s="89">
        <v>0</v>
      </c>
      <c r="H64" s="89">
        <v>24</v>
      </c>
      <c r="I64" s="89">
        <v>0</v>
      </c>
      <c r="J64" s="89">
        <v>0</v>
      </c>
    </row>
    <row r="65" spans="1:10" ht="13.5" customHeight="1">
      <c r="A65" s="80" t="s">
        <v>105</v>
      </c>
      <c r="B65" s="81" t="s">
        <v>230</v>
      </c>
      <c r="C65" s="80" t="s">
        <v>251</v>
      </c>
      <c r="D65" s="89">
        <v>5</v>
      </c>
      <c r="E65" s="89">
        <v>3</v>
      </c>
      <c r="F65" s="89">
        <v>2</v>
      </c>
      <c r="G65" s="89">
        <v>60</v>
      </c>
      <c r="H65" s="89">
        <v>35</v>
      </c>
      <c r="I65" s="89">
        <v>25</v>
      </c>
      <c r="J65" s="89">
        <v>0</v>
      </c>
    </row>
    <row r="66" spans="1:10" ht="13.5" customHeight="1">
      <c r="A66" s="80" t="s">
        <v>105</v>
      </c>
      <c r="B66" s="81" t="s">
        <v>260</v>
      </c>
      <c r="C66" s="80" t="s">
        <v>270</v>
      </c>
      <c r="D66" s="89">
        <v>2</v>
      </c>
      <c r="E66" s="89">
        <v>2</v>
      </c>
      <c r="F66" s="89">
        <v>0</v>
      </c>
      <c r="G66" s="89">
        <v>18</v>
      </c>
      <c r="H66" s="89">
        <v>6</v>
      </c>
      <c r="I66" s="89">
        <v>11</v>
      </c>
      <c r="J66" s="89">
        <v>1</v>
      </c>
    </row>
    <row r="67" spans="1:10" ht="13.5" customHeight="1">
      <c r="A67" s="80" t="s">
        <v>105</v>
      </c>
      <c r="B67" s="81" t="s">
        <v>277</v>
      </c>
      <c r="C67" s="80" t="s">
        <v>282</v>
      </c>
      <c r="D67" s="89">
        <v>1</v>
      </c>
      <c r="E67" s="89">
        <v>1</v>
      </c>
      <c r="F67" s="89">
        <v>0</v>
      </c>
      <c r="G67" s="89">
        <v>2</v>
      </c>
      <c r="H67" s="89">
        <v>2</v>
      </c>
      <c r="I67" s="89">
        <v>0</v>
      </c>
      <c r="J67" s="89">
        <v>0</v>
      </c>
    </row>
    <row r="68" spans="1:10" ht="13.5" customHeight="1">
      <c r="A68" s="80" t="s">
        <v>105</v>
      </c>
      <c r="B68" s="81" t="s">
        <v>279</v>
      </c>
      <c r="C68" s="80" t="s">
        <v>284</v>
      </c>
      <c r="D68" s="89">
        <v>7</v>
      </c>
      <c r="E68" s="89">
        <v>3</v>
      </c>
      <c r="F68" s="89">
        <v>4</v>
      </c>
      <c r="G68" s="89">
        <v>77</v>
      </c>
      <c r="H68" s="89">
        <v>77</v>
      </c>
      <c r="I68" s="89">
        <v>0</v>
      </c>
      <c r="J68" s="89">
        <v>0</v>
      </c>
    </row>
    <row r="69" spans="1:10" ht="13.5" customHeight="1">
      <c r="A69" s="80" t="s">
        <v>105</v>
      </c>
      <c r="B69" s="81" t="s">
        <v>297</v>
      </c>
      <c r="C69" s="80" t="s">
        <v>302</v>
      </c>
      <c r="D69" s="89">
        <v>8</v>
      </c>
      <c r="E69" s="89">
        <v>6</v>
      </c>
      <c r="F69" s="89">
        <v>2</v>
      </c>
      <c r="G69" s="89">
        <v>60</v>
      </c>
      <c r="H69" s="89">
        <v>20</v>
      </c>
      <c r="I69" s="89">
        <v>22</v>
      </c>
      <c r="J69" s="89">
        <v>18</v>
      </c>
    </row>
    <row r="70" spans="1:10" ht="13.5" customHeight="1">
      <c r="A70" s="80" t="s">
        <v>105</v>
      </c>
      <c r="B70" s="81" t="s">
        <v>225</v>
      </c>
      <c r="C70" s="80" t="s">
        <v>247</v>
      </c>
      <c r="D70" s="89">
        <v>7</v>
      </c>
      <c r="E70" s="89">
        <v>5</v>
      </c>
      <c r="F70" s="89">
        <v>2</v>
      </c>
      <c r="G70" s="89">
        <v>0</v>
      </c>
      <c r="H70" s="89">
        <v>68</v>
      </c>
      <c r="I70" s="89">
        <v>0</v>
      </c>
      <c r="J70" s="89">
        <v>0</v>
      </c>
    </row>
    <row r="71" spans="1:10" ht="13.5" customHeight="1">
      <c r="A71" s="80" t="s">
        <v>105</v>
      </c>
      <c r="B71" s="81" t="s">
        <v>165</v>
      </c>
      <c r="C71" s="80" t="s">
        <v>189</v>
      </c>
      <c r="D71" s="89">
        <v>1</v>
      </c>
      <c r="E71" s="89">
        <v>1</v>
      </c>
      <c r="F71" s="89">
        <v>0</v>
      </c>
      <c r="G71" s="89">
        <v>4</v>
      </c>
      <c r="H71" s="89">
        <v>4</v>
      </c>
      <c r="I71" s="89">
        <v>0</v>
      </c>
      <c r="J71" s="89">
        <v>0</v>
      </c>
    </row>
    <row r="72" spans="1:10" ht="13.5" customHeight="1">
      <c r="A72" s="80" t="s">
        <v>105</v>
      </c>
      <c r="B72" s="81" t="s">
        <v>213</v>
      </c>
      <c r="C72" s="80" t="s">
        <v>234</v>
      </c>
      <c r="D72" s="89">
        <v>2</v>
      </c>
      <c r="E72" s="89">
        <v>2</v>
      </c>
      <c r="F72" s="89">
        <v>0</v>
      </c>
      <c r="G72" s="89">
        <v>12</v>
      </c>
      <c r="H72" s="89">
        <v>12</v>
      </c>
      <c r="I72" s="89">
        <v>0</v>
      </c>
      <c r="J72" s="89">
        <v>0</v>
      </c>
    </row>
    <row r="73" spans="1:10" ht="13.5" customHeight="1">
      <c r="A73" s="80" t="s">
        <v>105</v>
      </c>
      <c r="B73" s="81" t="s">
        <v>218</v>
      </c>
      <c r="C73" s="80" t="s">
        <v>239</v>
      </c>
      <c r="D73" s="89">
        <v>5</v>
      </c>
      <c r="E73" s="89">
        <v>3</v>
      </c>
      <c r="F73" s="89">
        <v>2</v>
      </c>
      <c r="G73" s="89">
        <v>43</v>
      </c>
      <c r="H73" s="89">
        <v>43</v>
      </c>
      <c r="I73" s="89">
        <v>0</v>
      </c>
      <c r="J73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2010-04-10T02:33:11Z</dcterms:modified>
  <cp:category/>
  <cp:version/>
  <cp:contentType/>
  <cp:contentStatus/>
</cp:coreProperties>
</file>