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<sst xmlns="http://schemas.openxmlformats.org/spreadsheetml/2006/main" count="996" uniqueCount="166">
  <si>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</si>
  <si>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</si>
  <si>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</si>
  <si>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</si>
  <si>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</si>
  <si>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</si>
  <si>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</si>
  <si>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</si>
  <si>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</si>
  <si>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</si>
  <si>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</si>
  <si>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</si>
  <si>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</si>
  <si>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</si>
  <si>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</si>
  <si>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</si>
  <si>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</si>
  <si>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</si>
  <si>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</si>
  <si>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</si>
  <si>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</si>
  <si>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</si>
  <si>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</si>
  <si>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</si>
  <si>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</si>
  <si>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</si>
  <si>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</si>
  <si>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</si>
  <si>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</si>
  <si>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</si>
  <si>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</si>
  <si>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</si>
  <si>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</si>
  <si>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</si>
  <si>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</si>
  <si>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</si>
  <si>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</si>
  <si>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</si>
  <si>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</si>
  <si>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</si>
  <si>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</si>
  <si>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</si>
  <si>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</si>
  <si>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</si>
  <si>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</si>
  <si>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</si>
  <si>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</si>
  <si>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</si>
  <si>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</si>
  <si>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</si>
  <si>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</si>
  <si>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</si>
  <si>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</si>
  <si>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</si>
  <si>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</si>
  <si>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</si>
  <si>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</si>
  <si>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</si>
  <si>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</si>
  <si>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</si>
  <si>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</si>
  <si>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</si>
  <si>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</si>
  <si>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</si>
  <si>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</si>
  <si>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</si>
  <si>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</si>
  <si>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</si>
  <si>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</si>
  <si>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</si>
  <si>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</si>
  <si>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</si>
  <si>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</si>
  <si>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</si>
  <si>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</si>
  <si>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</si>
  <si>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</si>
  <si>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</si>
  <si>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</si>
  <si>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</si>
  <si>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</si>
  <si>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</si>
  <si>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</si>
  <si>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</si>
  <si>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</si>
  <si>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</si>
  <si>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</si>
  <si>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</si>
  <si>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</si>
  <si>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</si>
  <si>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</si>
  <si>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</si>
  <si>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</si>
  <si>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</si>
  <si>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</si>
  <si>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</si>
  <si>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</si>
  <si>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</si>
  <si>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</si>
  <si>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</si>
  <si>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</si>
  <si>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</si>
  <si>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</si>
  <si>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</si>
  <si>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</si>
  <si>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愛媛県</t>
  </si>
  <si>
    <t>38826</t>
  </si>
  <si>
    <t>38840</t>
  </si>
  <si>
    <t>38842</t>
  </si>
  <si>
    <t>38862</t>
  </si>
  <si>
    <t>38865</t>
  </si>
  <si>
    <t>38888</t>
  </si>
  <si>
    <t>38892</t>
  </si>
  <si>
    <t>松山衛生事務組合</t>
  </si>
  <si>
    <t>伊予市松前町共立衛生組合</t>
  </si>
  <si>
    <t>大洲・喜多衛生事務組合</t>
  </si>
  <si>
    <t>八幡浜地区施設事務組合</t>
  </si>
  <si>
    <t>伊予地区ごみ処理施設管理組合</t>
  </si>
  <si>
    <t>宇和島地区広域事務組合</t>
  </si>
  <si>
    <t>内山衛生事務組合</t>
  </si>
  <si>
    <t>○</t>
  </si>
  <si>
    <t>38201</t>
  </si>
  <si>
    <t>38210</t>
  </si>
  <si>
    <t>38207</t>
  </si>
  <si>
    <t>38204</t>
  </si>
  <si>
    <t>38203</t>
  </si>
  <si>
    <t>38422</t>
  </si>
  <si>
    <t>松山市</t>
  </si>
  <si>
    <t>伊予市</t>
  </si>
  <si>
    <t>大洲市</t>
  </si>
  <si>
    <t>八幡浜市</t>
  </si>
  <si>
    <t>宇和島市</t>
  </si>
  <si>
    <t>内子町</t>
  </si>
  <si>
    <t>38215</t>
  </si>
  <si>
    <t>38401</t>
  </si>
  <si>
    <t>38442</t>
  </si>
  <si>
    <t>38484</t>
  </si>
  <si>
    <t>東温市</t>
  </si>
  <si>
    <t>松前町</t>
  </si>
  <si>
    <t>伊方町</t>
  </si>
  <si>
    <t>松野町</t>
  </si>
  <si>
    <t>38402</t>
  </si>
  <si>
    <t>38488</t>
  </si>
  <si>
    <t>砥部町</t>
  </si>
  <si>
    <t>鬼北町</t>
  </si>
  <si>
    <t>38506</t>
  </si>
  <si>
    <t>愛南町</t>
  </si>
  <si>
    <t/>
  </si>
  <si>
    <t>38202</t>
  </si>
  <si>
    <t>38205</t>
  </si>
  <si>
    <t>38206</t>
  </si>
  <si>
    <t>38213</t>
  </si>
  <si>
    <t>38214</t>
  </si>
  <si>
    <t>38356</t>
  </si>
  <si>
    <t>38386</t>
  </si>
  <si>
    <t>今治市</t>
  </si>
  <si>
    <t>新居浜市</t>
  </si>
  <si>
    <t>西条市</t>
  </si>
  <si>
    <t>四国中央市</t>
  </si>
  <si>
    <t>西予市</t>
  </si>
  <si>
    <t>上島町</t>
  </si>
  <si>
    <t>久万高原町</t>
  </si>
  <si>
    <t>38000</t>
  </si>
  <si>
    <t>合計</t>
  </si>
  <si>
    <t>愛媛県</t>
  </si>
  <si>
    <t>愛媛県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</si>
</sst>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8" xfId="48" applyNumberFormat="1" applyFont="1" applyFill="1" applyBorder="1" applyAlignment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4" t="s">
        <v>98</v>
      </c>
      <c r="B2" s="97" t="s">
        <v>58</v>
      </c>
      <c r="C2" s="94" t="s">
        <v>93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11" t="s">
        <v>59</v>
      </c>
      <c r="V2" s="90" t="s">
        <v>60</v>
      </c>
      <c r="W2" s="91"/>
      <c r="X2" s="90" t="s">
        <v>61</v>
      </c>
      <c r="Y2" s="91"/>
      <c r="Z2" s="90" t="s">
        <v>62</v>
      </c>
      <c r="AA2" s="91"/>
      <c r="AB2" s="90" t="s">
        <v>63</v>
      </c>
      <c r="AC2" s="91"/>
      <c r="AD2" s="90" t="s">
        <v>64</v>
      </c>
      <c r="AE2" s="91"/>
      <c r="AF2" s="90" t="s">
        <v>65</v>
      </c>
      <c r="AG2" s="91"/>
      <c r="AH2" s="90" t="s">
        <v>66</v>
      </c>
      <c r="AI2" s="91"/>
      <c r="AJ2" s="90" t="s">
        <v>67</v>
      </c>
      <c r="AK2" s="91"/>
      <c r="AL2" s="90" t="s">
        <v>68</v>
      </c>
      <c r="AM2" s="91"/>
      <c r="AN2" s="90" t="s">
        <v>69</v>
      </c>
      <c r="AO2" s="91"/>
      <c r="AP2" s="90" t="s">
        <v>70</v>
      </c>
      <c r="AQ2" s="91"/>
      <c r="AR2" s="90" t="s">
        <v>71</v>
      </c>
      <c r="AS2" s="91"/>
      <c r="AT2" s="90" t="s">
        <v>72</v>
      </c>
      <c r="AU2" s="91"/>
      <c r="AV2" s="90" t="s">
        <v>73</v>
      </c>
      <c r="AW2" s="91"/>
      <c r="AX2" s="90" t="s">
        <v>74</v>
      </c>
      <c r="AY2" s="91"/>
      <c r="AZ2" s="90" t="s">
        <v>75</v>
      </c>
      <c r="BA2" s="91"/>
      <c r="BB2" s="90" t="s">
        <v>76</v>
      </c>
      <c r="BC2" s="91"/>
      <c r="BD2" s="90" t="s">
        <v>77</v>
      </c>
      <c r="BE2" s="91"/>
      <c r="BF2" s="90" t="s">
        <v>78</v>
      </c>
      <c r="BG2" s="91"/>
      <c r="BH2" s="90" t="s">
        <v>79</v>
      </c>
      <c r="BI2" s="91"/>
      <c r="BJ2" s="90" t="s">
        <v>80</v>
      </c>
      <c r="BK2" s="91"/>
      <c r="BL2" s="90" t="s">
        <v>81</v>
      </c>
      <c r="BM2" s="91"/>
      <c r="BN2" s="90" t="s">
        <v>82</v>
      </c>
      <c r="BO2" s="91"/>
      <c r="BP2" s="90" t="s">
        <v>83</v>
      </c>
      <c r="BQ2" s="91"/>
      <c r="BR2" s="90" t="s">
        <v>84</v>
      </c>
      <c r="BS2" s="91"/>
      <c r="BT2" s="90" t="s">
        <v>85</v>
      </c>
      <c r="BU2" s="91"/>
      <c r="BV2" s="90" t="s">
        <v>86</v>
      </c>
      <c r="BW2" s="91"/>
      <c r="BX2" s="90" t="s">
        <v>87</v>
      </c>
      <c r="BY2" s="91"/>
      <c r="BZ2" s="90" t="s">
        <v>88</v>
      </c>
      <c r="CA2" s="91"/>
      <c r="CB2" s="90" t="s">
        <v>89</v>
      </c>
      <c r="CC2" s="91"/>
    </row>
    <row r="3" spans="1:81" s="66" customFormat="1" ht="13.5">
      <c r="A3" s="95"/>
      <c r="B3" s="98"/>
      <c r="C3" s="95"/>
      <c r="D3" s="101" t="s">
        <v>53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112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66" customFormat="1" ht="22.5" customHeight="1">
      <c r="A4" s="95"/>
      <c r="B4" s="98"/>
      <c r="C4" s="95"/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10</v>
      </c>
      <c r="M4" s="104" t="s">
        <v>2</v>
      </c>
      <c r="N4" s="104" t="s">
        <v>3</v>
      </c>
      <c r="O4" s="104" t="s">
        <v>4</v>
      </c>
      <c r="P4" s="104" t="s">
        <v>11</v>
      </c>
      <c r="Q4" s="104" t="s">
        <v>6</v>
      </c>
      <c r="R4" s="104" t="s">
        <v>7</v>
      </c>
      <c r="S4" s="104" t="s">
        <v>12</v>
      </c>
      <c r="T4" s="104" t="s">
        <v>10</v>
      </c>
      <c r="U4" s="112"/>
      <c r="V4" s="105" t="s">
        <v>96</v>
      </c>
      <c r="W4" s="108" t="s">
        <v>91</v>
      </c>
      <c r="X4" s="105" t="s">
        <v>96</v>
      </c>
      <c r="Y4" s="108" t="s">
        <v>91</v>
      </c>
      <c r="Z4" s="105" t="s">
        <v>96</v>
      </c>
      <c r="AA4" s="108" t="s">
        <v>91</v>
      </c>
      <c r="AB4" s="105" t="s">
        <v>96</v>
      </c>
      <c r="AC4" s="108" t="s">
        <v>91</v>
      </c>
      <c r="AD4" s="105" t="s">
        <v>96</v>
      </c>
      <c r="AE4" s="108" t="s">
        <v>91</v>
      </c>
      <c r="AF4" s="105" t="s">
        <v>96</v>
      </c>
      <c r="AG4" s="108" t="s">
        <v>91</v>
      </c>
      <c r="AH4" s="105" t="s">
        <v>96</v>
      </c>
      <c r="AI4" s="108" t="s">
        <v>91</v>
      </c>
      <c r="AJ4" s="105" t="s">
        <v>96</v>
      </c>
      <c r="AK4" s="108" t="s">
        <v>91</v>
      </c>
      <c r="AL4" s="105" t="s">
        <v>96</v>
      </c>
      <c r="AM4" s="108" t="s">
        <v>91</v>
      </c>
      <c r="AN4" s="105" t="s">
        <v>96</v>
      </c>
      <c r="AO4" s="108" t="s">
        <v>91</v>
      </c>
      <c r="AP4" s="105" t="s">
        <v>96</v>
      </c>
      <c r="AQ4" s="108" t="s">
        <v>91</v>
      </c>
      <c r="AR4" s="105" t="s">
        <v>96</v>
      </c>
      <c r="AS4" s="108" t="s">
        <v>91</v>
      </c>
      <c r="AT4" s="105" t="s">
        <v>96</v>
      </c>
      <c r="AU4" s="108" t="s">
        <v>91</v>
      </c>
      <c r="AV4" s="105" t="s">
        <v>96</v>
      </c>
      <c r="AW4" s="108" t="s">
        <v>91</v>
      </c>
      <c r="AX4" s="105" t="s">
        <v>96</v>
      </c>
      <c r="AY4" s="108" t="s">
        <v>91</v>
      </c>
      <c r="AZ4" s="105" t="s">
        <v>96</v>
      </c>
      <c r="BA4" s="108" t="s">
        <v>91</v>
      </c>
      <c r="BB4" s="105" t="s">
        <v>96</v>
      </c>
      <c r="BC4" s="108" t="s">
        <v>91</v>
      </c>
      <c r="BD4" s="105" t="s">
        <v>96</v>
      </c>
      <c r="BE4" s="108" t="s">
        <v>91</v>
      </c>
      <c r="BF4" s="105" t="s">
        <v>96</v>
      </c>
      <c r="BG4" s="108" t="s">
        <v>91</v>
      </c>
      <c r="BH4" s="105" t="s">
        <v>96</v>
      </c>
      <c r="BI4" s="108" t="s">
        <v>91</v>
      </c>
      <c r="BJ4" s="105" t="s">
        <v>96</v>
      </c>
      <c r="BK4" s="108" t="s">
        <v>91</v>
      </c>
      <c r="BL4" s="105" t="s">
        <v>96</v>
      </c>
      <c r="BM4" s="108" t="s">
        <v>91</v>
      </c>
      <c r="BN4" s="105" t="s">
        <v>96</v>
      </c>
      <c r="BO4" s="108" t="s">
        <v>91</v>
      </c>
      <c r="BP4" s="105" t="s">
        <v>96</v>
      </c>
      <c r="BQ4" s="108" t="s">
        <v>91</v>
      </c>
      <c r="BR4" s="105" t="s">
        <v>96</v>
      </c>
      <c r="BS4" s="108" t="s">
        <v>91</v>
      </c>
      <c r="BT4" s="105" t="s">
        <v>96</v>
      </c>
      <c r="BU4" s="108" t="s">
        <v>91</v>
      </c>
      <c r="BV4" s="105" t="s">
        <v>96</v>
      </c>
      <c r="BW4" s="108" t="s">
        <v>91</v>
      </c>
      <c r="BX4" s="105" t="s">
        <v>96</v>
      </c>
      <c r="BY4" s="108" t="s">
        <v>91</v>
      </c>
      <c r="BZ4" s="105" t="s">
        <v>96</v>
      </c>
      <c r="CA4" s="108" t="s">
        <v>91</v>
      </c>
      <c r="CB4" s="105" t="s">
        <v>96</v>
      </c>
      <c r="CC4" s="108" t="s">
        <v>91</v>
      </c>
    </row>
    <row r="5" spans="1:81" s="66" customFormat="1" ht="13.5">
      <c r="A5" s="95"/>
      <c r="B5" s="98"/>
      <c r="C5" s="95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2"/>
      <c r="V5" s="106"/>
      <c r="W5" s="109"/>
      <c r="X5" s="106"/>
      <c r="Y5" s="109"/>
      <c r="Z5" s="106"/>
      <c r="AA5" s="109"/>
      <c r="AB5" s="106"/>
      <c r="AC5" s="109"/>
      <c r="AD5" s="106"/>
      <c r="AE5" s="109"/>
      <c r="AF5" s="106"/>
      <c r="AG5" s="109"/>
      <c r="AH5" s="106"/>
      <c r="AI5" s="109"/>
      <c r="AJ5" s="106"/>
      <c r="AK5" s="109"/>
      <c r="AL5" s="106"/>
      <c r="AM5" s="109"/>
      <c r="AN5" s="106"/>
      <c r="AO5" s="109"/>
      <c r="AP5" s="106"/>
      <c r="AQ5" s="109"/>
      <c r="AR5" s="106"/>
      <c r="AS5" s="109"/>
      <c r="AT5" s="106"/>
      <c r="AU5" s="109"/>
      <c r="AV5" s="106"/>
      <c r="AW5" s="109"/>
      <c r="AX5" s="106"/>
      <c r="AY5" s="109"/>
      <c r="AZ5" s="106"/>
      <c r="BA5" s="109"/>
      <c r="BB5" s="106"/>
      <c r="BC5" s="109"/>
      <c r="BD5" s="106"/>
      <c r="BE5" s="109"/>
      <c r="BF5" s="106"/>
      <c r="BG5" s="109"/>
      <c r="BH5" s="106"/>
      <c r="BI5" s="109"/>
      <c r="BJ5" s="106"/>
      <c r="BK5" s="109"/>
      <c r="BL5" s="106"/>
      <c r="BM5" s="109"/>
      <c r="BN5" s="106"/>
      <c r="BO5" s="109"/>
      <c r="BP5" s="106"/>
      <c r="BQ5" s="109"/>
      <c r="BR5" s="106"/>
      <c r="BS5" s="109"/>
      <c r="BT5" s="106"/>
      <c r="BU5" s="109"/>
      <c r="BV5" s="106"/>
      <c r="BW5" s="109"/>
      <c r="BX5" s="106"/>
      <c r="BY5" s="109"/>
      <c r="BZ5" s="106"/>
      <c r="CA5" s="109"/>
      <c r="CB5" s="106"/>
      <c r="CC5" s="109"/>
    </row>
    <row r="6" spans="1:81" s="66" customFormat="1" ht="13.5">
      <c r="A6" s="96"/>
      <c r="B6" s="99"/>
      <c r="C6" s="10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3"/>
      <c r="V6" s="107"/>
      <c r="W6" s="110"/>
      <c r="X6" s="107"/>
      <c r="Y6" s="110"/>
      <c r="Z6" s="114"/>
      <c r="AA6" s="110"/>
      <c r="AB6" s="114"/>
      <c r="AC6" s="110"/>
      <c r="AD6" s="114"/>
      <c r="AE6" s="110"/>
      <c r="AF6" s="114"/>
      <c r="AG6" s="110"/>
      <c r="AH6" s="114"/>
      <c r="AI6" s="110"/>
      <c r="AJ6" s="114"/>
      <c r="AK6" s="110"/>
      <c r="AL6" s="114"/>
      <c r="AM6" s="110"/>
      <c r="AN6" s="114"/>
      <c r="AO6" s="110"/>
      <c r="AP6" s="114"/>
      <c r="AQ6" s="110"/>
      <c r="AR6" s="114"/>
      <c r="AS6" s="110"/>
      <c r="AT6" s="114"/>
      <c r="AU6" s="110"/>
      <c r="AV6" s="114"/>
      <c r="AW6" s="110"/>
      <c r="AX6" s="114"/>
      <c r="AY6" s="110"/>
      <c r="AZ6" s="114"/>
      <c r="BA6" s="110"/>
      <c r="BB6" s="114"/>
      <c r="BC6" s="110"/>
      <c r="BD6" s="114"/>
      <c r="BE6" s="110"/>
      <c r="BF6" s="114"/>
      <c r="BG6" s="110"/>
      <c r="BH6" s="114"/>
      <c r="BI6" s="110"/>
      <c r="BJ6" s="114"/>
      <c r="BK6" s="110"/>
      <c r="BL6" s="114"/>
      <c r="BM6" s="110"/>
      <c r="BN6" s="114"/>
      <c r="BO6" s="110"/>
      <c r="BP6" s="114"/>
      <c r="BQ6" s="110"/>
      <c r="BR6" s="114"/>
      <c r="BS6" s="110"/>
      <c r="BT6" s="114"/>
      <c r="BU6" s="110"/>
      <c r="BV6" s="114"/>
      <c r="BW6" s="110"/>
      <c r="BX6" s="114"/>
      <c r="BY6" s="110"/>
      <c r="BZ6" s="114"/>
      <c r="CA6" s="110"/>
      <c r="CB6" s="114"/>
      <c r="CC6" s="110"/>
    </row>
    <row r="7" spans="1:81" s="37" customFormat="1" ht="12" customHeight="1">
      <c r="A7" s="80" t="s">
        <v>164</v>
      </c>
      <c r="B7" s="81" t="s">
        <v>162</v>
      </c>
      <c r="C7" s="80" t="s">
        <v>163</v>
      </c>
      <c r="D7" s="82">
        <f aca="true" t="shared" si="0" ref="D7:T7">COUNTIF(D8:D14,"○")</f>
        <v>4</v>
      </c>
      <c r="E7" s="82">
        <f t="shared" si="0"/>
        <v>0</v>
      </c>
      <c r="F7" s="82">
        <f t="shared" si="0"/>
        <v>3</v>
      </c>
      <c r="G7" s="82">
        <f t="shared" si="0"/>
        <v>1</v>
      </c>
      <c r="H7" s="82">
        <f t="shared" si="0"/>
        <v>0</v>
      </c>
      <c r="I7" s="82">
        <f t="shared" si="0"/>
        <v>1</v>
      </c>
      <c r="J7" s="82">
        <f t="shared" si="0"/>
        <v>2</v>
      </c>
      <c r="K7" s="82">
        <f t="shared" si="0"/>
        <v>1</v>
      </c>
      <c r="L7" s="82">
        <f t="shared" si="0"/>
        <v>0</v>
      </c>
      <c r="M7" s="82">
        <f t="shared" si="0"/>
        <v>2</v>
      </c>
      <c r="N7" s="82">
        <f t="shared" si="0"/>
        <v>0</v>
      </c>
      <c r="O7" s="82">
        <f t="shared" si="0"/>
        <v>4</v>
      </c>
      <c r="P7" s="82">
        <f t="shared" si="0"/>
        <v>0</v>
      </c>
      <c r="Q7" s="82">
        <f t="shared" si="0"/>
        <v>0</v>
      </c>
      <c r="R7" s="82">
        <f t="shared" si="0"/>
        <v>2</v>
      </c>
      <c r="S7" s="82">
        <f t="shared" si="0"/>
        <v>0</v>
      </c>
      <c r="T7" s="82">
        <f t="shared" si="0"/>
        <v>1</v>
      </c>
      <c r="U7" s="83">
        <f>SUM(U8:U14)</f>
        <v>21</v>
      </c>
      <c r="V7" s="84" t="s">
        <v>147</v>
      </c>
      <c r="W7" s="84" t="s">
        <v>147</v>
      </c>
      <c r="X7" s="84" t="s">
        <v>147</v>
      </c>
      <c r="Y7" s="84" t="s">
        <v>147</v>
      </c>
      <c r="Z7" s="84" t="s">
        <v>147</v>
      </c>
      <c r="AA7" s="84" t="s">
        <v>147</v>
      </c>
      <c r="AB7" s="84" t="s">
        <v>147</v>
      </c>
      <c r="AC7" s="84" t="s">
        <v>147</v>
      </c>
      <c r="AD7" s="84" t="s">
        <v>147</v>
      </c>
      <c r="AE7" s="84" t="s">
        <v>147</v>
      </c>
      <c r="AF7" s="84" t="s">
        <v>147</v>
      </c>
      <c r="AG7" s="84" t="s">
        <v>147</v>
      </c>
      <c r="AH7" s="84" t="s">
        <v>147</v>
      </c>
      <c r="AI7" s="84" t="s">
        <v>147</v>
      </c>
      <c r="AJ7" s="84" t="s">
        <v>147</v>
      </c>
      <c r="AK7" s="84" t="s">
        <v>147</v>
      </c>
      <c r="AL7" s="84" t="s">
        <v>147</v>
      </c>
      <c r="AM7" s="84" t="s">
        <v>147</v>
      </c>
      <c r="AN7" s="84" t="s">
        <v>147</v>
      </c>
      <c r="AO7" s="84" t="s">
        <v>147</v>
      </c>
      <c r="AP7" s="84" t="s">
        <v>147</v>
      </c>
      <c r="AQ7" s="84" t="s">
        <v>147</v>
      </c>
      <c r="AR7" s="84" t="s">
        <v>147</v>
      </c>
      <c r="AS7" s="84" t="s">
        <v>147</v>
      </c>
      <c r="AT7" s="84" t="s">
        <v>147</v>
      </c>
      <c r="AU7" s="84" t="s">
        <v>147</v>
      </c>
      <c r="AV7" s="84" t="s">
        <v>147</v>
      </c>
      <c r="AW7" s="84" t="s">
        <v>147</v>
      </c>
      <c r="AX7" s="84" t="s">
        <v>147</v>
      </c>
      <c r="AY7" s="84" t="s">
        <v>147</v>
      </c>
      <c r="AZ7" s="84" t="s">
        <v>147</v>
      </c>
      <c r="BA7" s="84" t="s">
        <v>147</v>
      </c>
      <c r="BB7" s="84" t="s">
        <v>147</v>
      </c>
      <c r="BC7" s="84" t="s">
        <v>147</v>
      </c>
      <c r="BD7" s="84" t="s">
        <v>147</v>
      </c>
      <c r="BE7" s="84" t="s">
        <v>147</v>
      </c>
      <c r="BF7" s="84" t="s">
        <v>147</v>
      </c>
      <c r="BG7" s="84" t="s">
        <v>147</v>
      </c>
      <c r="BH7" s="84" t="s">
        <v>147</v>
      </c>
      <c r="BI7" s="84" t="s">
        <v>147</v>
      </c>
      <c r="BJ7" s="84" t="s">
        <v>147</v>
      </c>
      <c r="BK7" s="84" t="s">
        <v>147</v>
      </c>
      <c r="BL7" s="84" t="s">
        <v>147</v>
      </c>
      <c r="BM7" s="84" t="s">
        <v>147</v>
      </c>
      <c r="BN7" s="84" t="s">
        <v>147</v>
      </c>
      <c r="BO7" s="84" t="s">
        <v>147</v>
      </c>
      <c r="BP7" s="84" t="s">
        <v>147</v>
      </c>
      <c r="BQ7" s="84" t="s">
        <v>147</v>
      </c>
      <c r="BR7" s="84" t="s">
        <v>147</v>
      </c>
      <c r="BS7" s="84" t="s">
        <v>147</v>
      </c>
      <c r="BT7" s="84" t="s">
        <v>147</v>
      </c>
      <c r="BU7" s="84" t="s">
        <v>147</v>
      </c>
      <c r="BV7" s="84" t="s">
        <v>147</v>
      </c>
      <c r="BW7" s="84" t="s">
        <v>147</v>
      </c>
      <c r="BX7" s="84" t="s">
        <v>147</v>
      </c>
      <c r="BY7" s="84" t="s">
        <v>147</v>
      </c>
      <c r="BZ7" s="84" t="s">
        <v>147</v>
      </c>
      <c r="CA7" s="84" t="s">
        <v>147</v>
      </c>
      <c r="CB7" s="84" t="s">
        <v>147</v>
      </c>
      <c r="CC7" s="84" t="s">
        <v>147</v>
      </c>
    </row>
    <row r="8" spans="1:81" ht="12" customHeight="1">
      <c r="A8" s="80" t="s">
        <v>105</v>
      </c>
      <c r="B8" s="81" t="s">
        <v>106</v>
      </c>
      <c r="C8" s="80" t="s">
        <v>113</v>
      </c>
      <c r="D8" s="85" t="s">
        <v>120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 t="s">
        <v>120</v>
      </c>
      <c r="P8" s="85"/>
      <c r="Q8" s="85"/>
      <c r="R8" s="85" t="s">
        <v>120</v>
      </c>
      <c r="S8" s="85"/>
      <c r="T8" s="85"/>
      <c r="U8" s="86">
        <v>3</v>
      </c>
      <c r="V8" s="87" t="s">
        <v>121</v>
      </c>
      <c r="W8" s="86" t="s">
        <v>127</v>
      </c>
      <c r="X8" s="85" t="s">
        <v>133</v>
      </c>
      <c r="Y8" s="86" t="s">
        <v>137</v>
      </c>
      <c r="Z8" s="85" t="s">
        <v>141</v>
      </c>
      <c r="AA8" s="86" t="s">
        <v>143</v>
      </c>
      <c r="AB8" s="85"/>
      <c r="AC8" s="86"/>
      <c r="AD8" s="85"/>
      <c r="AE8" s="86"/>
      <c r="AF8" s="85"/>
      <c r="AG8" s="86"/>
      <c r="AH8" s="85"/>
      <c r="AI8" s="86"/>
      <c r="AJ8" s="85"/>
      <c r="AK8" s="86"/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85"/>
      <c r="AW8" s="86"/>
      <c r="AX8" s="85"/>
      <c r="AY8" s="86"/>
      <c r="AZ8" s="85"/>
      <c r="BA8" s="86"/>
      <c r="BB8" s="85"/>
      <c r="BC8" s="86"/>
      <c r="BD8" s="85"/>
      <c r="BE8" s="86"/>
      <c r="BF8" s="85"/>
      <c r="BG8" s="86"/>
      <c r="BH8" s="85"/>
      <c r="BI8" s="86"/>
      <c r="BJ8" s="85"/>
      <c r="BK8" s="86"/>
      <c r="BL8" s="85"/>
      <c r="BM8" s="86"/>
      <c r="BN8" s="85"/>
      <c r="BO8" s="86"/>
      <c r="BP8" s="85"/>
      <c r="BQ8" s="86"/>
      <c r="BR8" s="85"/>
      <c r="BS8" s="86"/>
      <c r="BT8" s="85"/>
      <c r="BU8" s="86"/>
      <c r="BV8" s="85"/>
      <c r="BW8" s="86"/>
      <c r="BX8" s="85"/>
      <c r="BY8" s="86"/>
      <c r="BZ8" s="85"/>
      <c r="CA8" s="86"/>
      <c r="CB8" s="85"/>
      <c r="CC8" s="86"/>
    </row>
    <row r="9" spans="1:81" ht="12" customHeight="1">
      <c r="A9" s="80" t="s">
        <v>105</v>
      </c>
      <c r="B9" s="81" t="s">
        <v>107</v>
      </c>
      <c r="C9" s="80" t="s">
        <v>114</v>
      </c>
      <c r="D9" s="85" t="s">
        <v>120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 t="s">
        <v>120</v>
      </c>
      <c r="P9" s="85"/>
      <c r="Q9" s="85"/>
      <c r="R9" s="85" t="s">
        <v>120</v>
      </c>
      <c r="S9" s="85"/>
      <c r="T9" s="85" t="s">
        <v>120</v>
      </c>
      <c r="U9" s="86">
        <v>2</v>
      </c>
      <c r="V9" s="87" t="s">
        <v>122</v>
      </c>
      <c r="W9" s="86" t="s">
        <v>128</v>
      </c>
      <c r="X9" s="85" t="s">
        <v>134</v>
      </c>
      <c r="Y9" s="86" t="s">
        <v>138</v>
      </c>
      <c r="Z9" s="85"/>
      <c r="AA9" s="86"/>
      <c r="AB9" s="85"/>
      <c r="AC9" s="86"/>
      <c r="AD9" s="85"/>
      <c r="AE9" s="86"/>
      <c r="AF9" s="85"/>
      <c r="AG9" s="86"/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85"/>
      <c r="AU9" s="86"/>
      <c r="AV9" s="85"/>
      <c r="AW9" s="86"/>
      <c r="AX9" s="85"/>
      <c r="AY9" s="86"/>
      <c r="AZ9" s="85"/>
      <c r="BA9" s="86"/>
      <c r="BB9" s="85"/>
      <c r="BC9" s="86"/>
      <c r="BD9" s="85"/>
      <c r="BE9" s="86"/>
      <c r="BF9" s="85"/>
      <c r="BG9" s="86"/>
      <c r="BH9" s="85"/>
      <c r="BI9" s="86"/>
      <c r="BJ9" s="85"/>
      <c r="BK9" s="86"/>
      <c r="BL9" s="85"/>
      <c r="BM9" s="86"/>
      <c r="BN9" s="85"/>
      <c r="BO9" s="86"/>
      <c r="BP9" s="85"/>
      <c r="BQ9" s="86"/>
      <c r="BR9" s="85"/>
      <c r="BS9" s="86"/>
      <c r="BT9" s="85"/>
      <c r="BU9" s="86"/>
      <c r="BV9" s="85"/>
      <c r="BW9" s="86"/>
      <c r="BX9" s="85"/>
      <c r="BY9" s="86"/>
      <c r="BZ9" s="85"/>
      <c r="CA9" s="86"/>
      <c r="CB9" s="85"/>
      <c r="CC9" s="86"/>
    </row>
    <row r="10" spans="1:81" ht="12" customHeight="1">
      <c r="A10" s="80" t="s">
        <v>105</v>
      </c>
      <c r="B10" s="81" t="s">
        <v>108</v>
      </c>
      <c r="C10" s="80" t="s">
        <v>115</v>
      </c>
      <c r="D10" s="85" t="s">
        <v>120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6">
        <v>4</v>
      </c>
      <c r="V10" s="87" t="s">
        <v>123</v>
      </c>
      <c r="W10" s="86" t="s">
        <v>129</v>
      </c>
      <c r="X10" s="85" t="s">
        <v>126</v>
      </c>
      <c r="Y10" s="86" t="s">
        <v>132</v>
      </c>
      <c r="Z10" s="85" t="s">
        <v>122</v>
      </c>
      <c r="AA10" s="86" t="s">
        <v>128</v>
      </c>
      <c r="AB10" s="85" t="s">
        <v>141</v>
      </c>
      <c r="AC10" s="86" t="s">
        <v>143</v>
      </c>
      <c r="AD10" s="85"/>
      <c r="AE10" s="86"/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85"/>
      <c r="AU10" s="86"/>
      <c r="AV10" s="85"/>
      <c r="AW10" s="86"/>
      <c r="AX10" s="85"/>
      <c r="AY10" s="86"/>
      <c r="AZ10" s="85"/>
      <c r="BA10" s="86"/>
      <c r="BB10" s="85"/>
      <c r="BC10" s="86"/>
      <c r="BD10" s="85"/>
      <c r="BE10" s="86"/>
      <c r="BF10" s="85"/>
      <c r="BG10" s="86"/>
      <c r="BH10" s="85"/>
      <c r="BI10" s="86"/>
      <c r="BJ10" s="85"/>
      <c r="BK10" s="86"/>
      <c r="BL10" s="85"/>
      <c r="BM10" s="86"/>
      <c r="BN10" s="85"/>
      <c r="BO10" s="86"/>
      <c r="BP10" s="85"/>
      <c r="BQ10" s="86"/>
      <c r="BR10" s="85"/>
      <c r="BS10" s="86"/>
      <c r="BT10" s="85"/>
      <c r="BU10" s="86"/>
      <c r="BV10" s="85"/>
      <c r="BW10" s="86"/>
      <c r="BX10" s="85"/>
      <c r="BY10" s="86"/>
      <c r="BZ10" s="85"/>
      <c r="CA10" s="86"/>
      <c r="CB10" s="85"/>
      <c r="CC10" s="86"/>
    </row>
    <row r="11" spans="1:81" ht="12" customHeight="1">
      <c r="A11" s="80" t="s">
        <v>105</v>
      </c>
      <c r="B11" s="81" t="s">
        <v>109</v>
      </c>
      <c r="C11" s="80" t="s">
        <v>116</v>
      </c>
      <c r="D11" s="85" t="s">
        <v>120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 t="s">
        <v>120</v>
      </c>
      <c r="P11" s="85"/>
      <c r="Q11" s="85"/>
      <c r="R11" s="85"/>
      <c r="S11" s="85"/>
      <c r="T11" s="85"/>
      <c r="U11" s="86">
        <v>2</v>
      </c>
      <c r="V11" s="87" t="s">
        <v>124</v>
      </c>
      <c r="W11" s="86" t="s">
        <v>130</v>
      </c>
      <c r="X11" s="85" t="s">
        <v>135</v>
      </c>
      <c r="Y11" s="86" t="s">
        <v>139</v>
      </c>
      <c r="Z11" s="85"/>
      <c r="AA11" s="86"/>
      <c r="AB11" s="85"/>
      <c r="AC11" s="86"/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85"/>
      <c r="AW11" s="86"/>
      <c r="AX11" s="85"/>
      <c r="AY11" s="86"/>
      <c r="AZ11" s="85"/>
      <c r="BA11" s="86"/>
      <c r="BB11" s="85"/>
      <c r="BC11" s="86"/>
      <c r="BD11" s="85"/>
      <c r="BE11" s="86"/>
      <c r="BF11" s="85"/>
      <c r="BG11" s="86"/>
      <c r="BH11" s="85"/>
      <c r="BI11" s="86"/>
      <c r="BJ11" s="85"/>
      <c r="BK11" s="86"/>
      <c r="BL11" s="85"/>
      <c r="BM11" s="86"/>
      <c r="BN11" s="85"/>
      <c r="BO11" s="86"/>
      <c r="BP11" s="85"/>
      <c r="BQ11" s="86"/>
      <c r="BR11" s="85"/>
      <c r="BS11" s="86"/>
      <c r="BT11" s="85"/>
      <c r="BU11" s="86"/>
      <c r="BV11" s="85"/>
      <c r="BW11" s="86"/>
      <c r="BX11" s="85"/>
      <c r="BY11" s="86"/>
      <c r="BZ11" s="85"/>
      <c r="CA11" s="86"/>
      <c r="CB11" s="85"/>
      <c r="CC11" s="86"/>
    </row>
    <row r="12" spans="1:81" ht="12" customHeight="1">
      <c r="A12" s="80" t="s">
        <v>105</v>
      </c>
      <c r="B12" s="81" t="s">
        <v>110</v>
      </c>
      <c r="C12" s="80" t="s">
        <v>117</v>
      </c>
      <c r="D12" s="85"/>
      <c r="E12" s="85"/>
      <c r="F12" s="85" t="s">
        <v>120</v>
      </c>
      <c r="G12" s="85"/>
      <c r="H12" s="85"/>
      <c r="I12" s="85"/>
      <c r="J12" s="85"/>
      <c r="K12" s="85"/>
      <c r="L12" s="85"/>
      <c r="M12" s="85" t="s">
        <v>120</v>
      </c>
      <c r="N12" s="85"/>
      <c r="O12" s="85"/>
      <c r="P12" s="85"/>
      <c r="Q12" s="85"/>
      <c r="R12" s="85"/>
      <c r="S12" s="85"/>
      <c r="T12" s="85"/>
      <c r="U12" s="86">
        <v>2</v>
      </c>
      <c r="V12" s="87" t="s">
        <v>122</v>
      </c>
      <c r="W12" s="86" t="s">
        <v>128</v>
      </c>
      <c r="X12" s="85" t="s">
        <v>134</v>
      </c>
      <c r="Y12" s="86" t="s">
        <v>138</v>
      </c>
      <c r="Z12" s="85"/>
      <c r="AA12" s="86"/>
      <c r="AB12" s="85"/>
      <c r="AC12" s="86"/>
      <c r="AD12" s="85"/>
      <c r="AE12" s="86"/>
      <c r="AF12" s="85"/>
      <c r="AG12" s="86"/>
      <c r="AH12" s="85"/>
      <c r="AI12" s="86"/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85"/>
      <c r="AU12" s="86"/>
      <c r="AV12" s="85"/>
      <c r="AW12" s="86"/>
      <c r="AX12" s="85"/>
      <c r="AY12" s="86"/>
      <c r="AZ12" s="85"/>
      <c r="BA12" s="86"/>
      <c r="BB12" s="85"/>
      <c r="BC12" s="86"/>
      <c r="BD12" s="85"/>
      <c r="BE12" s="86"/>
      <c r="BF12" s="85"/>
      <c r="BG12" s="86"/>
      <c r="BH12" s="85"/>
      <c r="BI12" s="86"/>
      <c r="BJ12" s="85"/>
      <c r="BK12" s="86"/>
      <c r="BL12" s="85"/>
      <c r="BM12" s="86"/>
      <c r="BN12" s="85"/>
      <c r="BO12" s="86"/>
      <c r="BP12" s="85"/>
      <c r="BQ12" s="86"/>
      <c r="BR12" s="85"/>
      <c r="BS12" s="86"/>
      <c r="BT12" s="85"/>
      <c r="BU12" s="86"/>
      <c r="BV12" s="85"/>
      <c r="BW12" s="86"/>
      <c r="BX12" s="85"/>
      <c r="BY12" s="86"/>
      <c r="BZ12" s="85"/>
      <c r="CA12" s="86"/>
      <c r="CB12" s="85"/>
      <c r="CC12" s="86"/>
    </row>
    <row r="13" spans="1:81" ht="12" customHeight="1">
      <c r="A13" s="80" t="s">
        <v>105</v>
      </c>
      <c r="B13" s="81" t="s">
        <v>111</v>
      </c>
      <c r="C13" s="80" t="s">
        <v>118</v>
      </c>
      <c r="D13" s="85"/>
      <c r="E13" s="85"/>
      <c r="F13" s="85" t="s">
        <v>120</v>
      </c>
      <c r="G13" s="85"/>
      <c r="H13" s="85"/>
      <c r="I13" s="85"/>
      <c r="J13" s="85" t="s">
        <v>120</v>
      </c>
      <c r="K13" s="85"/>
      <c r="L13" s="85"/>
      <c r="M13" s="85"/>
      <c r="N13" s="85"/>
      <c r="O13" s="85" t="s">
        <v>120</v>
      </c>
      <c r="P13" s="85"/>
      <c r="Q13" s="85"/>
      <c r="R13" s="85"/>
      <c r="S13" s="85"/>
      <c r="T13" s="85"/>
      <c r="U13" s="86">
        <v>4</v>
      </c>
      <c r="V13" s="87" t="s">
        <v>125</v>
      </c>
      <c r="W13" s="86" t="s">
        <v>131</v>
      </c>
      <c r="X13" s="85" t="s">
        <v>136</v>
      </c>
      <c r="Y13" s="86" t="s">
        <v>140</v>
      </c>
      <c r="Z13" s="85" t="s">
        <v>142</v>
      </c>
      <c r="AA13" s="86" t="s">
        <v>144</v>
      </c>
      <c r="AB13" s="85" t="s">
        <v>145</v>
      </c>
      <c r="AC13" s="86" t="s">
        <v>146</v>
      </c>
      <c r="AD13" s="85"/>
      <c r="AE13" s="86"/>
      <c r="AF13" s="85"/>
      <c r="AG13" s="86"/>
      <c r="AH13" s="85"/>
      <c r="AI13" s="86"/>
      <c r="AJ13" s="85"/>
      <c r="AK13" s="86"/>
      <c r="AL13" s="85"/>
      <c r="AM13" s="86"/>
      <c r="AN13" s="85"/>
      <c r="AO13" s="86"/>
      <c r="AP13" s="85"/>
      <c r="AQ13" s="86"/>
      <c r="AR13" s="85"/>
      <c r="AS13" s="86"/>
      <c r="AT13" s="85"/>
      <c r="AU13" s="86"/>
      <c r="AV13" s="85"/>
      <c r="AW13" s="86"/>
      <c r="AX13" s="85"/>
      <c r="AY13" s="86"/>
      <c r="AZ13" s="85"/>
      <c r="BA13" s="86"/>
      <c r="BB13" s="85"/>
      <c r="BC13" s="86"/>
      <c r="BD13" s="85"/>
      <c r="BE13" s="86"/>
      <c r="BF13" s="85"/>
      <c r="BG13" s="86"/>
      <c r="BH13" s="85"/>
      <c r="BI13" s="86"/>
      <c r="BJ13" s="85"/>
      <c r="BK13" s="86"/>
      <c r="BL13" s="85"/>
      <c r="BM13" s="86"/>
      <c r="BN13" s="85"/>
      <c r="BO13" s="86"/>
      <c r="BP13" s="85"/>
      <c r="BQ13" s="86"/>
      <c r="BR13" s="85"/>
      <c r="BS13" s="86"/>
      <c r="BT13" s="85"/>
      <c r="BU13" s="86"/>
      <c r="BV13" s="85"/>
      <c r="BW13" s="86"/>
      <c r="BX13" s="85"/>
      <c r="BY13" s="86"/>
      <c r="BZ13" s="85"/>
      <c r="CA13" s="86"/>
      <c r="CB13" s="85"/>
      <c r="CC13" s="86"/>
    </row>
    <row r="14" spans="1:81" ht="12" customHeight="1">
      <c r="A14" s="80" t="s">
        <v>105</v>
      </c>
      <c r="B14" s="81" t="s">
        <v>112</v>
      </c>
      <c r="C14" s="80" t="s">
        <v>119</v>
      </c>
      <c r="D14" s="85"/>
      <c r="E14" s="85"/>
      <c r="F14" s="85" t="s">
        <v>120</v>
      </c>
      <c r="G14" s="85" t="s">
        <v>120</v>
      </c>
      <c r="H14" s="85"/>
      <c r="I14" s="85" t="s">
        <v>120</v>
      </c>
      <c r="J14" s="85" t="s">
        <v>120</v>
      </c>
      <c r="K14" s="85" t="s">
        <v>120</v>
      </c>
      <c r="L14" s="85"/>
      <c r="M14" s="85" t="s">
        <v>120</v>
      </c>
      <c r="N14" s="85"/>
      <c r="O14" s="85"/>
      <c r="P14" s="85"/>
      <c r="Q14" s="85"/>
      <c r="R14" s="85"/>
      <c r="S14" s="85"/>
      <c r="T14" s="85"/>
      <c r="U14" s="86">
        <v>4</v>
      </c>
      <c r="V14" s="87" t="s">
        <v>126</v>
      </c>
      <c r="W14" s="86" t="s">
        <v>132</v>
      </c>
      <c r="X14" s="85" t="s">
        <v>123</v>
      </c>
      <c r="Y14" s="86" t="s">
        <v>129</v>
      </c>
      <c r="Z14" s="85" t="s">
        <v>122</v>
      </c>
      <c r="AA14" s="86" t="s">
        <v>128</v>
      </c>
      <c r="AB14" s="85" t="s">
        <v>141</v>
      </c>
      <c r="AC14" s="86" t="s">
        <v>143</v>
      </c>
      <c r="AD14" s="85"/>
      <c r="AE14" s="86"/>
      <c r="AF14" s="85"/>
      <c r="AG14" s="86"/>
      <c r="AH14" s="85"/>
      <c r="AI14" s="86"/>
      <c r="AJ14" s="85"/>
      <c r="AK14" s="86"/>
      <c r="AL14" s="85"/>
      <c r="AM14" s="86"/>
      <c r="AN14" s="85"/>
      <c r="AO14" s="86"/>
      <c r="AP14" s="85"/>
      <c r="AQ14" s="86"/>
      <c r="AR14" s="85"/>
      <c r="AS14" s="86"/>
      <c r="AT14" s="85"/>
      <c r="AU14" s="86"/>
      <c r="AV14" s="85"/>
      <c r="AW14" s="86"/>
      <c r="AX14" s="85"/>
      <c r="AY14" s="86"/>
      <c r="AZ14" s="85"/>
      <c r="BA14" s="86"/>
      <c r="BB14" s="85"/>
      <c r="BC14" s="86"/>
      <c r="BD14" s="85"/>
      <c r="BE14" s="86"/>
      <c r="BF14" s="85"/>
      <c r="BG14" s="86"/>
      <c r="BH14" s="85"/>
      <c r="BI14" s="86"/>
      <c r="BJ14" s="85"/>
      <c r="BK14" s="86"/>
      <c r="BL14" s="85"/>
      <c r="BM14" s="86"/>
      <c r="BN14" s="85"/>
      <c r="BO14" s="86"/>
      <c r="BP14" s="85"/>
      <c r="BQ14" s="86"/>
      <c r="BR14" s="85"/>
      <c r="BS14" s="86"/>
      <c r="BT14" s="85"/>
      <c r="BU14" s="86"/>
      <c r="BV14" s="85"/>
      <c r="BW14" s="86"/>
      <c r="BX14" s="85"/>
      <c r="BY14" s="86"/>
      <c r="BZ14" s="85"/>
      <c r="CA14" s="86"/>
      <c r="CB14" s="85"/>
      <c r="CC14" s="86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4" t="s">
        <v>98</v>
      </c>
      <c r="B2" s="97" t="s">
        <v>58</v>
      </c>
      <c r="C2" s="118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5"/>
      <c r="B3" s="98"/>
      <c r="C3" s="115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5"/>
      <c r="B4" s="98"/>
      <c r="C4" s="115"/>
      <c r="D4" s="41"/>
      <c r="E4" s="115" t="s">
        <v>14</v>
      </c>
      <c r="F4" s="116" t="s">
        <v>41</v>
      </c>
      <c r="G4" s="116" t="s">
        <v>42</v>
      </c>
      <c r="H4" s="115" t="s">
        <v>14</v>
      </c>
      <c r="I4" s="116" t="s">
        <v>43</v>
      </c>
      <c r="J4" s="116" t="s">
        <v>44</v>
      </c>
      <c r="K4" s="116" t="s">
        <v>45</v>
      </c>
      <c r="L4" s="116" t="s">
        <v>46</v>
      </c>
      <c r="M4" s="41"/>
      <c r="N4" s="115" t="s">
        <v>14</v>
      </c>
      <c r="O4" s="116" t="s">
        <v>41</v>
      </c>
      <c r="P4" s="116" t="s">
        <v>42</v>
      </c>
      <c r="Q4" s="115" t="s">
        <v>14</v>
      </c>
      <c r="R4" s="116" t="s">
        <v>43</v>
      </c>
      <c r="S4" s="116" t="s">
        <v>44</v>
      </c>
      <c r="T4" s="116" t="s">
        <v>45</v>
      </c>
      <c r="U4" s="116" t="s">
        <v>46</v>
      </c>
      <c r="V4" s="41"/>
      <c r="W4" s="115" t="s">
        <v>14</v>
      </c>
      <c r="X4" s="116" t="s">
        <v>41</v>
      </c>
      <c r="Y4" s="116" t="s">
        <v>42</v>
      </c>
      <c r="Z4" s="115" t="s">
        <v>14</v>
      </c>
      <c r="AA4" s="116" t="s">
        <v>43</v>
      </c>
      <c r="AB4" s="116" t="s">
        <v>44</v>
      </c>
      <c r="AC4" s="116" t="s">
        <v>45</v>
      </c>
      <c r="AD4" s="116" t="s">
        <v>46</v>
      </c>
    </row>
    <row r="5" spans="1:30" ht="18" customHeight="1">
      <c r="A5" s="95"/>
      <c r="B5" s="98"/>
      <c r="C5" s="115"/>
      <c r="D5" s="41"/>
      <c r="E5" s="115"/>
      <c r="F5" s="117"/>
      <c r="G5" s="117"/>
      <c r="H5" s="115"/>
      <c r="I5" s="117"/>
      <c r="J5" s="117"/>
      <c r="K5" s="117"/>
      <c r="L5" s="117"/>
      <c r="M5" s="41"/>
      <c r="N5" s="115"/>
      <c r="O5" s="117"/>
      <c r="P5" s="117"/>
      <c r="Q5" s="115"/>
      <c r="R5" s="117"/>
      <c r="S5" s="117"/>
      <c r="T5" s="117"/>
      <c r="U5" s="117"/>
      <c r="V5" s="41"/>
      <c r="W5" s="115"/>
      <c r="X5" s="117"/>
      <c r="Y5" s="117"/>
      <c r="Z5" s="115"/>
      <c r="AA5" s="117"/>
      <c r="AB5" s="117"/>
      <c r="AC5" s="117"/>
      <c r="AD5" s="117"/>
    </row>
    <row r="6" spans="1:30" s="70" customFormat="1" ht="18" customHeight="1">
      <c r="A6" s="96"/>
      <c r="B6" s="99"/>
      <c r="C6" s="119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165</v>
      </c>
      <c r="B7" s="81" t="s">
        <v>162</v>
      </c>
      <c r="C7" s="84" t="s">
        <v>163</v>
      </c>
      <c r="D7" s="88">
        <f aca="true" t="shared" si="0" ref="D7:AD7">SUM(D8:D27)</f>
        <v>541</v>
      </c>
      <c r="E7" s="88">
        <f t="shared" si="0"/>
        <v>267</v>
      </c>
      <c r="F7" s="88">
        <f t="shared" si="0"/>
        <v>197</v>
      </c>
      <c r="G7" s="88">
        <f t="shared" si="0"/>
        <v>70</v>
      </c>
      <c r="H7" s="88">
        <f t="shared" si="0"/>
        <v>274</v>
      </c>
      <c r="I7" s="88">
        <f t="shared" si="0"/>
        <v>159</v>
      </c>
      <c r="J7" s="88">
        <f t="shared" si="0"/>
        <v>91</v>
      </c>
      <c r="K7" s="88">
        <f t="shared" si="0"/>
        <v>13</v>
      </c>
      <c r="L7" s="88">
        <f t="shared" si="0"/>
        <v>11</v>
      </c>
      <c r="M7" s="88">
        <f t="shared" si="0"/>
        <v>75</v>
      </c>
      <c r="N7" s="88">
        <f t="shared" si="0"/>
        <v>57</v>
      </c>
      <c r="O7" s="88">
        <f t="shared" si="0"/>
        <v>41</v>
      </c>
      <c r="P7" s="88">
        <f t="shared" si="0"/>
        <v>16</v>
      </c>
      <c r="Q7" s="88">
        <f t="shared" si="0"/>
        <v>18</v>
      </c>
      <c r="R7" s="88">
        <f t="shared" si="0"/>
        <v>0</v>
      </c>
      <c r="S7" s="88">
        <f t="shared" si="0"/>
        <v>17</v>
      </c>
      <c r="T7" s="88">
        <f t="shared" si="0"/>
        <v>0</v>
      </c>
      <c r="U7" s="88">
        <f t="shared" si="0"/>
        <v>1</v>
      </c>
      <c r="V7" s="88">
        <f t="shared" si="0"/>
        <v>616</v>
      </c>
      <c r="W7" s="88">
        <f t="shared" si="0"/>
        <v>324</v>
      </c>
      <c r="X7" s="88">
        <f t="shared" si="0"/>
        <v>238</v>
      </c>
      <c r="Y7" s="88">
        <f t="shared" si="0"/>
        <v>86</v>
      </c>
      <c r="Z7" s="88">
        <f t="shared" si="0"/>
        <v>292</v>
      </c>
      <c r="AA7" s="88">
        <f t="shared" si="0"/>
        <v>159</v>
      </c>
      <c r="AB7" s="88">
        <f t="shared" si="0"/>
        <v>108</v>
      </c>
      <c r="AC7" s="88">
        <f t="shared" si="0"/>
        <v>13</v>
      </c>
      <c r="AD7" s="88">
        <f t="shared" si="0"/>
        <v>12</v>
      </c>
    </row>
    <row r="8" spans="1:30" ht="13.5" customHeight="1">
      <c r="A8" s="80" t="s">
        <v>105</v>
      </c>
      <c r="B8" s="81" t="s">
        <v>121</v>
      </c>
      <c r="C8" s="80" t="s">
        <v>127</v>
      </c>
      <c r="D8" s="88">
        <f>SUM(E8,+H8)</f>
        <v>168</v>
      </c>
      <c r="E8" s="88">
        <f>SUM(F8:G8)</f>
        <v>58</v>
      </c>
      <c r="F8" s="88">
        <v>37</v>
      </c>
      <c r="G8" s="88">
        <v>21</v>
      </c>
      <c r="H8" s="88">
        <f>SUM(I8:L8)</f>
        <v>110</v>
      </c>
      <c r="I8" s="88">
        <v>110</v>
      </c>
      <c r="J8" s="88">
        <v>0</v>
      </c>
      <c r="K8" s="88">
        <v>0</v>
      </c>
      <c r="L8" s="88">
        <v>0</v>
      </c>
      <c r="M8" s="88">
        <f>SUM(N8,+Q8)</f>
        <v>1</v>
      </c>
      <c r="N8" s="88">
        <f>SUM(O8:P8)</f>
        <v>1</v>
      </c>
      <c r="O8" s="88">
        <v>1</v>
      </c>
      <c r="P8" s="88">
        <v>0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169</v>
      </c>
      <c r="W8" s="88">
        <f t="shared" si="1"/>
        <v>59</v>
      </c>
      <c r="X8" s="88">
        <f t="shared" si="1"/>
        <v>38</v>
      </c>
      <c r="Y8" s="88">
        <f t="shared" si="1"/>
        <v>21</v>
      </c>
      <c r="Z8" s="88">
        <f t="shared" si="1"/>
        <v>110</v>
      </c>
      <c r="AA8" s="88">
        <f t="shared" si="1"/>
        <v>110</v>
      </c>
      <c r="AB8" s="88">
        <f t="shared" si="1"/>
        <v>0</v>
      </c>
      <c r="AC8" s="88">
        <f t="shared" si="1"/>
        <v>0</v>
      </c>
      <c r="AD8" s="88">
        <f t="shared" si="1"/>
        <v>0</v>
      </c>
    </row>
    <row r="9" spans="1:30" ht="13.5" customHeight="1">
      <c r="A9" s="80" t="s">
        <v>105</v>
      </c>
      <c r="B9" s="81" t="s">
        <v>148</v>
      </c>
      <c r="C9" s="80" t="s">
        <v>155</v>
      </c>
      <c r="D9" s="88">
        <f aca="true" t="shared" si="2" ref="D9:D27">SUM(E9,+H9)</f>
        <v>104</v>
      </c>
      <c r="E9" s="88">
        <f aca="true" t="shared" si="3" ref="E9:E27">SUM(F9:G9)</f>
        <v>57</v>
      </c>
      <c r="F9" s="88">
        <v>31</v>
      </c>
      <c r="G9" s="88">
        <v>26</v>
      </c>
      <c r="H9" s="88">
        <f aca="true" t="shared" si="4" ref="H9:H27">SUM(I9:L9)</f>
        <v>47</v>
      </c>
      <c r="I9" s="88">
        <v>11</v>
      </c>
      <c r="J9" s="88">
        <v>27</v>
      </c>
      <c r="K9" s="88">
        <v>5</v>
      </c>
      <c r="L9" s="88">
        <v>4</v>
      </c>
      <c r="M9" s="88">
        <f aca="true" t="shared" si="5" ref="M9:M27">SUM(N9,+Q9)</f>
        <v>20</v>
      </c>
      <c r="N9" s="88">
        <f aca="true" t="shared" si="6" ref="N9:N27">SUM(O9:P9)</f>
        <v>15</v>
      </c>
      <c r="O9" s="88">
        <v>7</v>
      </c>
      <c r="P9" s="88">
        <v>8</v>
      </c>
      <c r="Q9" s="88">
        <f aca="true" t="shared" si="7" ref="Q9:Q27">SUM(R9:U9)</f>
        <v>5</v>
      </c>
      <c r="R9" s="88">
        <v>0</v>
      </c>
      <c r="S9" s="88">
        <v>5</v>
      </c>
      <c r="T9" s="88">
        <v>0</v>
      </c>
      <c r="U9" s="88">
        <v>0</v>
      </c>
      <c r="V9" s="88">
        <f aca="true" t="shared" si="8" ref="V9:V27">SUM(D9,+M9)</f>
        <v>124</v>
      </c>
      <c r="W9" s="88">
        <f aca="true" t="shared" si="9" ref="W9:W27">SUM(E9,+N9)</f>
        <v>72</v>
      </c>
      <c r="X9" s="88">
        <f aca="true" t="shared" si="10" ref="X9:X27">SUM(F9,+O9)</f>
        <v>38</v>
      </c>
      <c r="Y9" s="88">
        <f aca="true" t="shared" si="11" ref="Y9:Y27">SUM(G9,+P9)</f>
        <v>34</v>
      </c>
      <c r="Z9" s="88">
        <f aca="true" t="shared" si="12" ref="Z9:Z27">SUM(H9,+Q9)</f>
        <v>52</v>
      </c>
      <c r="AA9" s="88">
        <f aca="true" t="shared" si="13" ref="AA9:AA27">SUM(I9,+R9)</f>
        <v>11</v>
      </c>
      <c r="AB9" s="88">
        <f aca="true" t="shared" si="14" ref="AB9:AB27">SUM(J9,+S9)</f>
        <v>32</v>
      </c>
      <c r="AC9" s="88">
        <f aca="true" t="shared" si="15" ref="AC9:AC27">SUM(K9,+T9)</f>
        <v>5</v>
      </c>
      <c r="AD9" s="88">
        <f aca="true" t="shared" si="16" ref="AD9:AD27">SUM(L9,+U9)</f>
        <v>4</v>
      </c>
    </row>
    <row r="10" spans="1:30" ht="13.5" customHeight="1">
      <c r="A10" s="80" t="s">
        <v>105</v>
      </c>
      <c r="B10" s="81" t="s">
        <v>125</v>
      </c>
      <c r="C10" s="80" t="s">
        <v>131</v>
      </c>
      <c r="D10" s="88">
        <f t="shared" si="2"/>
        <v>81</v>
      </c>
      <c r="E10" s="88">
        <f t="shared" si="3"/>
        <v>29</v>
      </c>
      <c r="F10" s="88">
        <v>29</v>
      </c>
      <c r="G10" s="88">
        <v>0</v>
      </c>
      <c r="H10" s="88">
        <f t="shared" si="4"/>
        <v>52</v>
      </c>
      <c r="I10" s="88">
        <v>21</v>
      </c>
      <c r="J10" s="88">
        <v>27</v>
      </c>
      <c r="K10" s="88">
        <v>4</v>
      </c>
      <c r="L10" s="88">
        <v>0</v>
      </c>
      <c r="M10" s="88">
        <f t="shared" si="5"/>
        <v>1</v>
      </c>
      <c r="N10" s="88">
        <f t="shared" si="6"/>
        <v>1</v>
      </c>
      <c r="O10" s="88">
        <v>1</v>
      </c>
      <c r="P10" s="88">
        <v>0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82</v>
      </c>
      <c r="W10" s="88">
        <f t="shared" si="9"/>
        <v>30</v>
      </c>
      <c r="X10" s="88">
        <f t="shared" si="10"/>
        <v>30</v>
      </c>
      <c r="Y10" s="88">
        <f t="shared" si="11"/>
        <v>0</v>
      </c>
      <c r="Z10" s="88">
        <f t="shared" si="12"/>
        <v>52</v>
      </c>
      <c r="AA10" s="88">
        <f t="shared" si="13"/>
        <v>21</v>
      </c>
      <c r="AB10" s="88">
        <f t="shared" si="14"/>
        <v>27</v>
      </c>
      <c r="AC10" s="88">
        <f t="shared" si="15"/>
        <v>4</v>
      </c>
      <c r="AD10" s="88">
        <f t="shared" si="16"/>
        <v>0</v>
      </c>
    </row>
    <row r="11" spans="1:30" ht="13.5" customHeight="1">
      <c r="A11" s="80" t="s">
        <v>105</v>
      </c>
      <c r="B11" s="81" t="s">
        <v>124</v>
      </c>
      <c r="C11" s="80" t="s">
        <v>130</v>
      </c>
      <c r="D11" s="88">
        <f t="shared" si="2"/>
        <v>18</v>
      </c>
      <c r="E11" s="88">
        <f t="shared" si="3"/>
        <v>11</v>
      </c>
      <c r="F11" s="88">
        <v>11</v>
      </c>
      <c r="G11" s="88">
        <v>0</v>
      </c>
      <c r="H11" s="88">
        <f t="shared" si="4"/>
        <v>7</v>
      </c>
      <c r="I11" s="88">
        <v>7</v>
      </c>
      <c r="J11" s="88">
        <v>0</v>
      </c>
      <c r="K11" s="88">
        <v>0</v>
      </c>
      <c r="L11" s="88">
        <v>0</v>
      </c>
      <c r="M11" s="88">
        <f t="shared" si="5"/>
        <v>0</v>
      </c>
      <c r="N11" s="88">
        <f t="shared" si="6"/>
        <v>0</v>
      </c>
      <c r="O11" s="88">
        <v>0</v>
      </c>
      <c r="P11" s="88">
        <v>0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18</v>
      </c>
      <c r="W11" s="88">
        <f t="shared" si="9"/>
        <v>11</v>
      </c>
      <c r="X11" s="88">
        <f t="shared" si="10"/>
        <v>11</v>
      </c>
      <c r="Y11" s="88">
        <f t="shared" si="11"/>
        <v>0</v>
      </c>
      <c r="Z11" s="88">
        <f t="shared" si="12"/>
        <v>7</v>
      </c>
      <c r="AA11" s="88">
        <f t="shared" si="13"/>
        <v>7</v>
      </c>
      <c r="AB11" s="88">
        <f t="shared" si="14"/>
        <v>0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149</v>
      </c>
      <c r="C12" s="80" t="s">
        <v>156</v>
      </c>
      <c r="D12" s="88">
        <f t="shared" si="2"/>
        <v>21</v>
      </c>
      <c r="E12" s="88">
        <f t="shared" si="3"/>
        <v>17</v>
      </c>
      <c r="F12" s="88">
        <v>13</v>
      </c>
      <c r="G12" s="88">
        <v>4</v>
      </c>
      <c r="H12" s="88">
        <f t="shared" si="4"/>
        <v>4</v>
      </c>
      <c r="I12" s="88">
        <v>4</v>
      </c>
      <c r="J12" s="88">
        <v>0</v>
      </c>
      <c r="K12" s="88">
        <v>0</v>
      </c>
      <c r="L12" s="88">
        <v>0</v>
      </c>
      <c r="M12" s="88">
        <f t="shared" si="5"/>
        <v>5</v>
      </c>
      <c r="N12" s="88">
        <f t="shared" si="6"/>
        <v>5</v>
      </c>
      <c r="O12" s="88">
        <v>3</v>
      </c>
      <c r="P12" s="88">
        <v>2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26</v>
      </c>
      <c r="W12" s="88">
        <f t="shared" si="9"/>
        <v>22</v>
      </c>
      <c r="X12" s="88">
        <f t="shared" si="10"/>
        <v>16</v>
      </c>
      <c r="Y12" s="88">
        <f t="shared" si="11"/>
        <v>6</v>
      </c>
      <c r="Z12" s="88">
        <f t="shared" si="12"/>
        <v>4</v>
      </c>
      <c r="AA12" s="88">
        <f t="shared" si="13"/>
        <v>4</v>
      </c>
      <c r="AB12" s="88">
        <f t="shared" si="14"/>
        <v>0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150</v>
      </c>
      <c r="C13" s="80" t="s">
        <v>157</v>
      </c>
      <c r="D13" s="88">
        <f t="shared" si="2"/>
        <v>11</v>
      </c>
      <c r="E13" s="88">
        <f t="shared" si="3"/>
        <v>11</v>
      </c>
      <c r="F13" s="88">
        <v>11</v>
      </c>
      <c r="G13" s="88">
        <v>0</v>
      </c>
      <c r="H13" s="88">
        <f t="shared" si="4"/>
        <v>0</v>
      </c>
      <c r="I13" s="88">
        <v>0</v>
      </c>
      <c r="J13" s="88">
        <v>0</v>
      </c>
      <c r="K13" s="88">
        <v>0</v>
      </c>
      <c r="L13" s="88">
        <v>0</v>
      </c>
      <c r="M13" s="88">
        <f t="shared" si="5"/>
        <v>11</v>
      </c>
      <c r="N13" s="88">
        <f t="shared" si="6"/>
        <v>6</v>
      </c>
      <c r="O13" s="88">
        <v>6</v>
      </c>
      <c r="P13" s="88">
        <v>0</v>
      </c>
      <c r="Q13" s="88">
        <f t="shared" si="7"/>
        <v>5</v>
      </c>
      <c r="R13" s="88">
        <v>0</v>
      </c>
      <c r="S13" s="88">
        <v>5</v>
      </c>
      <c r="T13" s="88">
        <v>0</v>
      </c>
      <c r="U13" s="88">
        <v>0</v>
      </c>
      <c r="V13" s="88">
        <f t="shared" si="8"/>
        <v>22</v>
      </c>
      <c r="W13" s="88">
        <f t="shared" si="9"/>
        <v>17</v>
      </c>
      <c r="X13" s="88">
        <f t="shared" si="10"/>
        <v>17</v>
      </c>
      <c r="Y13" s="88">
        <f t="shared" si="11"/>
        <v>0</v>
      </c>
      <c r="Z13" s="88">
        <f t="shared" si="12"/>
        <v>5</v>
      </c>
      <c r="AA13" s="88">
        <f t="shared" si="13"/>
        <v>0</v>
      </c>
      <c r="AB13" s="88">
        <f t="shared" si="14"/>
        <v>5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123</v>
      </c>
      <c r="C14" s="80" t="s">
        <v>129</v>
      </c>
      <c r="D14" s="88">
        <f t="shared" si="2"/>
        <v>18</v>
      </c>
      <c r="E14" s="88">
        <f t="shared" si="3"/>
        <v>13</v>
      </c>
      <c r="F14" s="88">
        <v>13</v>
      </c>
      <c r="G14" s="88">
        <v>0</v>
      </c>
      <c r="H14" s="88">
        <f t="shared" si="4"/>
        <v>5</v>
      </c>
      <c r="I14" s="88">
        <v>0</v>
      </c>
      <c r="J14" s="88">
        <v>5</v>
      </c>
      <c r="K14" s="88">
        <v>0</v>
      </c>
      <c r="L14" s="88">
        <v>0</v>
      </c>
      <c r="M14" s="88">
        <f t="shared" si="5"/>
        <v>0</v>
      </c>
      <c r="N14" s="88">
        <f t="shared" si="6"/>
        <v>0</v>
      </c>
      <c r="O14" s="88">
        <v>0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18</v>
      </c>
      <c r="W14" s="88">
        <f t="shared" si="9"/>
        <v>13</v>
      </c>
      <c r="X14" s="88">
        <f t="shared" si="10"/>
        <v>13</v>
      </c>
      <c r="Y14" s="88">
        <f t="shared" si="11"/>
        <v>0</v>
      </c>
      <c r="Z14" s="88">
        <f t="shared" si="12"/>
        <v>5</v>
      </c>
      <c r="AA14" s="88">
        <f t="shared" si="13"/>
        <v>0</v>
      </c>
      <c r="AB14" s="88">
        <f t="shared" si="14"/>
        <v>5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122</v>
      </c>
      <c r="C15" s="80" t="s">
        <v>128</v>
      </c>
      <c r="D15" s="88">
        <f t="shared" si="2"/>
        <v>4</v>
      </c>
      <c r="E15" s="88">
        <f t="shared" si="3"/>
        <v>4</v>
      </c>
      <c r="F15" s="88">
        <v>4</v>
      </c>
      <c r="G15" s="88">
        <v>0</v>
      </c>
      <c r="H15" s="88">
        <f t="shared" si="4"/>
        <v>0</v>
      </c>
      <c r="I15" s="88">
        <v>0</v>
      </c>
      <c r="J15" s="88">
        <v>0</v>
      </c>
      <c r="K15" s="88">
        <v>0</v>
      </c>
      <c r="L15" s="88">
        <v>0</v>
      </c>
      <c r="M15" s="88">
        <f t="shared" si="5"/>
        <v>0</v>
      </c>
      <c r="N15" s="88">
        <f t="shared" si="6"/>
        <v>0</v>
      </c>
      <c r="O15" s="88">
        <v>0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4</v>
      </c>
      <c r="W15" s="88">
        <f t="shared" si="9"/>
        <v>4</v>
      </c>
      <c r="X15" s="88">
        <f t="shared" si="10"/>
        <v>4</v>
      </c>
      <c r="Y15" s="88">
        <f t="shared" si="11"/>
        <v>0</v>
      </c>
      <c r="Z15" s="88">
        <f t="shared" si="12"/>
        <v>0</v>
      </c>
      <c r="AA15" s="88">
        <f t="shared" si="13"/>
        <v>0</v>
      </c>
      <c r="AB15" s="88">
        <f t="shared" si="14"/>
        <v>0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151</v>
      </c>
      <c r="C16" s="80" t="s">
        <v>158</v>
      </c>
      <c r="D16" s="88">
        <f t="shared" si="2"/>
        <v>11</v>
      </c>
      <c r="E16" s="88">
        <f t="shared" si="3"/>
        <v>11</v>
      </c>
      <c r="F16" s="88">
        <v>11</v>
      </c>
      <c r="G16" s="88">
        <v>0</v>
      </c>
      <c r="H16" s="88">
        <f t="shared" si="4"/>
        <v>0</v>
      </c>
      <c r="I16" s="88">
        <v>0</v>
      </c>
      <c r="J16" s="88">
        <v>0</v>
      </c>
      <c r="K16" s="88">
        <v>0</v>
      </c>
      <c r="L16" s="88">
        <v>0</v>
      </c>
      <c r="M16" s="88">
        <f t="shared" si="5"/>
        <v>3</v>
      </c>
      <c r="N16" s="88">
        <f t="shared" si="6"/>
        <v>2</v>
      </c>
      <c r="O16" s="88">
        <v>2</v>
      </c>
      <c r="P16" s="88">
        <v>0</v>
      </c>
      <c r="Q16" s="88">
        <f t="shared" si="7"/>
        <v>1</v>
      </c>
      <c r="R16" s="88">
        <v>0</v>
      </c>
      <c r="S16" s="88">
        <v>0</v>
      </c>
      <c r="T16" s="88">
        <v>0</v>
      </c>
      <c r="U16" s="88">
        <v>1</v>
      </c>
      <c r="V16" s="88">
        <f t="shared" si="8"/>
        <v>14</v>
      </c>
      <c r="W16" s="88">
        <f t="shared" si="9"/>
        <v>13</v>
      </c>
      <c r="X16" s="88">
        <f t="shared" si="10"/>
        <v>13</v>
      </c>
      <c r="Y16" s="88">
        <f t="shared" si="11"/>
        <v>0</v>
      </c>
      <c r="Z16" s="88">
        <f t="shared" si="12"/>
        <v>1</v>
      </c>
      <c r="AA16" s="88">
        <f t="shared" si="13"/>
        <v>0</v>
      </c>
      <c r="AB16" s="88">
        <f t="shared" si="14"/>
        <v>0</v>
      </c>
      <c r="AC16" s="88">
        <f t="shared" si="15"/>
        <v>0</v>
      </c>
      <c r="AD16" s="88">
        <f t="shared" si="16"/>
        <v>1</v>
      </c>
    </row>
    <row r="17" spans="1:30" ht="13.5" customHeight="1">
      <c r="A17" s="80" t="s">
        <v>105</v>
      </c>
      <c r="B17" s="81" t="s">
        <v>152</v>
      </c>
      <c r="C17" s="80" t="s">
        <v>159</v>
      </c>
      <c r="D17" s="88">
        <f t="shared" si="2"/>
        <v>33</v>
      </c>
      <c r="E17" s="88">
        <f t="shared" si="3"/>
        <v>10</v>
      </c>
      <c r="F17" s="88">
        <v>10</v>
      </c>
      <c r="G17" s="88">
        <v>0</v>
      </c>
      <c r="H17" s="88">
        <f t="shared" si="4"/>
        <v>23</v>
      </c>
      <c r="I17" s="88">
        <v>0</v>
      </c>
      <c r="J17" s="88">
        <v>19</v>
      </c>
      <c r="K17" s="88">
        <v>4</v>
      </c>
      <c r="L17" s="88">
        <v>0</v>
      </c>
      <c r="M17" s="88">
        <f t="shared" si="5"/>
        <v>14</v>
      </c>
      <c r="N17" s="88">
        <f t="shared" si="6"/>
        <v>7</v>
      </c>
      <c r="O17" s="88">
        <v>7</v>
      </c>
      <c r="P17" s="88">
        <v>0</v>
      </c>
      <c r="Q17" s="88">
        <f t="shared" si="7"/>
        <v>7</v>
      </c>
      <c r="R17" s="88">
        <v>0</v>
      </c>
      <c r="S17" s="88">
        <v>7</v>
      </c>
      <c r="T17" s="88">
        <v>0</v>
      </c>
      <c r="U17" s="88">
        <v>0</v>
      </c>
      <c r="V17" s="88">
        <f t="shared" si="8"/>
        <v>47</v>
      </c>
      <c r="W17" s="88">
        <f t="shared" si="9"/>
        <v>17</v>
      </c>
      <c r="X17" s="88">
        <f t="shared" si="10"/>
        <v>17</v>
      </c>
      <c r="Y17" s="88">
        <f t="shared" si="11"/>
        <v>0</v>
      </c>
      <c r="Z17" s="88">
        <f t="shared" si="12"/>
        <v>30</v>
      </c>
      <c r="AA17" s="88">
        <f t="shared" si="13"/>
        <v>0</v>
      </c>
      <c r="AB17" s="88">
        <f t="shared" si="14"/>
        <v>26</v>
      </c>
      <c r="AC17" s="88">
        <f t="shared" si="15"/>
        <v>4</v>
      </c>
      <c r="AD17" s="88">
        <f t="shared" si="16"/>
        <v>0</v>
      </c>
    </row>
    <row r="18" spans="1:30" ht="13.5" customHeight="1">
      <c r="A18" s="80" t="s">
        <v>105</v>
      </c>
      <c r="B18" s="81" t="s">
        <v>133</v>
      </c>
      <c r="C18" s="80" t="s">
        <v>137</v>
      </c>
      <c r="D18" s="88">
        <f t="shared" si="2"/>
        <v>9</v>
      </c>
      <c r="E18" s="88">
        <f t="shared" si="3"/>
        <v>0</v>
      </c>
      <c r="F18" s="88">
        <v>0</v>
      </c>
      <c r="G18" s="88">
        <v>0</v>
      </c>
      <c r="H18" s="88">
        <f t="shared" si="4"/>
        <v>9</v>
      </c>
      <c r="I18" s="88">
        <v>0</v>
      </c>
      <c r="J18" s="88">
        <v>9</v>
      </c>
      <c r="K18" s="88">
        <v>0</v>
      </c>
      <c r="L18" s="88">
        <v>0</v>
      </c>
      <c r="M18" s="88">
        <f t="shared" si="5"/>
        <v>0</v>
      </c>
      <c r="N18" s="88">
        <f t="shared" si="6"/>
        <v>0</v>
      </c>
      <c r="O18" s="88">
        <v>0</v>
      </c>
      <c r="P18" s="88">
        <v>0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9</v>
      </c>
      <c r="W18" s="88">
        <f t="shared" si="9"/>
        <v>0</v>
      </c>
      <c r="X18" s="88">
        <f t="shared" si="10"/>
        <v>0</v>
      </c>
      <c r="Y18" s="88">
        <f t="shared" si="11"/>
        <v>0</v>
      </c>
      <c r="Z18" s="88">
        <f t="shared" si="12"/>
        <v>9</v>
      </c>
      <c r="AA18" s="88">
        <f t="shared" si="13"/>
        <v>0</v>
      </c>
      <c r="AB18" s="88">
        <f t="shared" si="14"/>
        <v>9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153</v>
      </c>
      <c r="C19" s="80" t="s">
        <v>160</v>
      </c>
      <c r="D19" s="88">
        <f t="shared" si="2"/>
        <v>4</v>
      </c>
      <c r="E19" s="88">
        <f t="shared" si="3"/>
        <v>4</v>
      </c>
      <c r="F19" s="88">
        <v>4</v>
      </c>
      <c r="G19" s="88">
        <v>0</v>
      </c>
      <c r="H19" s="88">
        <f t="shared" si="4"/>
        <v>0</v>
      </c>
      <c r="I19" s="88">
        <v>0</v>
      </c>
      <c r="J19" s="88">
        <v>0</v>
      </c>
      <c r="K19" s="88">
        <v>0</v>
      </c>
      <c r="L19" s="88">
        <v>0</v>
      </c>
      <c r="M19" s="88">
        <f t="shared" si="5"/>
        <v>1</v>
      </c>
      <c r="N19" s="88">
        <f t="shared" si="6"/>
        <v>1</v>
      </c>
      <c r="O19" s="88">
        <v>1</v>
      </c>
      <c r="P19" s="88">
        <v>0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5</v>
      </c>
      <c r="W19" s="88">
        <f t="shared" si="9"/>
        <v>5</v>
      </c>
      <c r="X19" s="88">
        <f t="shared" si="10"/>
        <v>5</v>
      </c>
      <c r="Y19" s="88">
        <f t="shared" si="11"/>
        <v>0</v>
      </c>
      <c r="Z19" s="88">
        <f t="shared" si="12"/>
        <v>0</v>
      </c>
      <c r="AA19" s="88">
        <f t="shared" si="13"/>
        <v>0</v>
      </c>
      <c r="AB19" s="88">
        <f t="shared" si="14"/>
        <v>0</v>
      </c>
      <c r="AC19" s="88">
        <f t="shared" si="15"/>
        <v>0</v>
      </c>
      <c r="AD19" s="88">
        <f t="shared" si="16"/>
        <v>0</v>
      </c>
    </row>
    <row r="20" spans="1:30" ht="13.5" customHeight="1">
      <c r="A20" s="80" t="s">
        <v>105</v>
      </c>
      <c r="B20" s="81" t="s">
        <v>154</v>
      </c>
      <c r="C20" s="80" t="s">
        <v>161</v>
      </c>
      <c r="D20" s="88">
        <f t="shared" si="2"/>
        <v>7</v>
      </c>
      <c r="E20" s="88">
        <f t="shared" si="3"/>
        <v>4</v>
      </c>
      <c r="F20" s="88">
        <v>2</v>
      </c>
      <c r="G20" s="88">
        <v>2</v>
      </c>
      <c r="H20" s="88">
        <f t="shared" si="4"/>
        <v>3</v>
      </c>
      <c r="I20" s="88">
        <v>2</v>
      </c>
      <c r="J20" s="88">
        <v>0</v>
      </c>
      <c r="K20" s="88">
        <v>0</v>
      </c>
      <c r="L20" s="88">
        <v>1</v>
      </c>
      <c r="M20" s="88">
        <f t="shared" si="5"/>
        <v>4</v>
      </c>
      <c r="N20" s="88">
        <f t="shared" si="6"/>
        <v>4</v>
      </c>
      <c r="O20" s="88">
        <v>1</v>
      </c>
      <c r="P20" s="88">
        <v>3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11</v>
      </c>
      <c r="W20" s="88">
        <f t="shared" si="9"/>
        <v>8</v>
      </c>
      <c r="X20" s="88">
        <f t="shared" si="10"/>
        <v>3</v>
      </c>
      <c r="Y20" s="88">
        <f t="shared" si="11"/>
        <v>5</v>
      </c>
      <c r="Z20" s="88">
        <f t="shared" si="12"/>
        <v>3</v>
      </c>
      <c r="AA20" s="88">
        <f t="shared" si="13"/>
        <v>2</v>
      </c>
      <c r="AB20" s="88">
        <f t="shared" si="14"/>
        <v>0</v>
      </c>
      <c r="AC20" s="88">
        <f t="shared" si="15"/>
        <v>0</v>
      </c>
      <c r="AD20" s="88">
        <f t="shared" si="16"/>
        <v>1</v>
      </c>
    </row>
    <row r="21" spans="1:30" ht="13.5" customHeight="1">
      <c r="A21" s="80" t="s">
        <v>105</v>
      </c>
      <c r="B21" s="81" t="s">
        <v>134</v>
      </c>
      <c r="C21" s="80" t="s">
        <v>138</v>
      </c>
      <c r="D21" s="88">
        <f t="shared" si="2"/>
        <v>3</v>
      </c>
      <c r="E21" s="88">
        <f t="shared" si="3"/>
        <v>3</v>
      </c>
      <c r="F21" s="88">
        <v>3</v>
      </c>
      <c r="G21" s="88">
        <v>0</v>
      </c>
      <c r="H21" s="88">
        <f t="shared" si="4"/>
        <v>0</v>
      </c>
      <c r="I21" s="88">
        <v>0</v>
      </c>
      <c r="J21" s="88">
        <v>0</v>
      </c>
      <c r="K21" s="88">
        <v>0</v>
      </c>
      <c r="L21" s="88">
        <v>0</v>
      </c>
      <c r="M21" s="88">
        <f t="shared" si="5"/>
        <v>1</v>
      </c>
      <c r="N21" s="88">
        <f t="shared" si="6"/>
        <v>1</v>
      </c>
      <c r="O21" s="88">
        <v>1</v>
      </c>
      <c r="P21" s="88">
        <v>0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4</v>
      </c>
      <c r="W21" s="88">
        <f t="shared" si="9"/>
        <v>4</v>
      </c>
      <c r="X21" s="88">
        <f t="shared" si="10"/>
        <v>4</v>
      </c>
      <c r="Y21" s="88">
        <f t="shared" si="11"/>
        <v>0</v>
      </c>
      <c r="Z21" s="88">
        <f t="shared" si="12"/>
        <v>0</v>
      </c>
      <c r="AA21" s="88">
        <f t="shared" si="13"/>
        <v>0</v>
      </c>
      <c r="AB21" s="88">
        <f t="shared" si="14"/>
        <v>0</v>
      </c>
      <c r="AC21" s="88">
        <f t="shared" si="15"/>
        <v>0</v>
      </c>
      <c r="AD21" s="88">
        <f t="shared" si="16"/>
        <v>0</v>
      </c>
    </row>
    <row r="22" spans="1:30" ht="13.5" customHeight="1">
      <c r="A22" s="80" t="s">
        <v>105</v>
      </c>
      <c r="B22" s="81" t="s">
        <v>141</v>
      </c>
      <c r="C22" s="80" t="s">
        <v>143</v>
      </c>
      <c r="D22" s="88">
        <f t="shared" si="2"/>
        <v>9</v>
      </c>
      <c r="E22" s="88">
        <f t="shared" si="3"/>
        <v>5</v>
      </c>
      <c r="F22" s="88">
        <v>5</v>
      </c>
      <c r="G22" s="88">
        <v>0</v>
      </c>
      <c r="H22" s="88">
        <f t="shared" si="4"/>
        <v>4</v>
      </c>
      <c r="I22" s="88">
        <v>0</v>
      </c>
      <c r="J22" s="88">
        <v>4</v>
      </c>
      <c r="K22" s="88">
        <v>0</v>
      </c>
      <c r="L22" s="88">
        <v>0</v>
      </c>
      <c r="M22" s="88">
        <f t="shared" si="5"/>
        <v>0</v>
      </c>
      <c r="N22" s="88">
        <f t="shared" si="6"/>
        <v>0</v>
      </c>
      <c r="O22" s="88">
        <v>0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9</v>
      </c>
      <c r="W22" s="88">
        <f t="shared" si="9"/>
        <v>5</v>
      </c>
      <c r="X22" s="88">
        <f t="shared" si="10"/>
        <v>5</v>
      </c>
      <c r="Y22" s="88">
        <f t="shared" si="11"/>
        <v>0</v>
      </c>
      <c r="Z22" s="88">
        <f t="shared" si="12"/>
        <v>4</v>
      </c>
      <c r="AA22" s="88">
        <f t="shared" si="13"/>
        <v>0</v>
      </c>
      <c r="AB22" s="88">
        <f t="shared" si="14"/>
        <v>4</v>
      </c>
      <c r="AC22" s="88">
        <f t="shared" si="15"/>
        <v>0</v>
      </c>
      <c r="AD22" s="88">
        <f t="shared" si="16"/>
        <v>0</v>
      </c>
    </row>
    <row r="23" spans="1:30" ht="13.5" customHeight="1">
      <c r="A23" s="80" t="s">
        <v>105</v>
      </c>
      <c r="B23" s="81" t="s">
        <v>126</v>
      </c>
      <c r="C23" s="80" t="s">
        <v>132</v>
      </c>
      <c r="D23" s="88">
        <f t="shared" si="2"/>
        <v>1</v>
      </c>
      <c r="E23" s="88">
        <f t="shared" si="3"/>
        <v>1</v>
      </c>
      <c r="F23" s="88">
        <v>1</v>
      </c>
      <c r="G23" s="88">
        <v>0</v>
      </c>
      <c r="H23" s="88">
        <f t="shared" si="4"/>
        <v>0</v>
      </c>
      <c r="I23" s="88">
        <v>0</v>
      </c>
      <c r="J23" s="88">
        <v>0</v>
      </c>
      <c r="K23" s="88">
        <v>0</v>
      </c>
      <c r="L23" s="88">
        <v>0</v>
      </c>
      <c r="M23" s="88">
        <f t="shared" si="5"/>
        <v>1</v>
      </c>
      <c r="N23" s="88">
        <f t="shared" si="6"/>
        <v>1</v>
      </c>
      <c r="O23" s="88">
        <v>1</v>
      </c>
      <c r="P23" s="88">
        <v>0</v>
      </c>
      <c r="Q23" s="88">
        <f t="shared" si="7"/>
        <v>0</v>
      </c>
      <c r="R23" s="88">
        <v>0</v>
      </c>
      <c r="S23" s="88">
        <v>0</v>
      </c>
      <c r="T23" s="88">
        <v>0</v>
      </c>
      <c r="U23" s="88">
        <v>0</v>
      </c>
      <c r="V23" s="88">
        <f t="shared" si="8"/>
        <v>2</v>
      </c>
      <c r="W23" s="88">
        <f t="shared" si="9"/>
        <v>2</v>
      </c>
      <c r="X23" s="88">
        <f t="shared" si="10"/>
        <v>2</v>
      </c>
      <c r="Y23" s="88">
        <f t="shared" si="11"/>
        <v>0</v>
      </c>
      <c r="Z23" s="88">
        <f t="shared" si="12"/>
        <v>0</v>
      </c>
      <c r="AA23" s="88">
        <f t="shared" si="13"/>
        <v>0</v>
      </c>
      <c r="AB23" s="88">
        <f t="shared" si="14"/>
        <v>0</v>
      </c>
      <c r="AC23" s="88">
        <f t="shared" si="15"/>
        <v>0</v>
      </c>
      <c r="AD23" s="88">
        <f t="shared" si="16"/>
        <v>0</v>
      </c>
    </row>
    <row r="24" spans="1:30" ht="13.5" customHeight="1">
      <c r="A24" s="80" t="s">
        <v>105</v>
      </c>
      <c r="B24" s="81" t="s">
        <v>135</v>
      </c>
      <c r="C24" s="80" t="s">
        <v>139</v>
      </c>
      <c r="D24" s="88">
        <f t="shared" si="2"/>
        <v>6</v>
      </c>
      <c r="E24" s="88">
        <f t="shared" si="3"/>
        <v>6</v>
      </c>
      <c r="F24" s="88">
        <v>6</v>
      </c>
      <c r="G24" s="88">
        <v>0</v>
      </c>
      <c r="H24" s="88">
        <f t="shared" si="4"/>
        <v>0</v>
      </c>
      <c r="I24" s="88">
        <v>0</v>
      </c>
      <c r="J24" s="88">
        <v>0</v>
      </c>
      <c r="K24" s="88">
        <v>0</v>
      </c>
      <c r="L24" s="88">
        <v>0</v>
      </c>
      <c r="M24" s="88">
        <f t="shared" si="5"/>
        <v>5</v>
      </c>
      <c r="N24" s="88">
        <f t="shared" si="6"/>
        <v>5</v>
      </c>
      <c r="O24" s="88">
        <v>5</v>
      </c>
      <c r="P24" s="88">
        <v>0</v>
      </c>
      <c r="Q24" s="88">
        <f t="shared" si="7"/>
        <v>0</v>
      </c>
      <c r="R24" s="88">
        <v>0</v>
      </c>
      <c r="S24" s="88">
        <v>0</v>
      </c>
      <c r="T24" s="88">
        <v>0</v>
      </c>
      <c r="U24" s="88">
        <v>0</v>
      </c>
      <c r="V24" s="88">
        <f t="shared" si="8"/>
        <v>11</v>
      </c>
      <c r="W24" s="88">
        <f t="shared" si="9"/>
        <v>11</v>
      </c>
      <c r="X24" s="88">
        <f t="shared" si="10"/>
        <v>11</v>
      </c>
      <c r="Y24" s="88">
        <f t="shared" si="11"/>
        <v>0</v>
      </c>
      <c r="Z24" s="88">
        <f t="shared" si="12"/>
        <v>0</v>
      </c>
      <c r="AA24" s="88">
        <f t="shared" si="13"/>
        <v>0</v>
      </c>
      <c r="AB24" s="88">
        <f t="shared" si="14"/>
        <v>0</v>
      </c>
      <c r="AC24" s="88">
        <f t="shared" si="15"/>
        <v>0</v>
      </c>
      <c r="AD24" s="88">
        <f t="shared" si="16"/>
        <v>0</v>
      </c>
    </row>
    <row r="25" spans="1:30" ht="13.5" customHeight="1">
      <c r="A25" s="80" t="s">
        <v>105</v>
      </c>
      <c r="B25" s="81" t="s">
        <v>136</v>
      </c>
      <c r="C25" s="80" t="s">
        <v>140</v>
      </c>
      <c r="D25" s="88">
        <f t="shared" si="2"/>
        <v>5</v>
      </c>
      <c r="E25" s="88">
        <f t="shared" si="3"/>
        <v>1</v>
      </c>
      <c r="F25" s="88">
        <v>1</v>
      </c>
      <c r="G25" s="88">
        <v>0</v>
      </c>
      <c r="H25" s="88">
        <f t="shared" si="4"/>
        <v>4</v>
      </c>
      <c r="I25" s="88">
        <v>4</v>
      </c>
      <c r="J25" s="88">
        <v>0</v>
      </c>
      <c r="K25" s="88">
        <v>0</v>
      </c>
      <c r="L25" s="88">
        <v>0</v>
      </c>
      <c r="M25" s="88">
        <f t="shared" si="5"/>
        <v>0</v>
      </c>
      <c r="N25" s="88">
        <f t="shared" si="6"/>
        <v>0</v>
      </c>
      <c r="O25" s="88">
        <v>0</v>
      </c>
      <c r="P25" s="88">
        <v>0</v>
      </c>
      <c r="Q25" s="88">
        <f t="shared" si="7"/>
        <v>0</v>
      </c>
      <c r="R25" s="88">
        <v>0</v>
      </c>
      <c r="S25" s="88">
        <v>0</v>
      </c>
      <c r="T25" s="88">
        <v>0</v>
      </c>
      <c r="U25" s="88">
        <v>0</v>
      </c>
      <c r="V25" s="88">
        <f t="shared" si="8"/>
        <v>5</v>
      </c>
      <c r="W25" s="88">
        <f t="shared" si="9"/>
        <v>1</v>
      </c>
      <c r="X25" s="88">
        <f t="shared" si="10"/>
        <v>1</v>
      </c>
      <c r="Y25" s="88">
        <f t="shared" si="11"/>
        <v>0</v>
      </c>
      <c r="Z25" s="88">
        <f t="shared" si="12"/>
        <v>4</v>
      </c>
      <c r="AA25" s="88">
        <f t="shared" si="13"/>
        <v>4</v>
      </c>
      <c r="AB25" s="88">
        <f t="shared" si="14"/>
        <v>0</v>
      </c>
      <c r="AC25" s="88">
        <f t="shared" si="15"/>
        <v>0</v>
      </c>
      <c r="AD25" s="88">
        <f t="shared" si="16"/>
        <v>0</v>
      </c>
    </row>
    <row r="26" spans="1:30" ht="13.5" customHeight="1">
      <c r="A26" s="80" t="s">
        <v>105</v>
      </c>
      <c r="B26" s="81" t="s">
        <v>142</v>
      </c>
      <c r="C26" s="80" t="s">
        <v>144</v>
      </c>
      <c r="D26" s="88">
        <f t="shared" si="2"/>
        <v>2</v>
      </c>
      <c r="E26" s="88">
        <f t="shared" si="3"/>
        <v>2</v>
      </c>
      <c r="F26" s="88">
        <v>2</v>
      </c>
      <c r="G26" s="88">
        <v>0</v>
      </c>
      <c r="H26" s="88">
        <f t="shared" si="4"/>
        <v>0</v>
      </c>
      <c r="I26" s="88">
        <v>0</v>
      </c>
      <c r="J26" s="88">
        <v>0</v>
      </c>
      <c r="K26" s="88">
        <v>0</v>
      </c>
      <c r="L26" s="88">
        <v>0</v>
      </c>
      <c r="M26" s="88">
        <f t="shared" si="5"/>
        <v>2</v>
      </c>
      <c r="N26" s="88">
        <f t="shared" si="6"/>
        <v>2</v>
      </c>
      <c r="O26" s="88">
        <v>2</v>
      </c>
      <c r="P26" s="88">
        <v>0</v>
      </c>
      <c r="Q26" s="88">
        <f t="shared" si="7"/>
        <v>0</v>
      </c>
      <c r="R26" s="88">
        <v>0</v>
      </c>
      <c r="S26" s="88">
        <v>0</v>
      </c>
      <c r="T26" s="88">
        <v>0</v>
      </c>
      <c r="U26" s="88">
        <v>0</v>
      </c>
      <c r="V26" s="88">
        <f t="shared" si="8"/>
        <v>4</v>
      </c>
      <c r="W26" s="88">
        <f t="shared" si="9"/>
        <v>4</v>
      </c>
      <c r="X26" s="88">
        <f t="shared" si="10"/>
        <v>4</v>
      </c>
      <c r="Y26" s="88">
        <f t="shared" si="11"/>
        <v>0</v>
      </c>
      <c r="Z26" s="88">
        <f t="shared" si="12"/>
        <v>0</v>
      </c>
      <c r="AA26" s="88">
        <f t="shared" si="13"/>
        <v>0</v>
      </c>
      <c r="AB26" s="88">
        <f t="shared" si="14"/>
        <v>0</v>
      </c>
      <c r="AC26" s="88">
        <f t="shared" si="15"/>
        <v>0</v>
      </c>
      <c r="AD26" s="88">
        <f t="shared" si="16"/>
        <v>0</v>
      </c>
    </row>
    <row r="27" spans="1:30" ht="13.5" customHeight="1">
      <c r="A27" s="80" t="s">
        <v>105</v>
      </c>
      <c r="B27" s="81" t="s">
        <v>145</v>
      </c>
      <c r="C27" s="80" t="s">
        <v>146</v>
      </c>
      <c r="D27" s="88">
        <f t="shared" si="2"/>
        <v>26</v>
      </c>
      <c r="E27" s="88">
        <f t="shared" si="3"/>
        <v>20</v>
      </c>
      <c r="F27" s="88">
        <v>3</v>
      </c>
      <c r="G27" s="88">
        <v>17</v>
      </c>
      <c r="H27" s="88">
        <f t="shared" si="4"/>
        <v>6</v>
      </c>
      <c r="I27" s="88">
        <v>0</v>
      </c>
      <c r="J27" s="88">
        <v>0</v>
      </c>
      <c r="K27" s="88">
        <v>0</v>
      </c>
      <c r="L27" s="88">
        <v>6</v>
      </c>
      <c r="M27" s="88">
        <f t="shared" si="5"/>
        <v>6</v>
      </c>
      <c r="N27" s="88">
        <f t="shared" si="6"/>
        <v>6</v>
      </c>
      <c r="O27" s="88">
        <v>3</v>
      </c>
      <c r="P27" s="88">
        <v>3</v>
      </c>
      <c r="Q27" s="88">
        <f t="shared" si="7"/>
        <v>0</v>
      </c>
      <c r="R27" s="88">
        <v>0</v>
      </c>
      <c r="S27" s="88">
        <v>0</v>
      </c>
      <c r="T27" s="88">
        <v>0</v>
      </c>
      <c r="U27" s="88">
        <v>0</v>
      </c>
      <c r="V27" s="88">
        <f t="shared" si="8"/>
        <v>32</v>
      </c>
      <c r="W27" s="88">
        <f t="shared" si="9"/>
        <v>26</v>
      </c>
      <c r="X27" s="88">
        <f t="shared" si="10"/>
        <v>6</v>
      </c>
      <c r="Y27" s="88">
        <f t="shared" si="11"/>
        <v>20</v>
      </c>
      <c r="Z27" s="88">
        <f t="shared" si="12"/>
        <v>6</v>
      </c>
      <c r="AA27" s="88">
        <f t="shared" si="13"/>
        <v>0</v>
      </c>
      <c r="AB27" s="88">
        <f t="shared" si="14"/>
        <v>0</v>
      </c>
      <c r="AC27" s="88">
        <f t="shared" si="15"/>
        <v>0</v>
      </c>
      <c r="AD27" s="88">
        <f t="shared" si="16"/>
        <v>6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4" t="s">
        <v>98</v>
      </c>
      <c r="B2" s="97" t="s">
        <v>58</v>
      </c>
      <c r="C2" s="118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5"/>
      <c r="B3" s="98"/>
      <c r="C3" s="115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5"/>
      <c r="B4" s="98"/>
      <c r="C4" s="115"/>
      <c r="D4" s="14"/>
      <c r="E4" s="120" t="s">
        <v>14</v>
      </c>
      <c r="F4" s="121" t="s">
        <v>41</v>
      </c>
      <c r="G4" s="121" t="s">
        <v>42</v>
      </c>
      <c r="H4" s="120" t="s">
        <v>14</v>
      </c>
      <c r="I4" s="121" t="s">
        <v>43</v>
      </c>
      <c r="J4" s="121" t="s">
        <v>44</v>
      </c>
      <c r="K4" s="121" t="s">
        <v>45</v>
      </c>
      <c r="L4" s="121" t="s">
        <v>46</v>
      </c>
      <c r="M4" s="14"/>
      <c r="N4" s="120" t="s">
        <v>14</v>
      </c>
      <c r="O4" s="121" t="s">
        <v>41</v>
      </c>
      <c r="P4" s="121" t="s">
        <v>42</v>
      </c>
      <c r="Q4" s="120" t="s">
        <v>14</v>
      </c>
      <c r="R4" s="121" t="s">
        <v>43</v>
      </c>
      <c r="S4" s="121" t="s">
        <v>44</v>
      </c>
      <c r="T4" s="121" t="s">
        <v>45</v>
      </c>
      <c r="U4" s="121" t="s">
        <v>46</v>
      </c>
      <c r="V4" s="14"/>
      <c r="W4" s="120" t="s">
        <v>14</v>
      </c>
      <c r="X4" s="121" t="s">
        <v>41</v>
      </c>
      <c r="Y4" s="121" t="s">
        <v>42</v>
      </c>
      <c r="Z4" s="120" t="s">
        <v>14</v>
      </c>
      <c r="AA4" s="121" t="s">
        <v>43</v>
      </c>
      <c r="AB4" s="121" t="s">
        <v>44</v>
      </c>
      <c r="AC4" s="121" t="s">
        <v>45</v>
      </c>
      <c r="AD4" s="121" t="s">
        <v>46</v>
      </c>
    </row>
    <row r="5" spans="1:30" ht="18" customHeight="1">
      <c r="A5" s="95"/>
      <c r="B5" s="98"/>
      <c r="C5" s="115"/>
      <c r="D5" s="14"/>
      <c r="E5" s="120"/>
      <c r="F5" s="122"/>
      <c r="G5" s="122"/>
      <c r="H5" s="120"/>
      <c r="I5" s="122"/>
      <c r="J5" s="122"/>
      <c r="K5" s="122"/>
      <c r="L5" s="122"/>
      <c r="M5" s="14"/>
      <c r="N5" s="120"/>
      <c r="O5" s="122"/>
      <c r="P5" s="122"/>
      <c r="Q5" s="120"/>
      <c r="R5" s="122"/>
      <c r="S5" s="122"/>
      <c r="T5" s="122"/>
      <c r="U5" s="122"/>
      <c r="V5" s="14"/>
      <c r="W5" s="120"/>
      <c r="X5" s="122"/>
      <c r="Y5" s="122"/>
      <c r="Z5" s="120"/>
      <c r="AA5" s="122"/>
      <c r="AB5" s="122"/>
      <c r="AC5" s="122"/>
      <c r="AD5" s="122"/>
    </row>
    <row r="6" spans="1:30" s="74" customFormat="1" ht="18" customHeight="1">
      <c r="A6" s="100"/>
      <c r="B6" s="99"/>
      <c r="C6" s="119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164</v>
      </c>
      <c r="B7" s="81" t="s">
        <v>162</v>
      </c>
      <c r="C7" s="84" t="s">
        <v>163</v>
      </c>
      <c r="D7" s="88">
        <f aca="true" t="shared" si="0" ref="D7:AD7">SUM(D8:D14)</f>
        <v>18</v>
      </c>
      <c r="E7" s="88">
        <f t="shared" si="0"/>
        <v>6</v>
      </c>
      <c r="F7" s="88">
        <f t="shared" si="0"/>
        <v>6</v>
      </c>
      <c r="G7" s="88">
        <f t="shared" si="0"/>
        <v>0</v>
      </c>
      <c r="H7" s="88">
        <f t="shared" si="0"/>
        <v>12</v>
      </c>
      <c r="I7" s="88">
        <f t="shared" si="0"/>
        <v>0</v>
      </c>
      <c r="J7" s="88">
        <f t="shared" si="0"/>
        <v>12</v>
      </c>
      <c r="K7" s="88">
        <f t="shared" si="0"/>
        <v>0</v>
      </c>
      <c r="L7" s="88">
        <f t="shared" si="0"/>
        <v>0</v>
      </c>
      <c r="M7" s="88">
        <f t="shared" si="0"/>
        <v>40</v>
      </c>
      <c r="N7" s="88">
        <f t="shared" si="0"/>
        <v>33</v>
      </c>
      <c r="O7" s="88">
        <f t="shared" si="0"/>
        <v>13</v>
      </c>
      <c r="P7" s="88">
        <f t="shared" si="0"/>
        <v>20</v>
      </c>
      <c r="Q7" s="88">
        <f t="shared" si="0"/>
        <v>7</v>
      </c>
      <c r="R7" s="88">
        <f t="shared" si="0"/>
        <v>0</v>
      </c>
      <c r="S7" s="88">
        <f t="shared" si="0"/>
        <v>7</v>
      </c>
      <c r="T7" s="88">
        <f t="shared" si="0"/>
        <v>0</v>
      </c>
      <c r="U7" s="88">
        <f t="shared" si="0"/>
        <v>0</v>
      </c>
      <c r="V7" s="88">
        <f t="shared" si="0"/>
        <v>58</v>
      </c>
      <c r="W7" s="88">
        <f t="shared" si="0"/>
        <v>39</v>
      </c>
      <c r="X7" s="88">
        <f t="shared" si="0"/>
        <v>19</v>
      </c>
      <c r="Y7" s="88">
        <f t="shared" si="0"/>
        <v>20</v>
      </c>
      <c r="Z7" s="88">
        <f t="shared" si="0"/>
        <v>19</v>
      </c>
      <c r="AA7" s="88">
        <f t="shared" si="0"/>
        <v>0</v>
      </c>
      <c r="AB7" s="88">
        <f t="shared" si="0"/>
        <v>19</v>
      </c>
      <c r="AC7" s="88">
        <f t="shared" si="0"/>
        <v>0</v>
      </c>
      <c r="AD7" s="88">
        <f t="shared" si="0"/>
        <v>0</v>
      </c>
    </row>
    <row r="8" spans="1:30" ht="13.5" customHeight="1">
      <c r="A8" s="80" t="s">
        <v>105</v>
      </c>
      <c r="B8" s="81" t="s">
        <v>106</v>
      </c>
      <c r="C8" s="80" t="s">
        <v>113</v>
      </c>
      <c r="D8" s="88">
        <f>SUM(E8,+H8)</f>
        <v>0</v>
      </c>
      <c r="E8" s="88">
        <f>SUM(F8:G8)</f>
        <v>0</v>
      </c>
      <c r="F8" s="88">
        <v>0</v>
      </c>
      <c r="G8" s="88">
        <v>0</v>
      </c>
      <c r="H8" s="88">
        <f>SUM(I8:L8)</f>
        <v>0</v>
      </c>
      <c r="I8" s="88">
        <v>0</v>
      </c>
      <c r="J8" s="88">
        <v>0</v>
      </c>
      <c r="K8" s="88">
        <v>0</v>
      </c>
      <c r="L8" s="88">
        <v>0</v>
      </c>
      <c r="M8" s="88">
        <f>SUM(N8,+Q8)</f>
        <v>10</v>
      </c>
      <c r="N8" s="88">
        <f>SUM(O8:P8)</f>
        <v>8</v>
      </c>
      <c r="O8" s="88">
        <v>5</v>
      </c>
      <c r="P8" s="88">
        <v>3</v>
      </c>
      <c r="Q8" s="88">
        <f>SUM(R8:U8)</f>
        <v>2</v>
      </c>
      <c r="R8" s="88">
        <v>0</v>
      </c>
      <c r="S8" s="88">
        <v>2</v>
      </c>
      <c r="T8" s="88">
        <v>0</v>
      </c>
      <c r="U8" s="88">
        <v>0</v>
      </c>
      <c r="V8" s="88">
        <f aca="true" t="shared" si="1" ref="V8:AD8">SUM(D8,+M8)</f>
        <v>10</v>
      </c>
      <c r="W8" s="88">
        <f t="shared" si="1"/>
        <v>8</v>
      </c>
      <c r="X8" s="88">
        <f t="shared" si="1"/>
        <v>5</v>
      </c>
      <c r="Y8" s="88">
        <f t="shared" si="1"/>
        <v>3</v>
      </c>
      <c r="Z8" s="88">
        <f t="shared" si="1"/>
        <v>2</v>
      </c>
      <c r="AA8" s="88">
        <f t="shared" si="1"/>
        <v>0</v>
      </c>
      <c r="AB8" s="88">
        <f t="shared" si="1"/>
        <v>2</v>
      </c>
      <c r="AC8" s="88">
        <f t="shared" si="1"/>
        <v>0</v>
      </c>
      <c r="AD8" s="88">
        <f t="shared" si="1"/>
        <v>0</v>
      </c>
    </row>
    <row r="9" spans="1:30" ht="13.5" customHeight="1">
      <c r="A9" s="80" t="s">
        <v>105</v>
      </c>
      <c r="B9" s="81" t="s">
        <v>107</v>
      </c>
      <c r="C9" s="80" t="s">
        <v>114</v>
      </c>
      <c r="D9" s="88">
        <f aca="true" t="shared" si="2" ref="D9:D14">SUM(E9,+H9)</f>
        <v>0</v>
      </c>
      <c r="E9" s="88">
        <f aca="true" t="shared" si="3" ref="E9:E14">SUM(F9:G9)</f>
        <v>0</v>
      </c>
      <c r="F9" s="88">
        <v>0</v>
      </c>
      <c r="G9" s="88">
        <v>0</v>
      </c>
      <c r="H9" s="88">
        <f aca="true" t="shared" si="4" ref="H9:H14">SUM(I9:L9)</f>
        <v>0</v>
      </c>
      <c r="I9" s="88">
        <v>0</v>
      </c>
      <c r="J9" s="88">
        <v>0</v>
      </c>
      <c r="K9" s="88">
        <v>0</v>
      </c>
      <c r="L9" s="88">
        <v>0</v>
      </c>
      <c r="M9" s="88">
        <f aca="true" t="shared" si="5" ref="M9:M14">SUM(N9,+Q9)</f>
        <v>9</v>
      </c>
      <c r="N9" s="88">
        <f aca="true" t="shared" si="6" ref="N9:N14">SUM(O9:P9)</f>
        <v>9</v>
      </c>
      <c r="O9" s="88">
        <v>2</v>
      </c>
      <c r="P9" s="88">
        <v>7</v>
      </c>
      <c r="Q9" s="88">
        <f aca="true" t="shared" si="7" ref="Q9:Q14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14">SUM(D9,+M9)</f>
        <v>9</v>
      </c>
      <c r="W9" s="88">
        <f aca="true" t="shared" si="9" ref="W9:W14">SUM(E9,+N9)</f>
        <v>9</v>
      </c>
      <c r="X9" s="88">
        <f aca="true" t="shared" si="10" ref="X9:X14">SUM(F9,+O9)</f>
        <v>2</v>
      </c>
      <c r="Y9" s="88">
        <f aca="true" t="shared" si="11" ref="Y9:Y14">SUM(G9,+P9)</f>
        <v>7</v>
      </c>
      <c r="Z9" s="88">
        <f aca="true" t="shared" si="12" ref="Z9:Z14">SUM(H9,+Q9)</f>
        <v>0</v>
      </c>
      <c r="AA9" s="88">
        <f aca="true" t="shared" si="13" ref="AA9:AA14">SUM(I9,+R9)</f>
        <v>0</v>
      </c>
      <c r="AB9" s="88">
        <f aca="true" t="shared" si="14" ref="AB9:AB14">SUM(J9,+S9)</f>
        <v>0</v>
      </c>
      <c r="AC9" s="88">
        <f aca="true" t="shared" si="15" ref="AC9:AC14">SUM(K9,+T9)</f>
        <v>0</v>
      </c>
      <c r="AD9" s="88">
        <f aca="true" t="shared" si="16" ref="AD9:AD14">SUM(L9,+U9)</f>
        <v>0</v>
      </c>
    </row>
    <row r="10" spans="1:30" ht="13.5" customHeight="1">
      <c r="A10" s="80" t="s">
        <v>105</v>
      </c>
      <c r="B10" s="81" t="s">
        <v>108</v>
      </c>
      <c r="C10" s="80" t="s">
        <v>115</v>
      </c>
      <c r="D10" s="88">
        <f t="shared" si="2"/>
        <v>0</v>
      </c>
      <c r="E10" s="88">
        <f t="shared" si="3"/>
        <v>0</v>
      </c>
      <c r="F10" s="88">
        <v>0</v>
      </c>
      <c r="G10" s="88">
        <v>0</v>
      </c>
      <c r="H10" s="88">
        <f t="shared" si="4"/>
        <v>0</v>
      </c>
      <c r="I10" s="88">
        <v>0</v>
      </c>
      <c r="J10" s="88">
        <v>0</v>
      </c>
      <c r="K10" s="88">
        <v>0</v>
      </c>
      <c r="L10" s="88">
        <v>0</v>
      </c>
      <c r="M10" s="88">
        <f t="shared" si="5"/>
        <v>8</v>
      </c>
      <c r="N10" s="88">
        <f t="shared" si="6"/>
        <v>3</v>
      </c>
      <c r="O10" s="88">
        <v>1</v>
      </c>
      <c r="P10" s="88">
        <v>2</v>
      </c>
      <c r="Q10" s="88">
        <f t="shared" si="7"/>
        <v>5</v>
      </c>
      <c r="R10" s="88">
        <v>0</v>
      </c>
      <c r="S10" s="88">
        <v>5</v>
      </c>
      <c r="T10" s="88">
        <v>0</v>
      </c>
      <c r="U10" s="88">
        <v>0</v>
      </c>
      <c r="V10" s="88">
        <f t="shared" si="8"/>
        <v>8</v>
      </c>
      <c r="W10" s="88">
        <f t="shared" si="9"/>
        <v>3</v>
      </c>
      <c r="X10" s="88">
        <f t="shared" si="10"/>
        <v>1</v>
      </c>
      <c r="Y10" s="88">
        <f t="shared" si="11"/>
        <v>2</v>
      </c>
      <c r="Z10" s="88">
        <f t="shared" si="12"/>
        <v>5</v>
      </c>
      <c r="AA10" s="88">
        <f t="shared" si="13"/>
        <v>0</v>
      </c>
      <c r="AB10" s="88">
        <f t="shared" si="14"/>
        <v>5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109</v>
      </c>
      <c r="C11" s="80" t="s">
        <v>116</v>
      </c>
      <c r="D11" s="88">
        <f t="shared" si="2"/>
        <v>0</v>
      </c>
      <c r="E11" s="88">
        <f t="shared" si="3"/>
        <v>0</v>
      </c>
      <c r="F11" s="88">
        <v>0</v>
      </c>
      <c r="G11" s="88">
        <v>0</v>
      </c>
      <c r="H11" s="88">
        <f t="shared" si="4"/>
        <v>0</v>
      </c>
      <c r="I11" s="88">
        <v>0</v>
      </c>
      <c r="J11" s="88">
        <v>0</v>
      </c>
      <c r="K11" s="88">
        <v>0</v>
      </c>
      <c r="L11" s="88">
        <v>0</v>
      </c>
      <c r="M11" s="88">
        <f t="shared" si="5"/>
        <v>4</v>
      </c>
      <c r="N11" s="88">
        <f t="shared" si="6"/>
        <v>4</v>
      </c>
      <c r="O11" s="88">
        <v>2</v>
      </c>
      <c r="P11" s="88">
        <v>2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4</v>
      </c>
      <c r="W11" s="88">
        <f t="shared" si="9"/>
        <v>4</v>
      </c>
      <c r="X11" s="88">
        <f t="shared" si="10"/>
        <v>2</v>
      </c>
      <c r="Y11" s="88">
        <f t="shared" si="11"/>
        <v>2</v>
      </c>
      <c r="Z11" s="88">
        <f t="shared" si="12"/>
        <v>0</v>
      </c>
      <c r="AA11" s="88">
        <f t="shared" si="13"/>
        <v>0</v>
      </c>
      <c r="AB11" s="88">
        <f t="shared" si="14"/>
        <v>0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110</v>
      </c>
      <c r="C12" s="80" t="s">
        <v>117</v>
      </c>
      <c r="D12" s="88">
        <f t="shared" si="2"/>
        <v>10</v>
      </c>
      <c r="E12" s="88">
        <f t="shared" si="3"/>
        <v>3</v>
      </c>
      <c r="F12" s="88">
        <v>3</v>
      </c>
      <c r="G12" s="88">
        <v>0</v>
      </c>
      <c r="H12" s="88">
        <f t="shared" si="4"/>
        <v>7</v>
      </c>
      <c r="I12" s="88">
        <v>0</v>
      </c>
      <c r="J12" s="88">
        <v>7</v>
      </c>
      <c r="K12" s="88">
        <v>0</v>
      </c>
      <c r="L12" s="88">
        <v>0</v>
      </c>
      <c r="M12" s="88">
        <f t="shared" si="5"/>
        <v>0</v>
      </c>
      <c r="N12" s="88">
        <f t="shared" si="6"/>
        <v>0</v>
      </c>
      <c r="O12" s="88">
        <v>0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10</v>
      </c>
      <c r="W12" s="88">
        <f t="shared" si="9"/>
        <v>3</v>
      </c>
      <c r="X12" s="88">
        <f t="shared" si="10"/>
        <v>3</v>
      </c>
      <c r="Y12" s="88">
        <f t="shared" si="11"/>
        <v>0</v>
      </c>
      <c r="Z12" s="88">
        <f t="shared" si="12"/>
        <v>7</v>
      </c>
      <c r="AA12" s="88">
        <f t="shared" si="13"/>
        <v>0</v>
      </c>
      <c r="AB12" s="88">
        <f t="shared" si="14"/>
        <v>7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111</v>
      </c>
      <c r="C13" s="80" t="s">
        <v>118</v>
      </c>
      <c r="D13" s="88">
        <f t="shared" si="2"/>
        <v>2</v>
      </c>
      <c r="E13" s="88">
        <f t="shared" si="3"/>
        <v>2</v>
      </c>
      <c r="F13" s="88">
        <v>2</v>
      </c>
      <c r="G13" s="88">
        <v>0</v>
      </c>
      <c r="H13" s="88">
        <f t="shared" si="4"/>
        <v>0</v>
      </c>
      <c r="I13" s="88">
        <v>0</v>
      </c>
      <c r="J13" s="88">
        <v>0</v>
      </c>
      <c r="K13" s="88">
        <v>0</v>
      </c>
      <c r="L13" s="88">
        <v>0</v>
      </c>
      <c r="M13" s="88">
        <f t="shared" si="5"/>
        <v>9</v>
      </c>
      <c r="N13" s="88">
        <f t="shared" si="6"/>
        <v>9</v>
      </c>
      <c r="O13" s="88">
        <v>3</v>
      </c>
      <c r="P13" s="88">
        <v>6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11</v>
      </c>
      <c r="W13" s="88">
        <f t="shared" si="9"/>
        <v>11</v>
      </c>
      <c r="X13" s="88">
        <f t="shared" si="10"/>
        <v>5</v>
      </c>
      <c r="Y13" s="88">
        <f t="shared" si="11"/>
        <v>6</v>
      </c>
      <c r="Z13" s="88">
        <f t="shared" si="12"/>
        <v>0</v>
      </c>
      <c r="AA13" s="88">
        <f t="shared" si="13"/>
        <v>0</v>
      </c>
      <c r="AB13" s="88">
        <f t="shared" si="14"/>
        <v>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112</v>
      </c>
      <c r="C14" s="80" t="s">
        <v>119</v>
      </c>
      <c r="D14" s="88">
        <f t="shared" si="2"/>
        <v>6</v>
      </c>
      <c r="E14" s="88">
        <f t="shared" si="3"/>
        <v>1</v>
      </c>
      <c r="F14" s="88">
        <v>1</v>
      </c>
      <c r="G14" s="88">
        <v>0</v>
      </c>
      <c r="H14" s="88">
        <f t="shared" si="4"/>
        <v>5</v>
      </c>
      <c r="I14" s="88">
        <v>0</v>
      </c>
      <c r="J14" s="88">
        <v>5</v>
      </c>
      <c r="K14" s="88">
        <v>0</v>
      </c>
      <c r="L14" s="88">
        <v>0</v>
      </c>
      <c r="M14" s="88">
        <f t="shared" si="5"/>
        <v>0</v>
      </c>
      <c r="N14" s="88">
        <f t="shared" si="6"/>
        <v>0</v>
      </c>
      <c r="O14" s="88">
        <v>0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6</v>
      </c>
      <c r="W14" s="88">
        <f t="shared" si="9"/>
        <v>1</v>
      </c>
      <c r="X14" s="88">
        <f t="shared" si="10"/>
        <v>1</v>
      </c>
      <c r="Y14" s="88">
        <f t="shared" si="11"/>
        <v>0</v>
      </c>
      <c r="Z14" s="88">
        <f t="shared" si="12"/>
        <v>5</v>
      </c>
      <c r="AA14" s="88">
        <f t="shared" si="13"/>
        <v>0</v>
      </c>
      <c r="AB14" s="88">
        <f t="shared" si="14"/>
        <v>5</v>
      </c>
      <c r="AC14" s="88">
        <f t="shared" si="15"/>
        <v>0</v>
      </c>
      <c r="AD14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5" t="s">
        <v>98</v>
      </c>
      <c r="B2" s="97" t="s">
        <v>58</v>
      </c>
      <c r="C2" s="138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6"/>
      <c r="B3" s="98"/>
      <c r="C3" s="139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6"/>
      <c r="B4" s="98"/>
      <c r="C4" s="139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7" customFormat="1" ht="22.5" customHeight="1">
      <c r="A5" s="136"/>
      <c r="B5" s="98"/>
      <c r="C5" s="139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8" customFormat="1" ht="17.25" customHeight="1">
      <c r="A6" s="137"/>
      <c r="B6" s="99"/>
      <c r="C6" s="140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165</v>
      </c>
      <c r="B7" s="81" t="s">
        <v>162</v>
      </c>
      <c r="C7" s="84" t="s">
        <v>163</v>
      </c>
      <c r="D7" s="88">
        <f aca="true" t="shared" si="0" ref="D7:AY7">SUM(D8:D27)</f>
        <v>109</v>
      </c>
      <c r="E7" s="88">
        <f t="shared" si="0"/>
        <v>198</v>
      </c>
      <c r="F7" s="88">
        <f t="shared" si="0"/>
        <v>7</v>
      </c>
      <c r="G7" s="88">
        <f t="shared" si="0"/>
        <v>13</v>
      </c>
      <c r="H7" s="88">
        <f t="shared" si="0"/>
        <v>15</v>
      </c>
      <c r="I7" s="88">
        <f t="shared" si="0"/>
        <v>48</v>
      </c>
      <c r="J7" s="88">
        <f t="shared" si="0"/>
        <v>0</v>
      </c>
      <c r="K7" s="88">
        <f t="shared" si="0"/>
        <v>0</v>
      </c>
      <c r="L7" s="88">
        <f t="shared" si="0"/>
        <v>476</v>
      </c>
      <c r="M7" s="88">
        <f t="shared" si="0"/>
        <v>1065</v>
      </c>
      <c r="N7" s="88">
        <f t="shared" si="0"/>
        <v>78</v>
      </c>
      <c r="O7" s="88">
        <f t="shared" si="0"/>
        <v>207</v>
      </c>
      <c r="P7" s="88">
        <f t="shared" si="0"/>
        <v>75</v>
      </c>
      <c r="Q7" s="88">
        <f t="shared" si="0"/>
        <v>528</v>
      </c>
      <c r="R7" s="88">
        <f t="shared" si="0"/>
        <v>6</v>
      </c>
      <c r="S7" s="88">
        <f t="shared" si="0"/>
        <v>4237</v>
      </c>
      <c r="T7" s="88">
        <f t="shared" si="0"/>
        <v>2412</v>
      </c>
      <c r="U7" s="88">
        <f t="shared" si="0"/>
        <v>5955</v>
      </c>
      <c r="V7" s="88">
        <f t="shared" si="0"/>
        <v>331</v>
      </c>
      <c r="W7" s="88">
        <f t="shared" si="0"/>
        <v>1236</v>
      </c>
      <c r="X7" s="88">
        <f t="shared" si="0"/>
        <v>7</v>
      </c>
      <c r="Y7" s="88">
        <f t="shared" si="0"/>
        <v>5</v>
      </c>
      <c r="Z7" s="88">
        <f t="shared" si="0"/>
        <v>2</v>
      </c>
      <c r="AA7" s="88">
        <f t="shared" si="0"/>
        <v>64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1</v>
      </c>
      <c r="AG7" s="88">
        <f t="shared" si="0"/>
        <v>1</v>
      </c>
      <c r="AH7" s="88">
        <f t="shared" si="0"/>
        <v>1</v>
      </c>
      <c r="AI7" s="88">
        <f t="shared" si="0"/>
        <v>18</v>
      </c>
      <c r="AJ7" s="88">
        <f t="shared" si="0"/>
        <v>18</v>
      </c>
      <c r="AK7" s="88">
        <f t="shared" si="0"/>
        <v>47</v>
      </c>
      <c r="AL7" s="88">
        <f t="shared" si="0"/>
        <v>0</v>
      </c>
      <c r="AM7" s="88">
        <f t="shared" si="0"/>
        <v>0</v>
      </c>
      <c r="AN7" s="88">
        <f t="shared" si="0"/>
        <v>1</v>
      </c>
      <c r="AO7" s="88">
        <f t="shared" si="0"/>
        <v>4</v>
      </c>
      <c r="AP7" s="88">
        <f t="shared" si="0"/>
        <v>2</v>
      </c>
      <c r="AQ7" s="88">
        <f t="shared" si="0"/>
        <v>50</v>
      </c>
      <c r="AR7" s="88">
        <f t="shared" si="0"/>
        <v>329</v>
      </c>
      <c r="AS7" s="88">
        <f t="shared" si="0"/>
        <v>929</v>
      </c>
      <c r="AT7" s="88">
        <f t="shared" si="0"/>
        <v>4</v>
      </c>
      <c r="AU7" s="88">
        <f t="shared" si="0"/>
        <v>18</v>
      </c>
      <c r="AV7" s="88">
        <f t="shared" si="0"/>
        <v>6</v>
      </c>
      <c r="AW7" s="88">
        <f t="shared" si="0"/>
        <v>24</v>
      </c>
      <c r="AX7" s="88">
        <f t="shared" si="0"/>
        <v>4</v>
      </c>
      <c r="AY7" s="88">
        <f t="shared" si="0"/>
        <v>80</v>
      </c>
    </row>
    <row r="8" spans="1:51" ht="13.5" customHeight="1">
      <c r="A8" s="80" t="s">
        <v>105</v>
      </c>
      <c r="B8" s="81" t="s">
        <v>121</v>
      </c>
      <c r="C8" s="80" t="s">
        <v>127</v>
      </c>
      <c r="D8" s="88">
        <v>51</v>
      </c>
      <c r="E8" s="88">
        <v>89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83</v>
      </c>
      <c r="M8" s="88">
        <v>192</v>
      </c>
      <c r="N8" s="88">
        <v>0</v>
      </c>
      <c r="O8" s="88">
        <v>0</v>
      </c>
      <c r="P8" s="88">
        <v>4</v>
      </c>
      <c r="Q8" s="88">
        <v>20</v>
      </c>
      <c r="R8" s="88">
        <v>2</v>
      </c>
      <c r="S8" s="88">
        <v>57</v>
      </c>
      <c r="T8" s="88">
        <v>1137</v>
      </c>
      <c r="U8" s="88">
        <v>2705</v>
      </c>
      <c r="V8" s="88">
        <v>0</v>
      </c>
      <c r="W8" s="88">
        <v>0</v>
      </c>
      <c r="X8" s="88">
        <v>0</v>
      </c>
      <c r="Y8" s="88">
        <v>0</v>
      </c>
      <c r="Z8" s="88">
        <v>1</v>
      </c>
      <c r="AA8" s="88">
        <v>24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5</v>
      </c>
      <c r="AK8" s="88">
        <v>13</v>
      </c>
      <c r="AL8" s="88">
        <v>0</v>
      </c>
      <c r="AM8" s="88">
        <v>0</v>
      </c>
      <c r="AN8" s="88">
        <v>0</v>
      </c>
      <c r="AO8" s="88">
        <v>0</v>
      </c>
      <c r="AP8" s="88">
        <v>1</v>
      </c>
      <c r="AQ8" s="88">
        <v>20</v>
      </c>
      <c r="AR8" s="88">
        <v>75</v>
      </c>
      <c r="AS8" s="88">
        <v>234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3.5" customHeight="1">
      <c r="A9" s="80" t="s">
        <v>105</v>
      </c>
      <c r="B9" s="81" t="s">
        <v>148</v>
      </c>
      <c r="C9" s="80" t="s">
        <v>155</v>
      </c>
      <c r="D9" s="88">
        <v>11</v>
      </c>
      <c r="E9" s="88">
        <v>19</v>
      </c>
      <c r="F9" s="88">
        <v>0</v>
      </c>
      <c r="G9" s="88">
        <v>0</v>
      </c>
      <c r="H9" s="88">
        <v>1</v>
      </c>
      <c r="I9" s="88">
        <v>4</v>
      </c>
      <c r="J9" s="88">
        <v>0</v>
      </c>
      <c r="K9" s="88">
        <v>0</v>
      </c>
      <c r="L9" s="88">
        <v>70</v>
      </c>
      <c r="M9" s="88">
        <v>151</v>
      </c>
      <c r="N9" s="88">
        <v>0</v>
      </c>
      <c r="O9" s="88">
        <v>0</v>
      </c>
      <c r="P9" s="88">
        <v>8</v>
      </c>
      <c r="Q9" s="88">
        <v>62</v>
      </c>
      <c r="R9" s="88">
        <v>0</v>
      </c>
      <c r="S9" s="88">
        <v>0</v>
      </c>
      <c r="T9" s="88">
        <v>30</v>
      </c>
      <c r="U9" s="88">
        <v>72</v>
      </c>
      <c r="V9" s="88">
        <v>76</v>
      </c>
      <c r="W9" s="88">
        <v>249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32</v>
      </c>
      <c r="AS9" s="88">
        <v>83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3.5" customHeight="1">
      <c r="A10" s="80" t="s">
        <v>105</v>
      </c>
      <c r="B10" s="81" t="s">
        <v>125</v>
      </c>
      <c r="C10" s="80" t="s">
        <v>131</v>
      </c>
      <c r="D10" s="88">
        <v>15</v>
      </c>
      <c r="E10" s="88">
        <v>29</v>
      </c>
      <c r="F10" s="88">
        <v>0</v>
      </c>
      <c r="G10" s="88">
        <v>0</v>
      </c>
      <c r="H10" s="88">
        <v>8</v>
      </c>
      <c r="I10" s="88">
        <v>20</v>
      </c>
      <c r="J10" s="88">
        <v>0</v>
      </c>
      <c r="K10" s="88">
        <v>0</v>
      </c>
      <c r="L10" s="88">
        <v>20</v>
      </c>
      <c r="M10" s="88">
        <v>40</v>
      </c>
      <c r="N10" s="88">
        <v>0</v>
      </c>
      <c r="O10" s="88">
        <v>0</v>
      </c>
      <c r="P10" s="88">
        <v>2</v>
      </c>
      <c r="Q10" s="88">
        <v>4</v>
      </c>
      <c r="R10" s="88">
        <v>3</v>
      </c>
      <c r="S10" s="88">
        <v>30</v>
      </c>
      <c r="T10" s="88">
        <v>65</v>
      </c>
      <c r="U10" s="88">
        <v>130</v>
      </c>
      <c r="V10" s="88">
        <v>0</v>
      </c>
      <c r="W10" s="88">
        <v>0</v>
      </c>
      <c r="X10" s="88">
        <v>0</v>
      </c>
      <c r="Y10" s="88">
        <v>0</v>
      </c>
      <c r="Z10" s="88">
        <v>1</v>
      </c>
      <c r="AA10" s="88">
        <v>40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1</v>
      </c>
      <c r="AQ10" s="88">
        <v>30</v>
      </c>
      <c r="AR10" s="88">
        <v>45</v>
      </c>
      <c r="AS10" s="88">
        <v>118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3.5" customHeight="1">
      <c r="A11" s="80" t="s">
        <v>105</v>
      </c>
      <c r="B11" s="81" t="s">
        <v>124</v>
      </c>
      <c r="C11" s="80" t="s">
        <v>130</v>
      </c>
      <c r="D11" s="88">
        <v>6</v>
      </c>
      <c r="E11" s="88">
        <v>17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22</v>
      </c>
      <c r="M11" s="88">
        <v>48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53</v>
      </c>
      <c r="U11" s="88">
        <v>158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1</v>
      </c>
      <c r="AG11" s="88">
        <v>1</v>
      </c>
      <c r="AH11" s="88">
        <v>1</v>
      </c>
      <c r="AI11" s="88">
        <v>18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10</v>
      </c>
      <c r="AS11" s="88">
        <v>28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3.5" customHeight="1">
      <c r="A12" s="80" t="s">
        <v>105</v>
      </c>
      <c r="B12" s="81" t="s">
        <v>149</v>
      </c>
      <c r="C12" s="80" t="s">
        <v>156</v>
      </c>
      <c r="D12" s="88">
        <v>2</v>
      </c>
      <c r="E12" s="88">
        <v>3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29</v>
      </c>
      <c r="M12" s="88">
        <v>53</v>
      </c>
      <c r="N12" s="88">
        <v>0</v>
      </c>
      <c r="O12" s="88">
        <v>0</v>
      </c>
      <c r="P12" s="88">
        <v>3</v>
      </c>
      <c r="Q12" s="88">
        <v>30</v>
      </c>
      <c r="R12" s="88">
        <v>0</v>
      </c>
      <c r="S12" s="88">
        <v>0</v>
      </c>
      <c r="T12" s="88">
        <v>265</v>
      </c>
      <c r="U12" s="88">
        <v>684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5</v>
      </c>
      <c r="AK12" s="88">
        <v>8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31</v>
      </c>
      <c r="AS12" s="88">
        <v>83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3.5" customHeight="1">
      <c r="A13" s="80" t="s">
        <v>105</v>
      </c>
      <c r="B13" s="81" t="s">
        <v>150</v>
      </c>
      <c r="C13" s="80" t="s">
        <v>157</v>
      </c>
      <c r="D13" s="88">
        <v>0</v>
      </c>
      <c r="E13" s="88">
        <v>0</v>
      </c>
      <c r="F13" s="88">
        <v>0</v>
      </c>
      <c r="G13" s="88">
        <v>0</v>
      </c>
      <c r="H13" s="88">
        <v>1</v>
      </c>
      <c r="I13" s="88">
        <v>4</v>
      </c>
      <c r="J13" s="88">
        <v>0</v>
      </c>
      <c r="K13" s="88">
        <v>0</v>
      </c>
      <c r="L13" s="88">
        <v>47</v>
      </c>
      <c r="M13" s="88">
        <v>121</v>
      </c>
      <c r="N13" s="88">
        <v>36</v>
      </c>
      <c r="O13" s="88">
        <v>72</v>
      </c>
      <c r="P13" s="88">
        <v>57</v>
      </c>
      <c r="Q13" s="88">
        <v>408</v>
      </c>
      <c r="R13" s="88">
        <v>0</v>
      </c>
      <c r="S13" s="88">
        <v>0</v>
      </c>
      <c r="T13" s="88">
        <v>16</v>
      </c>
      <c r="U13" s="88">
        <v>34</v>
      </c>
      <c r="V13" s="88">
        <v>102</v>
      </c>
      <c r="W13" s="88">
        <v>518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26</v>
      </c>
      <c r="AS13" s="88">
        <v>74</v>
      </c>
      <c r="AT13" s="88">
        <v>1</v>
      </c>
      <c r="AU13" s="88">
        <v>10</v>
      </c>
      <c r="AV13" s="88">
        <v>4</v>
      </c>
      <c r="AW13" s="88">
        <v>16</v>
      </c>
      <c r="AX13" s="88">
        <v>0</v>
      </c>
      <c r="AY13" s="88">
        <v>0</v>
      </c>
    </row>
    <row r="14" spans="1:51" ht="13.5" customHeight="1">
      <c r="A14" s="80" t="s">
        <v>105</v>
      </c>
      <c r="B14" s="81" t="s">
        <v>123</v>
      </c>
      <c r="C14" s="80" t="s">
        <v>129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44</v>
      </c>
      <c r="M14" s="88">
        <v>97</v>
      </c>
      <c r="N14" s="88">
        <v>7</v>
      </c>
      <c r="O14" s="88">
        <v>25</v>
      </c>
      <c r="P14" s="88">
        <v>0</v>
      </c>
      <c r="Q14" s="88">
        <v>0</v>
      </c>
      <c r="R14" s="88">
        <v>0</v>
      </c>
      <c r="S14" s="88">
        <v>0</v>
      </c>
      <c r="T14" s="88">
        <v>109</v>
      </c>
      <c r="U14" s="88">
        <v>243</v>
      </c>
      <c r="V14" s="88">
        <v>18</v>
      </c>
      <c r="W14" s="88">
        <v>135</v>
      </c>
      <c r="X14" s="88">
        <v>7</v>
      </c>
      <c r="Y14" s="88">
        <v>5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3.5" customHeight="1">
      <c r="A15" s="80" t="s">
        <v>105</v>
      </c>
      <c r="B15" s="81" t="s">
        <v>122</v>
      </c>
      <c r="C15" s="80" t="s">
        <v>128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39</v>
      </c>
      <c r="M15" s="88">
        <v>90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26</v>
      </c>
      <c r="U15" s="88">
        <v>58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6</v>
      </c>
      <c r="AS15" s="88">
        <v>13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3.5" customHeight="1">
      <c r="A16" s="80" t="s">
        <v>105</v>
      </c>
      <c r="B16" s="81" t="s">
        <v>151</v>
      </c>
      <c r="C16" s="80" t="s">
        <v>158</v>
      </c>
      <c r="D16" s="88">
        <v>1</v>
      </c>
      <c r="E16" s="88">
        <v>2</v>
      </c>
      <c r="F16" s="88">
        <v>3</v>
      </c>
      <c r="G16" s="88">
        <v>6</v>
      </c>
      <c r="H16" s="88">
        <v>2</v>
      </c>
      <c r="I16" s="88">
        <v>12</v>
      </c>
      <c r="J16" s="88">
        <v>0</v>
      </c>
      <c r="K16" s="88">
        <v>0</v>
      </c>
      <c r="L16" s="88">
        <v>18</v>
      </c>
      <c r="M16" s="88">
        <v>36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105</v>
      </c>
      <c r="W16" s="88">
        <v>270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18</v>
      </c>
      <c r="AS16" s="88">
        <v>40</v>
      </c>
      <c r="AT16" s="88">
        <v>1</v>
      </c>
      <c r="AU16" s="88">
        <v>1</v>
      </c>
      <c r="AV16" s="88">
        <v>0</v>
      </c>
      <c r="AW16" s="88">
        <v>0</v>
      </c>
      <c r="AX16" s="88">
        <v>0</v>
      </c>
      <c r="AY16" s="88">
        <v>0</v>
      </c>
    </row>
    <row r="17" spans="1:51" ht="13.5" customHeight="1">
      <c r="A17" s="80" t="s">
        <v>105</v>
      </c>
      <c r="B17" s="81" t="s">
        <v>152</v>
      </c>
      <c r="C17" s="80" t="s">
        <v>159</v>
      </c>
      <c r="D17" s="88">
        <v>0</v>
      </c>
      <c r="E17" s="88">
        <v>0</v>
      </c>
      <c r="F17" s="88">
        <v>0</v>
      </c>
      <c r="G17" s="88">
        <v>0</v>
      </c>
      <c r="H17" s="88">
        <v>3</v>
      </c>
      <c r="I17" s="88">
        <v>8</v>
      </c>
      <c r="J17" s="88">
        <v>0</v>
      </c>
      <c r="K17" s="88">
        <v>0</v>
      </c>
      <c r="L17" s="88">
        <v>18</v>
      </c>
      <c r="M17" s="88">
        <v>48</v>
      </c>
      <c r="N17" s="88">
        <v>1</v>
      </c>
      <c r="O17" s="88">
        <v>3</v>
      </c>
      <c r="P17" s="88">
        <v>0</v>
      </c>
      <c r="Q17" s="88">
        <v>0</v>
      </c>
      <c r="R17" s="88">
        <v>0</v>
      </c>
      <c r="S17" s="88">
        <v>0</v>
      </c>
      <c r="T17" s="88">
        <v>35</v>
      </c>
      <c r="U17" s="88">
        <v>129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9</v>
      </c>
      <c r="AS17" s="88">
        <v>26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3.5" customHeight="1">
      <c r="A18" s="80" t="s">
        <v>105</v>
      </c>
      <c r="B18" s="81" t="s">
        <v>133</v>
      </c>
      <c r="C18" s="80" t="s">
        <v>137</v>
      </c>
      <c r="D18" s="88">
        <v>2</v>
      </c>
      <c r="E18" s="88">
        <v>2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35</v>
      </c>
      <c r="M18" s="88">
        <v>70</v>
      </c>
      <c r="N18" s="88">
        <v>13</v>
      </c>
      <c r="O18" s="88">
        <v>37</v>
      </c>
      <c r="P18" s="88">
        <v>0</v>
      </c>
      <c r="Q18" s="88">
        <v>0</v>
      </c>
      <c r="R18" s="88">
        <v>0</v>
      </c>
      <c r="S18" s="88">
        <v>0</v>
      </c>
      <c r="T18" s="88">
        <v>299</v>
      </c>
      <c r="U18" s="88">
        <v>752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16</v>
      </c>
      <c r="AS18" s="88">
        <v>56</v>
      </c>
      <c r="AT18" s="88">
        <v>1</v>
      </c>
      <c r="AU18" s="88">
        <v>3</v>
      </c>
      <c r="AV18" s="88">
        <v>0</v>
      </c>
      <c r="AW18" s="88">
        <v>0</v>
      </c>
      <c r="AX18" s="88">
        <v>0</v>
      </c>
      <c r="AY18" s="88">
        <v>0</v>
      </c>
    </row>
    <row r="19" spans="1:51" ht="13.5" customHeight="1">
      <c r="A19" s="80" t="s">
        <v>105</v>
      </c>
      <c r="B19" s="81" t="s">
        <v>153</v>
      </c>
      <c r="C19" s="80" t="s">
        <v>160</v>
      </c>
      <c r="D19" s="88">
        <v>8</v>
      </c>
      <c r="E19" s="88">
        <v>16</v>
      </c>
      <c r="F19" s="88">
        <v>4</v>
      </c>
      <c r="G19" s="88">
        <v>7</v>
      </c>
      <c r="H19" s="88">
        <v>0</v>
      </c>
      <c r="I19" s="88">
        <v>0</v>
      </c>
      <c r="J19" s="88">
        <v>0</v>
      </c>
      <c r="K19" s="88">
        <v>0</v>
      </c>
      <c r="L19" s="88">
        <v>1</v>
      </c>
      <c r="M19" s="88">
        <v>3</v>
      </c>
      <c r="N19" s="88">
        <v>3</v>
      </c>
      <c r="O19" s="88">
        <v>10</v>
      </c>
      <c r="P19" s="88">
        <v>0</v>
      </c>
      <c r="Q19" s="88">
        <v>0</v>
      </c>
      <c r="R19" s="88">
        <v>0</v>
      </c>
      <c r="S19" s="88">
        <v>0</v>
      </c>
      <c r="T19" s="88">
        <v>1</v>
      </c>
      <c r="U19" s="88">
        <v>3</v>
      </c>
      <c r="V19" s="88">
        <v>1</v>
      </c>
      <c r="W19" s="88">
        <v>2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1</v>
      </c>
      <c r="AO19" s="88">
        <v>4</v>
      </c>
      <c r="AP19" s="88">
        <v>0</v>
      </c>
      <c r="AQ19" s="88">
        <v>0</v>
      </c>
      <c r="AR19" s="88">
        <v>5</v>
      </c>
      <c r="AS19" s="88">
        <v>10</v>
      </c>
      <c r="AT19" s="88">
        <v>0</v>
      </c>
      <c r="AU19" s="88">
        <v>0</v>
      </c>
      <c r="AV19" s="88">
        <v>1</v>
      </c>
      <c r="AW19" s="88">
        <v>4</v>
      </c>
      <c r="AX19" s="88">
        <v>4</v>
      </c>
      <c r="AY19" s="88">
        <v>80</v>
      </c>
    </row>
    <row r="20" spans="1:51" ht="13.5" customHeight="1">
      <c r="A20" s="80" t="s">
        <v>105</v>
      </c>
      <c r="B20" s="81" t="s">
        <v>154</v>
      </c>
      <c r="C20" s="80" t="s">
        <v>161</v>
      </c>
      <c r="D20" s="88">
        <v>7</v>
      </c>
      <c r="E20" s="88">
        <v>10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49</v>
      </c>
      <c r="U20" s="88">
        <v>228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2</v>
      </c>
      <c r="AK20" s="88">
        <v>7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3</v>
      </c>
      <c r="AS20" s="88">
        <v>10</v>
      </c>
      <c r="AT20" s="88">
        <v>1</v>
      </c>
      <c r="AU20" s="88">
        <v>4</v>
      </c>
      <c r="AV20" s="88">
        <v>1</v>
      </c>
      <c r="AW20" s="88">
        <v>4</v>
      </c>
      <c r="AX20" s="88">
        <v>0</v>
      </c>
      <c r="AY20" s="88">
        <v>0</v>
      </c>
    </row>
    <row r="21" spans="1:51" ht="13.5" customHeight="1">
      <c r="A21" s="80" t="s">
        <v>105</v>
      </c>
      <c r="B21" s="81" t="s">
        <v>134</v>
      </c>
      <c r="C21" s="80" t="s">
        <v>138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21</v>
      </c>
      <c r="M21" s="88">
        <v>45</v>
      </c>
      <c r="N21" s="88">
        <v>6</v>
      </c>
      <c r="O21" s="88">
        <v>24</v>
      </c>
      <c r="P21" s="88">
        <v>0</v>
      </c>
      <c r="Q21" s="88">
        <v>0</v>
      </c>
      <c r="R21" s="88">
        <v>0</v>
      </c>
      <c r="S21" s="88">
        <v>0</v>
      </c>
      <c r="T21" s="88">
        <v>301</v>
      </c>
      <c r="U21" s="88">
        <v>702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4</v>
      </c>
      <c r="AS21" s="88">
        <v>7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</row>
    <row r="22" spans="1:51" ht="13.5" customHeight="1">
      <c r="A22" s="80" t="s">
        <v>105</v>
      </c>
      <c r="B22" s="81" t="s">
        <v>141</v>
      </c>
      <c r="C22" s="80" t="s">
        <v>143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8</v>
      </c>
      <c r="M22" s="88">
        <v>16</v>
      </c>
      <c r="N22" s="88">
        <v>9</v>
      </c>
      <c r="O22" s="88">
        <v>23</v>
      </c>
      <c r="P22" s="88">
        <v>0</v>
      </c>
      <c r="Q22" s="88">
        <v>0</v>
      </c>
      <c r="R22" s="88">
        <v>0</v>
      </c>
      <c r="S22" s="88">
        <v>0</v>
      </c>
      <c r="T22" s="88">
        <v>8</v>
      </c>
      <c r="U22" s="88">
        <v>16</v>
      </c>
      <c r="V22" s="88">
        <v>9</v>
      </c>
      <c r="W22" s="88">
        <v>23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15</v>
      </c>
      <c r="AS22" s="88">
        <v>47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3.5" customHeight="1">
      <c r="A23" s="80" t="s">
        <v>105</v>
      </c>
      <c r="B23" s="81" t="s">
        <v>126</v>
      </c>
      <c r="C23" s="80" t="s">
        <v>132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</row>
    <row r="24" spans="1:51" ht="13.5" customHeight="1">
      <c r="A24" s="80" t="s">
        <v>105</v>
      </c>
      <c r="B24" s="81" t="s">
        <v>135</v>
      </c>
      <c r="C24" s="80" t="s">
        <v>139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8</v>
      </c>
      <c r="M24" s="88">
        <v>20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16</v>
      </c>
      <c r="U24" s="88">
        <v>35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7</v>
      </c>
      <c r="AS24" s="88">
        <v>19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</row>
    <row r="25" spans="1:51" ht="13.5" customHeight="1">
      <c r="A25" s="80" t="s">
        <v>105</v>
      </c>
      <c r="B25" s="81" t="s">
        <v>136</v>
      </c>
      <c r="C25" s="80" t="s">
        <v>140</v>
      </c>
      <c r="D25" s="88">
        <v>3</v>
      </c>
      <c r="E25" s="88">
        <v>5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8</v>
      </c>
      <c r="AS25" s="88">
        <v>26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</row>
    <row r="26" spans="1:51" ht="13.5" customHeight="1">
      <c r="A26" s="80" t="s">
        <v>105</v>
      </c>
      <c r="B26" s="81" t="s">
        <v>142</v>
      </c>
      <c r="C26" s="80" t="s">
        <v>144</v>
      </c>
      <c r="D26" s="88">
        <v>1</v>
      </c>
      <c r="E26" s="88">
        <v>1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7</v>
      </c>
      <c r="M26" s="88">
        <v>16</v>
      </c>
      <c r="N26" s="88">
        <v>3</v>
      </c>
      <c r="O26" s="88">
        <v>13</v>
      </c>
      <c r="P26" s="88">
        <v>1</v>
      </c>
      <c r="Q26" s="88">
        <v>4</v>
      </c>
      <c r="R26" s="88">
        <v>1</v>
      </c>
      <c r="S26" s="88">
        <v>4150</v>
      </c>
      <c r="T26" s="88">
        <v>0</v>
      </c>
      <c r="U26" s="88">
        <v>0</v>
      </c>
      <c r="V26" s="88">
        <v>20</v>
      </c>
      <c r="W26" s="88">
        <v>39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6</v>
      </c>
      <c r="AK26" s="88">
        <v>19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</row>
    <row r="27" spans="1:51" ht="13.5" customHeight="1">
      <c r="A27" s="80" t="s">
        <v>105</v>
      </c>
      <c r="B27" s="81" t="s">
        <v>145</v>
      </c>
      <c r="C27" s="80" t="s">
        <v>146</v>
      </c>
      <c r="D27" s="88">
        <v>2</v>
      </c>
      <c r="E27" s="88">
        <v>5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6</v>
      </c>
      <c r="M27" s="88">
        <v>19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2</v>
      </c>
      <c r="U27" s="88">
        <v>6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19</v>
      </c>
      <c r="AS27" s="88">
        <v>55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4" t="s">
        <v>98</v>
      </c>
      <c r="B2" s="97" t="s">
        <v>58</v>
      </c>
      <c r="C2" s="116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5"/>
      <c r="B3" s="98"/>
      <c r="C3" s="117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5"/>
      <c r="B4" s="98"/>
      <c r="C4" s="117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9" customFormat="1" ht="18" customHeight="1">
      <c r="A5" s="95"/>
      <c r="B5" s="98"/>
      <c r="C5" s="117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9" customFormat="1" ht="17.25" customHeight="1">
      <c r="A6" s="100"/>
      <c r="B6" s="99"/>
      <c r="C6" s="117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164</v>
      </c>
      <c r="B7" s="81" t="s">
        <v>162</v>
      </c>
      <c r="C7" s="84" t="s">
        <v>163</v>
      </c>
      <c r="D7" s="88">
        <f aca="true" t="shared" si="0" ref="D7:AY7">SUM(D8:D14)</f>
        <v>0</v>
      </c>
      <c r="E7" s="88">
        <f t="shared" si="0"/>
        <v>0</v>
      </c>
      <c r="F7" s="88">
        <f t="shared" si="0"/>
        <v>0</v>
      </c>
      <c r="G7" s="88">
        <f t="shared" si="0"/>
        <v>0</v>
      </c>
      <c r="H7" s="88">
        <f t="shared" si="0"/>
        <v>0</v>
      </c>
      <c r="I7" s="88">
        <f t="shared" si="0"/>
        <v>0</v>
      </c>
      <c r="J7" s="88">
        <f t="shared" si="0"/>
        <v>0</v>
      </c>
      <c r="K7" s="88">
        <f t="shared" si="0"/>
        <v>0</v>
      </c>
      <c r="L7" s="88">
        <f t="shared" si="0"/>
        <v>11</v>
      </c>
      <c r="M7" s="88">
        <f t="shared" si="0"/>
        <v>22</v>
      </c>
      <c r="N7" s="88">
        <f t="shared" si="0"/>
        <v>0</v>
      </c>
      <c r="O7" s="88">
        <f t="shared" si="0"/>
        <v>0</v>
      </c>
      <c r="P7" s="88">
        <f t="shared" si="0"/>
        <v>2</v>
      </c>
      <c r="Q7" s="88">
        <f t="shared" si="0"/>
        <v>22</v>
      </c>
      <c r="R7" s="88">
        <f t="shared" si="0"/>
        <v>0</v>
      </c>
      <c r="S7" s="88">
        <f t="shared" si="0"/>
        <v>0</v>
      </c>
      <c r="T7" s="88">
        <f t="shared" si="0"/>
        <v>0</v>
      </c>
      <c r="U7" s="88">
        <f t="shared" si="0"/>
        <v>0</v>
      </c>
      <c r="V7" s="88">
        <f t="shared" si="0"/>
        <v>0</v>
      </c>
      <c r="W7" s="88">
        <f t="shared" si="0"/>
        <v>0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0</v>
      </c>
      <c r="AG7" s="88">
        <f t="shared" si="0"/>
        <v>0</v>
      </c>
      <c r="AH7" s="88">
        <f t="shared" si="0"/>
        <v>0</v>
      </c>
      <c r="AI7" s="88">
        <f t="shared" si="0"/>
        <v>0</v>
      </c>
      <c r="AJ7" s="88">
        <f t="shared" si="0"/>
        <v>1</v>
      </c>
      <c r="AK7" s="88">
        <f t="shared" si="0"/>
        <v>2</v>
      </c>
      <c r="AL7" s="88">
        <f t="shared" si="0"/>
        <v>0</v>
      </c>
      <c r="AM7" s="88">
        <f t="shared" si="0"/>
        <v>0</v>
      </c>
      <c r="AN7" s="88">
        <f t="shared" si="0"/>
        <v>0</v>
      </c>
      <c r="AO7" s="88">
        <f t="shared" si="0"/>
        <v>0</v>
      </c>
      <c r="AP7" s="88">
        <f t="shared" si="0"/>
        <v>0</v>
      </c>
      <c r="AQ7" s="88">
        <f t="shared" si="0"/>
        <v>0</v>
      </c>
      <c r="AR7" s="88">
        <f t="shared" si="0"/>
        <v>17</v>
      </c>
      <c r="AS7" s="88">
        <f t="shared" si="0"/>
        <v>36</v>
      </c>
      <c r="AT7" s="88">
        <f t="shared" si="0"/>
        <v>0</v>
      </c>
      <c r="AU7" s="88">
        <f t="shared" si="0"/>
        <v>0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2" customHeight="1">
      <c r="A8" s="80" t="s">
        <v>105</v>
      </c>
      <c r="B8" s="81" t="s">
        <v>106</v>
      </c>
      <c r="C8" s="80" t="s">
        <v>113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2" customHeight="1">
      <c r="A9" s="80" t="s">
        <v>105</v>
      </c>
      <c r="B9" s="81" t="s">
        <v>107</v>
      </c>
      <c r="C9" s="80" t="s">
        <v>114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8</v>
      </c>
      <c r="AS9" s="88">
        <v>17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2" customHeight="1">
      <c r="A10" s="80" t="s">
        <v>105</v>
      </c>
      <c r="B10" s="81" t="s">
        <v>108</v>
      </c>
      <c r="C10" s="80" t="s">
        <v>115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1</v>
      </c>
      <c r="AK10" s="88">
        <v>2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9</v>
      </c>
      <c r="AS10" s="88">
        <v>19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2" customHeight="1">
      <c r="A11" s="80" t="s">
        <v>105</v>
      </c>
      <c r="B11" s="81" t="s">
        <v>109</v>
      </c>
      <c r="C11" s="80" t="s">
        <v>116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2" customHeight="1">
      <c r="A12" s="80" t="s">
        <v>105</v>
      </c>
      <c r="B12" s="81" t="s">
        <v>110</v>
      </c>
      <c r="C12" s="80" t="s">
        <v>117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2" customHeight="1">
      <c r="A13" s="80" t="s">
        <v>105</v>
      </c>
      <c r="B13" s="81" t="s">
        <v>111</v>
      </c>
      <c r="C13" s="80" t="s">
        <v>118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2" customHeight="1">
      <c r="A14" s="80" t="s">
        <v>105</v>
      </c>
      <c r="B14" s="81" t="s">
        <v>112</v>
      </c>
      <c r="C14" s="80" t="s">
        <v>119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11</v>
      </c>
      <c r="M14" s="88">
        <v>22</v>
      </c>
      <c r="N14" s="88">
        <v>0</v>
      </c>
      <c r="O14" s="88">
        <v>0</v>
      </c>
      <c r="P14" s="88">
        <v>2</v>
      </c>
      <c r="Q14" s="88">
        <v>22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ht="18" customHeight="1">
      <c r="A6" s="96"/>
      <c r="B6" s="99"/>
      <c r="C6" s="119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165</v>
      </c>
      <c r="B7" s="81" t="s">
        <v>162</v>
      </c>
      <c r="C7" s="84" t="s">
        <v>163</v>
      </c>
      <c r="D7" s="88">
        <f aca="true" t="shared" si="0" ref="D7:S7">SUM(D8:D27)</f>
        <v>253</v>
      </c>
      <c r="E7" s="88">
        <f t="shared" si="0"/>
        <v>175</v>
      </c>
      <c r="F7" s="88">
        <f t="shared" si="0"/>
        <v>61</v>
      </c>
      <c r="G7" s="88">
        <f t="shared" si="0"/>
        <v>17</v>
      </c>
      <c r="H7" s="88">
        <f t="shared" si="0"/>
        <v>596</v>
      </c>
      <c r="I7" s="88">
        <f t="shared" si="0"/>
        <v>559</v>
      </c>
      <c r="J7" s="88">
        <f t="shared" si="0"/>
        <v>34</v>
      </c>
      <c r="K7" s="88">
        <f t="shared" si="0"/>
        <v>3</v>
      </c>
      <c r="L7" s="88">
        <f t="shared" si="0"/>
        <v>13</v>
      </c>
      <c r="M7" s="88">
        <f t="shared" si="0"/>
        <v>9</v>
      </c>
      <c r="N7" s="88">
        <f t="shared" si="0"/>
        <v>1</v>
      </c>
      <c r="O7" s="88">
        <f t="shared" si="0"/>
        <v>3</v>
      </c>
      <c r="P7" s="88">
        <f t="shared" si="0"/>
        <v>88</v>
      </c>
      <c r="Q7" s="88">
        <f t="shared" si="0"/>
        <v>87</v>
      </c>
      <c r="R7" s="88">
        <f t="shared" si="0"/>
        <v>1</v>
      </c>
      <c r="S7" s="88">
        <f t="shared" si="0"/>
        <v>0</v>
      </c>
    </row>
    <row r="8" spans="1:19" ht="13.5" customHeight="1">
      <c r="A8" s="80" t="s">
        <v>105</v>
      </c>
      <c r="B8" s="81" t="s">
        <v>121</v>
      </c>
      <c r="C8" s="80" t="s">
        <v>127</v>
      </c>
      <c r="D8" s="88">
        <f>SUM(E8:G8)</f>
        <v>22</v>
      </c>
      <c r="E8" s="88">
        <v>20</v>
      </c>
      <c r="F8" s="88">
        <v>2</v>
      </c>
      <c r="G8" s="88">
        <v>0</v>
      </c>
      <c r="H8" s="88">
        <f>SUM(I8:K8)</f>
        <v>166</v>
      </c>
      <c r="I8" s="88">
        <v>165</v>
      </c>
      <c r="J8" s="88">
        <v>1</v>
      </c>
      <c r="K8" s="88">
        <v>0</v>
      </c>
      <c r="L8" s="88">
        <f>SUM(M8:O8)</f>
        <v>1</v>
      </c>
      <c r="M8" s="88">
        <v>1</v>
      </c>
      <c r="N8" s="88">
        <v>0</v>
      </c>
      <c r="O8" s="88">
        <v>0</v>
      </c>
      <c r="P8" s="88">
        <f>SUM(Q8:S8)</f>
        <v>15</v>
      </c>
      <c r="Q8" s="88">
        <v>15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148</v>
      </c>
      <c r="C9" s="80" t="s">
        <v>155</v>
      </c>
      <c r="D9" s="88">
        <f aca="true" t="shared" si="1" ref="D9:D27">SUM(E9:G9)</f>
        <v>37</v>
      </c>
      <c r="E9" s="88">
        <v>33</v>
      </c>
      <c r="F9" s="88">
        <v>1</v>
      </c>
      <c r="G9" s="88">
        <v>3</v>
      </c>
      <c r="H9" s="88">
        <f aca="true" t="shared" si="2" ref="H9:H27">SUM(I9:K9)</f>
        <v>32</v>
      </c>
      <c r="I9" s="88">
        <v>27</v>
      </c>
      <c r="J9" s="88">
        <v>5</v>
      </c>
      <c r="K9" s="88">
        <v>0</v>
      </c>
      <c r="L9" s="88">
        <f aca="true" t="shared" si="3" ref="L9:L27">SUM(M9:O9)</f>
        <v>1</v>
      </c>
      <c r="M9" s="88">
        <v>0</v>
      </c>
      <c r="N9" s="88">
        <v>0</v>
      </c>
      <c r="O9" s="88">
        <v>1</v>
      </c>
      <c r="P9" s="88">
        <f aca="true" t="shared" si="4" ref="P9:P27">SUM(Q9:S9)</f>
        <v>7</v>
      </c>
      <c r="Q9" s="88">
        <v>7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125</v>
      </c>
      <c r="C10" s="80" t="s">
        <v>131</v>
      </c>
      <c r="D10" s="88">
        <f t="shared" si="1"/>
        <v>20</v>
      </c>
      <c r="E10" s="88">
        <v>18</v>
      </c>
      <c r="F10" s="88">
        <v>0</v>
      </c>
      <c r="G10" s="88">
        <v>2</v>
      </c>
      <c r="H10" s="88">
        <f t="shared" si="2"/>
        <v>23</v>
      </c>
      <c r="I10" s="88">
        <v>23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16</v>
      </c>
      <c r="Q10" s="88">
        <v>16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124</v>
      </c>
      <c r="C11" s="80" t="s">
        <v>130</v>
      </c>
      <c r="D11" s="88">
        <f t="shared" si="1"/>
        <v>17</v>
      </c>
      <c r="E11" s="88">
        <v>12</v>
      </c>
      <c r="F11" s="88">
        <v>5</v>
      </c>
      <c r="G11" s="88">
        <v>0</v>
      </c>
      <c r="H11" s="88">
        <f t="shared" si="2"/>
        <v>22</v>
      </c>
      <c r="I11" s="88">
        <v>22</v>
      </c>
      <c r="J11" s="88">
        <v>0</v>
      </c>
      <c r="K11" s="88">
        <v>0</v>
      </c>
      <c r="L11" s="88">
        <f t="shared" si="3"/>
        <v>1</v>
      </c>
      <c r="M11" s="88">
        <v>1</v>
      </c>
      <c r="N11" s="88">
        <v>0</v>
      </c>
      <c r="O11" s="88">
        <v>0</v>
      </c>
      <c r="P11" s="88">
        <f t="shared" si="4"/>
        <v>5</v>
      </c>
      <c r="Q11" s="88">
        <v>5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149</v>
      </c>
      <c r="C12" s="80" t="s">
        <v>156</v>
      </c>
      <c r="D12" s="88">
        <f t="shared" si="1"/>
        <v>10</v>
      </c>
      <c r="E12" s="88">
        <v>10</v>
      </c>
      <c r="F12" s="88">
        <v>0</v>
      </c>
      <c r="G12" s="88">
        <v>0</v>
      </c>
      <c r="H12" s="88">
        <f t="shared" si="2"/>
        <v>72</v>
      </c>
      <c r="I12" s="88">
        <v>62</v>
      </c>
      <c r="J12" s="88">
        <v>9</v>
      </c>
      <c r="K12" s="88">
        <v>1</v>
      </c>
      <c r="L12" s="88">
        <f t="shared" si="3"/>
        <v>4</v>
      </c>
      <c r="M12" s="88">
        <v>4</v>
      </c>
      <c r="N12" s="88">
        <v>0</v>
      </c>
      <c r="O12" s="88">
        <v>0</v>
      </c>
      <c r="P12" s="88">
        <f t="shared" si="4"/>
        <v>3</v>
      </c>
      <c r="Q12" s="88">
        <v>3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150</v>
      </c>
      <c r="C13" s="80" t="s">
        <v>157</v>
      </c>
      <c r="D13" s="88">
        <f t="shared" si="1"/>
        <v>41</v>
      </c>
      <c r="E13" s="88">
        <v>19</v>
      </c>
      <c r="F13" s="88">
        <v>21</v>
      </c>
      <c r="G13" s="88">
        <v>1</v>
      </c>
      <c r="H13" s="88">
        <f t="shared" si="2"/>
        <v>42</v>
      </c>
      <c r="I13" s="88">
        <v>35</v>
      </c>
      <c r="J13" s="88">
        <v>6</v>
      </c>
      <c r="K13" s="88">
        <v>1</v>
      </c>
      <c r="L13" s="88">
        <f t="shared" si="3"/>
        <v>2</v>
      </c>
      <c r="M13" s="88">
        <v>0</v>
      </c>
      <c r="N13" s="88">
        <v>0</v>
      </c>
      <c r="O13" s="88">
        <v>2</v>
      </c>
      <c r="P13" s="88">
        <f t="shared" si="4"/>
        <v>7</v>
      </c>
      <c r="Q13" s="88">
        <v>7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123</v>
      </c>
      <c r="C14" s="80" t="s">
        <v>129</v>
      </c>
      <c r="D14" s="88">
        <f t="shared" si="1"/>
        <v>10</v>
      </c>
      <c r="E14" s="88">
        <v>8</v>
      </c>
      <c r="F14" s="88">
        <v>2</v>
      </c>
      <c r="G14" s="88">
        <v>0</v>
      </c>
      <c r="H14" s="88">
        <f t="shared" si="2"/>
        <v>22</v>
      </c>
      <c r="I14" s="88">
        <v>21</v>
      </c>
      <c r="J14" s="88">
        <v>1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0</v>
      </c>
      <c r="Q14" s="88">
        <v>0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122</v>
      </c>
      <c r="C15" s="80" t="s">
        <v>128</v>
      </c>
      <c r="D15" s="88">
        <f t="shared" si="1"/>
        <v>12</v>
      </c>
      <c r="E15" s="88">
        <v>7</v>
      </c>
      <c r="F15" s="88">
        <v>3</v>
      </c>
      <c r="G15" s="88">
        <v>2</v>
      </c>
      <c r="H15" s="88">
        <f t="shared" si="2"/>
        <v>43</v>
      </c>
      <c r="I15" s="88">
        <v>43</v>
      </c>
      <c r="J15" s="88">
        <v>0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2</v>
      </c>
      <c r="Q15" s="88">
        <v>2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151</v>
      </c>
      <c r="C16" s="80" t="s">
        <v>158</v>
      </c>
      <c r="D16" s="88">
        <f t="shared" si="1"/>
        <v>13</v>
      </c>
      <c r="E16" s="88">
        <v>11</v>
      </c>
      <c r="F16" s="88">
        <v>2</v>
      </c>
      <c r="G16" s="88">
        <v>0</v>
      </c>
      <c r="H16" s="88">
        <f t="shared" si="2"/>
        <v>31</v>
      </c>
      <c r="I16" s="88">
        <v>31</v>
      </c>
      <c r="J16" s="88">
        <v>0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5</v>
      </c>
      <c r="Q16" s="88">
        <v>5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152</v>
      </c>
      <c r="C17" s="80" t="s">
        <v>159</v>
      </c>
      <c r="D17" s="88">
        <f t="shared" si="1"/>
        <v>14</v>
      </c>
      <c r="E17" s="88">
        <v>6</v>
      </c>
      <c r="F17" s="88">
        <v>7</v>
      </c>
      <c r="G17" s="88">
        <v>1</v>
      </c>
      <c r="H17" s="88">
        <f t="shared" si="2"/>
        <v>17</v>
      </c>
      <c r="I17" s="88">
        <v>11</v>
      </c>
      <c r="J17" s="88">
        <v>6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4</v>
      </c>
      <c r="Q17" s="88">
        <v>4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133</v>
      </c>
      <c r="C18" s="80" t="s">
        <v>137</v>
      </c>
      <c r="D18" s="88">
        <f t="shared" si="1"/>
        <v>23</v>
      </c>
      <c r="E18" s="88">
        <v>11</v>
      </c>
      <c r="F18" s="88">
        <v>8</v>
      </c>
      <c r="G18" s="88">
        <v>4</v>
      </c>
      <c r="H18" s="88">
        <f t="shared" si="2"/>
        <v>39</v>
      </c>
      <c r="I18" s="88">
        <v>35</v>
      </c>
      <c r="J18" s="88">
        <v>3</v>
      </c>
      <c r="K18" s="88">
        <v>1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1</v>
      </c>
      <c r="Q18" s="88">
        <v>1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153</v>
      </c>
      <c r="C19" s="80" t="s">
        <v>160</v>
      </c>
      <c r="D19" s="88">
        <f t="shared" si="1"/>
        <v>4</v>
      </c>
      <c r="E19" s="88">
        <v>3</v>
      </c>
      <c r="F19" s="88">
        <v>1</v>
      </c>
      <c r="G19" s="88">
        <v>0</v>
      </c>
      <c r="H19" s="88">
        <f t="shared" si="2"/>
        <v>0</v>
      </c>
      <c r="I19" s="88">
        <v>0</v>
      </c>
      <c r="J19" s="88">
        <v>0</v>
      </c>
      <c r="K19" s="88">
        <v>0</v>
      </c>
      <c r="L19" s="88">
        <f t="shared" si="3"/>
        <v>1</v>
      </c>
      <c r="M19" s="88">
        <v>0</v>
      </c>
      <c r="N19" s="88">
        <v>1</v>
      </c>
      <c r="O19" s="88">
        <v>0</v>
      </c>
      <c r="P19" s="88">
        <f t="shared" si="4"/>
        <v>3</v>
      </c>
      <c r="Q19" s="88">
        <v>3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154</v>
      </c>
      <c r="C20" s="80" t="s">
        <v>161</v>
      </c>
      <c r="D20" s="88">
        <f t="shared" si="1"/>
        <v>1</v>
      </c>
      <c r="E20" s="88">
        <v>1</v>
      </c>
      <c r="F20" s="88">
        <v>0</v>
      </c>
      <c r="G20" s="88">
        <v>0</v>
      </c>
      <c r="H20" s="88">
        <f t="shared" si="2"/>
        <v>8</v>
      </c>
      <c r="I20" s="88">
        <v>7</v>
      </c>
      <c r="J20" s="88">
        <v>1</v>
      </c>
      <c r="K20" s="88">
        <v>0</v>
      </c>
      <c r="L20" s="88">
        <f t="shared" si="3"/>
        <v>2</v>
      </c>
      <c r="M20" s="88">
        <v>2</v>
      </c>
      <c r="N20" s="88">
        <v>0</v>
      </c>
      <c r="O20" s="88">
        <v>0</v>
      </c>
      <c r="P20" s="88">
        <f t="shared" si="4"/>
        <v>4</v>
      </c>
      <c r="Q20" s="88">
        <v>3</v>
      </c>
      <c r="R20" s="88">
        <v>1</v>
      </c>
      <c r="S20" s="88">
        <v>0</v>
      </c>
    </row>
    <row r="21" spans="1:19" ht="13.5" customHeight="1">
      <c r="A21" s="80" t="s">
        <v>105</v>
      </c>
      <c r="B21" s="81" t="s">
        <v>134</v>
      </c>
      <c r="C21" s="80" t="s">
        <v>138</v>
      </c>
      <c r="D21" s="88">
        <f t="shared" si="1"/>
        <v>7</v>
      </c>
      <c r="E21" s="88">
        <v>2</v>
      </c>
      <c r="F21" s="88">
        <v>4</v>
      </c>
      <c r="G21" s="88">
        <v>1</v>
      </c>
      <c r="H21" s="88">
        <f t="shared" si="2"/>
        <v>35</v>
      </c>
      <c r="I21" s="88">
        <v>35</v>
      </c>
      <c r="J21" s="88">
        <v>0</v>
      </c>
      <c r="K21" s="88">
        <v>0</v>
      </c>
      <c r="L21" s="88">
        <f t="shared" si="3"/>
        <v>0</v>
      </c>
      <c r="M21" s="88">
        <v>0</v>
      </c>
      <c r="N21" s="88">
        <v>0</v>
      </c>
      <c r="O21" s="88">
        <v>0</v>
      </c>
      <c r="P21" s="88">
        <f t="shared" si="4"/>
        <v>4</v>
      </c>
      <c r="Q21" s="88">
        <v>4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141</v>
      </c>
      <c r="C22" s="80" t="s">
        <v>143</v>
      </c>
      <c r="D22" s="88">
        <f t="shared" si="1"/>
        <v>3</v>
      </c>
      <c r="E22" s="88">
        <v>1</v>
      </c>
      <c r="F22" s="88">
        <v>1</v>
      </c>
      <c r="G22" s="88">
        <v>1</v>
      </c>
      <c r="H22" s="88">
        <f t="shared" si="2"/>
        <v>25</v>
      </c>
      <c r="I22" s="88">
        <v>25</v>
      </c>
      <c r="J22" s="88">
        <v>0</v>
      </c>
      <c r="K22" s="88">
        <v>0</v>
      </c>
      <c r="L22" s="88">
        <f t="shared" si="3"/>
        <v>0</v>
      </c>
      <c r="M22" s="88">
        <v>0</v>
      </c>
      <c r="N22" s="88">
        <v>0</v>
      </c>
      <c r="O22" s="88">
        <v>0</v>
      </c>
      <c r="P22" s="88">
        <f t="shared" si="4"/>
        <v>1</v>
      </c>
      <c r="Q22" s="88">
        <v>1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126</v>
      </c>
      <c r="C23" s="80" t="s">
        <v>132</v>
      </c>
      <c r="D23" s="88">
        <f t="shared" si="1"/>
        <v>1</v>
      </c>
      <c r="E23" s="88">
        <v>1</v>
      </c>
      <c r="F23" s="88">
        <v>0</v>
      </c>
      <c r="G23" s="88">
        <v>0</v>
      </c>
      <c r="H23" s="88">
        <f t="shared" si="2"/>
        <v>8</v>
      </c>
      <c r="I23" s="88">
        <v>6</v>
      </c>
      <c r="J23" s="88">
        <v>2</v>
      </c>
      <c r="K23" s="88">
        <v>0</v>
      </c>
      <c r="L23" s="88">
        <f t="shared" si="3"/>
        <v>0</v>
      </c>
      <c r="M23" s="88">
        <v>0</v>
      </c>
      <c r="N23" s="88">
        <v>0</v>
      </c>
      <c r="O23" s="88">
        <v>0</v>
      </c>
      <c r="P23" s="88">
        <f t="shared" si="4"/>
        <v>1</v>
      </c>
      <c r="Q23" s="88">
        <v>1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135</v>
      </c>
      <c r="C24" s="80" t="s">
        <v>139</v>
      </c>
      <c r="D24" s="88">
        <f t="shared" si="1"/>
        <v>8</v>
      </c>
      <c r="E24" s="88">
        <v>5</v>
      </c>
      <c r="F24" s="88">
        <v>2</v>
      </c>
      <c r="G24" s="88">
        <v>1</v>
      </c>
      <c r="H24" s="88">
        <f t="shared" si="2"/>
        <v>4</v>
      </c>
      <c r="I24" s="88">
        <v>4</v>
      </c>
      <c r="J24" s="88">
        <v>0</v>
      </c>
      <c r="K24" s="88">
        <v>0</v>
      </c>
      <c r="L24" s="88">
        <f t="shared" si="3"/>
        <v>0</v>
      </c>
      <c r="M24" s="88">
        <v>0</v>
      </c>
      <c r="N24" s="88">
        <v>0</v>
      </c>
      <c r="O24" s="88">
        <v>0</v>
      </c>
      <c r="P24" s="88">
        <f t="shared" si="4"/>
        <v>3</v>
      </c>
      <c r="Q24" s="88">
        <v>3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136</v>
      </c>
      <c r="C25" s="80" t="s">
        <v>140</v>
      </c>
      <c r="D25" s="88">
        <f t="shared" si="1"/>
        <v>0</v>
      </c>
      <c r="E25" s="88">
        <v>0</v>
      </c>
      <c r="F25" s="88">
        <v>0</v>
      </c>
      <c r="G25" s="88">
        <v>0</v>
      </c>
      <c r="H25" s="88">
        <f t="shared" si="2"/>
        <v>0</v>
      </c>
      <c r="I25" s="88">
        <v>0</v>
      </c>
      <c r="J25" s="88">
        <v>0</v>
      </c>
      <c r="K25" s="88">
        <v>0</v>
      </c>
      <c r="L25" s="88">
        <f t="shared" si="3"/>
        <v>0</v>
      </c>
      <c r="M25" s="88">
        <v>0</v>
      </c>
      <c r="N25" s="88">
        <v>0</v>
      </c>
      <c r="O25" s="88">
        <v>0</v>
      </c>
      <c r="P25" s="88">
        <f t="shared" si="4"/>
        <v>2</v>
      </c>
      <c r="Q25" s="88">
        <v>2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142</v>
      </c>
      <c r="C26" s="80" t="s">
        <v>144</v>
      </c>
      <c r="D26" s="88">
        <f t="shared" si="1"/>
        <v>8</v>
      </c>
      <c r="E26" s="88">
        <v>5</v>
      </c>
      <c r="F26" s="88">
        <v>2</v>
      </c>
      <c r="G26" s="88">
        <v>1</v>
      </c>
      <c r="H26" s="88">
        <f t="shared" si="2"/>
        <v>5</v>
      </c>
      <c r="I26" s="88">
        <v>5</v>
      </c>
      <c r="J26" s="88">
        <v>0</v>
      </c>
      <c r="K26" s="88">
        <v>0</v>
      </c>
      <c r="L26" s="88">
        <f t="shared" si="3"/>
        <v>1</v>
      </c>
      <c r="M26" s="88">
        <v>1</v>
      </c>
      <c r="N26" s="88">
        <v>0</v>
      </c>
      <c r="O26" s="88">
        <v>0</v>
      </c>
      <c r="P26" s="88">
        <f t="shared" si="4"/>
        <v>0</v>
      </c>
      <c r="Q26" s="88">
        <v>0</v>
      </c>
      <c r="R26" s="88">
        <v>0</v>
      </c>
      <c r="S26" s="88">
        <v>0</v>
      </c>
    </row>
    <row r="27" spans="1:19" ht="13.5" customHeight="1">
      <c r="A27" s="80" t="s">
        <v>105</v>
      </c>
      <c r="B27" s="81" t="s">
        <v>145</v>
      </c>
      <c r="C27" s="80" t="s">
        <v>146</v>
      </c>
      <c r="D27" s="88">
        <f t="shared" si="1"/>
        <v>2</v>
      </c>
      <c r="E27" s="88">
        <v>2</v>
      </c>
      <c r="F27" s="88">
        <v>0</v>
      </c>
      <c r="G27" s="88">
        <v>0</v>
      </c>
      <c r="H27" s="88">
        <f t="shared" si="2"/>
        <v>2</v>
      </c>
      <c r="I27" s="88">
        <v>2</v>
      </c>
      <c r="J27" s="88">
        <v>0</v>
      </c>
      <c r="K27" s="88">
        <v>0</v>
      </c>
      <c r="L27" s="88">
        <f t="shared" si="3"/>
        <v>0</v>
      </c>
      <c r="M27" s="88">
        <v>0</v>
      </c>
      <c r="N27" s="88">
        <v>0</v>
      </c>
      <c r="O27" s="88">
        <v>0</v>
      </c>
      <c r="P27" s="88">
        <f t="shared" si="4"/>
        <v>5</v>
      </c>
      <c r="Q27" s="88">
        <v>5</v>
      </c>
      <c r="R27" s="88">
        <v>0</v>
      </c>
      <c r="S27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s="70" customFormat="1" ht="18" customHeight="1">
      <c r="A6" s="96"/>
      <c r="B6" s="99"/>
      <c r="C6" s="119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164</v>
      </c>
      <c r="B7" s="81" t="s">
        <v>162</v>
      </c>
      <c r="C7" s="84" t="s">
        <v>163</v>
      </c>
      <c r="D7" s="88">
        <f aca="true" t="shared" si="0" ref="D7:S7">SUM(D8:D14)</f>
        <v>8</v>
      </c>
      <c r="E7" s="88">
        <f t="shared" si="0"/>
        <v>2</v>
      </c>
      <c r="F7" s="88">
        <f t="shared" si="0"/>
        <v>3</v>
      </c>
      <c r="G7" s="88">
        <f t="shared" si="0"/>
        <v>3</v>
      </c>
      <c r="H7" s="88">
        <f t="shared" si="0"/>
        <v>0</v>
      </c>
      <c r="I7" s="88">
        <f t="shared" si="0"/>
        <v>0</v>
      </c>
      <c r="J7" s="88">
        <f t="shared" si="0"/>
        <v>0</v>
      </c>
      <c r="K7" s="88">
        <f t="shared" si="0"/>
        <v>0</v>
      </c>
      <c r="L7" s="88">
        <f t="shared" si="0"/>
        <v>5</v>
      </c>
      <c r="M7" s="88">
        <f t="shared" si="0"/>
        <v>2</v>
      </c>
      <c r="N7" s="88">
        <f t="shared" si="0"/>
        <v>0</v>
      </c>
      <c r="O7" s="88">
        <f t="shared" si="0"/>
        <v>3</v>
      </c>
      <c r="P7" s="88">
        <f t="shared" si="0"/>
        <v>9</v>
      </c>
      <c r="Q7" s="88">
        <f t="shared" si="0"/>
        <v>9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106</v>
      </c>
      <c r="C8" s="80" t="s">
        <v>113</v>
      </c>
      <c r="D8" s="88">
        <f>SUM(E8:G8)</f>
        <v>0</v>
      </c>
      <c r="E8" s="88">
        <v>0</v>
      </c>
      <c r="F8" s="88">
        <v>0</v>
      </c>
      <c r="G8" s="88">
        <v>0</v>
      </c>
      <c r="H8" s="88">
        <f>SUM(I8:K8)</f>
        <v>0</v>
      </c>
      <c r="I8" s="88">
        <v>0</v>
      </c>
      <c r="J8" s="88">
        <v>0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0</v>
      </c>
      <c r="Q8" s="88">
        <v>0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107</v>
      </c>
      <c r="C9" s="80" t="s">
        <v>114</v>
      </c>
      <c r="D9" s="88">
        <f aca="true" t="shared" si="1" ref="D9:D14">SUM(E9:G9)</f>
        <v>0</v>
      </c>
      <c r="E9" s="88">
        <v>0</v>
      </c>
      <c r="F9" s="88">
        <v>0</v>
      </c>
      <c r="G9" s="88">
        <v>0</v>
      </c>
      <c r="H9" s="88">
        <f aca="true" t="shared" si="2" ref="H9:H14">SUM(I9:K9)</f>
        <v>0</v>
      </c>
      <c r="I9" s="88">
        <v>0</v>
      </c>
      <c r="J9" s="88">
        <v>0</v>
      </c>
      <c r="K9" s="88">
        <v>0</v>
      </c>
      <c r="L9" s="88">
        <f aca="true" t="shared" si="3" ref="L9:L14">SUM(M9:O9)</f>
        <v>2</v>
      </c>
      <c r="M9" s="88">
        <v>1</v>
      </c>
      <c r="N9" s="88">
        <v>0</v>
      </c>
      <c r="O9" s="88">
        <v>1</v>
      </c>
      <c r="P9" s="88">
        <f aca="true" t="shared" si="4" ref="P9:P14">SUM(Q9:S9)</f>
        <v>0</v>
      </c>
      <c r="Q9" s="88">
        <v>0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108</v>
      </c>
      <c r="C10" s="80" t="s">
        <v>115</v>
      </c>
      <c r="D10" s="88">
        <f t="shared" si="1"/>
        <v>0</v>
      </c>
      <c r="E10" s="88">
        <v>0</v>
      </c>
      <c r="F10" s="88">
        <v>0</v>
      </c>
      <c r="G10" s="88">
        <v>0</v>
      </c>
      <c r="H10" s="88">
        <f t="shared" si="2"/>
        <v>0</v>
      </c>
      <c r="I10" s="88">
        <v>0</v>
      </c>
      <c r="J10" s="88">
        <v>0</v>
      </c>
      <c r="K10" s="88">
        <v>0</v>
      </c>
      <c r="L10" s="88">
        <f t="shared" si="3"/>
        <v>1</v>
      </c>
      <c r="M10" s="88">
        <v>1</v>
      </c>
      <c r="N10" s="88">
        <v>0</v>
      </c>
      <c r="O10" s="88">
        <v>0</v>
      </c>
      <c r="P10" s="88">
        <f t="shared" si="4"/>
        <v>9</v>
      </c>
      <c r="Q10" s="88">
        <v>9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109</v>
      </c>
      <c r="C11" s="80" t="s">
        <v>116</v>
      </c>
      <c r="D11" s="88">
        <f t="shared" si="1"/>
        <v>0</v>
      </c>
      <c r="E11" s="88">
        <v>0</v>
      </c>
      <c r="F11" s="88">
        <v>0</v>
      </c>
      <c r="G11" s="88">
        <v>0</v>
      </c>
      <c r="H11" s="88">
        <f t="shared" si="2"/>
        <v>0</v>
      </c>
      <c r="I11" s="88">
        <v>0</v>
      </c>
      <c r="J11" s="88">
        <v>0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0</v>
      </c>
      <c r="Q11" s="88">
        <v>0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110</v>
      </c>
      <c r="C12" s="80" t="s">
        <v>117</v>
      </c>
      <c r="D12" s="88">
        <f t="shared" si="1"/>
        <v>3</v>
      </c>
      <c r="E12" s="88">
        <v>0</v>
      </c>
      <c r="F12" s="88">
        <v>1</v>
      </c>
      <c r="G12" s="88">
        <v>2</v>
      </c>
      <c r="H12" s="88">
        <f t="shared" si="2"/>
        <v>0</v>
      </c>
      <c r="I12" s="88">
        <v>0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111</v>
      </c>
      <c r="C13" s="80" t="s">
        <v>118</v>
      </c>
      <c r="D13" s="88">
        <f t="shared" si="1"/>
        <v>1</v>
      </c>
      <c r="E13" s="88">
        <v>0</v>
      </c>
      <c r="F13" s="88">
        <v>1</v>
      </c>
      <c r="G13" s="88">
        <v>0</v>
      </c>
      <c r="H13" s="88">
        <f t="shared" si="2"/>
        <v>0</v>
      </c>
      <c r="I13" s="88">
        <v>0</v>
      </c>
      <c r="J13" s="88">
        <v>0</v>
      </c>
      <c r="K13" s="88">
        <v>0</v>
      </c>
      <c r="L13" s="88">
        <f t="shared" si="3"/>
        <v>2</v>
      </c>
      <c r="M13" s="88">
        <v>0</v>
      </c>
      <c r="N13" s="88">
        <v>0</v>
      </c>
      <c r="O13" s="88">
        <v>2</v>
      </c>
      <c r="P13" s="88">
        <f t="shared" si="4"/>
        <v>0</v>
      </c>
      <c r="Q13" s="88">
        <v>0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112</v>
      </c>
      <c r="C14" s="80" t="s">
        <v>119</v>
      </c>
      <c r="D14" s="88">
        <f t="shared" si="1"/>
        <v>4</v>
      </c>
      <c r="E14" s="88">
        <v>2</v>
      </c>
      <c r="F14" s="88">
        <v>1</v>
      </c>
      <c r="G14" s="88">
        <v>1</v>
      </c>
      <c r="H14" s="88">
        <f t="shared" si="2"/>
        <v>0</v>
      </c>
      <c r="I14" s="88">
        <v>0</v>
      </c>
      <c r="J14" s="88">
        <v>0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0</v>
      </c>
      <c r="Q14" s="88">
        <v>0</v>
      </c>
      <c r="R14" s="88">
        <v>0</v>
      </c>
      <c r="S14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4" t="s">
        <v>98</v>
      </c>
      <c r="B2" s="97" t="s">
        <v>58</v>
      </c>
      <c r="C2" s="118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1"/>
      <c r="B3" s="98"/>
      <c r="C3" s="115"/>
      <c r="D3" s="120" t="s">
        <v>14</v>
      </c>
      <c r="E3" s="143" t="s">
        <v>57</v>
      </c>
      <c r="F3" s="143" t="s">
        <v>1</v>
      </c>
      <c r="G3" s="120" t="s">
        <v>14</v>
      </c>
      <c r="H3" s="142" t="s">
        <v>43</v>
      </c>
      <c r="I3" s="142" t="s">
        <v>44</v>
      </c>
      <c r="J3" s="142" t="s">
        <v>45</v>
      </c>
    </row>
    <row r="4" spans="1:10" ht="13.5" customHeight="1">
      <c r="A4" s="141"/>
      <c r="B4" s="98"/>
      <c r="C4" s="115"/>
      <c r="D4" s="120"/>
      <c r="E4" s="120"/>
      <c r="F4" s="120"/>
      <c r="G4" s="120"/>
      <c r="H4" s="122"/>
      <c r="I4" s="122"/>
      <c r="J4" s="122"/>
    </row>
    <row r="5" spans="1:10" ht="20.25" customHeight="1">
      <c r="A5" s="141"/>
      <c r="B5" s="98"/>
      <c r="C5" s="115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6"/>
      <c r="B6" s="99"/>
      <c r="C6" s="119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165</v>
      </c>
      <c r="B7" s="81" t="s">
        <v>162</v>
      </c>
      <c r="C7" s="84" t="s">
        <v>163</v>
      </c>
      <c r="D7" s="88">
        <f aca="true" t="shared" si="0" ref="D7:J7">SUM(D8:D27)</f>
        <v>547</v>
      </c>
      <c r="E7" s="88">
        <f t="shared" si="0"/>
        <v>487</v>
      </c>
      <c r="F7" s="88">
        <f t="shared" si="0"/>
        <v>99</v>
      </c>
      <c r="G7" s="88">
        <f t="shared" si="0"/>
        <v>3542</v>
      </c>
      <c r="H7" s="88">
        <f t="shared" si="0"/>
        <v>3934</v>
      </c>
      <c r="I7" s="88">
        <f t="shared" si="0"/>
        <v>399</v>
      </c>
      <c r="J7" s="88">
        <f t="shared" si="0"/>
        <v>35</v>
      </c>
    </row>
    <row r="8" spans="1:10" ht="13.5" customHeight="1">
      <c r="A8" s="80" t="s">
        <v>105</v>
      </c>
      <c r="B8" s="81" t="s">
        <v>121</v>
      </c>
      <c r="C8" s="80" t="s">
        <v>127</v>
      </c>
      <c r="D8" s="89">
        <v>180</v>
      </c>
      <c r="E8" s="89">
        <v>165</v>
      </c>
      <c r="F8" s="89">
        <v>15</v>
      </c>
      <c r="G8" s="89">
        <v>1222</v>
      </c>
      <c r="H8" s="89">
        <v>1367</v>
      </c>
      <c r="I8" s="89">
        <v>11</v>
      </c>
      <c r="J8" s="89">
        <v>0</v>
      </c>
    </row>
    <row r="9" spans="1:10" ht="13.5" customHeight="1">
      <c r="A9" s="80" t="s">
        <v>105</v>
      </c>
      <c r="B9" s="81" t="s">
        <v>148</v>
      </c>
      <c r="C9" s="80" t="s">
        <v>155</v>
      </c>
      <c r="D9" s="89">
        <v>51</v>
      </c>
      <c r="E9" s="89">
        <v>44</v>
      </c>
      <c r="F9" s="89">
        <v>7</v>
      </c>
      <c r="G9" s="89">
        <v>502</v>
      </c>
      <c r="H9" s="89">
        <v>393</v>
      </c>
      <c r="I9" s="89">
        <v>109</v>
      </c>
      <c r="J9" s="89">
        <v>0</v>
      </c>
    </row>
    <row r="10" spans="1:10" ht="13.5" customHeight="1">
      <c r="A10" s="80" t="s">
        <v>105</v>
      </c>
      <c r="B10" s="81" t="s">
        <v>125</v>
      </c>
      <c r="C10" s="80" t="s">
        <v>131</v>
      </c>
      <c r="D10" s="89">
        <v>55</v>
      </c>
      <c r="E10" s="89">
        <v>39</v>
      </c>
      <c r="F10" s="89">
        <v>20</v>
      </c>
      <c r="G10" s="89">
        <v>0</v>
      </c>
      <c r="H10" s="89">
        <v>332</v>
      </c>
      <c r="I10" s="89">
        <v>0</v>
      </c>
      <c r="J10" s="89">
        <v>0</v>
      </c>
    </row>
    <row r="11" spans="1:10" ht="13.5" customHeight="1">
      <c r="A11" s="80" t="s">
        <v>105</v>
      </c>
      <c r="B11" s="81" t="s">
        <v>124</v>
      </c>
      <c r="C11" s="80" t="s">
        <v>130</v>
      </c>
      <c r="D11" s="89">
        <v>23</v>
      </c>
      <c r="E11" s="89">
        <v>18</v>
      </c>
      <c r="F11" s="89">
        <v>5</v>
      </c>
      <c r="G11" s="89">
        <v>148</v>
      </c>
      <c r="H11" s="89">
        <v>124</v>
      </c>
      <c r="I11" s="89">
        <v>24</v>
      </c>
      <c r="J11" s="89">
        <v>0</v>
      </c>
    </row>
    <row r="12" spans="1:10" ht="13.5" customHeight="1">
      <c r="A12" s="80" t="s">
        <v>105</v>
      </c>
      <c r="B12" s="81" t="s">
        <v>149</v>
      </c>
      <c r="C12" s="80" t="s">
        <v>156</v>
      </c>
      <c r="D12" s="89">
        <v>69</v>
      </c>
      <c r="E12" s="89">
        <v>65</v>
      </c>
      <c r="F12" s="89">
        <v>7</v>
      </c>
      <c r="G12" s="89">
        <v>577</v>
      </c>
      <c r="H12" s="89">
        <v>585</v>
      </c>
      <c r="I12" s="89">
        <v>107</v>
      </c>
      <c r="J12" s="89">
        <v>15</v>
      </c>
    </row>
    <row r="13" spans="1:10" ht="13.5" customHeight="1">
      <c r="A13" s="80" t="s">
        <v>105</v>
      </c>
      <c r="B13" s="81" t="s">
        <v>150</v>
      </c>
      <c r="C13" s="80" t="s">
        <v>157</v>
      </c>
      <c r="D13" s="89">
        <v>37</v>
      </c>
      <c r="E13" s="89">
        <v>35</v>
      </c>
      <c r="F13" s="89">
        <v>7</v>
      </c>
      <c r="G13" s="89">
        <v>290</v>
      </c>
      <c r="H13" s="89">
        <v>248</v>
      </c>
      <c r="I13" s="89">
        <v>38</v>
      </c>
      <c r="J13" s="89">
        <v>4</v>
      </c>
    </row>
    <row r="14" spans="1:10" ht="13.5" customHeight="1">
      <c r="A14" s="80" t="s">
        <v>105</v>
      </c>
      <c r="B14" s="81" t="s">
        <v>123</v>
      </c>
      <c r="C14" s="80" t="s">
        <v>129</v>
      </c>
      <c r="D14" s="89">
        <v>25</v>
      </c>
      <c r="E14" s="89">
        <v>21</v>
      </c>
      <c r="F14" s="89">
        <v>5</v>
      </c>
      <c r="G14" s="89">
        <v>227</v>
      </c>
      <c r="H14" s="89">
        <v>226</v>
      </c>
      <c r="I14" s="89">
        <v>20</v>
      </c>
      <c r="J14" s="89">
        <v>0</v>
      </c>
    </row>
    <row r="15" spans="1:10" ht="13.5" customHeight="1">
      <c r="A15" s="80" t="s">
        <v>105</v>
      </c>
      <c r="B15" s="81" t="s">
        <v>122</v>
      </c>
      <c r="C15" s="80" t="s">
        <v>128</v>
      </c>
      <c r="D15" s="89">
        <v>0</v>
      </c>
      <c r="E15" s="89">
        <v>13</v>
      </c>
      <c r="F15" s="89">
        <v>3</v>
      </c>
      <c r="G15" s="89">
        <v>0</v>
      </c>
      <c r="H15" s="89">
        <v>139</v>
      </c>
      <c r="I15" s="89">
        <v>4</v>
      </c>
      <c r="J15" s="89">
        <v>0</v>
      </c>
    </row>
    <row r="16" spans="1:10" ht="13.5" customHeight="1">
      <c r="A16" s="80" t="s">
        <v>105</v>
      </c>
      <c r="B16" s="81" t="s">
        <v>151</v>
      </c>
      <c r="C16" s="80" t="s">
        <v>158</v>
      </c>
      <c r="D16" s="89">
        <v>47</v>
      </c>
      <c r="E16" s="89">
        <v>42</v>
      </c>
      <c r="F16" s="89">
        <v>5</v>
      </c>
      <c r="G16" s="89">
        <v>210</v>
      </c>
      <c r="H16" s="89">
        <v>184</v>
      </c>
      <c r="I16" s="89">
        <v>16</v>
      </c>
      <c r="J16" s="89">
        <v>10</v>
      </c>
    </row>
    <row r="17" spans="1:10" ht="13.5" customHeight="1">
      <c r="A17" s="80" t="s">
        <v>105</v>
      </c>
      <c r="B17" s="81" t="s">
        <v>152</v>
      </c>
      <c r="C17" s="80" t="s">
        <v>159</v>
      </c>
      <c r="D17" s="89">
        <v>15</v>
      </c>
      <c r="E17" s="89">
        <v>13</v>
      </c>
      <c r="F17" s="89">
        <v>4</v>
      </c>
      <c r="G17" s="89">
        <v>70</v>
      </c>
      <c r="H17" s="89">
        <v>48</v>
      </c>
      <c r="I17" s="89">
        <v>22</v>
      </c>
      <c r="J17" s="89">
        <v>0</v>
      </c>
    </row>
    <row r="18" spans="1:10" ht="13.5" customHeight="1">
      <c r="A18" s="80" t="s">
        <v>105</v>
      </c>
      <c r="B18" s="81" t="s">
        <v>133</v>
      </c>
      <c r="C18" s="80" t="s">
        <v>137</v>
      </c>
      <c r="D18" s="89">
        <v>8</v>
      </c>
      <c r="E18" s="89">
        <v>8</v>
      </c>
      <c r="F18" s="89">
        <v>0</v>
      </c>
      <c r="G18" s="89">
        <v>64</v>
      </c>
      <c r="H18" s="89">
        <v>57</v>
      </c>
      <c r="I18" s="89">
        <v>15</v>
      </c>
      <c r="J18" s="89">
        <v>0</v>
      </c>
    </row>
    <row r="19" spans="1:10" ht="13.5" customHeight="1">
      <c r="A19" s="80" t="s">
        <v>105</v>
      </c>
      <c r="B19" s="81" t="s">
        <v>153</v>
      </c>
      <c r="C19" s="80" t="s">
        <v>160</v>
      </c>
      <c r="D19" s="89">
        <v>3</v>
      </c>
      <c r="E19" s="89">
        <v>3</v>
      </c>
      <c r="F19" s="89">
        <v>3</v>
      </c>
      <c r="G19" s="89">
        <v>21</v>
      </c>
      <c r="H19" s="89">
        <v>20</v>
      </c>
      <c r="I19" s="89">
        <v>9</v>
      </c>
      <c r="J19" s="89">
        <v>0</v>
      </c>
    </row>
    <row r="20" spans="1:10" ht="13.5" customHeight="1">
      <c r="A20" s="80" t="s">
        <v>105</v>
      </c>
      <c r="B20" s="81" t="s">
        <v>154</v>
      </c>
      <c r="C20" s="80" t="s">
        <v>161</v>
      </c>
      <c r="D20" s="89">
        <v>5</v>
      </c>
      <c r="E20" s="89">
        <v>5</v>
      </c>
      <c r="F20" s="89">
        <v>3</v>
      </c>
      <c r="G20" s="89">
        <v>47</v>
      </c>
      <c r="H20" s="89">
        <v>44</v>
      </c>
      <c r="I20" s="89">
        <v>3</v>
      </c>
      <c r="J20" s="89">
        <v>0</v>
      </c>
    </row>
    <row r="21" spans="1:10" ht="13.5" customHeight="1">
      <c r="A21" s="80" t="s">
        <v>105</v>
      </c>
      <c r="B21" s="81" t="s">
        <v>134</v>
      </c>
      <c r="C21" s="80" t="s">
        <v>138</v>
      </c>
      <c r="D21" s="89">
        <v>7</v>
      </c>
      <c r="E21" s="89">
        <v>3</v>
      </c>
      <c r="F21" s="89">
        <v>4</v>
      </c>
      <c r="G21" s="89">
        <v>37</v>
      </c>
      <c r="H21" s="89">
        <v>23</v>
      </c>
      <c r="I21" s="89">
        <v>10</v>
      </c>
      <c r="J21" s="89">
        <v>4</v>
      </c>
    </row>
    <row r="22" spans="1:10" ht="13.5" customHeight="1">
      <c r="A22" s="80" t="s">
        <v>105</v>
      </c>
      <c r="B22" s="81" t="s">
        <v>141</v>
      </c>
      <c r="C22" s="80" t="s">
        <v>143</v>
      </c>
      <c r="D22" s="89">
        <v>0</v>
      </c>
      <c r="E22" s="89">
        <v>2</v>
      </c>
      <c r="F22" s="89">
        <v>0</v>
      </c>
      <c r="G22" s="89">
        <v>0</v>
      </c>
      <c r="H22" s="89">
        <v>11</v>
      </c>
      <c r="I22" s="89">
        <v>0</v>
      </c>
      <c r="J22" s="89">
        <v>0</v>
      </c>
    </row>
    <row r="23" spans="1:10" ht="13.5" customHeight="1">
      <c r="A23" s="80" t="s">
        <v>105</v>
      </c>
      <c r="B23" s="81" t="s">
        <v>126</v>
      </c>
      <c r="C23" s="80" t="s">
        <v>132</v>
      </c>
      <c r="D23" s="89">
        <v>4</v>
      </c>
      <c r="E23" s="89">
        <v>3</v>
      </c>
      <c r="F23" s="89">
        <v>1</v>
      </c>
      <c r="G23" s="89">
        <v>0</v>
      </c>
      <c r="H23" s="89">
        <v>10</v>
      </c>
      <c r="I23" s="89">
        <v>0</v>
      </c>
      <c r="J23" s="89">
        <v>0</v>
      </c>
    </row>
    <row r="24" spans="1:10" ht="13.5" customHeight="1">
      <c r="A24" s="80" t="s">
        <v>105</v>
      </c>
      <c r="B24" s="81" t="s">
        <v>135</v>
      </c>
      <c r="C24" s="80" t="s">
        <v>139</v>
      </c>
      <c r="D24" s="89">
        <v>6</v>
      </c>
      <c r="E24" s="89">
        <v>3</v>
      </c>
      <c r="F24" s="89">
        <v>3</v>
      </c>
      <c r="G24" s="89">
        <v>32</v>
      </c>
      <c r="H24" s="89">
        <v>28</v>
      </c>
      <c r="I24" s="89">
        <v>11</v>
      </c>
      <c r="J24" s="89">
        <v>2</v>
      </c>
    </row>
    <row r="25" spans="1:10" ht="13.5" customHeight="1">
      <c r="A25" s="80" t="s">
        <v>105</v>
      </c>
      <c r="B25" s="81" t="s">
        <v>136</v>
      </c>
      <c r="C25" s="80" t="s">
        <v>140</v>
      </c>
      <c r="D25" s="89">
        <v>1</v>
      </c>
      <c r="E25" s="89">
        <v>0</v>
      </c>
      <c r="F25" s="89">
        <v>1</v>
      </c>
      <c r="G25" s="89">
        <v>6</v>
      </c>
      <c r="H25" s="89">
        <v>6</v>
      </c>
      <c r="I25" s="89">
        <v>0</v>
      </c>
      <c r="J25" s="89">
        <v>0</v>
      </c>
    </row>
    <row r="26" spans="1:10" ht="13.5" customHeight="1">
      <c r="A26" s="80" t="s">
        <v>105</v>
      </c>
      <c r="B26" s="81" t="s">
        <v>142</v>
      </c>
      <c r="C26" s="80" t="s">
        <v>144</v>
      </c>
      <c r="D26" s="89">
        <v>4</v>
      </c>
      <c r="E26" s="89">
        <v>3</v>
      </c>
      <c r="F26" s="89">
        <v>1</v>
      </c>
      <c r="G26" s="89">
        <v>29</v>
      </c>
      <c r="H26" s="89">
        <v>29</v>
      </c>
      <c r="I26" s="89">
        <v>0</v>
      </c>
      <c r="J26" s="89">
        <v>0</v>
      </c>
    </row>
    <row r="27" spans="1:10" ht="13.5" customHeight="1">
      <c r="A27" s="80" t="s">
        <v>105</v>
      </c>
      <c r="B27" s="81" t="s">
        <v>145</v>
      </c>
      <c r="C27" s="80" t="s">
        <v>146</v>
      </c>
      <c r="D27" s="89">
        <v>7</v>
      </c>
      <c r="E27" s="89">
        <v>2</v>
      </c>
      <c r="F27" s="89">
        <v>5</v>
      </c>
      <c r="G27" s="89">
        <v>60</v>
      </c>
      <c r="H27" s="89">
        <v>60</v>
      </c>
      <c r="I27" s="89">
        <v>0</v>
      </c>
      <c r="J27" s="89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2010-04-10T02:29:41Z</dcterms:modified>
  <cp:category/>
  <cp:version/>
  <cp:contentType/>
  <cp:contentStatus/>
</cp:coreProperties>
</file>