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<sst xmlns="http://schemas.openxmlformats.org/spreadsheetml/2006/main" count="989" uniqueCount="166">
  <si>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</si>
  <si>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</si>
  <si>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</si>
  <si>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</si>
  <si>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</si>
  <si>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</si>
  <si>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</si>
  <si>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</si>
  <si>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</si>
  <si>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</si>
  <si>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</si>
  <si>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</si>
  <si>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</si>
  <si>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</si>
  <si>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</si>
  <si>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</si>
  <si>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</si>
  <si>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</si>
  <si>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</si>
  <si>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</si>
  <si>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</si>
  <si>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</si>
  <si>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</si>
  <si>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</si>
  <si>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</si>
  <si>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</si>
  <si>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</si>
  <si>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</si>
  <si>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</si>
  <si>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</si>
  <si>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</si>
  <si>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</si>
  <si>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</si>
  <si>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</si>
  <si>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</si>
  <si>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</si>
  <si>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</si>
  <si>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</si>
  <si>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</si>
  <si>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</si>
  <si>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</si>
  <si>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</si>
  <si>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</si>
  <si>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</si>
  <si>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</si>
  <si>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</si>
  <si>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</si>
  <si>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</si>
  <si>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</si>
  <si>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</si>
  <si>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</si>
  <si>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</si>
  <si>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</si>
  <si>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</si>
  <si>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</si>
  <si>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</si>
  <si>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</si>
  <si>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</si>
  <si>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</si>
  <si>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</si>
  <si>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</si>
  <si>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</si>
  <si>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</si>
  <si>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</si>
  <si>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</si>
  <si>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</si>
  <si>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</si>
  <si>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</si>
  <si>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</si>
  <si>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</si>
  <si>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</si>
  <si>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</si>
  <si>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</si>
  <si>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</si>
  <si>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</si>
  <si>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</si>
  <si>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</si>
  <si>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</si>
  <si>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</si>
  <si>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</si>
  <si>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</si>
  <si>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</si>
  <si>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</si>
  <si>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</si>
  <si>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</si>
  <si>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</si>
  <si>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</si>
  <si>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</si>
  <si>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</si>
  <si>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</si>
  <si>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</si>
  <si>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</si>
  <si>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</si>
  <si>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</si>
  <si>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</si>
  <si>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</si>
  <si>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</si>
  <si>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</si>
  <si>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</si>
  <si>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</si>
  <si>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</si>
  <si>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</si>
  <si>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</si>
  <si>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</si>
  <si>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</si>
  <si>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山口県</t>
  </si>
  <si>
    <t>35827</t>
  </si>
  <si>
    <t>35828</t>
  </si>
  <si>
    <t>35830</t>
  </si>
  <si>
    <t>35834</t>
  </si>
  <si>
    <t>35837</t>
  </si>
  <si>
    <t>35851</t>
  </si>
  <si>
    <t>35859</t>
  </si>
  <si>
    <t>豊浦・大津環境浄化組合</t>
  </si>
  <si>
    <t>玖西環境衛生組合</t>
  </si>
  <si>
    <t>周東環境衛生組合</t>
  </si>
  <si>
    <t>熊南総合事務組合</t>
  </si>
  <si>
    <t>周南地区衛生施設組合</t>
  </si>
  <si>
    <t>周陽環境整備組合</t>
  </si>
  <si>
    <t>周南東部環境施設組合</t>
  </si>
  <si>
    <t>○</t>
  </si>
  <si>
    <t>35201</t>
  </si>
  <si>
    <t>35208</t>
  </si>
  <si>
    <t>35212</t>
  </si>
  <si>
    <t>35343</t>
  </si>
  <si>
    <t>35215</t>
  </si>
  <si>
    <t>35207</t>
  </si>
  <si>
    <t>下関市</t>
  </si>
  <si>
    <t>岩国市</t>
  </si>
  <si>
    <t>柳井市</t>
  </si>
  <si>
    <t>田布施町</t>
  </si>
  <si>
    <t>周南市</t>
  </si>
  <si>
    <t>下松市</t>
  </si>
  <si>
    <t>35211</t>
  </si>
  <si>
    <t>35344</t>
  </si>
  <si>
    <t>35210</t>
  </si>
  <si>
    <t>長門市</t>
  </si>
  <si>
    <t>平生町</t>
  </si>
  <si>
    <t>光市</t>
  </si>
  <si>
    <t>35341</t>
  </si>
  <si>
    <t>35321</t>
  </si>
  <si>
    <t>上関町</t>
  </si>
  <si>
    <t>和木町</t>
  </si>
  <si>
    <t/>
  </si>
  <si>
    <t>35202</t>
  </si>
  <si>
    <t>35203</t>
  </si>
  <si>
    <t>35204</t>
  </si>
  <si>
    <t>35206</t>
  </si>
  <si>
    <t>35213</t>
  </si>
  <si>
    <t>35216</t>
  </si>
  <si>
    <t>35305</t>
  </si>
  <si>
    <t>35502</t>
  </si>
  <si>
    <t>35504</t>
  </si>
  <si>
    <t>宇部市</t>
  </si>
  <si>
    <t>山口市</t>
  </si>
  <si>
    <t>萩市</t>
  </si>
  <si>
    <t>防府市</t>
  </si>
  <si>
    <t>美祢市</t>
  </si>
  <si>
    <t>山陽小野田市</t>
  </si>
  <si>
    <t>周防大島町</t>
  </si>
  <si>
    <t>阿武町</t>
  </si>
  <si>
    <t>阿東町</t>
  </si>
  <si>
    <t>35000</t>
  </si>
  <si>
    <t>合計</t>
  </si>
  <si>
    <t>山口県</t>
  </si>
  <si>
    <t>山口県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</si>
</sst>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164</v>
      </c>
      <c r="B7" s="81" t="s">
        <v>162</v>
      </c>
      <c r="C7" s="80" t="s">
        <v>163</v>
      </c>
      <c r="D7" s="82">
        <f aca="true" t="shared" si="0" ref="D7:T7">COUNTIF(D8:D14,"○")</f>
        <v>2</v>
      </c>
      <c r="E7" s="82">
        <f t="shared" si="0"/>
        <v>1</v>
      </c>
      <c r="F7" s="82">
        <f t="shared" si="0"/>
        <v>5</v>
      </c>
      <c r="G7" s="82">
        <f t="shared" si="0"/>
        <v>2</v>
      </c>
      <c r="H7" s="82">
        <f t="shared" si="0"/>
        <v>0</v>
      </c>
      <c r="I7" s="82">
        <f t="shared" si="0"/>
        <v>0</v>
      </c>
      <c r="J7" s="82">
        <f t="shared" si="0"/>
        <v>2</v>
      </c>
      <c r="K7" s="82">
        <f t="shared" si="0"/>
        <v>0</v>
      </c>
      <c r="L7" s="82">
        <f t="shared" si="0"/>
        <v>0</v>
      </c>
      <c r="M7" s="82">
        <f t="shared" si="0"/>
        <v>4</v>
      </c>
      <c r="N7" s="82">
        <f t="shared" si="0"/>
        <v>0</v>
      </c>
      <c r="O7" s="82">
        <f t="shared" si="0"/>
        <v>2</v>
      </c>
      <c r="P7" s="82">
        <f t="shared" si="0"/>
        <v>0</v>
      </c>
      <c r="Q7" s="82">
        <f t="shared" si="0"/>
        <v>0</v>
      </c>
      <c r="R7" s="82">
        <f t="shared" si="0"/>
        <v>0</v>
      </c>
      <c r="S7" s="82">
        <f t="shared" si="0"/>
        <v>0</v>
      </c>
      <c r="T7" s="82">
        <f t="shared" si="0"/>
        <v>0</v>
      </c>
      <c r="U7" s="83">
        <f>SUM(U8:U14)</f>
        <v>17</v>
      </c>
      <c r="V7" s="84" t="s">
        <v>143</v>
      </c>
      <c r="W7" s="84" t="s">
        <v>143</v>
      </c>
      <c r="X7" s="84" t="s">
        <v>143</v>
      </c>
      <c r="Y7" s="84" t="s">
        <v>143</v>
      </c>
      <c r="Z7" s="84" t="s">
        <v>143</v>
      </c>
      <c r="AA7" s="84" t="s">
        <v>143</v>
      </c>
      <c r="AB7" s="84" t="s">
        <v>143</v>
      </c>
      <c r="AC7" s="84" t="s">
        <v>143</v>
      </c>
      <c r="AD7" s="84" t="s">
        <v>143</v>
      </c>
      <c r="AE7" s="84" t="s">
        <v>143</v>
      </c>
      <c r="AF7" s="84" t="s">
        <v>143</v>
      </c>
      <c r="AG7" s="84" t="s">
        <v>143</v>
      </c>
      <c r="AH7" s="84" t="s">
        <v>143</v>
      </c>
      <c r="AI7" s="84" t="s">
        <v>143</v>
      </c>
      <c r="AJ7" s="84" t="s">
        <v>143</v>
      </c>
      <c r="AK7" s="84" t="s">
        <v>143</v>
      </c>
      <c r="AL7" s="84" t="s">
        <v>143</v>
      </c>
      <c r="AM7" s="84" t="s">
        <v>143</v>
      </c>
      <c r="AN7" s="84" t="s">
        <v>143</v>
      </c>
      <c r="AO7" s="84" t="s">
        <v>143</v>
      </c>
      <c r="AP7" s="84" t="s">
        <v>143</v>
      </c>
      <c r="AQ7" s="84" t="s">
        <v>143</v>
      </c>
      <c r="AR7" s="84" t="s">
        <v>143</v>
      </c>
      <c r="AS7" s="84" t="s">
        <v>143</v>
      </c>
      <c r="AT7" s="84" t="s">
        <v>143</v>
      </c>
      <c r="AU7" s="84" t="s">
        <v>143</v>
      </c>
      <c r="AV7" s="84" t="s">
        <v>143</v>
      </c>
      <c r="AW7" s="84" t="s">
        <v>143</v>
      </c>
      <c r="AX7" s="84" t="s">
        <v>143</v>
      </c>
      <c r="AY7" s="84" t="s">
        <v>143</v>
      </c>
      <c r="AZ7" s="84" t="s">
        <v>143</v>
      </c>
      <c r="BA7" s="84" t="s">
        <v>143</v>
      </c>
      <c r="BB7" s="84" t="s">
        <v>143</v>
      </c>
      <c r="BC7" s="84" t="s">
        <v>143</v>
      </c>
      <c r="BD7" s="84" t="s">
        <v>143</v>
      </c>
      <c r="BE7" s="84" t="s">
        <v>143</v>
      </c>
      <c r="BF7" s="84" t="s">
        <v>143</v>
      </c>
      <c r="BG7" s="84" t="s">
        <v>143</v>
      </c>
      <c r="BH7" s="84" t="s">
        <v>143</v>
      </c>
      <c r="BI7" s="84" t="s">
        <v>143</v>
      </c>
      <c r="BJ7" s="84" t="s">
        <v>143</v>
      </c>
      <c r="BK7" s="84" t="s">
        <v>143</v>
      </c>
      <c r="BL7" s="84" t="s">
        <v>143</v>
      </c>
      <c r="BM7" s="84" t="s">
        <v>143</v>
      </c>
      <c r="BN7" s="84" t="s">
        <v>143</v>
      </c>
      <c r="BO7" s="84" t="s">
        <v>143</v>
      </c>
      <c r="BP7" s="84" t="s">
        <v>143</v>
      </c>
      <c r="BQ7" s="84" t="s">
        <v>143</v>
      </c>
      <c r="BR7" s="84" t="s">
        <v>143</v>
      </c>
      <c r="BS7" s="84" t="s">
        <v>143</v>
      </c>
      <c r="BT7" s="84" t="s">
        <v>143</v>
      </c>
      <c r="BU7" s="84" t="s">
        <v>143</v>
      </c>
      <c r="BV7" s="84" t="s">
        <v>143</v>
      </c>
      <c r="BW7" s="84" t="s">
        <v>143</v>
      </c>
      <c r="BX7" s="84" t="s">
        <v>143</v>
      </c>
      <c r="BY7" s="84" t="s">
        <v>143</v>
      </c>
      <c r="BZ7" s="84" t="s">
        <v>143</v>
      </c>
      <c r="CA7" s="84" t="s">
        <v>143</v>
      </c>
      <c r="CB7" s="84" t="s">
        <v>143</v>
      </c>
      <c r="CC7" s="84" t="s">
        <v>143</v>
      </c>
    </row>
    <row r="8" spans="1:81" ht="12" customHeight="1">
      <c r="A8" s="80" t="s">
        <v>105</v>
      </c>
      <c r="B8" s="81" t="s">
        <v>106</v>
      </c>
      <c r="C8" s="80" t="s">
        <v>113</v>
      </c>
      <c r="D8" s="85" t="s">
        <v>120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>
        <v>2</v>
      </c>
      <c r="V8" s="87" t="s">
        <v>121</v>
      </c>
      <c r="W8" s="86" t="s">
        <v>127</v>
      </c>
      <c r="X8" s="85" t="s">
        <v>133</v>
      </c>
      <c r="Y8" s="86" t="s">
        <v>136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114</v>
      </c>
      <c r="D9" s="85" t="s">
        <v>120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120</v>
      </c>
      <c r="P9" s="85"/>
      <c r="Q9" s="85"/>
      <c r="R9" s="85"/>
      <c r="S9" s="85"/>
      <c r="T9" s="85"/>
      <c r="U9" s="86">
        <v>0</v>
      </c>
      <c r="V9" s="87" t="s">
        <v>122</v>
      </c>
      <c r="W9" s="86" t="s">
        <v>128</v>
      </c>
      <c r="X9" s="85" t="s">
        <v>125</v>
      </c>
      <c r="Y9" s="86" t="s">
        <v>131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115</v>
      </c>
      <c r="D10" s="85"/>
      <c r="E10" s="85"/>
      <c r="F10" s="85" t="s">
        <v>120</v>
      </c>
      <c r="G10" s="85"/>
      <c r="H10" s="85"/>
      <c r="I10" s="85"/>
      <c r="J10" s="85"/>
      <c r="K10" s="85"/>
      <c r="L10" s="85"/>
      <c r="M10" s="85"/>
      <c r="N10" s="85"/>
      <c r="O10" s="85" t="s">
        <v>120</v>
      </c>
      <c r="P10" s="85"/>
      <c r="Q10" s="85"/>
      <c r="R10" s="85"/>
      <c r="S10" s="85"/>
      <c r="T10" s="85"/>
      <c r="U10" s="86">
        <v>5</v>
      </c>
      <c r="V10" s="87" t="s">
        <v>123</v>
      </c>
      <c r="W10" s="86" t="s">
        <v>129</v>
      </c>
      <c r="X10" s="85" t="s">
        <v>122</v>
      </c>
      <c r="Y10" s="86" t="s">
        <v>128</v>
      </c>
      <c r="Z10" s="85" t="s">
        <v>139</v>
      </c>
      <c r="AA10" s="86" t="s">
        <v>141</v>
      </c>
      <c r="AB10" s="85" t="s">
        <v>124</v>
      </c>
      <c r="AC10" s="86" t="s">
        <v>130</v>
      </c>
      <c r="AD10" s="85" t="s">
        <v>134</v>
      </c>
      <c r="AE10" s="86" t="s">
        <v>137</v>
      </c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116</v>
      </c>
      <c r="D11" s="85"/>
      <c r="E11" s="85" t="s">
        <v>120</v>
      </c>
      <c r="F11" s="85" t="s">
        <v>120</v>
      </c>
      <c r="G11" s="85" t="s">
        <v>120</v>
      </c>
      <c r="H11" s="85"/>
      <c r="I11" s="85"/>
      <c r="J11" s="85" t="s">
        <v>120</v>
      </c>
      <c r="K11" s="85"/>
      <c r="L11" s="85"/>
      <c r="M11" s="85" t="s">
        <v>120</v>
      </c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124</v>
      </c>
      <c r="W11" s="86" t="s">
        <v>130</v>
      </c>
      <c r="X11" s="85" t="s">
        <v>134</v>
      </c>
      <c r="Y11" s="86" t="s">
        <v>137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117</v>
      </c>
      <c r="D12" s="85"/>
      <c r="E12" s="85"/>
      <c r="F12" s="85" t="s">
        <v>120</v>
      </c>
      <c r="G12" s="85"/>
      <c r="H12" s="85"/>
      <c r="I12" s="85"/>
      <c r="J12" s="85"/>
      <c r="K12" s="85"/>
      <c r="L12" s="85"/>
      <c r="M12" s="85" t="s">
        <v>120</v>
      </c>
      <c r="N12" s="85"/>
      <c r="O12" s="85"/>
      <c r="P12" s="85"/>
      <c r="Q12" s="85"/>
      <c r="R12" s="85"/>
      <c r="S12" s="85"/>
      <c r="T12" s="85"/>
      <c r="U12" s="86">
        <v>3</v>
      </c>
      <c r="V12" s="87" t="s">
        <v>125</v>
      </c>
      <c r="W12" s="86" t="s">
        <v>131</v>
      </c>
      <c r="X12" s="85" t="s">
        <v>126</v>
      </c>
      <c r="Y12" s="86" t="s">
        <v>132</v>
      </c>
      <c r="Z12" s="85" t="s">
        <v>135</v>
      </c>
      <c r="AA12" s="86" t="s">
        <v>138</v>
      </c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118</v>
      </c>
      <c r="D13" s="85"/>
      <c r="E13" s="85"/>
      <c r="F13" s="85" t="s">
        <v>120</v>
      </c>
      <c r="G13" s="85"/>
      <c r="H13" s="85"/>
      <c r="I13" s="85"/>
      <c r="J13" s="85"/>
      <c r="K13" s="85"/>
      <c r="L13" s="85"/>
      <c r="M13" s="85" t="s">
        <v>120</v>
      </c>
      <c r="N13" s="85"/>
      <c r="O13" s="85"/>
      <c r="P13" s="85"/>
      <c r="Q13" s="85"/>
      <c r="R13" s="85"/>
      <c r="S13" s="85"/>
      <c r="T13" s="85"/>
      <c r="U13" s="86">
        <v>3</v>
      </c>
      <c r="V13" s="87" t="s">
        <v>122</v>
      </c>
      <c r="W13" s="86" t="s">
        <v>128</v>
      </c>
      <c r="X13" s="85" t="s">
        <v>125</v>
      </c>
      <c r="Y13" s="86" t="s">
        <v>131</v>
      </c>
      <c r="Z13" s="85" t="s">
        <v>140</v>
      </c>
      <c r="AA13" s="86" t="s">
        <v>142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119</v>
      </c>
      <c r="D14" s="85"/>
      <c r="E14" s="85"/>
      <c r="F14" s="85" t="s">
        <v>120</v>
      </c>
      <c r="G14" s="85" t="s">
        <v>120</v>
      </c>
      <c r="H14" s="85"/>
      <c r="I14" s="85"/>
      <c r="J14" s="85" t="s">
        <v>120</v>
      </c>
      <c r="K14" s="85"/>
      <c r="L14" s="85"/>
      <c r="M14" s="85" t="s">
        <v>120</v>
      </c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126</v>
      </c>
      <c r="W14" s="86" t="s">
        <v>132</v>
      </c>
      <c r="X14" s="85" t="s">
        <v>135</v>
      </c>
      <c r="Y14" s="86" t="s">
        <v>138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165</v>
      </c>
      <c r="B7" s="81" t="s">
        <v>162</v>
      </c>
      <c r="C7" s="84" t="s">
        <v>163</v>
      </c>
      <c r="D7" s="88">
        <f aca="true" t="shared" si="0" ref="D7:AD7">SUM(D8:D27)</f>
        <v>1004</v>
      </c>
      <c r="E7" s="88">
        <f t="shared" si="0"/>
        <v>227</v>
      </c>
      <c r="F7" s="88">
        <f t="shared" si="0"/>
        <v>207</v>
      </c>
      <c r="G7" s="88">
        <f t="shared" si="0"/>
        <v>20</v>
      </c>
      <c r="H7" s="88">
        <f t="shared" si="0"/>
        <v>777</v>
      </c>
      <c r="I7" s="88">
        <f t="shared" si="0"/>
        <v>552</v>
      </c>
      <c r="J7" s="88">
        <f t="shared" si="0"/>
        <v>183</v>
      </c>
      <c r="K7" s="88">
        <f t="shared" si="0"/>
        <v>39</v>
      </c>
      <c r="L7" s="88">
        <f t="shared" si="0"/>
        <v>3</v>
      </c>
      <c r="M7" s="88">
        <f t="shared" si="0"/>
        <v>101</v>
      </c>
      <c r="N7" s="88">
        <f t="shared" si="0"/>
        <v>44</v>
      </c>
      <c r="O7" s="88">
        <f t="shared" si="0"/>
        <v>33</v>
      </c>
      <c r="P7" s="88">
        <f t="shared" si="0"/>
        <v>11</v>
      </c>
      <c r="Q7" s="88">
        <f t="shared" si="0"/>
        <v>57</v>
      </c>
      <c r="R7" s="88">
        <f t="shared" si="0"/>
        <v>12</v>
      </c>
      <c r="S7" s="88">
        <f t="shared" si="0"/>
        <v>26</v>
      </c>
      <c r="T7" s="88">
        <f t="shared" si="0"/>
        <v>16</v>
      </c>
      <c r="U7" s="88">
        <f t="shared" si="0"/>
        <v>3</v>
      </c>
      <c r="V7" s="88">
        <f t="shared" si="0"/>
        <v>1105</v>
      </c>
      <c r="W7" s="88">
        <f t="shared" si="0"/>
        <v>271</v>
      </c>
      <c r="X7" s="88">
        <f t="shared" si="0"/>
        <v>240</v>
      </c>
      <c r="Y7" s="88">
        <f t="shared" si="0"/>
        <v>31</v>
      </c>
      <c r="Z7" s="88">
        <f t="shared" si="0"/>
        <v>834</v>
      </c>
      <c r="AA7" s="88">
        <f t="shared" si="0"/>
        <v>564</v>
      </c>
      <c r="AB7" s="88">
        <f t="shared" si="0"/>
        <v>209</v>
      </c>
      <c r="AC7" s="88">
        <f t="shared" si="0"/>
        <v>55</v>
      </c>
      <c r="AD7" s="88">
        <f t="shared" si="0"/>
        <v>6</v>
      </c>
    </row>
    <row r="8" spans="1:30" ht="13.5" customHeight="1">
      <c r="A8" s="80" t="s">
        <v>105</v>
      </c>
      <c r="B8" s="81" t="s">
        <v>121</v>
      </c>
      <c r="C8" s="80" t="s">
        <v>127</v>
      </c>
      <c r="D8" s="88">
        <f>SUM(E8,+H8)</f>
        <v>214</v>
      </c>
      <c r="E8" s="88">
        <f>SUM(F8:G8)</f>
        <v>46</v>
      </c>
      <c r="F8" s="88">
        <v>41</v>
      </c>
      <c r="G8" s="88">
        <v>5</v>
      </c>
      <c r="H8" s="88">
        <f>SUM(I8:L8)</f>
        <v>168</v>
      </c>
      <c r="I8" s="88">
        <v>159</v>
      </c>
      <c r="J8" s="88">
        <v>2</v>
      </c>
      <c r="K8" s="88">
        <v>7</v>
      </c>
      <c r="L8" s="88">
        <v>0</v>
      </c>
      <c r="M8" s="88">
        <f>SUM(N8,+Q8)</f>
        <v>13</v>
      </c>
      <c r="N8" s="88">
        <f>SUM(O8:P8)</f>
        <v>13</v>
      </c>
      <c r="O8" s="88">
        <v>13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227</v>
      </c>
      <c r="W8" s="88">
        <f t="shared" si="1"/>
        <v>59</v>
      </c>
      <c r="X8" s="88">
        <f t="shared" si="1"/>
        <v>54</v>
      </c>
      <c r="Y8" s="88">
        <f t="shared" si="1"/>
        <v>5</v>
      </c>
      <c r="Z8" s="88">
        <f t="shared" si="1"/>
        <v>168</v>
      </c>
      <c r="AA8" s="88">
        <f t="shared" si="1"/>
        <v>159</v>
      </c>
      <c r="AB8" s="88">
        <f t="shared" si="1"/>
        <v>2</v>
      </c>
      <c r="AC8" s="88">
        <f t="shared" si="1"/>
        <v>7</v>
      </c>
      <c r="AD8" s="88">
        <f t="shared" si="1"/>
        <v>0</v>
      </c>
    </row>
    <row r="9" spans="1:30" ht="13.5" customHeight="1">
      <c r="A9" s="80" t="s">
        <v>105</v>
      </c>
      <c r="B9" s="81" t="s">
        <v>144</v>
      </c>
      <c r="C9" s="80" t="s">
        <v>153</v>
      </c>
      <c r="D9" s="88">
        <f aca="true" t="shared" si="2" ref="D9:D27">SUM(E9,+H9)</f>
        <v>119</v>
      </c>
      <c r="E9" s="88">
        <f aca="true" t="shared" si="3" ref="E9:E27">SUM(F9:G9)</f>
        <v>19</v>
      </c>
      <c r="F9" s="88">
        <v>17</v>
      </c>
      <c r="G9" s="88">
        <v>2</v>
      </c>
      <c r="H9" s="88">
        <f aca="true" t="shared" si="4" ref="H9:H27">SUM(I9:L9)</f>
        <v>100</v>
      </c>
      <c r="I9" s="88">
        <v>70</v>
      </c>
      <c r="J9" s="88">
        <v>28</v>
      </c>
      <c r="K9" s="88">
        <v>2</v>
      </c>
      <c r="L9" s="88">
        <v>0</v>
      </c>
      <c r="M9" s="88">
        <f aca="true" t="shared" si="5" ref="M9:M27">SUM(N9,+Q9)</f>
        <v>19</v>
      </c>
      <c r="N9" s="88">
        <f aca="true" t="shared" si="6" ref="N9:N27">SUM(O9:P9)</f>
        <v>3</v>
      </c>
      <c r="O9" s="88">
        <v>3</v>
      </c>
      <c r="P9" s="88">
        <v>0</v>
      </c>
      <c r="Q9" s="88">
        <f aca="true" t="shared" si="7" ref="Q9:Q27">SUM(R9:U9)</f>
        <v>16</v>
      </c>
      <c r="R9" s="88">
        <v>12</v>
      </c>
      <c r="S9" s="88">
        <v>4</v>
      </c>
      <c r="T9" s="88">
        <v>0</v>
      </c>
      <c r="U9" s="88">
        <v>0</v>
      </c>
      <c r="V9" s="88">
        <f aca="true" t="shared" si="8" ref="V9:V27">SUM(D9,+M9)</f>
        <v>138</v>
      </c>
      <c r="W9" s="88">
        <f aca="true" t="shared" si="9" ref="W9:W27">SUM(E9,+N9)</f>
        <v>22</v>
      </c>
      <c r="X9" s="88">
        <f aca="true" t="shared" si="10" ref="X9:X27">SUM(F9,+O9)</f>
        <v>20</v>
      </c>
      <c r="Y9" s="88">
        <f aca="true" t="shared" si="11" ref="Y9:Y27">SUM(G9,+P9)</f>
        <v>2</v>
      </c>
      <c r="Z9" s="88">
        <f aca="true" t="shared" si="12" ref="Z9:Z27">SUM(H9,+Q9)</f>
        <v>116</v>
      </c>
      <c r="AA9" s="88">
        <f aca="true" t="shared" si="13" ref="AA9:AA27">SUM(I9,+R9)</f>
        <v>82</v>
      </c>
      <c r="AB9" s="88">
        <f aca="true" t="shared" si="14" ref="AB9:AB27">SUM(J9,+S9)</f>
        <v>32</v>
      </c>
      <c r="AC9" s="88">
        <f aca="true" t="shared" si="15" ref="AC9:AC27">SUM(K9,+T9)</f>
        <v>2</v>
      </c>
      <c r="AD9" s="88">
        <f aca="true" t="shared" si="16" ref="AD9:AD27">SUM(L9,+U9)</f>
        <v>0</v>
      </c>
    </row>
    <row r="10" spans="1:30" ht="13.5" customHeight="1">
      <c r="A10" s="80" t="s">
        <v>105</v>
      </c>
      <c r="B10" s="81" t="s">
        <v>145</v>
      </c>
      <c r="C10" s="80" t="s">
        <v>154</v>
      </c>
      <c r="D10" s="88">
        <f t="shared" si="2"/>
        <v>205</v>
      </c>
      <c r="E10" s="88">
        <f t="shared" si="3"/>
        <v>35</v>
      </c>
      <c r="F10" s="88">
        <v>31</v>
      </c>
      <c r="G10" s="88">
        <v>4</v>
      </c>
      <c r="H10" s="88">
        <f t="shared" si="4"/>
        <v>170</v>
      </c>
      <c r="I10" s="88">
        <v>99</v>
      </c>
      <c r="J10" s="88">
        <v>58</v>
      </c>
      <c r="K10" s="88">
        <v>13</v>
      </c>
      <c r="L10" s="88">
        <v>0</v>
      </c>
      <c r="M10" s="88">
        <f t="shared" si="5"/>
        <v>16</v>
      </c>
      <c r="N10" s="88">
        <f t="shared" si="6"/>
        <v>2</v>
      </c>
      <c r="O10" s="88">
        <v>2</v>
      </c>
      <c r="P10" s="88">
        <v>0</v>
      </c>
      <c r="Q10" s="88">
        <f t="shared" si="7"/>
        <v>14</v>
      </c>
      <c r="R10" s="88">
        <v>0</v>
      </c>
      <c r="S10" s="88">
        <v>11</v>
      </c>
      <c r="T10" s="88">
        <v>0</v>
      </c>
      <c r="U10" s="88">
        <v>3</v>
      </c>
      <c r="V10" s="88">
        <f t="shared" si="8"/>
        <v>221</v>
      </c>
      <c r="W10" s="88">
        <f t="shared" si="9"/>
        <v>37</v>
      </c>
      <c r="X10" s="88">
        <f t="shared" si="10"/>
        <v>33</v>
      </c>
      <c r="Y10" s="88">
        <f t="shared" si="11"/>
        <v>4</v>
      </c>
      <c r="Z10" s="88">
        <f t="shared" si="12"/>
        <v>184</v>
      </c>
      <c r="AA10" s="88">
        <f t="shared" si="13"/>
        <v>99</v>
      </c>
      <c r="AB10" s="88">
        <f t="shared" si="14"/>
        <v>69</v>
      </c>
      <c r="AC10" s="88">
        <f t="shared" si="15"/>
        <v>13</v>
      </c>
      <c r="AD10" s="88">
        <f t="shared" si="16"/>
        <v>3</v>
      </c>
    </row>
    <row r="11" spans="1:30" ht="13.5" customHeight="1">
      <c r="A11" s="80" t="s">
        <v>105</v>
      </c>
      <c r="B11" s="81" t="s">
        <v>146</v>
      </c>
      <c r="C11" s="80" t="s">
        <v>155</v>
      </c>
      <c r="D11" s="88">
        <f t="shared" si="2"/>
        <v>16</v>
      </c>
      <c r="E11" s="88">
        <f t="shared" si="3"/>
        <v>5</v>
      </c>
      <c r="F11" s="88">
        <v>5</v>
      </c>
      <c r="G11" s="88">
        <v>0</v>
      </c>
      <c r="H11" s="88">
        <f t="shared" si="4"/>
        <v>11</v>
      </c>
      <c r="I11" s="88">
        <v>6</v>
      </c>
      <c r="J11" s="88">
        <v>4</v>
      </c>
      <c r="K11" s="88">
        <v>1</v>
      </c>
      <c r="L11" s="88">
        <v>0</v>
      </c>
      <c r="M11" s="88">
        <f t="shared" si="5"/>
        <v>2</v>
      </c>
      <c r="N11" s="88">
        <f t="shared" si="6"/>
        <v>0</v>
      </c>
      <c r="O11" s="88">
        <v>0</v>
      </c>
      <c r="P11" s="88">
        <v>0</v>
      </c>
      <c r="Q11" s="88">
        <f t="shared" si="7"/>
        <v>2</v>
      </c>
      <c r="R11" s="88">
        <v>0</v>
      </c>
      <c r="S11" s="88">
        <v>2</v>
      </c>
      <c r="T11" s="88">
        <v>0</v>
      </c>
      <c r="U11" s="88">
        <v>0</v>
      </c>
      <c r="V11" s="88">
        <f t="shared" si="8"/>
        <v>18</v>
      </c>
      <c r="W11" s="88">
        <f t="shared" si="9"/>
        <v>5</v>
      </c>
      <c r="X11" s="88">
        <f t="shared" si="10"/>
        <v>5</v>
      </c>
      <c r="Y11" s="88">
        <f t="shared" si="11"/>
        <v>0</v>
      </c>
      <c r="Z11" s="88">
        <f t="shared" si="12"/>
        <v>13</v>
      </c>
      <c r="AA11" s="88">
        <f t="shared" si="13"/>
        <v>6</v>
      </c>
      <c r="AB11" s="88">
        <f t="shared" si="14"/>
        <v>6</v>
      </c>
      <c r="AC11" s="88">
        <f t="shared" si="15"/>
        <v>1</v>
      </c>
      <c r="AD11" s="88">
        <f t="shared" si="16"/>
        <v>0</v>
      </c>
    </row>
    <row r="12" spans="1:30" ht="13.5" customHeight="1">
      <c r="A12" s="80" t="s">
        <v>105</v>
      </c>
      <c r="B12" s="81" t="s">
        <v>147</v>
      </c>
      <c r="C12" s="80" t="s">
        <v>156</v>
      </c>
      <c r="D12" s="88">
        <f t="shared" si="2"/>
        <v>99</v>
      </c>
      <c r="E12" s="88">
        <f t="shared" si="3"/>
        <v>12</v>
      </c>
      <c r="F12" s="88">
        <v>10</v>
      </c>
      <c r="G12" s="88">
        <v>2</v>
      </c>
      <c r="H12" s="88">
        <f t="shared" si="4"/>
        <v>87</v>
      </c>
      <c r="I12" s="88">
        <v>58</v>
      </c>
      <c r="J12" s="88">
        <v>26</v>
      </c>
      <c r="K12" s="88">
        <v>3</v>
      </c>
      <c r="L12" s="88">
        <v>0</v>
      </c>
      <c r="M12" s="88">
        <f t="shared" si="5"/>
        <v>2</v>
      </c>
      <c r="N12" s="88">
        <f t="shared" si="6"/>
        <v>1</v>
      </c>
      <c r="O12" s="88">
        <v>0</v>
      </c>
      <c r="P12" s="88">
        <v>1</v>
      </c>
      <c r="Q12" s="88">
        <f t="shared" si="7"/>
        <v>1</v>
      </c>
      <c r="R12" s="88">
        <v>0</v>
      </c>
      <c r="S12" s="88">
        <v>1</v>
      </c>
      <c r="T12" s="88">
        <v>0</v>
      </c>
      <c r="U12" s="88">
        <v>0</v>
      </c>
      <c r="V12" s="88">
        <f t="shared" si="8"/>
        <v>101</v>
      </c>
      <c r="W12" s="88">
        <f t="shared" si="9"/>
        <v>13</v>
      </c>
      <c r="X12" s="88">
        <f t="shared" si="10"/>
        <v>10</v>
      </c>
      <c r="Y12" s="88">
        <f t="shared" si="11"/>
        <v>3</v>
      </c>
      <c r="Z12" s="88">
        <f t="shared" si="12"/>
        <v>88</v>
      </c>
      <c r="AA12" s="88">
        <f t="shared" si="13"/>
        <v>58</v>
      </c>
      <c r="AB12" s="88">
        <f t="shared" si="14"/>
        <v>27</v>
      </c>
      <c r="AC12" s="88">
        <f t="shared" si="15"/>
        <v>3</v>
      </c>
      <c r="AD12" s="88">
        <f t="shared" si="16"/>
        <v>0</v>
      </c>
    </row>
    <row r="13" spans="1:30" ht="13.5" customHeight="1">
      <c r="A13" s="80" t="s">
        <v>105</v>
      </c>
      <c r="B13" s="81" t="s">
        <v>126</v>
      </c>
      <c r="C13" s="80" t="s">
        <v>132</v>
      </c>
      <c r="D13" s="88">
        <f t="shared" si="2"/>
        <v>29</v>
      </c>
      <c r="E13" s="88">
        <f t="shared" si="3"/>
        <v>6</v>
      </c>
      <c r="F13" s="88">
        <v>6</v>
      </c>
      <c r="G13" s="88">
        <v>0</v>
      </c>
      <c r="H13" s="88">
        <f t="shared" si="4"/>
        <v>23</v>
      </c>
      <c r="I13" s="88">
        <v>23</v>
      </c>
      <c r="J13" s="88">
        <v>0</v>
      </c>
      <c r="K13" s="88">
        <v>0</v>
      </c>
      <c r="L13" s="88">
        <v>0</v>
      </c>
      <c r="M13" s="88">
        <f t="shared" si="5"/>
        <v>2</v>
      </c>
      <c r="N13" s="88">
        <f t="shared" si="6"/>
        <v>2</v>
      </c>
      <c r="O13" s="88">
        <v>2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31</v>
      </c>
      <c r="W13" s="88">
        <f t="shared" si="9"/>
        <v>8</v>
      </c>
      <c r="X13" s="88">
        <f t="shared" si="10"/>
        <v>8</v>
      </c>
      <c r="Y13" s="88">
        <f t="shared" si="11"/>
        <v>0</v>
      </c>
      <c r="Z13" s="88">
        <f t="shared" si="12"/>
        <v>23</v>
      </c>
      <c r="AA13" s="88">
        <f t="shared" si="13"/>
        <v>23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122</v>
      </c>
      <c r="C14" s="80" t="s">
        <v>128</v>
      </c>
      <c r="D14" s="88">
        <f t="shared" si="2"/>
        <v>92</v>
      </c>
      <c r="E14" s="88">
        <f t="shared" si="3"/>
        <v>38</v>
      </c>
      <c r="F14" s="88">
        <v>33</v>
      </c>
      <c r="G14" s="88">
        <v>5</v>
      </c>
      <c r="H14" s="88">
        <f t="shared" si="4"/>
        <v>54</v>
      </c>
      <c r="I14" s="88">
        <v>24</v>
      </c>
      <c r="J14" s="88">
        <v>27</v>
      </c>
      <c r="K14" s="88">
        <v>3</v>
      </c>
      <c r="L14" s="88">
        <v>0</v>
      </c>
      <c r="M14" s="88">
        <f t="shared" si="5"/>
        <v>18</v>
      </c>
      <c r="N14" s="88">
        <f t="shared" si="6"/>
        <v>2</v>
      </c>
      <c r="O14" s="88">
        <v>1</v>
      </c>
      <c r="P14" s="88">
        <v>1</v>
      </c>
      <c r="Q14" s="88">
        <f t="shared" si="7"/>
        <v>16</v>
      </c>
      <c r="R14" s="88">
        <v>0</v>
      </c>
      <c r="S14" s="88">
        <v>0</v>
      </c>
      <c r="T14" s="88">
        <v>16</v>
      </c>
      <c r="U14" s="88">
        <v>0</v>
      </c>
      <c r="V14" s="88">
        <f t="shared" si="8"/>
        <v>110</v>
      </c>
      <c r="W14" s="88">
        <f t="shared" si="9"/>
        <v>40</v>
      </c>
      <c r="X14" s="88">
        <f t="shared" si="10"/>
        <v>34</v>
      </c>
      <c r="Y14" s="88">
        <f t="shared" si="11"/>
        <v>6</v>
      </c>
      <c r="Z14" s="88">
        <f t="shared" si="12"/>
        <v>70</v>
      </c>
      <c r="AA14" s="88">
        <f t="shared" si="13"/>
        <v>24</v>
      </c>
      <c r="AB14" s="88">
        <f t="shared" si="14"/>
        <v>27</v>
      </c>
      <c r="AC14" s="88">
        <f t="shared" si="15"/>
        <v>19</v>
      </c>
      <c r="AD14" s="88">
        <f t="shared" si="16"/>
        <v>0</v>
      </c>
    </row>
    <row r="15" spans="1:30" ht="13.5" customHeight="1">
      <c r="A15" s="80" t="s">
        <v>105</v>
      </c>
      <c r="B15" s="81" t="s">
        <v>135</v>
      </c>
      <c r="C15" s="80" t="s">
        <v>138</v>
      </c>
      <c r="D15" s="88">
        <f t="shared" si="2"/>
        <v>27</v>
      </c>
      <c r="E15" s="88">
        <f t="shared" si="3"/>
        <v>6</v>
      </c>
      <c r="F15" s="88">
        <v>6</v>
      </c>
      <c r="G15" s="88">
        <v>0</v>
      </c>
      <c r="H15" s="88">
        <f t="shared" si="4"/>
        <v>21</v>
      </c>
      <c r="I15" s="88">
        <v>21</v>
      </c>
      <c r="J15" s="88">
        <v>0</v>
      </c>
      <c r="K15" s="88">
        <v>0</v>
      </c>
      <c r="L15" s="88">
        <v>0</v>
      </c>
      <c r="M15" s="88">
        <f t="shared" si="5"/>
        <v>5</v>
      </c>
      <c r="N15" s="88">
        <f t="shared" si="6"/>
        <v>5</v>
      </c>
      <c r="O15" s="88">
        <v>0</v>
      </c>
      <c r="P15" s="88">
        <v>5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32</v>
      </c>
      <c r="W15" s="88">
        <f t="shared" si="9"/>
        <v>11</v>
      </c>
      <c r="X15" s="88">
        <f t="shared" si="10"/>
        <v>6</v>
      </c>
      <c r="Y15" s="88">
        <f t="shared" si="11"/>
        <v>5</v>
      </c>
      <c r="Z15" s="88">
        <f t="shared" si="12"/>
        <v>21</v>
      </c>
      <c r="AA15" s="88">
        <f t="shared" si="13"/>
        <v>21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133</v>
      </c>
      <c r="C16" s="80" t="s">
        <v>136</v>
      </c>
      <c r="D16" s="88">
        <f t="shared" si="2"/>
        <v>20</v>
      </c>
      <c r="E16" s="88">
        <f t="shared" si="3"/>
        <v>6</v>
      </c>
      <c r="F16" s="88">
        <v>6</v>
      </c>
      <c r="G16" s="88">
        <v>0</v>
      </c>
      <c r="H16" s="88">
        <f t="shared" si="4"/>
        <v>14</v>
      </c>
      <c r="I16" s="88">
        <v>3</v>
      </c>
      <c r="J16" s="88">
        <v>11</v>
      </c>
      <c r="K16" s="88">
        <v>0</v>
      </c>
      <c r="L16" s="88">
        <v>0</v>
      </c>
      <c r="M16" s="88">
        <f t="shared" si="5"/>
        <v>1</v>
      </c>
      <c r="N16" s="88">
        <f t="shared" si="6"/>
        <v>1</v>
      </c>
      <c r="O16" s="88">
        <v>1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21</v>
      </c>
      <c r="W16" s="88">
        <f t="shared" si="9"/>
        <v>7</v>
      </c>
      <c r="X16" s="88">
        <f t="shared" si="10"/>
        <v>7</v>
      </c>
      <c r="Y16" s="88">
        <f t="shared" si="11"/>
        <v>0</v>
      </c>
      <c r="Z16" s="88">
        <f t="shared" si="12"/>
        <v>14</v>
      </c>
      <c r="AA16" s="88">
        <f t="shared" si="13"/>
        <v>3</v>
      </c>
      <c r="AB16" s="88">
        <f t="shared" si="14"/>
        <v>11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123</v>
      </c>
      <c r="C17" s="80" t="s">
        <v>129</v>
      </c>
      <c r="D17" s="88">
        <f t="shared" si="2"/>
        <v>27</v>
      </c>
      <c r="E17" s="88">
        <f t="shared" si="3"/>
        <v>0</v>
      </c>
      <c r="F17" s="88">
        <v>0</v>
      </c>
      <c r="G17" s="88">
        <v>0</v>
      </c>
      <c r="H17" s="88">
        <f t="shared" si="4"/>
        <v>27</v>
      </c>
      <c r="I17" s="88">
        <v>14</v>
      </c>
      <c r="J17" s="88">
        <v>6</v>
      </c>
      <c r="K17" s="88">
        <v>6</v>
      </c>
      <c r="L17" s="88">
        <v>1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27</v>
      </c>
      <c r="W17" s="88">
        <f t="shared" si="9"/>
        <v>0</v>
      </c>
      <c r="X17" s="88">
        <f t="shared" si="10"/>
        <v>0</v>
      </c>
      <c r="Y17" s="88">
        <f t="shared" si="11"/>
        <v>0</v>
      </c>
      <c r="Z17" s="88">
        <f t="shared" si="12"/>
        <v>27</v>
      </c>
      <c r="AA17" s="88">
        <f t="shared" si="13"/>
        <v>14</v>
      </c>
      <c r="AB17" s="88">
        <f t="shared" si="14"/>
        <v>6</v>
      </c>
      <c r="AC17" s="88">
        <f t="shared" si="15"/>
        <v>6</v>
      </c>
      <c r="AD17" s="88">
        <f t="shared" si="16"/>
        <v>1</v>
      </c>
    </row>
    <row r="18" spans="1:30" ht="13.5" customHeight="1">
      <c r="A18" s="80" t="s">
        <v>105</v>
      </c>
      <c r="B18" s="81" t="s">
        <v>148</v>
      </c>
      <c r="C18" s="80" t="s">
        <v>157</v>
      </c>
      <c r="D18" s="88">
        <f t="shared" si="2"/>
        <v>10</v>
      </c>
      <c r="E18" s="88">
        <f t="shared" si="3"/>
        <v>5</v>
      </c>
      <c r="F18" s="88">
        <v>4</v>
      </c>
      <c r="G18" s="88">
        <v>1</v>
      </c>
      <c r="H18" s="88">
        <f t="shared" si="4"/>
        <v>5</v>
      </c>
      <c r="I18" s="88">
        <v>0</v>
      </c>
      <c r="J18" s="88">
        <v>4</v>
      </c>
      <c r="K18" s="88">
        <v>1</v>
      </c>
      <c r="L18" s="88">
        <v>0</v>
      </c>
      <c r="M18" s="88">
        <f t="shared" si="5"/>
        <v>5</v>
      </c>
      <c r="N18" s="88">
        <f t="shared" si="6"/>
        <v>1</v>
      </c>
      <c r="O18" s="88">
        <v>0</v>
      </c>
      <c r="P18" s="88">
        <v>1</v>
      </c>
      <c r="Q18" s="88">
        <f t="shared" si="7"/>
        <v>4</v>
      </c>
      <c r="R18" s="88">
        <v>0</v>
      </c>
      <c r="S18" s="88">
        <v>4</v>
      </c>
      <c r="T18" s="88">
        <v>0</v>
      </c>
      <c r="U18" s="88">
        <v>0</v>
      </c>
      <c r="V18" s="88">
        <f t="shared" si="8"/>
        <v>15</v>
      </c>
      <c r="W18" s="88">
        <f t="shared" si="9"/>
        <v>6</v>
      </c>
      <c r="X18" s="88">
        <f t="shared" si="10"/>
        <v>4</v>
      </c>
      <c r="Y18" s="88">
        <f t="shared" si="11"/>
        <v>2</v>
      </c>
      <c r="Z18" s="88">
        <f t="shared" si="12"/>
        <v>9</v>
      </c>
      <c r="AA18" s="88">
        <f t="shared" si="13"/>
        <v>0</v>
      </c>
      <c r="AB18" s="88">
        <f t="shared" si="14"/>
        <v>8</v>
      </c>
      <c r="AC18" s="88">
        <f t="shared" si="15"/>
        <v>1</v>
      </c>
      <c r="AD18" s="88">
        <f t="shared" si="16"/>
        <v>0</v>
      </c>
    </row>
    <row r="19" spans="1:30" ht="13.5" customHeight="1">
      <c r="A19" s="80" t="s">
        <v>105</v>
      </c>
      <c r="B19" s="81" t="s">
        <v>125</v>
      </c>
      <c r="C19" s="80" t="s">
        <v>131</v>
      </c>
      <c r="D19" s="88">
        <f t="shared" si="2"/>
        <v>64</v>
      </c>
      <c r="E19" s="88">
        <f t="shared" si="3"/>
        <v>30</v>
      </c>
      <c r="F19" s="88">
        <v>30</v>
      </c>
      <c r="G19" s="88">
        <v>0</v>
      </c>
      <c r="H19" s="88">
        <f t="shared" si="4"/>
        <v>34</v>
      </c>
      <c r="I19" s="88">
        <v>32</v>
      </c>
      <c r="J19" s="88">
        <v>1</v>
      </c>
      <c r="K19" s="88">
        <v>1</v>
      </c>
      <c r="L19" s="88">
        <v>0</v>
      </c>
      <c r="M19" s="88">
        <f t="shared" si="5"/>
        <v>5</v>
      </c>
      <c r="N19" s="88">
        <f t="shared" si="6"/>
        <v>5</v>
      </c>
      <c r="O19" s="88">
        <v>2</v>
      </c>
      <c r="P19" s="88">
        <v>3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69</v>
      </c>
      <c r="W19" s="88">
        <f t="shared" si="9"/>
        <v>35</v>
      </c>
      <c r="X19" s="88">
        <f t="shared" si="10"/>
        <v>32</v>
      </c>
      <c r="Y19" s="88">
        <f t="shared" si="11"/>
        <v>3</v>
      </c>
      <c r="Z19" s="88">
        <f t="shared" si="12"/>
        <v>34</v>
      </c>
      <c r="AA19" s="88">
        <f t="shared" si="13"/>
        <v>32</v>
      </c>
      <c r="AB19" s="88">
        <f t="shared" si="14"/>
        <v>1</v>
      </c>
      <c r="AC19" s="88">
        <f t="shared" si="15"/>
        <v>1</v>
      </c>
      <c r="AD19" s="88">
        <f t="shared" si="16"/>
        <v>0</v>
      </c>
    </row>
    <row r="20" spans="1:30" ht="13.5" customHeight="1">
      <c r="A20" s="80" t="s">
        <v>105</v>
      </c>
      <c r="B20" s="81" t="s">
        <v>149</v>
      </c>
      <c r="C20" s="80" t="s">
        <v>158</v>
      </c>
      <c r="D20" s="88">
        <f t="shared" si="2"/>
        <v>58</v>
      </c>
      <c r="E20" s="88">
        <f t="shared" si="3"/>
        <v>2</v>
      </c>
      <c r="F20" s="88">
        <v>1</v>
      </c>
      <c r="G20" s="88">
        <v>1</v>
      </c>
      <c r="H20" s="88">
        <f t="shared" si="4"/>
        <v>56</v>
      </c>
      <c r="I20" s="88">
        <v>43</v>
      </c>
      <c r="J20" s="88">
        <v>10</v>
      </c>
      <c r="K20" s="88">
        <v>1</v>
      </c>
      <c r="L20" s="88">
        <v>2</v>
      </c>
      <c r="M20" s="88">
        <f t="shared" si="5"/>
        <v>6</v>
      </c>
      <c r="N20" s="88">
        <f t="shared" si="6"/>
        <v>2</v>
      </c>
      <c r="O20" s="88">
        <v>2</v>
      </c>
      <c r="P20" s="88">
        <v>0</v>
      </c>
      <c r="Q20" s="88">
        <f t="shared" si="7"/>
        <v>4</v>
      </c>
      <c r="R20" s="88">
        <v>0</v>
      </c>
      <c r="S20" s="88">
        <v>4</v>
      </c>
      <c r="T20" s="88">
        <v>0</v>
      </c>
      <c r="U20" s="88">
        <v>0</v>
      </c>
      <c r="V20" s="88">
        <f t="shared" si="8"/>
        <v>64</v>
      </c>
      <c r="W20" s="88">
        <f t="shared" si="9"/>
        <v>4</v>
      </c>
      <c r="X20" s="88">
        <f t="shared" si="10"/>
        <v>3</v>
      </c>
      <c r="Y20" s="88">
        <f t="shared" si="11"/>
        <v>1</v>
      </c>
      <c r="Z20" s="88">
        <f t="shared" si="12"/>
        <v>60</v>
      </c>
      <c r="AA20" s="88">
        <f t="shared" si="13"/>
        <v>43</v>
      </c>
      <c r="AB20" s="88">
        <f t="shared" si="14"/>
        <v>14</v>
      </c>
      <c r="AC20" s="88">
        <f t="shared" si="15"/>
        <v>1</v>
      </c>
      <c r="AD20" s="88">
        <f t="shared" si="16"/>
        <v>2</v>
      </c>
    </row>
    <row r="21" spans="1:30" ht="13.5" customHeight="1">
      <c r="A21" s="80" t="s">
        <v>105</v>
      </c>
      <c r="B21" s="81" t="s">
        <v>150</v>
      </c>
      <c r="C21" s="80" t="s">
        <v>159</v>
      </c>
      <c r="D21" s="88">
        <f t="shared" si="2"/>
        <v>14</v>
      </c>
      <c r="E21" s="88">
        <f t="shared" si="3"/>
        <v>7</v>
      </c>
      <c r="F21" s="88">
        <v>7</v>
      </c>
      <c r="G21" s="88">
        <v>0</v>
      </c>
      <c r="H21" s="88">
        <f t="shared" si="4"/>
        <v>7</v>
      </c>
      <c r="I21" s="88">
        <v>0</v>
      </c>
      <c r="J21" s="88">
        <v>6</v>
      </c>
      <c r="K21" s="88">
        <v>1</v>
      </c>
      <c r="L21" s="88">
        <v>0</v>
      </c>
      <c r="M21" s="88">
        <f t="shared" si="5"/>
        <v>3</v>
      </c>
      <c r="N21" s="88">
        <f t="shared" si="6"/>
        <v>3</v>
      </c>
      <c r="O21" s="88">
        <v>3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17</v>
      </c>
      <c r="W21" s="88">
        <f t="shared" si="9"/>
        <v>10</v>
      </c>
      <c r="X21" s="88">
        <f t="shared" si="10"/>
        <v>10</v>
      </c>
      <c r="Y21" s="88">
        <f t="shared" si="11"/>
        <v>0</v>
      </c>
      <c r="Z21" s="88">
        <f t="shared" si="12"/>
        <v>7</v>
      </c>
      <c r="AA21" s="88">
        <f t="shared" si="13"/>
        <v>0</v>
      </c>
      <c r="AB21" s="88">
        <f t="shared" si="14"/>
        <v>6</v>
      </c>
      <c r="AC21" s="88">
        <f t="shared" si="15"/>
        <v>1</v>
      </c>
      <c r="AD21" s="88">
        <f t="shared" si="16"/>
        <v>0</v>
      </c>
    </row>
    <row r="22" spans="1:30" ht="13.5" customHeight="1">
      <c r="A22" s="80" t="s">
        <v>105</v>
      </c>
      <c r="B22" s="81" t="s">
        <v>140</v>
      </c>
      <c r="C22" s="80" t="s">
        <v>142</v>
      </c>
      <c r="D22" s="88">
        <f t="shared" si="2"/>
        <v>2</v>
      </c>
      <c r="E22" s="88">
        <f t="shared" si="3"/>
        <v>2</v>
      </c>
      <c r="F22" s="88">
        <v>2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</v>
      </c>
      <c r="W22" s="88">
        <f t="shared" si="9"/>
        <v>2</v>
      </c>
      <c r="X22" s="88">
        <f t="shared" si="10"/>
        <v>2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139</v>
      </c>
      <c r="C23" s="80" t="s">
        <v>141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124</v>
      </c>
      <c r="C24" s="80" t="s">
        <v>130</v>
      </c>
      <c r="D24" s="88">
        <f t="shared" si="2"/>
        <v>2</v>
      </c>
      <c r="E24" s="88">
        <f t="shared" si="3"/>
        <v>2</v>
      </c>
      <c r="F24" s="88">
        <v>2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3</v>
      </c>
      <c r="W24" s="88">
        <f t="shared" si="9"/>
        <v>3</v>
      </c>
      <c r="X24" s="88">
        <f t="shared" si="10"/>
        <v>3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134</v>
      </c>
      <c r="C25" s="80" t="s">
        <v>137</v>
      </c>
      <c r="D25" s="88">
        <f t="shared" si="2"/>
        <v>3</v>
      </c>
      <c r="E25" s="88">
        <f t="shared" si="3"/>
        <v>3</v>
      </c>
      <c r="F25" s="88">
        <v>3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4</v>
      </c>
      <c r="W25" s="88">
        <f t="shared" si="9"/>
        <v>4</v>
      </c>
      <c r="X25" s="88">
        <f t="shared" si="10"/>
        <v>4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151</v>
      </c>
      <c r="C26" s="80" t="s">
        <v>160</v>
      </c>
      <c r="D26" s="88">
        <f t="shared" si="2"/>
        <v>1</v>
      </c>
      <c r="E26" s="88">
        <f t="shared" si="3"/>
        <v>1</v>
      </c>
      <c r="F26" s="88">
        <v>1</v>
      </c>
      <c r="G26" s="88">
        <v>0</v>
      </c>
      <c r="H26" s="88">
        <f t="shared" si="4"/>
        <v>0</v>
      </c>
      <c r="I26" s="88">
        <v>0</v>
      </c>
      <c r="J26" s="88">
        <v>0</v>
      </c>
      <c r="K26" s="88">
        <v>0</v>
      </c>
      <c r="L26" s="88">
        <v>0</v>
      </c>
      <c r="M26" s="88">
        <f t="shared" si="5"/>
        <v>0</v>
      </c>
      <c r="N26" s="88">
        <f t="shared" si="6"/>
        <v>0</v>
      </c>
      <c r="O26" s="88">
        <v>0</v>
      </c>
      <c r="P26" s="88">
        <v>0</v>
      </c>
      <c r="Q26" s="88">
        <f t="shared" si="7"/>
        <v>0</v>
      </c>
      <c r="R26" s="88">
        <v>0</v>
      </c>
      <c r="S26" s="88">
        <v>0</v>
      </c>
      <c r="T26" s="88">
        <v>0</v>
      </c>
      <c r="U26" s="88">
        <v>0</v>
      </c>
      <c r="V26" s="88">
        <f t="shared" si="8"/>
        <v>1</v>
      </c>
      <c r="W26" s="88">
        <f t="shared" si="9"/>
        <v>1</v>
      </c>
      <c r="X26" s="88">
        <f t="shared" si="10"/>
        <v>1</v>
      </c>
      <c r="Y26" s="88">
        <f t="shared" si="11"/>
        <v>0</v>
      </c>
      <c r="Z26" s="88">
        <f t="shared" si="12"/>
        <v>0</v>
      </c>
      <c r="AA26" s="88">
        <f t="shared" si="13"/>
        <v>0</v>
      </c>
      <c r="AB26" s="88">
        <f t="shared" si="14"/>
        <v>0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152</v>
      </c>
      <c r="C27" s="80" t="s">
        <v>161</v>
      </c>
      <c r="D27" s="88">
        <f t="shared" si="2"/>
        <v>1</v>
      </c>
      <c r="E27" s="88">
        <f t="shared" si="3"/>
        <v>1</v>
      </c>
      <c r="F27" s="88">
        <v>1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1</v>
      </c>
      <c r="N27" s="88">
        <f t="shared" si="6"/>
        <v>1</v>
      </c>
      <c r="O27" s="88">
        <v>1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2</v>
      </c>
      <c r="W27" s="88">
        <f t="shared" si="9"/>
        <v>2</v>
      </c>
      <c r="X27" s="88">
        <f t="shared" si="10"/>
        <v>2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164</v>
      </c>
      <c r="B7" s="81" t="s">
        <v>162</v>
      </c>
      <c r="C7" s="84" t="s">
        <v>163</v>
      </c>
      <c r="D7" s="88">
        <f aca="true" t="shared" si="0" ref="D7:AD7">SUM(D8:D14)</f>
        <v>65</v>
      </c>
      <c r="E7" s="88">
        <f t="shared" si="0"/>
        <v>50</v>
      </c>
      <c r="F7" s="88">
        <f t="shared" si="0"/>
        <v>19</v>
      </c>
      <c r="G7" s="88">
        <f t="shared" si="0"/>
        <v>31</v>
      </c>
      <c r="H7" s="88">
        <f t="shared" si="0"/>
        <v>15</v>
      </c>
      <c r="I7" s="88">
        <f t="shared" si="0"/>
        <v>0</v>
      </c>
      <c r="J7" s="88">
        <f t="shared" si="0"/>
        <v>15</v>
      </c>
      <c r="K7" s="88">
        <f t="shared" si="0"/>
        <v>0</v>
      </c>
      <c r="L7" s="88">
        <f t="shared" si="0"/>
        <v>0</v>
      </c>
      <c r="M7" s="88">
        <f t="shared" si="0"/>
        <v>12</v>
      </c>
      <c r="N7" s="88">
        <f t="shared" si="0"/>
        <v>7</v>
      </c>
      <c r="O7" s="88">
        <f t="shared" si="0"/>
        <v>3</v>
      </c>
      <c r="P7" s="88">
        <f t="shared" si="0"/>
        <v>4</v>
      </c>
      <c r="Q7" s="88">
        <f t="shared" si="0"/>
        <v>5</v>
      </c>
      <c r="R7" s="88">
        <f t="shared" si="0"/>
        <v>0</v>
      </c>
      <c r="S7" s="88">
        <f t="shared" si="0"/>
        <v>5</v>
      </c>
      <c r="T7" s="88">
        <f t="shared" si="0"/>
        <v>0</v>
      </c>
      <c r="U7" s="88">
        <f t="shared" si="0"/>
        <v>0</v>
      </c>
      <c r="V7" s="88">
        <f t="shared" si="0"/>
        <v>77</v>
      </c>
      <c r="W7" s="88">
        <f t="shared" si="0"/>
        <v>57</v>
      </c>
      <c r="X7" s="88">
        <f t="shared" si="0"/>
        <v>22</v>
      </c>
      <c r="Y7" s="88">
        <f t="shared" si="0"/>
        <v>35</v>
      </c>
      <c r="Z7" s="88">
        <f t="shared" si="0"/>
        <v>20</v>
      </c>
      <c r="AA7" s="88">
        <f t="shared" si="0"/>
        <v>0</v>
      </c>
      <c r="AB7" s="88">
        <f t="shared" si="0"/>
        <v>20</v>
      </c>
      <c r="AC7" s="88">
        <f t="shared" si="0"/>
        <v>0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113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7</v>
      </c>
      <c r="N8" s="88">
        <f>SUM(O8:P8)</f>
        <v>3</v>
      </c>
      <c r="O8" s="88">
        <v>2</v>
      </c>
      <c r="P8" s="88">
        <v>1</v>
      </c>
      <c r="Q8" s="88">
        <f>SUM(R8:U8)</f>
        <v>4</v>
      </c>
      <c r="R8" s="88">
        <v>0</v>
      </c>
      <c r="S8" s="88">
        <v>4</v>
      </c>
      <c r="T8" s="88">
        <v>0</v>
      </c>
      <c r="U8" s="88">
        <v>0</v>
      </c>
      <c r="V8" s="88">
        <f aca="true" t="shared" si="1" ref="V8:AD8">SUM(D8,+M8)</f>
        <v>7</v>
      </c>
      <c r="W8" s="88">
        <f t="shared" si="1"/>
        <v>3</v>
      </c>
      <c r="X8" s="88">
        <f t="shared" si="1"/>
        <v>2</v>
      </c>
      <c r="Y8" s="88">
        <f t="shared" si="1"/>
        <v>1</v>
      </c>
      <c r="Z8" s="88">
        <f t="shared" si="1"/>
        <v>4</v>
      </c>
      <c r="AA8" s="88">
        <f t="shared" si="1"/>
        <v>0</v>
      </c>
      <c r="AB8" s="88">
        <f t="shared" si="1"/>
        <v>4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114</v>
      </c>
      <c r="D9" s="88">
        <f aca="true" t="shared" si="2" ref="D9:D14">SUM(E9,+H9)</f>
        <v>0</v>
      </c>
      <c r="E9" s="88">
        <f aca="true" t="shared" si="3" ref="E9:E14">SUM(F9:G9)</f>
        <v>0</v>
      </c>
      <c r="F9" s="88">
        <v>0</v>
      </c>
      <c r="G9" s="88">
        <v>0</v>
      </c>
      <c r="H9" s="88">
        <f aca="true" t="shared" si="4" ref="H9:H14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4">SUM(N9,+Q9)</f>
        <v>3</v>
      </c>
      <c r="N9" s="88">
        <f aca="true" t="shared" si="6" ref="N9:N14">SUM(O9:P9)</f>
        <v>3</v>
      </c>
      <c r="O9" s="88">
        <v>1</v>
      </c>
      <c r="P9" s="88">
        <v>2</v>
      </c>
      <c r="Q9" s="88">
        <f aca="true" t="shared" si="7" ref="Q9:Q14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4">SUM(D9,+M9)</f>
        <v>3</v>
      </c>
      <c r="W9" s="88">
        <f aca="true" t="shared" si="9" ref="W9:W14">SUM(E9,+N9)</f>
        <v>3</v>
      </c>
      <c r="X9" s="88">
        <f aca="true" t="shared" si="10" ref="X9:X14">SUM(F9,+O9)</f>
        <v>1</v>
      </c>
      <c r="Y9" s="88">
        <f aca="true" t="shared" si="11" ref="Y9:Y14">SUM(G9,+P9)</f>
        <v>2</v>
      </c>
      <c r="Z9" s="88">
        <f aca="true" t="shared" si="12" ref="Z9:Z14">SUM(H9,+Q9)</f>
        <v>0</v>
      </c>
      <c r="AA9" s="88">
        <f aca="true" t="shared" si="13" ref="AA9:AA14">SUM(I9,+R9)</f>
        <v>0</v>
      </c>
      <c r="AB9" s="88">
        <f aca="true" t="shared" si="14" ref="AB9:AB14">SUM(J9,+S9)</f>
        <v>0</v>
      </c>
      <c r="AC9" s="88">
        <f aca="true" t="shared" si="15" ref="AC9:AC14">SUM(K9,+T9)</f>
        <v>0</v>
      </c>
      <c r="AD9" s="88">
        <f aca="true" t="shared" si="16" ref="AD9:AD14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115</v>
      </c>
      <c r="D10" s="88">
        <f t="shared" si="2"/>
        <v>11</v>
      </c>
      <c r="E10" s="88">
        <f t="shared" si="3"/>
        <v>2</v>
      </c>
      <c r="F10" s="88">
        <v>1</v>
      </c>
      <c r="G10" s="88">
        <v>1</v>
      </c>
      <c r="H10" s="88">
        <f t="shared" si="4"/>
        <v>9</v>
      </c>
      <c r="I10" s="88">
        <v>0</v>
      </c>
      <c r="J10" s="88">
        <v>9</v>
      </c>
      <c r="K10" s="88">
        <v>0</v>
      </c>
      <c r="L10" s="88">
        <v>0</v>
      </c>
      <c r="M10" s="88">
        <f t="shared" si="5"/>
        <v>2</v>
      </c>
      <c r="N10" s="88">
        <f t="shared" si="6"/>
        <v>1</v>
      </c>
      <c r="O10" s="88">
        <v>0</v>
      </c>
      <c r="P10" s="88">
        <v>1</v>
      </c>
      <c r="Q10" s="88">
        <f t="shared" si="7"/>
        <v>1</v>
      </c>
      <c r="R10" s="88">
        <v>0</v>
      </c>
      <c r="S10" s="88">
        <v>1</v>
      </c>
      <c r="T10" s="88">
        <v>0</v>
      </c>
      <c r="U10" s="88">
        <v>0</v>
      </c>
      <c r="V10" s="88">
        <f t="shared" si="8"/>
        <v>13</v>
      </c>
      <c r="W10" s="88">
        <f t="shared" si="9"/>
        <v>3</v>
      </c>
      <c r="X10" s="88">
        <f t="shared" si="10"/>
        <v>1</v>
      </c>
      <c r="Y10" s="88">
        <f t="shared" si="11"/>
        <v>2</v>
      </c>
      <c r="Z10" s="88">
        <f t="shared" si="12"/>
        <v>10</v>
      </c>
      <c r="AA10" s="88">
        <f t="shared" si="13"/>
        <v>0</v>
      </c>
      <c r="AB10" s="88">
        <f t="shared" si="14"/>
        <v>10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116</v>
      </c>
      <c r="D11" s="88">
        <f t="shared" si="2"/>
        <v>4</v>
      </c>
      <c r="E11" s="88">
        <f t="shared" si="3"/>
        <v>2</v>
      </c>
      <c r="F11" s="88">
        <v>2</v>
      </c>
      <c r="G11" s="88">
        <v>0</v>
      </c>
      <c r="H11" s="88">
        <f t="shared" si="4"/>
        <v>2</v>
      </c>
      <c r="I11" s="88">
        <v>0</v>
      </c>
      <c r="J11" s="88">
        <v>2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4</v>
      </c>
      <c r="W11" s="88">
        <f t="shared" si="9"/>
        <v>2</v>
      </c>
      <c r="X11" s="88">
        <f t="shared" si="10"/>
        <v>2</v>
      </c>
      <c r="Y11" s="88">
        <f t="shared" si="11"/>
        <v>0</v>
      </c>
      <c r="Z11" s="88">
        <f t="shared" si="12"/>
        <v>2</v>
      </c>
      <c r="AA11" s="88">
        <f t="shared" si="13"/>
        <v>0</v>
      </c>
      <c r="AB11" s="88">
        <f t="shared" si="14"/>
        <v>2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117</v>
      </c>
      <c r="D12" s="88">
        <f t="shared" si="2"/>
        <v>38</v>
      </c>
      <c r="E12" s="88">
        <f t="shared" si="3"/>
        <v>38</v>
      </c>
      <c r="F12" s="88">
        <v>8</v>
      </c>
      <c r="G12" s="88">
        <v>30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38</v>
      </c>
      <c r="W12" s="88">
        <f t="shared" si="9"/>
        <v>38</v>
      </c>
      <c r="X12" s="88">
        <f t="shared" si="10"/>
        <v>8</v>
      </c>
      <c r="Y12" s="88">
        <f t="shared" si="11"/>
        <v>30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118</v>
      </c>
      <c r="D13" s="88">
        <f t="shared" si="2"/>
        <v>7</v>
      </c>
      <c r="E13" s="88">
        <f t="shared" si="3"/>
        <v>3</v>
      </c>
      <c r="F13" s="88">
        <v>3</v>
      </c>
      <c r="G13" s="88">
        <v>0</v>
      </c>
      <c r="H13" s="88">
        <f t="shared" si="4"/>
        <v>4</v>
      </c>
      <c r="I13" s="88">
        <v>0</v>
      </c>
      <c r="J13" s="88">
        <v>4</v>
      </c>
      <c r="K13" s="88">
        <v>0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7</v>
      </c>
      <c r="W13" s="88">
        <f t="shared" si="9"/>
        <v>3</v>
      </c>
      <c r="X13" s="88">
        <f t="shared" si="10"/>
        <v>3</v>
      </c>
      <c r="Y13" s="88">
        <f t="shared" si="11"/>
        <v>0</v>
      </c>
      <c r="Z13" s="88">
        <f t="shared" si="12"/>
        <v>4</v>
      </c>
      <c r="AA13" s="88">
        <f t="shared" si="13"/>
        <v>0</v>
      </c>
      <c r="AB13" s="88">
        <f t="shared" si="14"/>
        <v>4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119</v>
      </c>
      <c r="D14" s="88">
        <f t="shared" si="2"/>
        <v>5</v>
      </c>
      <c r="E14" s="88">
        <f t="shared" si="3"/>
        <v>5</v>
      </c>
      <c r="F14" s="88">
        <v>5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5</v>
      </c>
      <c r="W14" s="88">
        <f t="shared" si="9"/>
        <v>5</v>
      </c>
      <c r="X14" s="88">
        <f t="shared" si="10"/>
        <v>5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165</v>
      </c>
      <c r="B7" s="81" t="s">
        <v>162</v>
      </c>
      <c r="C7" s="84" t="s">
        <v>163</v>
      </c>
      <c r="D7" s="88">
        <f aca="true" t="shared" si="0" ref="D7:AY7">SUM(D8:D27)</f>
        <v>300</v>
      </c>
      <c r="E7" s="88">
        <f t="shared" si="0"/>
        <v>714</v>
      </c>
      <c r="F7" s="88">
        <f t="shared" si="0"/>
        <v>18</v>
      </c>
      <c r="G7" s="88">
        <f t="shared" si="0"/>
        <v>45</v>
      </c>
      <c r="H7" s="88">
        <f t="shared" si="0"/>
        <v>10</v>
      </c>
      <c r="I7" s="88">
        <f t="shared" si="0"/>
        <v>85</v>
      </c>
      <c r="J7" s="88">
        <f t="shared" si="0"/>
        <v>3</v>
      </c>
      <c r="K7" s="88">
        <f t="shared" si="0"/>
        <v>3</v>
      </c>
      <c r="L7" s="88">
        <f t="shared" si="0"/>
        <v>315</v>
      </c>
      <c r="M7" s="88">
        <f t="shared" si="0"/>
        <v>772</v>
      </c>
      <c r="N7" s="88">
        <f t="shared" si="0"/>
        <v>96</v>
      </c>
      <c r="O7" s="88">
        <f t="shared" si="0"/>
        <v>213</v>
      </c>
      <c r="P7" s="88">
        <f t="shared" si="0"/>
        <v>0</v>
      </c>
      <c r="Q7" s="88">
        <f t="shared" si="0"/>
        <v>0</v>
      </c>
      <c r="R7" s="88">
        <f t="shared" si="0"/>
        <v>8</v>
      </c>
      <c r="S7" s="88">
        <f t="shared" si="0"/>
        <v>221</v>
      </c>
      <c r="T7" s="88">
        <f t="shared" si="0"/>
        <v>2950</v>
      </c>
      <c r="U7" s="88">
        <f t="shared" si="0"/>
        <v>8117</v>
      </c>
      <c r="V7" s="88">
        <f t="shared" si="0"/>
        <v>1205</v>
      </c>
      <c r="W7" s="88">
        <f t="shared" si="0"/>
        <v>3612</v>
      </c>
      <c r="X7" s="88">
        <f t="shared" si="0"/>
        <v>46</v>
      </c>
      <c r="Y7" s="88">
        <f t="shared" si="0"/>
        <v>229</v>
      </c>
      <c r="Z7" s="88">
        <f t="shared" si="0"/>
        <v>8</v>
      </c>
      <c r="AA7" s="88">
        <f t="shared" si="0"/>
        <v>33</v>
      </c>
      <c r="AB7" s="88">
        <f t="shared" si="0"/>
        <v>16</v>
      </c>
      <c r="AC7" s="88">
        <f t="shared" si="0"/>
        <v>31</v>
      </c>
      <c r="AD7" s="88">
        <f t="shared" si="0"/>
        <v>0</v>
      </c>
      <c r="AE7" s="88">
        <f t="shared" si="0"/>
        <v>0</v>
      </c>
      <c r="AF7" s="88">
        <f t="shared" si="0"/>
        <v>4</v>
      </c>
      <c r="AG7" s="88">
        <f t="shared" si="0"/>
        <v>28</v>
      </c>
      <c r="AH7" s="88">
        <f t="shared" si="0"/>
        <v>2</v>
      </c>
      <c r="AI7" s="88">
        <f t="shared" si="0"/>
        <v>40</v>
      </c>
      <c r="AJ7" s="88">
        <f t="shared" si="0"/>
        <v>95</v>
      </c>
      <c r="AK7" s="88">
        <f t="shared" si="0"/>
        <v>288</v>
      </c>
      <c r="AL7" s="88">
        <f t="shared" si="0"/>
        <v>0</v>
      </c>
      <c r="AM7" s="88">
        <f t="shared" si="0"/>
        <v>0</v>
      </c>
      <c r="AN7" s="88">
        <f t="shared" si="0"/>
        <v>4</v>
      </c>
      <c r="AO7" s="88">
        <f t="shared" si="0"/>
        <v>40</v>
      </c>
      <c r="AP7" s="88">
        <f t="shared" si="0"/>
        <v>3</v>
      </c>
      <c r="AQ7" s="88">
        <f t="shared" si="0"/>
        <v>74</v>
      </c>
      <c r="AR7" s="88">
        <f t="shared" si="0"/>
        <v>421</v>
      </c>
      <c r="AS7" s="88">
        <f t="shared" si="0"/>
        <v>1407</v>
      </c>
      <c r="AT7" s="88">
        <f t="shared" si="0"/>
        <v>10</v>
      </c>
      <c r="AU7" s="88">
        <f t="shared" si="0"/>
        <v>33</v>
      </c>
      <c r="AV7" s="88">
        <f t="shared" si="0"/>
        <v>23</v>
      </c>
      <c r="AW7" s="88">
        <f t="shared" si="0"/>
        <v>82</v>
      </c>
      <c r="AX7" s="88">
        <f t="shared" si="0"/>
        <v>3</v>
      </c>
      <c r="AY7" s="88">
        <f t="shared" si="0"/>
        <v>74</v>
      </c>
    </row>
    <row r="8" spans="1:51" ht="13.5" customHeight="1">
      <c r="A8" s="80" t="s">
        <v>105</v>
      </c>
      <c r="B8" s="81" t="s">
        <v>121</v>
      </c>
      <c r="C8" s="80" t="s">
        <v>127</v>
      </c>
      <c r="D8" s="88">
        <v>65</v>
      </c>
      <c r="E8" s="88">
        <v>152</v>
      </c>
      <c r="F8" s="88">
        <v>0</v>
      </c>
      <c r="G8" s="88">
        <v>0</v>
      </c>
      <c r="H8" s="88">
        <v>7</v>
      </c>
      <c r="I8" s="88">
        <v>68</v>
      </c>
      <c r="J8" s="88">
        <v>0</v>
      </c>
      <c r="K8" s="88">
        <v>0</v>
      </c>
      <c r="L8" s="88">
        <v>24</v>
      </c>
      <c r="M8" s="88">
        <v>66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331</v>
      </c>
      <c r="U8" s="88">
        <v>874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2</v>
      </c>
      <c r="AC8" s="88">
        <v>4</v>
      </c>
      <c r="AD8" s="88">
        <v>0</v>
      </c>
      <c r="AE8" s="88">
        <v>0</v>
      </c>
      <c r="AF8" s="88">
        <v>1</v>
      </c>
      <c r="AG8" s="88">
        <v>4</v>
      </c>
      <c r="AH8" s="88">
        <v>0</v>
      </c>
      <c r="AI8" s="88">
        <v>0</v>
      </c>
      <c r="AJ8" s="88">
        <v>44</v>
      </c>
      <c r="AK8" s="88">
        <v>116</v>
      </c>
      <c r="AL8" s="88">
        <v>0</v>
      </c>
      <c r="AM8" s="88">
        <v>0</v>
      </c>
      <c r="AN8" s="88">
        <v>3</v>
      </c>
      <c r="AO8" s="88">
        <v>30</v>
      </c>
      <c r="AP8" s="88">
        <v>0</v>
      </c>
      <c r="AQ8" s="88">
        <v>0</v>
      </c>
      <c r="AR8" s="88">
        <v>85</v>
      </c>
      <c r="AS8" s="88">
        <v>322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144</v>
      </c>
      <c r="C9" s="80" t="s">
        <v>153</v>
      </c>
      <c r="D9" s="88">
        <v>27</v>
      </c>
      <c r="E9" s="88">
        <v>79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7</v>
      </c>
      <c r="M9" s="88">
        <v>18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465</v>
      </c>
      <c r="U9" s="88">
        <v>1608</v>
      </c>
      <c r="V9" s="88">
        <v>0</v>
      </c>
      <c r="W9" s="88">
        <v>0</v>
      </c>
      <c r="X9" s="88">
        <v>0</v>
      </c>
      <c r="Y9" s="88">
        <v>0</v>
      </c>
      <c r="Z9" s="88">
        <v>2</v>
      </c>
      <c r="AA9" s="88">
        <v>3</v>
      </c>
      <c r="AB9" s="88">
        <v>5</v>
      </c>
      <c r="AC9" s="88">
        <v>10</v>
      </c>
      <c r="AD9" s="88">
        <v>0</v>
      </c>
      <c r="AE9" s="88">
        <v>0</v>
      </c>
      <c r="AF9" s="88">
        <v>2</v>
      </c>
      <c r="AG9" s="88">
        <v>20</v>
      </c>
      <c r="AH9" s="88">
        <v>0</v>
      </c>
      <c r="AI9" s="88">
        <v>0</v>
      </c>
      <c r="AJ9" s="88">
        <v>11</v>
      </c>
      <c r="AK9" s="88">
        <v>30</v>
      </c>
      <c r="AL9" s="88">
        <v>0</v>
      </c>
      <c r="AM9" s="88">
        <v>0</v>
      </c>
      <c r="AN9" s="88">
        <v>1</v>
      </c>
      <c r="AO9" s="88">
        <v>10</v>
      </c>
      <c r="AP9" s="88">
        <v>0</v>
      </c>
      <c r="AQ9" s="88">
        <v>0</v>
      </c>
      <c r="AR9" s="88">
        <v>24</v>
      </c>
      <c r="AS9" s="88">
        <v>72</v>
      </c>
      <c r="AT9" s="88">
        <v>0</v>
      </c>
      <c r="AU9" s="88">
        <v>0</v>
      </c>
      <c r="AV9" s="88">
        <v>2</v>
      </c>
      <c r="AW9" s="88">
        <v>20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145</v>
      </c>
      <c r="C10" s="80" t="s">
        <v>154</v>
      </c>
      <c r="D10" s="88">
        <v>50</v>
      </c>
      <c r="E10" s="88">
        <v>125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17</v>
      </c>
      <c r="M10" s="88">
        <v>48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796</v>
      </c>
      <c r="U10" s="88">
        <v>2096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65</v>
      </c>
      <c r="AS10" s="88">
        <v>247</v>
      </c>
      <c r="AT10" s="88">
        <v>5</v>
      </c>
      <c r="AU10" s="88">
        <v>19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146</v>
      </c>
      <c r="C11" s="80" t="s">
        <v>155</v>
      </c>
      <c r="D11" s="88">
        <v>2</v>
      </c>
      <c r="E11" s="88">
        <v>4</v>
      </c>
      <c r="F11" s="88">
        <v>1</v>
      </c>
      <c r="G11" s="88">
        <v>2</v>
      </c>
      <c r="H11" s="88">
        <v>0</v>
      </c>
      <c r="I11" s="88">
        <v>0</v>
      </c>
      <c r="J11" s="88">
        <v>0</v>
      </c>
      <c r="K11" s="88">
        <v>0</v>
      </c>
      <c r="L11" s="88">
        <v>17</v>
      </c>
      <c r="M11" s="88">
        <v>40</v>
      </c>
      <c r="N11" s="88">
        <v>22</v>
      </c>
      <c r="O11" s="88">
        <v>37</v>
      </c>
      <c r="P11" s="88">
        <v>0</v>
      </c>
      <c r="Q11" s="88">
        <v>0</v>
      </c>
      <c r="R11" s="88">
        <v>0</v>
      </c>
      <c r="S11" s="88">
        <v>0</v>
      </c>
      <c r="T11" s="88">
        <v>32</v>
      </c>
      <c r="U11" s="88">
        <v>75</v>
      </c>
      <c r="V11" s="88">
        <v>87</v>
      </c>
      <c r="W11" s="88">
        <v>200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2</v>
      </c>
      <c r="AK11" s="88">
        <v>4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24</v>
      </c>
      <c r="AS11" s="88">
        <v>70</v>
      </c>
      <c r="AT11" s="88">
        <v>3</v>
      </c>
      <c r="AU11" s="88">
        <v>2</v>
      </c>
      <c r="AV11" s="88">
        <v>3</v>
      </c>
      <c r="AW11" s="88">
        <v>1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147</v>
      </c>
      <c r="C12" s="80" t="s">
        <v>156</v>
      </c>
      <c r="D12" s="88">
        <v>41</v>
      </c>
      <c r="E12" s="88">
        <v>77</v>
      </c>
      <c r="F12" s="88">
        <v>2</v>
      </c>
      <c r="G12" s="88">
        <v>14</v>
      </c>
      <c r="H12" s="88">
        <v>0</v>
      </c>
      <c r="I12" s="88">
        <v>0</v>
      </c>
      <c r="J12" s="88">
        <v>0</v>
      </c>
      <c r="K12" s="88">
        <v>0</v>
      </c>
      <c r="L12" s="88">
        <v>4</v>
      </c>
      <c r="M12" s="88">
        <v>9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438</v>
      </c>
      <c r="U12" s="88">
        <v>1344</v>
      </c>
      <c r="V12" s="88">
        <v>0</v>
      </c>
      <c r="W12" s="88">
        <v>0</v>
      </c>
      <c r="X12" s="88">
        <v>0</v>
      </c>
      <c r="Y12" s="88">
        <v>0</v>
      </c>
      <c r="Z12" s="88">
        <v>2</v>
      </c>
      <c r="AA12" s="88">
        <v>10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20</v>
      </c>
      <c r="AS12" s="88">
        <v>72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126</v>
      </c>
      <c r="C13" s="80" t="s">
        <v>132</v>
      </c>
      <c r="D13" s="88">
        <v>14</v>
      </c>
      <c r="E13" s="88">
        <v>28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6</v>
      </c>
      <c r="M13" s="88">
        <v>12</v>
      </c>
      <c r="N13" s="88">
        <v>3</v>
      </c>
      <c r="O13" s="88">
        <v>10</v>
      </c>
      <c r="P13" s="88">
        <v>0</v>
      </c>
      <c r="Q13" s="88">
        <v>0</v>
      </c>
      <c r="R13" s="88">
        <v>0</v>
      </c>
      <c r="S13" s="88">
        <v>0</v>
      </c>
      <c r="T13" s="88">
        <v>118</v>
      </c>
      <c r="U13" s="88">
        <v>332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4</v>
      </c>
      <c r="AK13" s="88">
        <v>10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8</v>
      </c>
      <c r="AS13" s="88">
        <v>19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122</v>
      </c>
      <c r="C14" s="80" t="s">
        <v>128</v>
      </c>
      <c r="D14" s="88">
        <v>24</v>
      </c>
      <c r="E14" s="88">
        <v>43</v>
      </c>
      <c r="F14" s="88">
        <v>4</v>
      </c>
      <c r="G14" s="88">
        <v>12</v>
      </c>
      <c r="H14" s="88">
        <v>2</v>
      </c>
      <c r="I14" s="88">
        <v>6</v>
      </c>
      <c r="J14" s="88">
        <v>0</v>
      </c>
      <c r="K14" s="88">
        <v>0</v>
      </c>
      <c r="L14" s="88">
        <v>107</v>
      </c>
      <c r="M14" s="88">
        <v>244</v>
      </c>
      <c r="N14" s="88">
        <v>0</v>
      </c>
      <c r="O14" s="88">
        <v>0</v>
      </c>
      <c r="P14" s="88">
        <v>0</v>
      </c>
      <c r="Q14" s="88">
        <v>0</v>
      </c>
      <c r="R14" s="88">
        <v>5</v>
      </c>
      <c r="S14" s="88">
        <v>217</v>
      </c>
      <c r="T14" s="88">
        <v>292</v>
      </c>
      <c r="U14" s="88">
        <v>751</v>
      </c>
      <c r="V14" s="88">
        <v>0</v>
      </c>
      <c r="W14" s="88">
        <v>0</v>
      </c>
      <c r="X14" s="88">
        <v>0</v>
      </c>
      <c r="Y14" s="88">
        <v>0</v>
      </c>
      <c r="Z14" s="88">
        <v>4</v>
      </c>
      <c r="AA14" s="88">
        <v>20</v>
      </c>
      <c r="AB14" s="88">
        <v>5</v>
      </c>
      <c r="AC14" s="88">
        <v>12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3</v>
      </c>
      <c r="AQ14" s="88">
        <v>74</v>
      </c>
      <c r="AR14" s="88">
        <v>46</v>
      </c>
      <c r="AS14" s="88">
        <v>115</v>
      </c>
      <c r="AT14" s="88">
        <v>0</v>
      </c>
      <c r="AU14" s="88">
        <v>0</v>
      </c>
      <c r="AV14" s="88">
        <v>0</v>
      </c>
      <c r="AW14" s="88">
        <v>0</v>
      </c>
      <c r="AX14" s="88">
        <v>3</v>
      </c>
      <c r="AY14" s="88">
        <v>74</v>
      </c>
    </row>
    <row r="15" spans="1:51" ht="13.5" customHeight="1">
      <c r="A15" s="80" t="s">
        <v>105</v>
      </c>
      <c r="B15" s="81" t="s">
        <v>135</v>
      </c>
      <c r="C15" s="80" t="s">
        <v>138</v>
      </c>
      <c r="D15" s="88">
        <v>12</v>
      </c>
      <c r="E15" s="88">
        <v>30</v>
      </c>
      <c r="F15" s="88">
        <v>2</v>
      </c>
      <c r="G15" s="88">
        <v>1</v>
      </c>
      <c r="H15" s="88">
        <v>0</v>
      </c>
      <c r="I15" s="88">
        <v>0</v>
      </c>
      <c r="J15" s="88">
        <v>3</v>
      </c>
      <c r="K15" s="88">
        <v>3</v>
      </c>
      <c r="L15" s="88">
        <v>6</v>
      </c>
      <c r="M15" s="88">
        <v>12</v>
      </c>
      <c r="N15" s="88">
        <v>2</v>
      </c>
      <c r="O15" s="88">
        <v>4</v>
      </c>
      <c r="P15" s="88">
        <v>0</v>
      </c>
      <c r="Q15" s="88">
        <v>0</v>
      </c>
      <c r="R15" s="88">
        <v>0</v>
      </c>
      <c r="S15" s="88">
        <v>0</v>
      </c>
      <c r="T15" s="88">
        <v>47</v>
      </c>
      <c r="U15" s="88">
        <v>146</v>
      </c>
      <c r="V15" s="88">
        <v>148</v>
      </c>
      <c r="W15" s="88">
        <v>461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1</v>
      </c>
      <c r="AI15" s="88">
        <v>23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9</v>
      </c>
      <c r="AS15" s="88">
        <v>27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133</v>
      </c>
      <c r="C16" s="80" t="s">
        <v>136</v>
      </c>
      <c r="D16" s="88">
        <v>2</v>
      </c>
      <c r="E16" s="88">
        <v>4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29</v>
      </c>
      <c r="M16" s="88">
        <v>67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11</v>
      </c>
      <c r="AS16" s="88">
        <v>28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123</v>
      </c>
      <c r="C17" s="80" t="s">
        <v>129</v>
      </c>
      <c r="D17" s="88">
        <v>9</v>
      </c>
      <c r="E17" s="88">
        <v>18</v>
      </c>
      <c r="F17" s="88">
        <v>1</v>
      </c>
      <c r="G17" s="88">
        <v>1</v>
      </c>
      <c r="H17" s="88">
        <v>0</v>
      </c>
      <c r="I17" s="88">
        <v>0</v>
      </c>
      <c r="J17" s="88">
        <v>0</v>
      </c>
      <c r="K17" s="88">
        <v>0</v>
      </c>
      <c r="L17" s="88">
        <v>4</v>
      </c>
      <c r="M17" s="88">
        <v>18</v>
      </c>
      <c r="N17" s="88">
        <v>1</v>
      </c>
      <c r="O17" s="88">
        <v>10</v>
      </c>
      <c r="P17" s="88">
        <v>0</v>
      </c>
      <c r="Q17" s="88">
        <v>0</v>
      </c>
      <c r="R17" s="88">
        <v>0</v>
      </c>
      <c r="S17" s="88">
        <v>0</v>
      </c>
      <c r="T17" s="88">
        <v>74</v>
      </c>
      <c r="U17" s="88">
        <v>140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1</v>
      </c>
      <c r="AG17" s="88">
        <v>4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13</v>
      </c>
      <c r="AS17" s="88">
        <v>34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148</v>
      </c>
      <c r="C18" s="80" t="s">
        <v>157</v>
      </c>
      <c r="D18" s="88">
        <v>0</v>
      </c>
      <c r="E18" s="88">
        <v>0</v>
      </c>
      <c r="F18" s="88">
        <v>2</v>
      </c>
      <c r="G18" s="88">
        <v>3</v>
      </c>
      <c r="H18" s="88">
        <v>0</v>
      </c>
      <c r="I18" s="88">
        <v>0</v>
      </c>
      <c r="J18" s="88">
        <v>0</v>
      </c>
      <c r="K18" s="88">
        <v>0</v>
      </c>
      <c r="L18" s="88">
        <v>8</v>
      </c>
      <c r="M18" s="88">
        <v>19</v>
      </c>
      <c r="N18" s="88">
        <v>9</v>
      </c>
      <c r="O18" s="88">
        <v>11</v>
      </c>
      <c r="P18" s="88">
        <v>0</v>
      </c>
      <c r="Q18" s="88">
        <v>0</v>
      </c>
      <c r="R18" s="88">
        <v>0</v>
      </c>
      <c r="S18" s="88">
        <v>0</v>
      </c>
      <c r="T18" s="88">
        <v>4</v>
      </c>
      <c r="U18" s="88">
        <v>6</v>
      </c>
      <c r="V18" s="88">
        <v>112</v>
      </c>
      <c r="W18" s="88">
        <v>372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32</v>
      </c>
      <c r="AS18" s="88">
        <v>124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125</v>
      </c>
      <c r="C19" s="80" t="s">
        <v>131</v>
      </c>
      <c r="D19" s="88">
        <v>13</v>
      </c>
      <c r="E19" s="88">
        <v>41</v>
      </c>
      <c r="F19" s="88">
        <v>6</v>
      </c>
      <c r="G19" s="88">
        <v>12</v>
      </c>
      <c r="H19" s="88">
        <v>0</v>
      </c>
      <c r="I19" s="88">
        <v>0</v>
      </c>
      <c r="J19" s="88">
        <v>0</v>
      </c>
      <c r="K19" s="88">
        <v>0</v>
      </c>
      <c r="L19" s="88">
        <v>67</v>
      </c>
      <c r="M19" s="88">
        <v>164</v>
      </c>
      <c r="N19" s="88">
        <v>54</v>
      </c>
      <c r="O19" s="88">
        <v>132</v>
      </c>
      <c r="P19" s="88">
        <v>0</v>
      </c>
      <c r="Q19" s="88">
        <v>0</v>
      </c>
      <c r="R19" s="88">
        <v>0</v>
      </c>
      <c r="S19" s="88">
        <v>0</v>
      </c>
      <c r="T19" s="88">
        <v>101</v>
      </c>
      <c r="U19" s="88">
        <v>240</v>
      </c>
      <c r="V19" s="88">
        <v>408</v>
      </c>
      <c r="W19" s="88">
        <v>1149</v>
      </c>
      <c r="X19" s="88">
        <v>46</v>
      </c>
      <c r="Y19" s="88">
        <v>229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31</v>
      </c>
      <c r="AK19" s="88">
        <v>121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</v>
      </c>
      <c r="AS19" s="88">
        <v>2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149</v>
      </c>
      <c r="C20" s="80" t="s">
        <v>158</v>
      </c>
      <c r="D20" s="88">
        <v>24</v>
      </c>
      <c r="E20" s="88">
        <v>74</v>
      </c>
      <c r="F20" s="88">
        <v>0</v>
      </c>
      <c r="G20" s="88">
        <v>0</v>
      </c>
      <c r="H20" s="88">
        <v>1</v>
      </c>
      <c r="I20" s="88">
        <v>11</v>
      </c>
      <c r="J20" s="88">
        <v>0</v>
      </c>
      <c r="K20" s="88">
        <v>0</v>
      </c>
      <c r="L20" s="88">
        <v>5</v>
      </c>
      <c r="M20" s="88">
        <v>11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115</v>
      </c>
      <c r="U20" s="88">
        <v>186</v>
      </c>
      <c r="V20" s="88">
        <v>439</v>
      </c>
      <c r="W20" s="88">
        <v>1356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18</v>
      </c>
      <c r="AS20" s="88">
        <v>44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150</v>
      </c>
      <c r="C21" s="80" t="s">
        <v>159</v>
      </c>
      <c r="D21" s="88">
        <v>13</v>
      </c>
      <c r="E21" s="88">
        <v>27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2</v>
      </c>
      <c r="AC21" s="88">
        <v>2</v>
      </c>
      <c r="AD21" s="88">
        <v>0</v>
      </c>
      <c r="AE21" s="88">
        <v>0</v>
      </c>
      <c r="AF21" s="88">
        <v>0</v>
      </c>
      <c r="AG21" s="88">
        <v>0</v>
      </c>
      <c r="AH21" s="88">
        <v>1</v>
      </c>
      <c r="AI21" s="88">
        <v>17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8</v>
      </c>
      <c r="AS21" s="88">
        <v>20</v>
      </c>
      <c r="AT21" s="88">
        <v>0</v>
      </c>
      <c r="AU21" s="88">
        <v>0</v>
      </c>
      <c r="AV21" s="88">
        <v>2</v>
      </c>
      <c r="AW21" s="88">
        <v>14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140</v>
      </c>
      <c r="C22" s="80" t="s">
        <v>142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3</v>
      </c>
      <c r="M22" s="88">
        <v>10</v>
      </c>
      <c r="N22" s="88">
        <v>2</v>
      </c>
      <c r="O22" s="88">
        <v>5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3</v>
      </c>
      <c r="AK22" s="88">
        <v>7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139</v>
      </c>
      <c r="C23" s="80" t="s">
        <v>141</v>
      </c>
      <c r="D23" s="88">
        <v>2</v>
      </c>
      <c r="E23" s="88">
        <v>4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7</v>
      </c>
      <c r="M23" s="88">
        <v>21</v>
      </c>
      <c r="N23" s="88">
        <v>0</v>
      </c>
      <c r="O23" s="88">
        <v>0</v>
      </c>
      <c r="P23" s="88">
        <v>0</v>
      </c>
      <c r="Q23" s="88">
        <v>0</v>
      </c>
      <c r="R23" s="88">
        <v>3</v>
      </c>
      <c r="S23" s="88">
        <v>4</v>
      </c>
      <c r="T23" s="88">
        <v>8</v>
      </c>
      <c r="U23" s="88">
        <v>6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2</v>
      </c>
      <c r="AC23" s="88">
        <v>3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2</v>
      </c>
      <c r="AS23" s="88">
        <v>3</v>
      </c>
      <c r="AT23" s="88">
        <v>1</v>
      </c>
      <c r="AU23" s="88">
        <v>2</v>
      </c>
      <c r="AV23" s="88">
        <v>2</v>
      </c>
      <c r="AW23" s="88">
        <v>7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124</v>
      </c>
      <c r="C24" s="80" t="s">
        <v>130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15</v>
      </c>
      <c r="U24" s="88">
        <v>37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5</v>
      </c>
      <c r="AS24" s="88">
        <v>15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134</v>
      </c>
      <c r="C25" s="80" t="s">
        <v>137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39</v>
      </c>
      <c r="U25" s="88">
        <v>96</v>
      </c>
      <c r="V25" s="88">
        <v>11</v>
      </c>
      <c r="W25" s="88">
        <v>74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7</v>
      </c>
      <c r="AS25" s="88">
        <v>22</v>
      </c>
      <c r="AT25" s="88">
        <v>1</v>
      </c>
      <c r="AU25" s="88">
        <v>10</v>
      </c>
      <c r="AV25" s="88">
        <v>8</v>
      </c>
      <c r="AW25" s="88">
        <v>23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151</v>
      </c>
      <c r="C26" s="80" t="s">
        <v>160</v>
      </c>
      <c r="D26" s="88">
        <v>2</v>
      </c>
      <c r="E26" s="88">
        <v>8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73</v>
      </c>
      <c r="U26" s="88">
        <v>176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13</v>
      </c>
      <c r="AS26" s="88">
        <v>31</v>
      </c>
      <c r="AT26" s="88">
        <v>0</v>
      </c>
      <c r="AU26" s="88">
        <v>0</v>
      </c>
      <c r="AV26" s="88">
        <v>6</v>
      </c>
      <c r="AW26" s="88">
        <v>17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152</v>
      </c>
      <c r="C27" s="80" t="s">
        <v>161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4</v>
      </c>
      <c r="M27" s="88">
        <v>13</v>
      </c>
      <c r="N27" s="88">
        <v>3</v>
      </c>
      <c r="O27" s="88">
        <v>4</v>
      </c>
      <c r="P27" s="88">
        <v>0</v>
      </c>
      <c r="Q27" s="88">
        <v>0</v>
      </c>
      <c r="R27" s="88">
        <v>0</v>
      </c>
      <c r="S27" s="88">
        <v>0</v>
      </c>
      <c r="T27" s="88">
        <v>2</v>
      </c>
      <c r="U27" s="88">
        <v>4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30</v>
      </c>
      <c r="AS27" s="88">
        <v>140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164</v>
      </c>
      <c r="B7" s="81" t="s">
        <v>162</v>
      </c>
      <c r="C7" s="84" t="s">
        <v>163</v>
      </c>
      <c r="D7" s="88">
        <f aca="true" t="shared" si="0" ref="D7:AY7">SUM(D8:D14)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3</v>
      </c>
      <c r="I7" s="88">
        <f t="shared" si="0"/>
        <v>6</v>
      </c>
      <c r="J7" s="88">
        <f t="shared" si="0"/>
        <v>0</v>
      </c>
      <c r="K7" s="88">
        <f t="shared" si="0"/>
        <v>0</v>
      </c>
      <c r="L7" s="88">
        <f t="shared" si="0"/>
        <v>16</v>
      </c>
      <c r="M7" s="88">
        <f t="shared" si="0"/>
        <v>32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6</v>
      </c>
      <c r="AK7" s="88">
        <f t="shared" si="0"/>
        <v>19</v>
      </c>
      <c r="AL7" s="88">
        <f t="shared" si="0"/>
        <v>0</v>
      </c>
      <c r="AM7" s="88">
        <f t="shared" si="0"/>
        <v>0</v>
      </c>
      <c r="AN7" s="88">
        <f t="shared" si="0"/>
        <v>6</v>
      </c>
      <c r="AO7" s="88">
        <f t="shared" si="0"/>
        <v>22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113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6</v>
      </c>
      <c r="AO8" s="88">
        <v>22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114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6</v>
      </c>
      <c r="AK9" s="88">
        <v>19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115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116</v>
      </c>
      <c r="D11" s="88">
        <v>0</v>
      </c>
      <c r="E11" s="88">
        <v>0</v>
      </c>
      <c r="F11" s="88">
        <v>0</v>
      </c>
      <c r="G11" s="88">
        <v>0</v>
      </c>
      <c r="H11" s="88">
        <v>3</v>
      </c>
      <c r="I11" s="88">
        <v>6</v>
      </c>
      <c r="J11" s="88">
        <v>0</v>
      </c>
      <c r="K11" s="88">
        <v>0</v>
      </c>
      <c r="L11" s="88">
        <v>16</v>
      </c>
      <c r="M11" s="88">
        <v>32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118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119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165</v>
      </c>
      <c r="B7" s="81" t="s">
        <v>162</v>
      </c>
      <c r="C7" s="84" t="s">
        <v>163</v>
      </c>
      <c r="D7" s="88">
        <f aca="true" t="shared" si="0" ref="D7:S7">SUM(D8:D27)</f>
        <v>156</v>
      </c>
      <c r="E7" s="88">
        <f t="shared" si="0"/>
        <v>118</v>
      </c>
      <c r="F7" s="88">
        <f t="shared" si="0"/>
        <v>29</v>
      </c>
      <c r="G7" s="88">
        <f t="shared" si="0"/>
        <v>9</v>
      </c>
      <c r="H7" s="88">
        <f t="shared" si="0"/>
        <v>882</v>
      </c>
      <c r="I7" s="88">
        <f t="shared" si="0"/>
        <v>824</v>
      </c>
      <c r="J7" s="88">
        <f t="shared" si="0"/>
        <v>58</v>
      </c>
      <c r="K7" s="88">
        <f t="shared" si="0"/>
        <v>0</v>
      </c>
      <c r="L7" s="88">
        <f t="shared" si="0"/>
        <v>23</v>
      </c>
      <c r="M7" s="88">
        <f t="shared" si="0"/>
        <v>19</v>
      </c>
      <c r="N7" s="88">
        <f t="shared" si="0"/>
        <v>2</v>
      </c>
      <c r="O7" s="88">
        <f t="shared" si="0"/>
        <v>2</v>
      </c>
      <c r="P7" s="88">
        <f t="shared" si="0"/>
        <v>97</v>
      </c>
      <c r="Q7" s="88">
        <f t="shared" si="0"/>
        <v>96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121</v>
      </c>
      <c r="C8" s="80" t="s">
        <v>127</v>
      </c>
      <c r="D8" s="88">
        <f>SUM(E8:G8)</f>
        <v>7</v>
      </c>
      <c r="E8" s="88">
        <v>4</v>
      </c>
      <c r="F8" s="88">
        <v>3</v>
      </c>
      <c r="G8" s="88">
        <v>0</v>
      </c>
      <c r="H8" s="88">
        <f>SUM(I8:K8)</f>
        <v>57</v>
      </c>
      <c r="I8" s="88">
        <v>56</v>
      </c>
      <c r="J8" s="88">
        <v>1</v>
      </c>
      <c r="K8" s="88">
        <v>0</v>
      </c>
      <c r="L8" s="88">
        <f>SUM(M8:O8)</f>
        <v>1</v>
      </c>
      <c r="M8" s="88">
        <v>1</v>
      </c>
      <c r="N8" s="88">
        <v>0</v>
      </c>
      <c r="O8" s="88">
        <v>0</v>
      </c>
      <c r="P8" s="88">
        <f>SUM(Q8:S8)</f>
        <v>23</v>
      </c>
      <c r="Q8" s="88">
        <v>23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144</v>
      </c>
      <c r="C9" s="80" t="s">
        <v>153</v>
      </c>
      <c r="D9" s="88">
        <f aca="true" t="shared" si="1" ref="D9:D27">SUM(E9:G9)</f>
        <v>1</v>
      </c>
      <c r="E9" s="88">
        <v>1</v>
      </c>
      <c r="F9" s="88">
        <v>0</v>
      </c>
      <c r="G9" s="88">
        <v>0</v>
      </c>
      <c r="H9" s="88">
        <f aca="true" t="shared" si="2" ref="H9:H27">SUM(I9:K9)</f>
        <v>124</v>
      </c>
      <c r="I9" s="88">
        <v>108</v>
      </c>
      <c r="J9" s="88">
        <v>16</v>
      </c>
      <c r="K9" s="88">
        <v>0</v>
      </c>
      <c r="L9" s="88">
        <f aca="true" t="shared" si="3" ref="L9:L27">SUM(M9:O9)</f>
        <v>1</v>
      </c>
      <c r="M9" s="88">
        <v>1</v>
      </c>
      <c r="N9" s="88">
        <v>0</v>
      </c>
      <c r="O9" s="88">
        <v>0</v>
      </c>
      <c r="P9" s="88">
        <f aca="true" t="shared" si="4" ref="P9:P27">SUM(Q9:S9)</f>
        <v>5</v>
      </c>
      <c r="Q9" s="88">
        <v>5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145</v>
      </c>
      <c r="C10" s="80" t="s">
        <v>154</v>
      </c>
      <c r="D10" s="88">
        <f t="shared" si="1"/>
        <v>6</v>
      </c>
      <c r="E10" s="88">
        <v>6</v>
      </c>
      <c r="F10" s="88">
        <v>0</v>
      </c>
      <c r="G10" s="88">
        <v>0</v>
      </c>
      <c r="H10" s="88">
        <f t="shared" si="2"/>
        <v>163</v>
      </c>
      <c r="I10" s="88">
        <v>150</v>
      </c>
      <c r="J10" s="88">
        <v>13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9</v>
      </c>
      <c r="Q10" s="88">
        <v>9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146</v>
      </c>
      <c r="C11" s="80" t="s">
        <v>155</v>
      </c>
      <c r="D11" s="88">
        <f t="shared" si="1"/>
        <v>15</v>
      </c>
      <c r="E11" s="88">
        <v>11</v>
      </c>
      <c r="F11" s="88">
        <v>3</v>
      </c>
      <c r="G11" s="88">
        <v>1</v>
      </c>
      <c r="H11" s="88">
        <f t="shared" si="2"/>
        <v>20</v>
      </c>
      <c r="I11" s="88">
        <v>17</v>
      </c>
      <c r="J11" s="88">
        <v>3</v>
      </c>
      <c r="K11" s="88">
        <v>0</v>
      </c>
      <c r="L11" s="88">
        <f t="shared" si="3"/>
        <v>3</v>
      </c>
      <c r="M11" s="88">
        <v>2</v>
      </c>
      <c r="N11" s="88">
        <v>1</v>
      </c>
      <c r="O11" s="88">
        <v>0</v>
      </c>
      <c r="P11" s="88">
        <f t="shared" si="4"/>
        <v>5</v>
      </c>
      <c r="Q11" s="88">
        <v>5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147</v>
      </c>
      <c r="C12" s="80" t="s">
        <v>156</v>
      </c>
      <c r="D12" s="88">
        <f t="shared" si="1"/>
        <v>3</v>
      </c>
      <c r="E12" s="88">
        <v>3</v>
      </c>
      <c r="F12" s="88">
        <v>0</v>
      </c>
      <c r="G12" s="88">
        <v>0</v>
      </c>
      <c r="H12" s="88">
        <f t="shared" si="2"/>
        <v>73</v>
      </c>
      <c r="I12" s="88">
        <v>68</v>
      </c>
      <c r="J12" s="88">
        <v>5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126</v>
      </c>
      <c r="C13" s="80" t="s">
        <v>132</v>
      </c>
      <c r="D13" s="88">
        <f t="shared" si="1"/>
        <v>6</v>
      </c>
      <c r="E13" s="88">
        <v>6</v>
      </c>
      <c r="F13" s="88">
        <v>0</v>
      </c>
      <c r="G13" s="88">
        <v>0</v>
      </c>
      <c r="H13" s="88">
        <f t="shared" si="2"/>
        <v>28</v>
      </c>
      <c r="I13" s="88">
        <v>25</v>
      </c>
      <c r="J13" s="88">
        <v>3</v>
      </c>
      <c r="K13" s="88">
        <v>0</v>
      </c>
      <c r="L13" s="88">
        <f t="shared" si="3"/>
        <v>3</v>
      </c>
      <c r="M13" s="88">
        <v>3</v>
      </c>
      <c r="N13" s="88">
        <v>0</v>
      </c>
      <c r="O13" s="88">
        <v>0</v>
      </c>
      <c r="P13" s="88">
        <f t="shared" si="4"/>
        <v>4</v>
      </c>
      <c r="Q13" s="88">
        <v>3</v>
      </c>
      <c r="R13" s="88">
        <v>1</v>
      </c>
      <c r="S13" s="88">
        <v>0</v>
      </c>
    </row>
    <row r="14" spans="1:19" ht="13.5" customHeight="1">
      <c r="A14" s="80" t="s">
        <v>105</v>
      </c>
      <c r="B14" s="81" t="s">
        <v>122</v>
      </c>
      <c r="C14" s="80" t="s">
        <v>128</v>
      </c>
      <c r="D14" s="88">
        <f t="shared" si="1"/>
        <v>47</v>
      </c>
      <c r="E14" s="88">
        <v>40</v>
      </c>
      <c r="F14" s="88">
        <v>7</v>
      </c>
      <c r="G14" s="88">
        <v>0</v>
      </c>
      <c r="H14" s="88">
        <f t="shared" si="2"/>
        <v>70</v>
      </c>
      <c r="I14" s="88">
        <v>61</v>
      </c>
      <c r="J14" s="88">
        <v>9</v>
      </c>
      <c r="K14" s="88">
        <v>0</v>
      </c>
      <c r="L14" s="88">
        <f t="shared" si="3"/>
        <v>4</v>
      </c>
      <c r="M14" s="88">
        <v>3</v>
      </c>
      <c r="N14" s="88">
        <v>0</v>
      </c>
      <c r="O14" s="88">
        <v>1</v>
      </c>
      <c r="P14" s="88">
        <f t="shared" si="4"/>
        <v>15</v>
      </c>
      <c r="Q14" s="88">
        <v>15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135</v>
      </c>
      <c r="C15" s="80" t="s">
        <v>138</v>
      </c>
      <c r="D15" s="88">
        <f t="shared" si="1"/>
        <v>3</v>
      </c>
      <c r="E15" s="88">
        <v>3</v>
      </c>
      <c r="F15" s="88">
        <v>0</v>
      </c>
      <c r="G15" s="88">
        <v>0</v>
      </c>
      <c r="H15" s="88">
        <f t="shared" si="2"/>
        <v>35</v>
      </c>
      <c r="I15" s="88">
        <v>35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3</v>
      </c>
      <c r="Q15" s="88">
        <v>3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133</v>
      </c>
      <c r="C16" s="80" t="s">
        <v>136</v>
      </c>
      <c r="D16" s="88">
        <f t="shared" si="1"/>
        <v>2</v>
      </c>
      <c r="E16" s="88">
        <v>2</v>
      </c>
      <c r="F16" s="88">
        <v>0</v>
      </c>
      <c r="G16" s="88">
        <v>0</v>
      </c>
      <c r="H16" s="88">
        <f t="shared" si="2"/>
        <v>44</v>
      </c>
      <c r="I16" s="88">
        <v>44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2</v>
      </c>
      <c r="Q16" s="88">
        <v>2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123</v>
      </c>
      <c r="C17" s="80" t="s">
        <v>129</v>
      </c>
      <c r="D17" s="88">
        <f t="shared" si="1"/>
        <v>9</v>
      </c>
      <c r="E17" s="88">
        <v>5</v>
      </c>
      <c r="F17" s="88">
        <v>3</v>
      </c>
      <c r="G17" s="88">
        <v>1</v>
      </c>
      <c r="H17" s="88">
        <f t="shared" si="2"/>
        <v>11</v>
      </c>
      <c r="I17" s="88">
        <v>8</v>
      </c>
      <c r="J17" s="88">
        <v>3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4</v>
      </c>
      <c r="Q17" s="88">
        <v>4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148</v>
      </c>
      <c r="C18" s="80" t="s">
        <v>157</v>
      </c>
      <c r="D18" s="88">
        <f t="shared" si="1"/>
        <v>5</v>
      </c>
      <c r="E18" s="88">
        <v>5</v>
      </c>
      <c r="F18" s="88">
        <v>0</v>
      </c>
      <c r="G18" s="88">
        <v>0</v>
      </c>
      <c r="H18" s="88">
        <f t="shared" si="2"/>
        <v>23</v>
      </c>
      <c r="I18" s="88">
        <v>23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3</v>
      </c>
      <c r="Q18" s="88">
        <v>3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125</v>
      </c>
      <c r="C19" s="80" t="s">
        <v>131</v>
      </c>
      <c r="D19" s="88">
        <f t="shared" si="1"/>
        <v>21</v>
      </c>
      <c r="E19" s="88">
        <v>13</v>
      </c>
      <c r="F19" s="88">
        <v>7</v>
      </c>
      <c r="G19" s="88">
        <v>1</v>
      </c>
      <c r="H19" s="88">
        <f t="shared" si="2"/>
        <v>105</v>
      </c>
      <c r="I19" s="88">
        <v>101</v>
      </c>
      <c r="J19" s="88">
        <v>4</v>
      </c>
      <c r="K19" s="88">
        <v>0</v>
      </c>
      <c r="L19" s="88">
        <f t="shared" si="3"/>
        <v>9</v>
      </c>
      <c r="M19" s="88">
        <v>9</v>
      </c>
      <c r="N19" s="88">
        <v>0</v>
      </c>
      <c r="O19" s="88">
        <v>0</v>
      </c>
      <c r="P19" s="88">
        <f t="shared" si="4"/>
        <v>9</v>
      </c>
      <c r="Q19" s="88">
        <v>9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149</v>
      </c>
      <c r="C20" s="80" t="s">
        <v>158</v>
      </c>
      <c r="D20" s="88">
        <f t="shared" si="1"/>
        <v>1</v>
      </c>
      <c r="E20" s="88">
        <v>1</v>
      </c>
      <c r="F20" s="88">
        <v>0</v>
      </c>
      <c r="G20" s="88">
        <v>0</v>
      </c>
      <c r="H20" s="88">
        <f t="shared" si="2"/>
        <v>98</v>
      </c>
      <c r="I20" s="88">
        <v>97</v>
      </c>
      <c r="J20" s="88">
        <v>1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3</v>
      </c>
      <c r="Q20" s="88">
        <v>3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150</v>
      </c>
      <c r="C21" s="80" t="s">
        <v>159</v>
      </c>
      <c r="D21" s="88">
        <f t="shared" si="1"/>
        <v>6</v>
      </c>
      <c r="E21" s="88">
        <v>6</v>
      </c>
      <c r="F21" s="88">
        <v>0</v>
      </c>
      <c r="G21" s="88">
        <v>0</v>
      </c>
      <c r="H21" s="88">
        <f t="shared" si="2"/>
        <v>3</v>
      </c>
      <c r="I21" s="88">
        <v>3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2</v>
      </c>
      <c r="Q21" s="88">
        <v>2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140</v>
      </c>
      <c r="C22" s="80" t="s">
        <v>142</v>
      </c>
      <c r="D22" s="88">
        <f t="shared" si="1"/>
        <v>2</v>
      </c>
      <c r="E22" s="88">
        <v>1</v>
      </c>
      <c r="F22" s="88">
        <v>1</v>
      </c>
      <c r="G22" s="88">
        <v>0</v>
      </c>
      <c r="H22" s="88">
        <f t="shared" si="2"/>
        <v>0</v>
      </c>
      <c r="I22" s="88">
        <v>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0</v>
      </c>
      <c r="Q22" s="88">
        <v>0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139</v>
      </c>
      <c r="C23" s="80" t="s">
        <v>141</v>
      </c>
      <c r="D23" s="88">
        <f t="shared" si="1"/>
        <v>13</v>
      </c>
      <c r="E23" s="88">
        <v>9</v>
      </c>
      <c r="F23" s="88">
        <v>2</v>
      </c>
      <c r="G23" s="88">
        <v>2</v>
      </c>
      <c r="H23" s="88">
        <f t="shared" si="2"/>
        <v>2</v>
      </c>
      <c r="I23" s="88">
        <v>2</v>
      </c>
      <c r="J23" s="88">
        <v>0</v>
      </c>
      <c r="K23" s="88">
        <v>0</v>
      </c>
      <c r="L23" s="88">
        <f t="shared" si="3"/>
        <v>1</v>
      </c>
      <c r="M23" s="88">
        <v>0</v>
      </c>
      <c r="N23" s="88">
        <v>1</v>
      </c>
      <c r="O23" s="88">
        <v>0</v>
      </c>
      <c r="P23" s="88">
        <f t="shared" si="4"/>
        <v>1</v>
      </c>
      <c r="Q23" s="88">
        <v>1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124</v>
      </c>
      <c r="C24" s="80" t="s">
        <v>130</v>
      </c>
      <c r="D24" s="88">
        <f t="shared" si="1"/>
        <v>0</v>
      </c>
      <c r="E24" s="88">
        <v>0</v>
      </c>
      <c r="F24" s="88">
        <v>0</v>
      </c>
      <c r="G24" s="88">
        <v>0</v>
      </c>
      <c r="H24" s="88">
        <f t="shared" si="2"/>
        <v>5</v>
      </c>
      <c r="I24" s="88">
        <v>5</v>
      </c>
      <c r="J24" s="88">
        <v>0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2</v>
      </c>
      <c r="Q24" s="88">
        <v>2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134</v>
      </c>
      <c r="C25" s="80" t="s">
        <v>137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9</v>
      </c>
      <c r="I25" s="88">
        <v>9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3</v>
      </c>
      <c r="Q25" s="88">
        <v>3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151</v>
      </c>
      <c r="C26" s="80" t="s">
        <v>160</v>
      </c>
      <c r="D26" s="88">
        <f t="shared" si="1"/>
        <v>6</v>
      </c>
      <c r="E26" s="88">
        <v>1</v>
      </c>
      <c r="F26" s="88">
        <v>2</v>
      </c>
      <c r="G26" s="88">
        <v>3</v>
      </c>
      <c r="H26" s="88">
        <f t="shared" si="2"/>
        <v>10</v>
      </c>
      <c r="I26" s="88">
        <v>10</v>
      </c>
      <c r="J26" s="88">
        <v>0</v>
      </c>
      <c r="K26" s="88">
        <v>0</v>
      </c>
      <c r="L26" s="88">
        <f t="shared" si="3"/>
        <v>1</v>
      </c>
      <c r="M26" s="88">
        <v>0</v>
      </c>
      <c r="N26" s="88">
        <v>0</v>
      </c>
      <c r="O26" s="88">
        <v>1</v>
      </c>
      <c r="P26" s="88">
        <f t="shared" si="4"/>
        <v>1</v>
      </c>
      <c r="Q26" s="88">
        <v>1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152</v>
      </c>
      <c r="C27" s="80" t="s">
        <v>161</v>
      </c>
      <c r="D27" s="88">
        <f t="shared" si="1"/>
        <v>3</v>
      </c>
      <c r="E27" s="88">
        <v>1</v>
      </c>
      <c r="F27" s="88">
        <v>1</v>
      </c>
      <c r="G27" s="88">
        <v>1</v>
      </c>
      <c r="H27" s="88">
        <f t="shared" si="2"/>
        <v>2</v>
      </c>
      <c r="I27" s="88">
        <v>2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164</v>
      </c>
      <c r="B7" s="81" t="s">
        <v>162</v>
      </c>
      <c r="C7" s="84" t="s">
        <v>163</v>
      </c>
      <c r="D7" s="88">
        <f aca="true" t="shared" si="0" ref="D7:S7">SUM(D8:D14)</f>
        <v>12</v>
      </c>
      <c r="E7" s="88">
        <f t="shared" si="0"/>
        <v>2</v>
      </c>
      <c r="F7" s="88">
        <f t="shared" si="0"/>
        <v>10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8</v>
      </c>
      <c r="M7" s="88">
        <f t="shared" si="0"/>
        <v>2</v>
      </c>
      <c r="N7" s="88">
        <f t="shared" si="0"/>
        <v>3</v>
      </c>
      <c r="O7" s="88">
        <f t="shared" si="0"/>
        <v>3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113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7</v>
      </c>
      <c r="M8" s="88">
        <v>1</v>
      </c>
      <c r="N8" s="88">
        <v>3</v>
      </c>
      <c r="O8" s="88">
        <v>3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114</v>
      </c>
      <c r="D9" s="88">
        <f aca="true" t="shared" si="1" ref="D9:D14">SUM(E9:G9)</f>
        <v>0</v>
      </c>
      <c r="E9" s="88">
        <v>0</v>
      </c>
      <c r="F9" s="88">
        <v>0</v>
      </c>
      <c r="G9" s="88">
        <v>0</v>
      </c>
      <c r="H9" s="88">
        <f aca="true" t="shared" si="2" ref="H9:H14">SUM(I9:K9)</f>
        <v>0</v>
      </c>
      <c r="I9" s="88">
        <v>0</v>
      </c>
      <c r="J9" s="88">
        <v>0</v>
      </c>
      <c r="K9" s="88">
        <v>0</v>
      </c>
      <c r="L9" s="88">
        <f aca="true" t="shared" si="3" ref="L9:L14">SUM(M9:O9)</f>
        <v>1</v>
      </c>
      <c r="M9" s="88">
        <v>1</v>
      </c>
      <c r="N9" s="88">
        <v>0</v>
      </c>
      <c r="O9" s="88">
        <v>0</v>
      </c>
      <c r="P9" s="88">
        <f aca="true" t="shared" si="4" ref="P9:P14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115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116</v>
      </c>
      <c r="D11" s="88">
        <f t="shared" si="1"/>
        <v>9</v>
      </c>
      <c r="E11" s="88">
        <v>2</v>
      </c>
      <c r="F11" s="88">
        <v>7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117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118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119</v>
      </c>
      <c r="D14" s="88">
        <f t="shared" si="1"/>
        <v>3</v>
      </c>
      <c r="E14" s="88">
        <v>0</v>
      </c>
      <c r="F14" s="88">
        <v>3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165</v>
      </c>
      <c r="B7" s="81" t="s">
        <v>162</v>
      </c>
      <c r="C7" s="84" t="s">
        <v>163</v>
      </c>
      <c r="D7" s="88">
        <f aca="true" t="shared" si="0" ref="D7:J7">SUM(D8:D27)</f>
        <v>802</v>
      </c>
      <c r="E7" s="88">
        <f t="shared" si="0"/>
        <v>731</v>
      </c>
      <c r="F7" s="88">
        <f t="shared" si="0"/>
        <v>86</v>
      </c>
      <c r="G7" s="88">
        <f t="shared" si="0"/>
        <v>7413</v>
      </c>
      <c r="H7" s="88">
        <f t="shared" si="0"/>
        <v>8071</v>
      </c>
      <c r="I7" s="88">
        <f t="shared" si="0"/>
        <v>1454</v>
      </c>
      <c r="J7" s="88">
        <f t="shared" si="0"/>
        <v>106</v>
      </c>
    </row>
    <row r="8" spans="1:10" ht="13.5" customHeight="1">
      <c r="A8" s="80" t="s">
        <v>105</v>
      </c>
      <c r="B8" s="81" t="s">
        <v>121</v>
      </c>
      <c r="C8" s="80" t="s">
        <v>127</v>
      </c>
      <c r="D8" s="89">
        <v>73</v>
      </c>
      <c r="E8" s="89">
        <v>57</v>
      </c>
      <c r="F8" s="89">
        <v>23</v>
      </c>
      <c r="G8" s="89">
        <v>647</v>
      </c>
      <c r="H8" s="89">
        <v>643</v>
      </c>
      <c r="I8" s="89">
        <v>4</v>
      </c>
      <c r="J8" s="89">
        <v>0</v>
      </c>
    </row>
    <row r="9" spans="1:10" ht="13.5" customHeight="1">
      <c r="A9" s="80" t="s">
        <v>105</v>
      </c>
      <c r="B9" s="81" t="s">
        <v>144</v>
      </c>
      <c r="C9" s="80" t="s">
        <v>153</v>
      </c>
      <c r="D9" s="89">
        <v>130</v>
      </c>
      <c r="E9" s="89">
        <v>124</v>
      </c>
      <c r="F9" s="89">
        <v>6</v>
      </c>
      <c r="G9" s="89">
        <v>1417</v>
      </c>
      <c r="H9" s="89">
        <v>1235</v>
      </c>
      <c r="I9" s="89">
        <v>182</v>
      </c>
      <c r="J9" s="89">
        <v>0</v>
      </c>
    </row>
    <row r="10" spans="1:10" ht="13.5" customHeight="1">
      <c r="A10" s="80" t="s">
        <v>105</v>
      </c>
      <c r="B10" s="81" t="s">
        <v>145</v>
      </c>
      <c r="C10" s="80" t="s">
        <v>154</v>
      </c>
      <c r="D10" s="89">
        <v>115</v>
      </c>
      <c r="E10" s="89">
        <v>113</v>
      </c>
      <c r="F10" s="89">
        <v>7</v>
      </c>
      <c r="G10" s="89">
        <v>1042</v>
      </c>
      <c r="H10" s="89">
        <v>1039</v>
      </c>
      <c r="I10" s="89">
        <v>70</v>
      </c>
      <c r="J10" s="89">
        <v>0</v>
      </c>
    </row>
    <row r="11" spans="1:10" ht="13.5" customHeight="1">
      <c r="A11" s="80" t="s">
        <v>105</v>
      </c>
      <c r="B11" s="81" t="s">
        <v>146</v>
      </c>
      <c r="C11" s="80" t="s">
        <v>155</v>
      </c>
      <c r="D11" s="89">
        <v>19</v>
      </c>
      <c r="E11" s="89">
        <v>20</v>
      </c>
      <c r="F11" s="89">
        <v>5</v>
      </c>
      <c r="G11" s="89">
        <v>215</v>
      </c>
      <c r="H11" s="89">
        <v>156</v>
      </c>
      <c r="I11" s="89">
        <v>18</v>
      </c>
      <c r="J11" s="89">
        <v>76</v>
      </c>
    </row>
    <row r="12" spans="1:10" ht="13.5" customHeight="1">
      <c r="A12" s="80" t="s">
        <v>105</v>
      </c>
      <c r="B12" s="81" t="s">
        <v>147</v>
      </c>
      <c r="C12" s="80" t="s">
        <v>156</v>
      </c>
      <c r="D12" s="89">
        <v>69</v>
      </c>
      <c r="E12" s="89">
        <v>68</v>
      </c>
      <c r="F12" s="89">
        <v>3</v>
      </c>
      <c r="G12" s="89">
        <v>830</v>
      </c>
      <c r="H12" s="89">
        <v>830</v>
      </c>
      <c r="I12" s="89">
        <v>62</v>
      </c>
      <c r="J12" s="89">
        <v>0</v>
      </c>
    </row>
    <row r="13" spans="1:10" ht="13.5" customHeight="1">
      <c r="A13" s="80" t="s">
        <v>105</v>
      </c>
      <c r="B13" s="81" t="s">
        <v>126</v>
      </c>
      <c r="C13" s="80" t="s">
        <v>132</v>
      </c>
      <c r="D13" s="89">
        <v>28</v>
      </c>
      <c r="E13" s="89">
        <v>26</v>
      </c>
      <c r="F13" s="89">
        <v>3</v>
      </c>
      <c r="G13" s="89">
        <v>326</v>
      </c>
      <c r="H13" s="89">
        <v>284</v>
      </c>
      <c r="I13" s="89">
        <v>42</v>
      </c>
      <c r="J13" s="89">
        <v>0</v>
      </c>
    </row>
    <row r="14" spans="1:10" ht="13.5" customHeight="1">
      <c r="A14" s="80" t="s">
        <v>105</v>
      </c>
      <c r="B14" s="81" t="s">
        <v>122</v>
      </c>
      <c r="C14" s="80" t="s">
        <v>128</v>
      </c>
      <c r="D14" s="89">
        <v>70</v>
      </c>
      <c r="E14" s="89">
        <v>61</v>
      </c>
      <c r="F14" s="89">
        <v>9</v>
      </c>
      <c r="G14" s="89">
        <v>893</v>
      </c>
      <c r="H14" s="89">
        <v>767</v>
      </c>
      <c r="I14" s="89">
        <v>126</v>
      </c>
      <c r="J14" s="89">
        <v>0</v>
      </c>
    </row>
    <row r="15" spans="1:10" ht="13.5" customHeight="1">
      <c r="A15" s="80" t="s">
        <v>105</v>
      </c>
      <c r="B15" s="81" t="s">
        <v>135</v>
      </c>
      <c r="C15" s="80" t="s">
        <v>138</v>
      </c>
      <c r="D15" s="89">
        <v>38</v>
      </c>
      <c r="E15" s="89">
        <v>35</v>
      </c>
      <c r="F15" s="89">
        <v>3</v>
      </c>
      <c r="G15" s="89">
        <v>311</v>
      </c>
      <c r="H15" s="89">
        <v>289</v>
      </c>
      <c r="I15" s="89">
        <v>20</v>
      </c>
      <c r="J15" s="89">
        <v>2</v>
      </c>
    </row>
    <row r="16" spans="1:10" ht="13.5" customHeight="1">
      <c r="A16" s="80" t="s">
        <v>105</v>
      </c>
      <c r="B16" s="81" t="s">
        <v>133</v>
      </c>
      <c r="C16" s="80" t="s">
        <v>136</v>
      </c>
      <c r="D16" s="89">
        <v>48</v>
      </c>
      <c r="E16" s="89">
        <v>46</v>
      </c>
      <c r="F16" s="89">
        <v>2</v>
      </c>
      <c r="G16" s="89">
        <v>65</v>
      </c>
      <c r="H16" s="89">
        <v>65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123</v>
      </c>
      <c r="C17" s="80" t="s">
        <v>129</v>
      </c>
      <c r="D17" s="89">
        <v>16</v>
      </c>
      <c r="E17" s="89">
        <v>12</v>
      </c>
      <c r="F17" s="89">
        <v>4</v>
      </c>
      <c r="G17" s="89">
        <v>376</v>
      </c>
      <c r="H17" s="89">
        <v>287</v>
      </c>
      <c r="I17" s="89">
        <v>79</v>
      </c>
      <c r="J17" s="89">
        <v>10</v>
      </c>
    </row>
    <row r="18" spans="1:10" ht="13.5" customHeight="1">
      <c r="A18" s="80" t="s">
        <v>105</v>
      </c>
      <c r="B18" s="81" t="s">
        <v>148</v>
      </c>
      <c r="C18" s="80" t="s">
        <v>157</v>
      </c>
      <c r="D18" s="89">
        <v>11</v>
      </c>
      <c r="E18" s="89">
        <v>10</v>
      </c>
      <c r="F18" s="89">
        <v>3</v>
      </c>
      <c r="G18" s="89">
        <v>51</v>
      </c>
      <c r="H18" s="89">
        <v>53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125</v>
      </c>
      <c r="C19" s="80" t="s">
        <v>131</v>
      </c>
      <c r="D19" s="89">
        <v>107</v>
      </c>
      <c r="E19" s="89">
        <v>101</v>
      </c>
      <c r="F19" s="89">
        <v>9</v>
      </c>
      <c r="G19" s="89">
        <v>1093</v>
      </c>
      <c r="H19" s="89">
        <v>1006</v>
      </c>
      <c r="I19" s="89">
        <v>87</v>
      </c>
      <c r="J19" s="89">
        <v>0</v>
      </c>
    </row>
    <row r="20" spans="1:10" ht="13.5" customHeight="1">
      <c r="A20" s="80" t="s">
        <v>105</v>
      </c>
      <c r="B20" s="81" t="s">
        <v>149</v>
      </c>
      <c r="C20" s="80" t="s">
        <v>158</v>
      </c>
      <c r="D20" s="89">
        <v>60</v>
      </c>
      <c r="E20" s="89">
        <v>40</v>
      </c>
      <c r="F20" s="89">
        <v>3</v>
      </c>
      <c r="G20" s="89">
        <v>0</v>
      </c>
      <c r="H20" s="89">
        <v>1307</v>
      </c>
      <c r="I20" s="89">
        <v>734</v>
      </c>
      <c r="J20" s="89">
        <v>0</v>
      </c>
    </row>
    <row r="21" spans="1:10" ht="13.5" customHeight="1">
      <c r="A21" s="80" t="s">
        <v>105</v>
      </c>
      <c r="B21" s="81" t="s">
        <v>150</v>
      </c>
      <c r="C21" s="80" t="s">
        <v>159</v>
      </c>
      <c r="D21" s="89">
        <v>7</v>
      </c>
      <c r="E21" s="89">
        <v>5</v>
      </c>
      <c r="F21" s="89">
        <v>2</v>
      </c>
      <c r="G21" s="89">
        <v>53</v>
      </c>
      <c r="H21" s="89">
        <v>14</v>
      </c>
      <c r="I21" s="89">
        <v>21</v>
      </c>
      <c r="J21" s="89">
        <v>18</v>
      </c>
    </row>
    <row r="22" spans="1:10" ht="13.5" customHeight="1">
      <c r="A22" s="80" t="s">
        <v>105</v>
      </c>
      <c r="B22" s="81" t="s">
        <v>140</v>
      </c>
      <c r="C22" s="80" t="s">
        <v>142</v>
      </c>
      <c r="D22" s="89">
        <v>0</v>
      </c>
      <c r="E22" s="89">
        <v>1</v>
      </c>
      <c r="F22" s="89">
        <v>0</v>
      </c>
      <c r="G22" s="89">
        <v>0</v>
      </c>
      <c r="H22" s="89">
        <v>5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139</v>
      </c>
      <c r="C23" s="80" t="s">
        <v>141</v>
      </c>
      <c r="D23" s="89">
        <v>2</v>
      </c>
      <c r="E23" s="89">
        <v>2</v>
      </c>
      <c r="F23" s="89">
        <v>0</v>
      </c>
      <c r="G23" s="89">
        <v>20</v>
      </c>
      <c r="H23" s="89">
        <v>20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124</v>
      </c>
      <c r="C24" s="80" t="s">
        <v>130</v>
      </c>
      <c r="D24" s="89">
        <v>0</v>
      </c>
      <c r="E24" s="89">
        <v>3</v>
      </c>
      <c r="F24" s="89">
        <v>1</v>
      </c>
      <c r="G24" s="89">
        <v>24</v>
      </c>
      <c r="H24" s="89">
        <v>16</v>
      </c>
      <c r="I24" s="89">
        <v>8</v>
      </c>
      <c r="J24" s="89">
        <v>0</v>
      </c>
    </row>
    <row r="25" spans="1:10" ht="13.5" customHeight="1">
      <c r="A25" s="80" t="s">
        <v>105</v>
      </c>
      <c r="B25" s="81" t="s">
        <v>134</v>
      </c>
      <c r="C25" s="80" t="s">
        <v>137</v>
      </c>
      <c r="D25" s="89">
        <v>8</v>
      </c>
      <c r="E25" s="89">
        <v>5</v>
      </c>
      <c r="F25" s="89">
        <v>3</v>
      </c>
      <c r="G25" s="89">
        <v>48</v>
      </c>
      <c r="H25" s="89">
        <v>48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151</v>
      </c>
      <c r="C26" s="80" t="s">
        <v>160</v>
      </c>
      <c r="D26" s="89">
        <v>1</v>
      </c>
      <c r="E26" s="89">
        <v>1</v>
      </c>
      <c r="F26" s="89">
        <v>0</v>
      </c>
      <c r="G26" s="89">
        <v>2</v>
      </c>
      <c r="H26" s="89">
        <v>1</v>
      </c>
      <c r="I26" s="89">
        <v>1</v>
      </c>
      <c r="J26" s="89">
        <v>0</v>
      </c>
    </row>
    <row r="27" spans="1:10" ht="13.5" customHeight="1">
      <c r="A27" s="80" t="s">
        <v>105</v>
      </c>
      <c r="B27" s="81" t="s">
        <v>152</v>
      </c>
      <c r="C27" s="80" t="s">
        <v>161</v>
      </c>
      <c r="D27" s="89">
        <v>0</v>
      </c>
      <c r="E27" s="89">
        <v>1</v>
      </c>
      <c r="F27" s="89">
        <v>0</v>
      </c>
      <c r="G27" s="89">
        <v>0</v>
      </c>
      <c r="H27" s="89">
        <v>6</v>
      </c>
      <c r="I27" s="89">
        <v>0</v>
      </c>
      <c r="J27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2010-04-10T02:24:45Z</dcterms:modified>
  <cp:category/>
  <cp:version/>
  <cp:contentType/>
  <cp:contentStatus/>
</cp:coreProperties>
</file>