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<sst xmlns="http://schemas.openxmlformats.org/spreadsheetml/2006/main" count="1346" uniqueCount="214">
  <si>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</si>
  <si>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</si>
  <si>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</si>
  <si>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</si>
  <si>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</si>
  <si>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</si>
  <si>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</si>
  <si>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</si>
  <si>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</si>
  <si>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</si>
  <si>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</si>
  <si>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</si>
  <si>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</si>
  <si>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</si>
  <si>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</si>
  <si>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</si>
  <si>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</si>
  <si>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</si>
  <si>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</si>
  <si>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</si>
  <si>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</si>
  <si>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</si>
  <si>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</si>
  <si>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</si>
  <si>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</si>
  <si>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</si>
  <si>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</si>
  <si>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</si>
  <si>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</si>
  <si>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</si>
  <si>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</si>
  <si>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</si>
  <si>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</si>
  <si>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</si>
  <si>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</si>
  <si>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</si>
  <si>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</si>
  <si>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</si>
  <si>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</si>
  <si>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</si>
  <si>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</si>
  <si>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</si>
  <si>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</si>
  <si>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</si>
  <si>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</si>
  <si>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</si>
  <si>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</si>
  <si>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</si>
  <si>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</si>
  <si>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</si>
  <si>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</si>
  <si>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</si>
  <si>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</si>
  <si>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</si>
  <si>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</si>
  <si>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</si>
  <si>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</si>
  <si>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</si>
  <si>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</si>
  <si>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</si>
  <si>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</si>
  <si>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</si>
  <si>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</si>
  <si>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</si>
  <si>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</si>
  <si>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</si>
  <si>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</si>
  <si>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</si>
  <si>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</si>
  <si>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</si>
  <si>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</si>
  <si>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</si>
  <si>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</si>
  <si>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</si>
  <si>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</si>
  <si>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</si>
  <si>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</si>
  <si>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</si>
  <si>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</si>
  <si>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</si>
  <si>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</si>
  <si>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</si>
  <si>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</si>
  <si>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</si>
  <si>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</si>
  <si>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</si>
  <si>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</si>
  <si>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</si>
  <si>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</si>
  <si>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</si>
  <si>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</si>
  <si>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</si>
  <si>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</si>
  <si>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</si>
  <si>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</si>
  <si>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</si>
  <si>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</si>
  <si>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</si>
  <si>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</si>
  <si>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</si>
  <si>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</si>
  <si>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</si>
  <si>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</si>
  <si>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</si>
  <si>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</si>
  <si>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岐阜県</t>
  </si>
  <si>
    <t>21821</t>
  </si>
  <si>
    <t>21822</t>
  </si>
  <si>
    <t>21823</t>
  </si>
  <si>
    <t>21824</t>
  </si>
  <si>
    <t>21825</t>
  </si>
  <si>
    <t>21895</t>
  </si>
  <si>
    <t>21900</t>
  </si>
  <si>
    <t>21907</t>
  </si>
  <si>
    <t>21917</t>
  </si>
  <si>
    <t>岐阜羽島衛生施設組合</t>
  </si>
  <si>
    <t>大垣衛生施設組合</t>
  </si>
  <si>
    <t>可茂衛生施設利用組合</t>
  </si>
  <si>
    <t>南濃衛生施設利用事務組合</t>
  </si>
  <si>
    <t>もとす広域連合衛生施設</t>
  </si>
  <si>
    <t>西濃環境整備組合</t>
  </si>
  <si>
    <t>岐北衛生施設利用組合</t>
  </si>
  <si>
    <t>中濃地域広域行政事務組合</t>
  </si>
  <si>
    <t>西南濃粗大廃棄物処理組合</t>
  </si>
  <si>
    <t>○</t>
  </si>
  <si>
    <t>21201</t>
  </si>
  <si>
    <t>21202</t>
  </si>
  <si>
    <t>21211</t>
  </si>
  <si>
    <t>21221</t>
  </si>
  <si>
    <t>21216</t>
  </si>
  <si>
    <t>21215</t>
  </si>
  <si>
    <t>21205</t>
  </si>
  <si>
    <t>岐阜市</t>
  </si>
  <si>
    <t>大垣市</t>
  </si>
  <si>
    <t>美濃加茂市</t>
  </si>
  <si>
    <t>海津市</t>
  </si>
  <si>
    <t>瑞穂市</t>
  </si>
  <si>
    <t>山県市</t>
  </si>
  <si>
    <t>関市</t>
  </si>
  <si>
    <t>21209</t>
  </si>
  <si>
    <t>21361</t>
  </si>
  <si>
    <t>21214</t>
  </si>
  <si>
    <t>21341</t>
  </si>
  <si>
    <t>21218</t>
  </si>
  <si>
    <t>21207</t>
  </si>
  <si>
    <t>羽島市</t>
  </si>
  <si>
    <t>垂井町</t>
  </si>
  <si>
    <t>可児市</t>
  </si>
  <si>
    <t>養老町</t>
  </si>
  <si>
    <t>本巣市</t>
  </si>
  <si>
    <t>美濃市</t>
  </si>
  <si>
    <t>21213</t>
  </si>
  <si>
    <t>21362</t>
  </si>
  <si>
    <t>21501</t>
  </si>
  <si>
    <t>21421</t>
  </si>
  <si>
    <t>各務原市</t>
  </si>
  <si>
    <t>関ケ原町</t>
  </si>
  <si>
    <t>坂祝町</t>
  </si>
  <si>
    <t>関ヶ原町</t>
  </si>
  <si>
    <t>北方町</t>
  </si>
  <si>
    <t>21302</t>
  </si>
  <si>
    <t>21381</t>
  </si>
  <si>
    <t>21502</t>
  </si>
  <si>
    <t>岐南町</t>
  </si>
  <si>
    <t>神戸町</t>
  </si>
  <si>
    <t>富加町</t>
  </si>
  <si>
    <t>21303</t>
  </si>
  <si>
    <t>21382</t>
  </si>
  <si>
    <t>21503</t>
  </si>
  <si>
    <t>笠松町</t>
  </si>
  <si>
    <t>輪之内町</t>
  </si>
  <si>
    <t>川辺町</t>
  </si>
  <si>
    <t>21383</t>
  </si>
  <si>
    <t>21504</t>
  </si>
  <si>
    <t>安八町</t>
  </si>
  <si>
    <t>七宗町</t>
  </si>
  <si>
    <t>21401</t>
  </si>
  <si>
    <t>21505</t>
  </si>
  <si>
    <t>揖斐川町</t>
  </si>
  <si>
    <t>八百津町</t>
  </si>
  <si>
    <t>21403</t>
  </si>
  <si>
    <t>21506</t>
  </si>
  <si>
    <t>大野町</t>
  </si>
  <si>
    <t>白川町</t>
  </si>
  <si>
    <t>21404</t>
  </si>
  <si>
    <t>21507</t>
  </si>
  <si>
    <t>池田町</t>
  </si>
  <si>
    <t>東白川村</t>
  </si>
  <si>
    <t>21521</t>
  </si>
  <si>
    <t>御嵩町</t>
  </si>
  <si>
    <t/>
  </si>
  <si>
    <t>21203</t>
  </si>
  <si>
    <t>21204</t>
  </si>
  <si>
    <t>21206</t>
  </si>
  <si>
    <t>21208</t>
  </si>
  <si>
    <t>21210</t>
  </si>
  <si>
    <t>21212</t>
  </si>
  <si>
    <t>21217</t>
  </si>
  <si>
    <t>21219</t>
  </si>
  <si>
    <t>21220</t>
  </si>
  <si>
    <t>21604</t>
  </si>
  <si>
    <t>高山市</t>
  </si>
  <si>
    <t>多治見市</t>
  </si>
  <si>
    <t>中津川市</t>
  </si>
  <si>
    <t>瑞浪市</t>
  </si>
  <si>
    <t>恵那市</t>
  </si>
  <si>
    <t>土岐市</t>
  </si>
  <si>
    <t>飛騨市</t>
  </si>
  <si>
    <t>郡上市</t>
  </si>
  <si>
    <t>下呂市</t>
  </si>
  <si>
    <t>白川村</t>
  </si>
  <si>
    <t>21000</t>
  </si>
  <si>
    <t>合計</t>
  </si>
  <si>
    <t>岐阜県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</si>
</sst>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213</v>
      </c>
      <c r="B7" s="81" t="s">
        <v>211</v>
      </c>
      <c r="C7" s="80" t="s">
        <v>212</v>
      </c>
      <c r="D7" s="82">
        <f aca="true" t="shared" si="0" ref="D7:T7">COUNTIF(D8:D16,"○")</f>
        <v>3</v>
      </c>
      <c r="E7" s="82">
        <f t="shared" si="0"/>
        <v>0</v>
      </c>
      <c r="F7" s="82">
        <f t="shared" si="0"/>
        <v>4</v>
      </c>
      <c r="G7" s="82">
        <f t="shared" si="0"/>
        <v>3</v>
      </c>
      <c r="H7" s="82">
        <f t="shared" si="0"/>
        <v>0</v>
      </c>
      <c r="I7" s="82">
        <f t="shared" si="0"/>
        <v>1</v>
      </c>
      <c r="J7" s="82">
        <f t="shared" si="0"/>
        <v>2</v>
      </c>
      <c r="K7" s="82">
        <f t="shared" si="0"/>
        <v>1</v>
      </c>
      <c r="L7" s="82">
        <f t="shared" si="0"/>
        <v>0</v>
      </c>
      <c r="M7" s="82">
        <f t="shared" si="0"/>
        <v>3</v>
      </c>
      <c r="N7" s="82">
        <f t="shared" si="0"/>
        <v>0</v>
      </c>
      <c r="O7" s="82">
        <f t="shared" si="0"/>
        <v>3</v>
      </c>
      <c r="P7" s="82">
        <f t="shared" si="0"/>
        <v>1</v>
      </c>
      <c r="Q7" s="82">
        <f t="shared" si="0"/>
        <v>0</v>
      </c>
      <c r="R7" s="82">
        <f t="shared" si="0"/>
        <v>0</v>
      </c>
      <c r="S7" s="82">
        <f t="shared" si="0"/>
        <v>0</v>
      </c>
      <c r="T7" s="82">
        <f t="shared" si="0"/>
        <v>0</v>
      </c>
      <c r="U7" s="83">
        <f>SUM(U8:U16)</f>
        <v>52</v>
      </c>
      <c r="V7" s="84" t="s">
        <v>190</v>
      </c>
      <c r="W7" s="84" t="s">
        <v>190</v>
      </c>
      <c r="X7" s="84" t="s">
        <v>190</v>
      </c>
      <c r="Y7" s="84" t="s">
        <v>190</v>
      </c>
      <c r="Z7" s="84" t="s">
        <v>190</v>
      </c>
      <c r="AA7" s="84" t="s">
        <v>190</v>
      </c>
      <c r="AB7" s="84" t="s">
        <v>190</v>
      </c>
      <c r="AC7" s="84" t="s">
        <v>190</v>
      </c>
      <c r="AD7" s="84" t="s">
        <v>190</v>
      </c>
      <c r="AE7" s="84" t="s">
        <v>190</v>
      </c>
      <c r="AF7" s="84" t="s">
        <v>190</v>
      </c>
      <c r="AG7" s="84" t="s">
        <v>190</v>
      </c>
      <c r="AH7" s="84" t="s">
        <v>190</v>
      </c>
      <c r="AI7" s="84" t="s">
        <v>190</v>
      </c>
      <c r="AJ7" s="84" t="s">
        <v>190</v>
      </c>
      <c r="AK7" s="84" t="s">
        <v>190</v>
      </c>
      <c r="AL7" s="84" t="s">
        <v>190</v>
      </c>
      <c r="AM7" s="84" t="s">
        <v>190</v>
      </c>
      <c r="AN7" s="84" t="s">
        <v>190</v>
      </c>
      <c r="AO7" s="84" t="s">
        <v>190</v>
      </c>
      <c r="AP7" s="84" t="s">
        <v>190</v>
      </c>
      <c r="AQ7" s="84" t="s">
        <v>190</v>
      </c>
      <c r="AR7" s="84" t="s">
        <v>190</v>
      </c>
      <c r="AS7" s="84" t="s">
        <v>190</v>
      </c>
      <c r="AT7" s="84" t="s">
        <v>190</v>
      </c>
      <c r="AU7" s="84" t="s">
        <v>190</v>
      </c>
      <c r="AV7" s="84" t="s">
        <v>190</v>
      </c>
      <c r="AW7" s="84" t="s">
        <v>190</v>
      </c>
      <c r="AX7" s="84" t="s">
        <v>190</v>
      </c>
      <c r="AY7" s="84" t="s">
        <v>190</v>
      </c>
      <c r="AZ7" s="84" t="s">
        <v>190</v>
      </c>
      <c r="BA7" s="84" t="s">
        <v>190</v>
      </c>
      <c r="BB7" s="84" t="s">
        <v>190</v>
      </c>
      <c r="BC7" s="84" t="s">
        <v>190</v>
      </c>
      <c r="BD7" s="84" t="s">
        <v>190</v>
      </c>
      <c r="BE7" s="84" t="s">
        <v>190</v>
      </c>
      <c r="BF7" s="84" t="s">
        <v>190</v>
      </c>
      <c r="BG7" s="84" t="s">
        <v>190</v>
      </c>
      <c r="BH7" s="84" t="s">
        <v>190</v>
      </c>
      <c r="BI7" s="84" t="s">
        <v>190</v>
      </c>
      <c r="BJ7" s="84" t="s">
        <v>190</v>
      </c>
      <c r="BK7" s="84" t="s">
        <v>190</v>
      </c>
      <c r="BL7" s="84" t="s">
        <v>190</v>
      </c>
      <c r="BM7" s="84" t="s">
        <v>190</v>
      </c>
      <c r="BN7" s="84" t="s">
        <v>190</v>
      </c>
      <c r="BO7" s="84" t="s">
        <v>190</v>
      </c>
      <c r="BP7" s="84" t="s">
        <v>190</v>
      </c>
      <c r="BQ7" s="84" t="s">
        <v>190</v>
      </c>
      <c r="BR7" s="84" t="s">
        <v>190</v>
      </c>
      <c r="BS7" s="84" t="s">
        <v>190</v>
      </c>
      <c r="BT7" s="84" t="s">
        <v>190</v>
      </c>
      <c r="BU7" s="84" t="s">
        <v>190</v>
      </c>
      <c r="BV7" s="84" t="s">
        <v>190</v>
      </c>
      <c r="BW7" s="84" t="s">
        <v>190</v>
      </c>
      <c r="BX7" s="84" t="s">
        <v>190</v>
      </c>
      <c r="BY7" s="84" t="s">
        <v>190</v>
      </c>
      <c r="BZ7" s="84" t="s">
        <v>190</v>
      </c>
      <c r="CA7" s="84" t="s">
        <v>190</v>
      </c>
      <c r="CB7" s="84" t="s">
        <v>190</v>
      </c>
      <c r="CC7" s="84" t="s">
        <v>190</v>
      </c>
    </row>
    <row r="8" spans="1:81" ht="12" customHeight="1">
      <c r="A8" s="80" t="s">
        <v>105</v>
      </c>
      <c r="B8" s="81" t="s">
        <v>106</v>
      </c>
      <c r="C8" s="80" t="s">
        <v>115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>
        <v>5</v>
      </c>
      <c r="V8" s="87" t="s">
        <v>125</v>
      </c>
      <c r="W8" s="86" t="s">
        <v>132</v>
      </c>
      <c r="X8" s="85" t="s">
        <v>139</v>
      </c>
      <c r="Y8" s="86" t="s">
        <v>145</v>
      </c>
      <c r="Z8" s="85" t="s">
        <v>151</v>
      </c>
      <c r="AA8" s="86" t="s">
        <v>155</v>
      </c>
      <c r="AB8" s="85" t="s">
        <v>160</v>
      </c>
      <c r="AC8" s="86" t="s">
        <v>163</v>
      </c>
      <c r="AD8" s="85" t="s">
        <v>166</v>
      </c>
      <c r="AE8" s="86" t="s">
        <v>169</v>
      </c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116</v>
      </c>
      <c r="D9" s="85" t="s">
        <v>124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124</v>
      </c>
      <c r="P9" s="85"/>
      <c r="Q9" s="85"/>
      <c r="R9" s="85"/>
      <c r="S9" s="85"/>
      <c r="T9" s="85"/>
      <c r="U9" s="86">
        <v>9</v>
      </c>
      <c r="V9" s="87" t="s">
        <v>126</v>
      </c>
      <c r="W9" s="86" t="s">
        <v>133</v>
      </c>
      <c r="X9" s="85" t="s">
        <v>140</v>
      </c>
      <c r="Y9" s="86" t="s">
        <v>146</v>
      </c>
      <c r="Z9" s="85" t="s">
        <v>152</v>
      </c>
      <c r="AA9" s="86" t="s">
        <v>156</v>
      </c>
      <c r="AB9" s="85" t="s">
        <v>161</v>
      </c>
      <c r="AC9" s="86" t="s">
        <v>164</v>
      </c>
      <c r="AD9" s="85" t="s">
        <v>167</v>
      </c>
      <c r="AE9" s="86" t="s">
        <v>170</v>
      </c>
      <c r="AF9" s="85" t="s">
        <v>172</v>
      </c>
      <c r="AG9" s="86" t="s">
        <v>174</v>
      </c>
      <c r="AH9" s="85" t="s">
        <v>176</v>
      </c>
      <c r="AI9" s="86" t="s">
        <v>178</v>
      </c>
      <c r="AJ9" s="85" t="s">
        <v>180</v>
      </c>
      <c r="AK9" s="86" t="s">
        <v>182</v>
      </c>
      <c r="AL9" s="85" t="s">
        <v>184</v>
      </c>
      <c r="AM9" s="86" t="s">
        <v>186</v>
      </c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117</v>
      </c>
      <c r="D10" s="85"/>
      <c r="E10" s="85"/>
      <c r="F10" s="85" t="s">
        <v>124</v>
      </c>
      <c r="G10" s="85" t="s">
        <v>124</v>
      </c>
      <c r="H10" s="85"/>
      <c r="I10" s="85"/>
      <c r="J10" s="85" t="s">
        <v>124</v>
      </c>
      <c r="K10" s="85"/>
      <c r="L10" s="85"/>
      <c r="M10" s="85"/>
      <c r="N10" s="85"/>
      <c r="O10" s="85" t="s">
        <v>124</v>
      </c>
      <c r="P10" s="85" t="s">
        <v>124</v>
      </c>
      <c r="Q10" s="85"/>
      <c r="R10" s="85"/>
      <c r="S10" s="85"/>
      <c r="T10" s="85"/>
      <c r="U10" s="86">
        <v>10</v>
      </c>
      <c r="V10" s="87" t="s">
        <v>127</v>
      </c>
      <c r="W10" s="86" t="s">
        <v>134</v>
      </c>
      <c r="X10" s="85" t="s">
        <v>141</v>
      </c>
      <c r="Y10" s="86" t="s">
        <v>147</v>
      </c>
      <c r="Z10" s="85" t="s">
        <v>153</v>
      </c>
      <c r="AA10" s="86" t="s">
        <v>157</v>
      </c>
      <c r="AB10" s="85" t="s">
        <v>162</v>
      </c>
      <c r="AC10" s="86" t="s">
        <v>165</v>
      </c>
      <c r="AD10" s="85" t="s">
        <v>168</v>
      </c>
      <c r="AE10" s="86" t="s">
        <v>171</v>
      </c>
      <c r="AF10" s="85" t="s">
        <v>173</v>
      </c>
      <c r="AG10" s="86" t="s">
        <v>175</v>
      </c>
      <c r="AH10" s="85" t="s">
        <v>177</v>
      </c>
      <c r="AI10" s="86" t="s">
        <v>179</v>
      </c>
      <c r="AJ10" s="85" t="s">
        <v>181</v>
      </c>
      <c r="AK10" s="86" t="s">
        <v>183</v>
      </c>
      <c r="AL10" s="85" t="s">
        <v>185</v>
      </c>
      <c r="AM10" s="86" t="s">
        <v>187</v>
      </c>
      <c r="AN10" s="85" t="s">
        <v>188</v>
      </c>
      <c r="AO10" s="86" t="s">
        <v>189</v>
      </c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118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>
        <v>3</v>
      </c>
      <c r="V11" s="87" t="s">
        <v>128</v>
      </c>
      <c r="W11" s="86" t="s">
        <v>135</v>
      </c>
      <c r="X11" s="85" t="s">
        <v>142</v>
      </c>
      <c r="Y11" s="86" t="s">
        <v>148</v>
      </c>
      <c r="Z11" s="85" t="s">
        <v>152</v>
      </c>
      <c r="AA11" s="86" t="s">
        <v>158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119</v>
      </c>
      <c r="D12" s="85" t="s">
        <v>124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 t="s">
        <v>124</v>
      </c>
      <c r="P12" s="85"/>
      <c r="Q12" s="85"/>
      <c r="R12" s="85"/>
      <c r="S12" s="85"/>
      <c r="T12" s="85"/>
      <c r="U12" s="86">
        <v>3</v>
      </c>
      <c r="V12" s="87" t="s">
        <v>129</v>
      </c>
      <c r="W12" s="86" t="s">
        <v>136</v>
      </c>
      <c r="X12" s="85" t="s">
        <v>143</v>
      </c>
      <c r="Y12" s="86" t="s">
        <v>149</v>
      </c>
      <c r="Z12" s="85" t="s">
        <v>154</v>
      </c>
      <c r="AA12" s="86" t="s">
        <v>159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120</v>
      </c>
      <c r="D13" s="85"/>
      <c r="E13" s="85"/>
      <c r="F13" s="85" t="s">
        <v>124</v>
      </c>
      <c r="G13" s="85"/>
      <c r="H13" s="85"/>
      <c r="I13" s="85"/>
      <c r="J13" s="85"/>
      <c r="K13" s="85"/>
      <c r="L13" s="85"/>
      <c r="M13" s="85" t="s">
        <v>124</v>
      </c>
      <c r="N13" s="85"/>
      <c r="O13" s="85"/>
      <c r="P13" s="85"/>
      <c r="Q13" s="85"/>
      <c r="R13" s="85"/>
      <c r="S13" s="85"/>
      <c r="T13" s="85"/>
      <c r="U13" s="86">
        <v>10</v>
      </c>
      <c r="V13" s="87" t="s">
        <v>126</v>
      </c>
      <c r="W13" s="86" t="s">
        <v>133</v>
      </c>
      <c r="X13" s="85" t="s">
        <v>129</v>
      </c>
      <c r="Y13" s="86" t="s">
        <v>136</v>
      </c>
      <c r="Z13" s="85" t="s">
        <v>143</v>
      </c>
      <c r="AA13" s="86" t="s">
        <v>149</v>
      </c>
      <c r="AB13" s="85" t="s">
        <v>161</v>
      </c>
      <c r="AC13" s="86" t="s">
        <v>164</v>
      </c>
      <c r="AD13" s="85" t="s">
        <v>167</v>
      </c>
      <c r="AE13" s="86" t="s">
        <v>170</v>
      </c>
      <c r="AF13" s="85" t="s">
        <v>172</v>
      </c>
      <c r="AG13" s="86" t="s">
        <v>174</v>
      </c>
      <c r="AH13" s="85" t="s">
        <v>176</v>
      </c>
      <c r="AI13" s="86" t="s">
        <v>178</v>
      </c>
      <c r="AJ13" s="85" t="s">
        <v>180</v>
      </c>
      <c r="AK13" s="86" t="s">
        <v>182</v>
      </c>
      <c r="AL13" s="85" t="s">
        <v>184</v>
      </c>
      <c r="AM13" s="86" t="s">
        <v>186</v>
      </c>
      <c r="AN13" s="85" t="s">
        <v>154</v>
      </c>
      <c r="AO13" s="86" t="s">
        <v>159</v>
      </c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121</v>
      </c>
      <c r="D14" s="85" t="s">
        <v>124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>
        <v>2</v>
      </c>
      <c r="V14" s="87" t="s">
        <v>130</v>
      </c>
      <c r="W14" s="86" t="s">
        <v>137</v>
      </c>
      <c r="X14" s="85" t="s">
        <v>131</v>
      </c>
      <c r="Y14" s="86" t="s">
        <v>138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122</v>
      </c>
      <c r="D15" s="85"/>
      <c r="E15" s="85"/>
      <c r="F15" s="85" t="s">
        <v>124</v>
      </c>
      <c r="G15" s="85" t="s">
        <v>124</v>
      </c>
      <c r="H15" s="85"/>
      <c r="I15" s="85" t="s">
        <v>124</v>
      </c>
      <c r="J15" s="85" t="s">
        <v>124</v>
      </c>
      <c r="K15" s="85" t="s">
        <v>124</v>
      </c>
      <c r="L15" s="85"/>
      <c r="M15" s="85" t="s">
        <v>124</v>
      </c>
      <c r="N15" s="85"/>
      <c r="O15" s="85"/>
      <c r="P15" s="85"/>
      <c r="Q15" s="85"/>
      <c r="R15" s="85"/>
      <c r="S15" s="85"/>
      <c r="T15" s="85"/>
      <c r="U15" s="86">
        <v>2</v>
      </c>
      <c r="V15" s="87" t="s">
        <v>131</v>
      </c>
      <c r="W15" s="86" t="s">
        <v>138</v>
      </c>
      <c r="X15" s="85" t="s">
        <v>144</v>
      </c>
      <c r="Y15" s="86" t="s">
        <v>150</v>
      </c>
      <c r="Z15" s="85"/>
      <c r="AA15" s="86"/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123</v>
      </c>
      <c r="D16" s="85"/>
      <c r="E16" s="85"/>
      <c r="F16" s="85" t="s">
        <v>124</v>
      </c>
      <c r="G16" s="85" t="s">
        <v>124</v>
      </c>
      <c r="H16" s="85"/>
      <c r="I16" s="85"/>
      <c r="J16" s="85"/>
      <c r="K16" s="85"/>
      <c r="L16" s="85"/>
      <c r="M16" s="85" t="s">
        <v>124</v>
      </c>
      <c r="N16" s="85"/>
      <c r="O16" s="85"/>
      <c r="P16" s="85"/>
      <c r="Q16" s="85"/>
      <c r="R16" s="85"/>
      <c r="S16" s="85"/>
      <c r="T16" s="85"/>
      <c r="U16" s="86">
        <v>8</v>
      </c>
      <c r="V16" s="87" t="s">
        <v>126</v>
      </c>
      <c r="W16" s="86" t="s">
        <v>133</v>
      </c>
      <c r="X16" s="85" t="s">
        <v>128</v>
      </c>
      <c r="Y16" s="86" t="s">
        <v>135</v>
      </c>
      <c r="Z16" s="85" t="s">
        <v>142</v>
      </c>
      <c r="AA16" s="86" t="s">
        <v>148</v>
      </c>
      <c r="AB16" s="85" t="s">
        <v>140</v>
      </c>
      <c r="AC16" s="86" t="s">
        <v>146</v>
      </c>
      <c r="AD16" s="85" t="s">
        <v>152</v>
      </c>
      <c r="AE16" s="86" t="s">
        <v>156</v>
      </c>
      <c r="AF16" s="85" t="s">
        <v>161</v>
      </c>
      <c r="AG16" s="86" t="s">
        <v>164</v>
      </c>
      <c r="AH16" s="85" t="s">
        <v>167</v>
      </c>
      <c r="AI16" s="86" t="s">
        <v>170</v>
      </c>
      <c r="AJ16" s="85" t="s">
        <v>172</v>
      </c>
      <c r="AK16" s="86" t="s">
        <v>174</v>
      </c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213</v>
      </c>
      <c r="B7" s="81" t="s">
        <v>211</v>
      </c>
      <c r="C7" s="84" t="s">
        <v>212</v>
      </c>
      <c r="D7" s="88">
        <f aca="true" t="shared" si="0" ref="D7:AD7">SUM(D8:D49)</f>
        <v>790</v>
      </c>
      <c r="E7" s="88">
        <f t="shared" si="0"/>
        <v>207</v>
      </c>
      <c r="F7" s="88">
        <f t="shared" si="0"/>
        <v>177</v>
      </c>
      <c r="G7" s="88">
        <f t="shared" si="0"/>
        <v>30</v>
      </c>
      <c r="H7" s="88">
        <f t="shared" si="0"/>
        <v>583</v>
      </c>
      <c r="I7" s="88">
        <f t="shared" si="0"/>
        <v>381</v>
      </c>
      <c r="J7" s="88">
        <f t="shared" si="0"/>
        <v>172</v>
      </c>
      <c r="K7" s="88">
        <f t="shared" si="0"/>
        <v>27</v>
      </c>
      <c r="L7" s="88">
        <f t="shared" si="0"/>
        <v>3</v>
      </c>
      <c r="M7" s="88">
        <f t="shared" si="0"/>
        <v>120</v>
      </c>
      <c r="N7" s="88">
        <f t="shared" si="0"/>
        <v>62</v>
      </c>
      <c r="O7" s="88">
        <f t="shared" si="0"/>
        <v>50</v>
      </c>
      <c r="P7" s="88">
        <f t="shared" si="0"/>
        <v>12</v>
      </c>
      <c r="Q7" s="88">
        <f t="shared" si="0"/>
        <v>58</v>
      </c>
      <c r="R7" s="88">
        <f t="shared" si="0"/>
        <v>22</v>
      </c>
      <c r="S7" s="88">
        <f t="shared" si="0"/>
        <v>34</v>
      </c>
      <c r="T7" s="88">
        <f t="shared" si="0"/>
        <v>2</v>
      </c>
      <c r="U7" s="88">
        <f t="shared" si="0"/>
        <v>0</v>
      </c>
      <c r="V7" s="88">
        <f t="shared" si="0"/>
        <v>910</v>
      </c>
      <c r="W7" s="88">
        <f t="shared" si="0"/>
        <v>269</v>
      </c>
      <c r="X7" s="88">
        <f t="shared" si="0"/>
        <v>227</v>
      </c>
      <c r="Y7" s="88">
        <f t="shared" si="0"/>
        <v>42</v>
      </c>
      <c r="Z7" s="88">
        <f t="shared" si="0"/>
        <v>641</v>
      </c>
      <c r="AA7" s="88">
        <f t="shared" si="0"/>
        <v>403</v>
      </c>
      <c r="AB7" s="88">
        <f t="shared" si="0"/>
        <v>206</v>
      </c>
      <c r="AC7" s="88">
        <f t="shared" si="0"/>
        <v>29</v>
      </c>
      <c r="AD7" s="88">
        <f t="shared" si="0"/>
        <v>3</v>
      </c>
    </row>
    <row r="8" spans="1:30" ht="13.5" customHeight="1">
      <c r="A8" s="80" t="s">
        <v>105</v>
      </c>
      <c r="B8" s="81" t="s">
        <v>125</v>
      </c>
      <c r="C8" s="80" t="s">
        <v>132</v>
      </c>
      <c r="D8" s="88">
        <f>SUM(E8,+H8)</f>
        <v>157</v>
      </c>
      <c r="E8" s="88">
        <f>SUM(F8:G8)</f>
        <v>11</v>
      </c>
      <c r="F8" s="88">
        <v>8</v>
      </c>
      <c r="G8" s="88">
        <v>3</v>
      </c>
      <c r="H8" s="88">
        <f>SUM(I8:L8)</f>
        <v>146</v>
      </c>
      <c r="I8" s="88">
        <v>146</v>
      </c>
      <c r="J8" s="88">
        <v>0</v>
      </c>
      <c r="K8" s="88">
        <v>0</v>
      </c>
      <c r="L8" s="88">
        <v>0</v>
      </c>
      <c r="M8" s="88">
        <f>SUM(N8,+Q8)</f>
        <v>13</v>
      </c>
      <c r="N8" s="88">
        <f>SUM(O8:P8)</f>
        <v>5</v>
      </c>
      <c r="O8" s="88">
        <v>5</v>
      </c>
      <c r="P8" s="88">
        <v>0</v>
      </c>
      <c r="Q8" s="88">
        <f>SUM(R8:U8)</f>
        <v>8</v>
      </c>
      <c r="R8" s="88">
        <v>8</v>
      </c>
      <c r="S8" s="88">
        <v>0</v>
      </c>
      <c r="T8" s="88">
        <v>0</v>
      </c>
      <c r="U8" s="88">
        <v>0</v>
      </c>
      <c r="V8" s="88">
        <f aca="true" t="shared" si="1" ref="V8:AD8">SUM(D8,+M8)</f>
        <v>170</v>
      </c>
      <c r="W8" s="88">
        <f t="shared" si="1"/>
        <v>16</v>
      </c>
      <c r="X8" s="88">
        <f t="shared" si="1"/>
        <v>13</v>
      </c>
      <c r="Y8" s="88">
        <f t="shared" si="1"/>
        <v>3</v>
      </c>
      <c r="Z8" s="88">
        <f t="shared" si="1"/>
        <v>154</v>
      </c>
      <c r="AA8" s="88">
        <f t="shared" si="1"/>
        <v>154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126</v>
      </c>
      <c r="C9" s="80" t="s">
        <v>133</v>
      </c>
      <c r="D9" s="88">
        <f aca="true" t="shared" si="2" ref="D9:D49">SUM(E9,+H9)</f>
        <v>96</v>
      </c>
      <c r="E9" s="88">
        <f aca="true" t="shared" si="3" ref="E9:E49">SUM(F9:G9)</f>
        <v>14</v>
      </c>
      <c r="F9" s="88">
        <v>8</v>
      </c>
      <c r="G9" s="88">
        <v>6</v>
      </c>
      <c r="H9" s="88">
        <f aca="true" t="shared" si="4" ref="H9:H49">SUM(I9:L9)</f>
        <v>82</v>
      </c>
      <c r="I9" s="88">
        <v>54</v>
      </c>
      <c r="J9" s="88">
        <v>26</v>
      </c>
      <c r="K9" s="88">
        <v>2</v>
      </c>
      <c r="L9" s="88">
        <v>0</v>
      </c>
      <c r="M9" s="88">
        <f aca="true" t="shared" si="5" ref="M9:M49">SUM(N9,+Q9)</f>
        <v>3</v>
      </c>
      <c r="N9" s="88">
        <f aca="true" t="shared" si="6" ref="N9:N49">SUM(O9:P9)</f>
        <v>3</v>
      </c>
      <c r="O9" s="88">
        <v>3</v>
      </c>
      <c r="P9" s="88">
        <v>0</v>
      </c>
      <c r="Q9" s="88">
        <f aca="true" t="shared" si="7" ref="Q9:Q49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49">SUM(D9,+M9)</f>
        <v>99</v>
      </c>
      <c r="W9" s="88">
        <f aca="true" t="shared" si="9" ref="W9:W49">SUM(E9,+N9)</f>
        <v>17</v>
      </c>
      <c r="X9" s="88">
        <f aca="true" t="shared" si="10" ref="X9:X49">SUM(F9,+O9)</f>
        <v>11</v>
      </c>
      <c r="Y9" s="88">
        <f aca="true" t="shared" si="11" ref="Y9:Y49">SUM(G9,+P9)</f>
        <v>6</v>
      </c>
      <c r="Z9" s="88">
        <f aca="true" t="shared" si="12" ref="Z9:Z49">SUM(H9,+Q9)</f>
        <v>82</v>
      </c>
      <c r="AA9" s="88">
        <f aca="true" t="shared" si="13" ref="AA9:AA49">SUM(I9,+R9)</f>
        <v>54</v>
      </c>
      <c r="AB9" s="88">
        <f aca="true" t="shared" si="14" ref="AB9:AB49">SUM(J9,+S9)</f>
        <v>26</v>
      </c>
      <c r="AC9" s="88">
        <f aca="true" t="shared" si="15" ref="AC9:AC49">SUM(K9,+T9)</f>
        <v>2</v>
      </c>
      <c r="AD9" s="88">
        <f aca="true" t="shared" si="16" ref="AD9:AD49">SUM(L9,+U9)</f>
        <v>0</v>
      </c>
    </row>
    <row r="10" spans="1:30" ht="13.5" customHeight="1">
      <c r="A10" s="80" t="s">
        <v>105</v>
      </c>
      <c r="B10" s="81" t="s">
        <v>191</v>
      </c>
      <c r="C10" s="80" t="s">
        <v>201</v>
      </c>
      <c r="D10" s="88">
        <f t="shared" si="2"/>
        <v>38</v>
      </c>
      <c r="E10" s="88">
        <f t="shared" si="3"/>
        <v>12</v>
      </c>
      <c r="F10" s="88">
        <v>10</v>
      </c>
      <c r="G10" s="88">
        <v>2</v>
      </c>
      <c r="H10" s="88">
        <f t="shared" si="4"/>
        <v>26</v>
      </c>
      <c r="I10" s="88">
        <v>2</v>
      </c>
      <c r="J10" s="88">
        <v>20</v>
      </c>
      <c r="K10" s="88">
        <v>4</v>
      </c>
      <c r="L10" s="88">
        <v>0</v>
      </c>
      <c r="M10" s="88">
        <f t="shared" si="5"/>
        <v>5</v>
      </c>
      <c r="N10" s="88">
        <f t="shared" si="6"/>
        <v>3</v>
      </c>
      <c r="O10" s="88">
        <v>3</v>
      </c>
      <c r="P10" s="88">
        <v>0</v>
      </c>
      <c r="Q10" s="88">
        <f t="shared" si="7"/>
        <v>2</v>
      </c>
      <c r="R10" s="88">
        <v>0</v>
      </c>
      <c r="S10" s="88">
        <v>0</v>
      </c>
      <c r="T10" s="88">
        <v>2</v>
      </c>
      <c r="U10" s="88">
        <v>0</v>
      </c>
      <c r="V10" s="88">
        <f t="shared" si="8"/>
        <v>43</v>
      </c>
      <c r="W10" s="88">
        <f t="shared" si="9"/>
        <v>15</v>
      </c>
      <c r="X10" s="88">
        <f t="shared" si="10"/>
        <v>13</v>
      </c>
      <c r="Y10" s="88">
        <f t="shared" si="11"/>
        <v>2</v>
      </c>
      <c r="Z10" s="88">
        <f t="shared" si="12"/>
        <v>28</v>
      </c>
      <c r="AA10" s="88">
        <f t="shared" si="13"/>
        <v>2</v>
      </c>
      <c r="AB10" s="88">
        <f t="shared" si="14"/>
        <v>20</v>
      </c>
      <c r="AC10" s="88">
        <f t="shared" si="15"/>
        <v>6</v>
      </c>
      <c r="AD10" s="88">
        <f t="shared" si="16"/>
        <v>0</v>
      </c>
    </row>
    <row r="11" spans="1:30" ht="13.5" customHeight="1">
      <c r="A11" s="80" t="s">
        <v>105</v>
      </c>
      <c r="B11" s="81" t="s">
        <v>192</v>
      </c>
      <c r="C11" s="80" t="s">
        <v>202</v>
      </c>
      <c r="D11" s="88">
        <f t="shared" si="2"/>
        <v>65</v>
      </c>
      <c r="E11" s="88">
        <f t="shared" si="3"/>
        <v>19</v>
      </c>
      <c r="F11" s="88">
        <v>11</v>
      </c>
      <c r="G11" s="88">
        <v>8</v>
      </c>
      <c r="H11" s="88">
        <f t="shared" si="4"/>
        <v>46</v>
      </c>
      <c r="I11" s="88">
        <v>33</v>
      </c>
      <c r="J11" s="88">
        <v>7</v>
      </c>
      <c r="K11" s="88">
        <v>5</v>
      </c>
      <c r="L11" s="88">
        <v>1</v>
      </c>
      <c r="M11" s="88">
        <f t="shared" si="5"/>
        <v>6</v>
      </c>
      <c r="N11" s="88">
        <f t="shared" si="6"/>
        <v>4</v>
      </c>
      <c r="O11" s="88">
        <v>1</v>
      </c>
      <c r="P11" s="88">
        <v>3</v>
      </c>
      <c r="Q11" s="88">
        <f t="shared" si="7"/>
        <v>2</v>
      </c>
      <c r="R11" s="88">
        <v>0</v>
      </c>
      <c r="S11" s="88">
        <v>2</v>
      </c>
      <c r="T11" s="88">
        <v>0</v>
      </c>
      <c r="U11" s="88">
        <v>0</v>
      </c>
      <c r="V11" s="88">
        <f t="shared" si="8"/>
        <v>71</v>
      </c>
      <c r="W11" s="88">
        <f t="shared" si="9"/>
        <v>23</v>
      </c>
      <c r="X11" s="88">
        <f t="shared" si="10"/>
        <v>12</v>
      </c>
      <c r="Y11" s="88">
        <f t="shared" si="11"/>
        <v>11</v>
      </c>
      <c r="Z11" s="88">
        <f t="shared" si="12"/>
        <v>48</v>
      </c>
      <c r="AA11" s="88">
        <f t="shared" si="13"/>
        <v>33</v>
      </c>
      <c r="AB11" s="88">
        <f t="shared" si="14"/>
        <v>9</v>
      </c>
      <c r="AC11" s="88">
        <f t="shared" si="15"/>
        <v>5</v>
      </c>
      <c r="AD11" s="88">
        <f t="shared" si="16"/>
        <v>1</v>
      </c>
    </row>
    <row r="12" spans="1:30" ht="13.5" customHeight="1">
      <c r="A12" s="80" t="s">
        <v>105</v>
      </c>
      <c r="B12" s="81" t="s">
        <v>131</v>
      </c>
      <c r="C12" s="80" t="s">
        <v>138</v>
      </c>
      <c r="D12" s="88">
        <f t="shared" si="2"/>
        <v>25</v>
      </c>
      <c r="E12" s="88">
        <f t="shared" si="3"/>
        <v>2</v>
      </c>
      <c r="F12" s="88">
        <v>2</v>
      </c>
      <c r="G12" s="88">
        <v>0</v>
      </c>
      <c r="H12" s="88">
        <f t="shared" si="4"/>
        <v>23</v>
      </c>
      <c r="I12" s="88">
        <v>21</v>
      </c>
      <c r="J12" s="88">
        <v>1</v>
      </c>
      <c r="K12" s="88">
        <v>1</v>
      </c>
      <c r="L12" s="88">
        <v>0</v>
      </c>
      <c r="M12" s="88">
        <f t="shared" si="5"/>
        <v>4</v>
      </c>
      <c r="N12" s="88">
        <f t="shared" si="6"/>
        <v>4</v>
      </c>
      <c r="O12" s="88">
        <v>1</v>
      </c>
      <c r="P12" s="88">
        <v>3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29</v>
      </c>
      <c r="W12" s="88">
        <f t="shared" si="9"/>
        <v>6</v>
      </c>
      <c r="X12" s="88">
        <f t="shared" si="10"/>
        <v>3</v>
      </c>
      <c r="Y12" s="88">
        <f t="shared" si="11"/>
        <v>3</v>
      </c>
      <c r="Z12" s="88">
        <f t="shared" si="12"/>
        <v>23</v>
      </c>
      <c r="AA12" s="88">
        <f t="shared" si="13"/>
        <v>21</v>
      </c>
      <c r="AB12" s="88">
        <f t="shared" si="14"/>
        <v>1</v>
      </c>
      <c r="AC12" s="88">
        <f t="shared" si="15"/>
        <v>1</v>
      </c>
      <c r="AD12" s="88">
        <f t="shared" si="16"/>
        <v>0</v>
      </c>
    </row>
    <row r="13" spans="1:30" ht="13.5" customHeight="1">
      <c r="A13" s="80" t="s">
        <v>105</v>
      </c>
      <c r="B13" s="81" t="s">
        <v>193</v>
      </c>
      <c r="C13" s="80" t="s">
        <v>203</v>
      </c>
      <c r="D13" s="88">
        <f t="shared" si="2"/>
        <v>65</v>
      </c>
      <c r="E13" s="88">
        <f t="shared" si="3"/>
        <v>8</v>
      </c>
      <c r="F13" s="88">
        <v>6</v>
      </c>
      <c r="G13" s="88">
        <v>2</v>
      </c>
      <c r="H13" s="88">
        <f t="shared" si="4"/>
        <v>57</v>
      </c>
      <c r="I13" s="88">
        <v>28</v>
      </c>
      <c r="J13" s="88">
        <v>27</v>
      </c>
      <c r="K13" s="88">
        <v>1</v>
      </c>
      <c r="L13" s="88">
        <v>1</v>
      </c>
      <c r="M13" s="88">
        <f t="shared" si="5"/>
        <v>16</v>
      </c>
      <c r="N13" s="88">
        <f t="shared" si="6"/>
        <v>7</v>
      </c>
      <c r="O13" s="88">
        <v>3</v>
      </c>
      <c r="P13" s="88">
        <v>4</v>
      </c>
      <c r="Q13" s="88">
        <f t="shared" si="7"/>
        <v>9</v>
      </c>
      <c r="R13" s="88">
        <v>4</v>
      </c>
      <c r="S13" s="88">
        <v>5</v>
      </c>
      <c r="T13" s="88">
        <v>0</v>
      </c>
      <c r="U13" s="88">
        <v>0</v>
      </c>
      <c r="V13" s="88">
        <f t="shared" si="8"/>
        <v>81</v>
      </c>
      <c r="W13" s="88">
        <f t="shared" si="9"/>
        <v>15</v>
      </c>
      <c r="X13" s="88">
        <f t="shared" si="10"/>
        <v>9</v>
      </c>
      <c r="Y13" s="88">
        <f t="shared" si="11"/>
        <v>6</v>
      </c>
      <c r="Z13" s="88">
        <f t="shared" si="12"/>
        <v>66</v>
      </c>
      <c r="AA13" s="88">
        <f t="shared" si="13"/>
        <v>32</v>
      </c>
      <c r="AB13" s="88">
        <f t="shared" si="14"/>
        <v>32</v>
      </c>
      <c r="AC13" s="88">
        <f t="shared" si="15"/>
        <v>1</v>
      </c>
      <c r="AD13" s="88">
        <f t="shared" si="16"/>
        <v>1</v>
      </c>
    </row>
    <row r="14" spans="1:30" ht="13.5" customHeight="1">
      <c r="A14" s="80" t="s">
        <v>105</v>
      </c>
      <c r="B14" s="81" t="s">
        <v>144</v>
      </c>
      <c r="C14" s="80" t="s">
        <v>150</v>
      </c>
      <c r="D14" s="88">
        <f t="shared" si="2"/>
        <v>15</v>
      </c>
      <c r="E14" s="88">
        <f t="shared" si="3"/>
        <v>2</v>
      </c>
      <c r="F14" s="88">
        <v>2</v>
      </c>
      <c r="G14" s="88">
        <v>0</v>
      </c>
      <c r="H14" s="88">
        <f t="shared" si="4"/>
        <v>13</v>
      </c>
      <c r="I14" s="88">
        <v>12</v>
      </c>
      <c r="J14" s="88">
        <v>0</v>
      </c>
      <c r="K14" s="88">
        <v>1</v>
      </c>
      <c r="L14" s="88">
        <v>0</v>
      </c>
      <c r="M14" s="88">
        <f t="shared" si="5"/>
        <v>6</v>
      </c>
      <c r="N14" s="88">
        <f t="shared" si="6"/>
        <v>3</v>
      </c>
      <c r="O14" s="88">
        <v>2</v>
      </c>
      <c r="P14" s="88">
        <v>1</v>
      </c>
      <c r="Q14" s="88">
        <f t="shared" si="7"/>
        <v>3</v>
      </c>
      <c r="R14" s="88">
        <v>0</v>
      </c>
      <c r="S14" s="88">
        <v>3</v>
      </c>
      <c r="T14" s="88">
        <v>0</v>
      </c>
      <c r="U14" s="88">
        <v>0</v>
      </c>
      <c r="V14" s="88">
        <f t="shared" si="8"/>
        <v>21</v>
      </c>
      <c r="W14" s="88">
        <f t="shared" si="9"/>
        <v>5</v>
      </c>
      <c r="X14" s="88">
        <f t="shared" si="10"/>
        <v>4</v>
      </c>
      <c r="Y14" s="88">
        <f t="shared" si="11"/>
        <v>1</v>
      </c>
      <c r="Z14" s="88">
        <f t="shared" si="12"/>
        <v>16</v>
      </c>
      <c r="AA14" s="88">
        <f t="shared" si="13"/>
        <v>12</v>
      </c>
      <c r="AB14" s="88">
        <f t="shared" si="14"/>
        <v>3</v>
      </c>
      <c r="AC14" s="88">
        <f t="shared" si="15"/>
        <v>1</v>
      </c>
      <c r="AD14" s="88">
        <f t="shared" si="16"/>
        <v>0</v>
      </c>
    </row>
    <row r="15" spans="1:30" ht="13.5" customHeight="1">
      <c r="A15" s="80" t="s">
        <v>105</v>
      </c>
      <c r="B15" s="81" t="s">
        <v>194</v>
      </c>
      <c r="C15" s="80" t="s">
        <v>204</v>
      </c>
      <c r="D15" s="88">
        <f t="shared" si="2"/>
        <v>28</v>
      </c>
      <c r="E15" s="88">
        <f t="shared" si="3"/>
        <v>4</v>
      </c>
      <c r="F15" s="88">
        <v>4</v>
      </c>
      <c r="G15" s="88">
        <v>0</v>
      </c>
      <c r="H15" s="88">
        <f t="shared" si="4"/>
        <v>24</v>
      </c>
      <c r="I15" s="88">
        <v>16</v>
      </c>
      <c r="J15" s="88">
        <v>4</v>
      </c>
      <c r="K15" s="88">
        <v>4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28</v>
      </c>
      <c r="W15" s="88">
        <f t="shared" si="9"/>
        <v>4</v>
      </c>
      <c r="X15" s="88">
        <f t="shared" si="10"/>
        <v>4</v>
      </c>
      <c r="Y15" s="88">
        <f t="shared" si="11"/>
        <v>0</v>
      </c>
      <c r="Z15" s="88">
        <f t="shared" si="12"/>
        <v>24</v>
      </c>
      <c r="AA15" s="88">
        <f t="shared" si="13"/>
        <v>16</v>
      </c>
      <c r="AB15" s="88">
        <f t="shared" si="14"/>
        <v>4</v>
      </c>
      <c r="AC15" s="88">
        <f t="shared" si="15"/>
        <v>4</v>
      </c>
      <c r="AD15" s="88">
        <f t="shared" si="16"/>
        <v>0</v>
      </c>
    </row>
    <row r="16" spans="1:30" ht="13.5" customHeight="1">
      <c r="A16" s="80" t="s">
        <v>105</v>
      </c>
      <c r="B16" s="81" t="s">
        <v>139</v>
      </c>
      <c r="C16" s="80" t="s">
        <v>145</v>
      </c>
      <c r="D16" s="88">
        <f t="shared" si="2"/>
        <v>12</v>
      </c>
      <c r="E16" s="88">
        <f t="shared" si="3"/>
        <v>12</v>
      </c>
      <c r="F16" s="88">
        <v>12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6</v>
      </c>
      <c r="N16" s="88">
        <f t="shared" si="6"/>
        <v>4</v>
      </c>
      <c r="O16" s="88">
        <v>4</v>
      </c>
      <c r="P16" s="88">
        <v>0</v>
      </c>
      <c r="Q16" s="88">
        <f t="shared" si="7"/>
        <v>2</v>
      </c>
      <c r="R16" s="88">
        <v>0</v>
      </c>
      <c r="S16" s="88">
        <v>2</v>
      </c>
      <c r="T16" s="88">
        <v>0</v>
      </c>
      <c r="U16" s="88">
        <v>0</v>
      </c>
      <c r="V16" s="88">
        <f t="shared" si="8"/>
        <v>18</v>
      </c>
      <c r="W16" s="88">
        <f t="shared" si="9"/>
        <v>16</v>
      </c>
      <c r="X16" s="88">
        <f t="shared" si="10"/>
        <v>16</v>
      </c>
      <c r="Y16" s="88">
        <f t="shared" si="11"/>
        <v>0</v>
      </c>
      <c r="Z16" s="88">
        <f t="shared" si="12"/>
        <v>2</v>
      </c>
      <c r="AA16" s="88">
        <f t="shared" si="13"/>
        <v>0</v>
      </c>
      <c r="AB16" s="88">
        <f t="shared" si="14"/>
        <v>2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195</v>
      </c>
      <c r="C17" s="80" t="s">
        <v>205</v>
      </c>
      <c r="D17" s="88">
        <f t="shared" si="2"/>
        <v>51</v>
      </c>
      <c r="E17" s="88">
        <f t="shared" si="3"/>
        <v>8</v>
      </c>
      <c r="F17" s="88">
        <v>8</v>
      </c>
      <c r="G17" s="88">
        <v>0</v>
      </c>
      <c r="H17" s="88">
        <f t="shared" si="4"/>
        <v>43</v>
      </c>
      <c r="I17" s="88">
        <v>18</v>
      </c>
      <c r="J17" s="88">
        <v>24</v>
      </c>
      <c r="K17" s="88">
        <v>1</v>
      </c>
      <c r="L17" s="88">
        <v>0</v>
      </c>
      <c r="M17" s="88">
        <f t="shared" si="5"/>
        <v>8</v>
      </c>
      <c r="N17" s="88">
        <f t="shared" si="6"/>
        <v>2</v>
      </c>
      <c r="O17" s="88">
        <v>2</v>
      </c>
      <c r="P17" s="88">
        <v>0</v>
      </c>
      <c r="Q17" s="88">
        <f t="shared" si="7"/>
        <v>6</v>
      </c>
      <c r="R17" s="88">
        <v>0</v>
      </c>
      <c r="S17" s="88">
        <v>6</v>
      </c>
      <c r="T17" s="88">
        <v>0</v>
      </c>
      <c r="U17" s="88">
        <v>0</v>
      </c>
      <c r="V17" s="88">
        <f t="shared" si="8"/>
        <v>59</v>
      </c>
      <c r="W17" s="88">
        <f t="shared" si="9"/>
        <v>10</v>
      </c>
      <c r="X17" s="88">
        <f t="shared" si="10"/>
        <v>10</v>
      </c>
      <c r="Y17" s="88">
        <f t="shared" si="11"/>
        <v>0</v>
      </c>
      <c r="Z17" s="88">
        <f t="shared" si="12"/>
        <v>49</v>
      </c>
      <c r="AA17" s="88">
        <f t="shared" si="13"/>
        <v>18</v>
      </c>
      <c r="AB17" s="88">
        <f t="shared" si="14"/>
        <v>30</v>
      </c>
      <c r="AC17" s="88">
        <f t="shared" si="15"/>
        <v>1</v>
      </c>
      <c r="AD17" s="88">
        <f t="shared" si="16"/>
        <v>0</v>
      </c>
    </row>
    <row r="18" spans="1:30" ht="13.5" customHeight="1">
      <c r="A18" s="80" t="s">
        <v>105</v>
      </c>
      <c r="B18" s="81" t="s">
        <v>127</v>
      </c>
      <c r="C18" s="80" t="s">
        <v>134</v>
      </c>
      <c r="D18" s="88">
        <f t="shared" si="2"/>
        <v>3</v>
      </c>
      <c r="E18" s="88">
        <f t="shared" si="3"/>
        <v>3</v>
      </c>
      <c r="F18" s="88">
        <v>3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3</v>
      </c>
      <c r="W18" s="88">
        <f t="shared" si="9"/>
        <v>3</v>
      </c>
      <c r="X18" s="88">
        <f t="shared" si="10"/>
        <v>3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196</v>
      </c>
      <c r="C19" s="80" t="s">
        <v>206</v>
      </c>
      <c r="D19" s="88">
        <f t="shared" si="2"/>
        <v>34</v>
      </c>
      <c r="E19" s="88">
        <f t="shared" si="3"/>
        <v>3</v>
      </c>
      <c r="F19" s="88">
        <v>2</v>
      </c>
      <c r="G19" s="88">
        <v>1</v>
      </c>
      <c r="H19" s="88">
        <f t="shared" si="4"/>
        <v>31</v>
      </c>
      <c r="I19" s="88">
        <v>20</v>
      </c>
      <c r="J19" s="88">
        <v>5</v>
      </c>
      <c r="K19" s="88">
        <v>6</v>
      </c>
      <c r="L19" s="88">
        <v>0</v>
      </c>
      <c r="M19" s="88">
        <f t="shared" si="5"/>
        <v>16</v>
      </c>
      <c r="N19" s="88">
        <f t="shared" si="6"/>
        <v>2</v>
      </c>
      <c r="O19" s="88">
        <v>1</v>
      </c>
      <c r="P19" s="88">
        <v>1</v>
      </c>
      <c r="Q19" s="88">
        <f t="shared" si="7"/>
        <v>14</v>
      </c>
      <c r="R19" s="88">
        <v>10</v>
      </c>
      <c r="S19" s="88">
        <v>4</v>
      </c>
      <c r="T19" s="88">
        <v>0</v>
      </c>
      <c r="U19" s="88">
        <v>0</v>
      </c>
      <c r="V19" s="88">
        <f t="shared" si="8"/>
        <v>50</v>
      </c>
      <c r="W19" s="88">
        <f t="shared" si="9"/>
        <v>5</v>
      </c>
      <c r="X19" s="88">
        <f t="shared" si="10"/>
        <v>3</v>
      </c>
      <c r="Y19" s="88">
        <f t="shared" si="11"/>
        <v>2</v>
      </c>
      <c r="Z19" s="88">
        <f t="shared" si="12"/>
        <v>45</v>
      </c>
      <c r="AA19" s="88">
        <f t="shared" si="13"/>
        <v>30</v>
      </c>
      <c r="AB19" s="88">
        <f t="shared" si="14"/>
        <v>9</v>
      </c>
      <c r="AC19" s="88">
        <f t="shared" si="15"/>
        <v>6</v>
      </c>
      <c r="AD19" s="88">
        <f t="shared" si="16"/>
        <v>0</v>
      </c>
    </row>
    <row r="20" spans="1:30" ht="13.5" customHeight="1">
      <c r="A20" s="80" t="s">
        <v>105</v>
      </c>
      <c r="B20" s="81" t="s">
        <v>151</v>
      </c>
      <c r="C20" s="80" t="s">
        <v>155</v>
      </c>
      <c r="D20" s="88">
        <f t="shared" si="2"/>
        <v>18</v>
      </c>
      <c r="E20" s="88">
        <f t="shared" si="3"/>
        <v>13</v>
      </c>
      <c r="F20" s="88">
        <v>9</v>
      </c>
      <c r="G20" s="88">
        <v>4</v>
      </c>
      <c r="H20" s="88">
        <f t="shared" si="4"/>
        <v>5</v>
      </c>
      <c r="I20" s="88">
        <v>0</v>
      </c>
      <c r="J20" s="88">
        <v>5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18</v>
      </c>
      <c r="W20" s="88">
        <f t="shared" si="9"/>
        <v>13</v>
      </c>
      <c r="X20" s="88">
        <f t="shared" si="10"/>
        <v>9</v>
      </c>
      <c r="Y20" s="88">
        <f t="shared" si="11"/>
        <v>4</v>
      </c>
      <c r="Z20" s="88">
        <f t="shared" si="12"/>
        <v>5</v>
      </c>
      <c r="AA20" s="88">
        <f t="shared" si="13"/>
        <v>0</v>
      </c>
      <c r="AB20" s="88">
        <f t="shared" si="14"/>
        <v>5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141</v>
      </c>
      <c r="C21" s="80" t="s">
        <v>147</v>
      </c>
      <c r="D21" s="88">
        <f t="shared" si="2"/>
        <v>5</v>
      </c>
      <c r="E21" s="88">
        <f t="shared" si="3"/>
        <v>4</v>
      </c>
      <c r="F21" s="88">
        <v>4</v>
      </c>
      <c r="G21" s="88">
        <v>0</v>
      </c>
      <c r="H21" s="88">
        <f t="shared" si="4"/>
        <v>1</v>
      </c>
      <c r="I21" s="88">
        <v>1</v>
      </c>
      <c r="J21" s="88">
        <v>0</v>
      </c>
      <c r="K21" s="88">
        <v>0</v>
      </c>
      <c r="L21" s="88">
        <v>0</v>
      </c>
      <c r="M21" s="88">
        <f t="shared" si="5"/>
        <v>2</v>
      </c>
      <c r="N21" s="88">
        <f t="shared" si="6"/>
        <v>2</v>
      </c>
      <c r="O21" s="88">
        <v>2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7</v>
      </c>
      <c r="W21" s="88">
        <f t="shared" si="9"/>
        <v>6</v>
      </c>
      <c r="X21" s="88">
        <f t="shared" si="10"/>
        <v>6</v>
      </c>
      <c r="Y21" s="88">
        <f t="shared" si="11"/>
        <v>0</v>
      </c>
      <c r="Z21" s="88">
        <f t="shared" si="12"/>
        <v>1</v>
      </c>
      <c r="AA21" s="88">
        <f t="shared" si="13"/>
        <v>1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130</v>
      </c>
      <c r="C22" s="80" t="s">
        <v>137</v>
      </c>
      <c r="D22" s="88">
        <f t="shared" si="2"/>
        <v>10</v>
      </c>
      <c r="E22" s="88">
        <f t="shared" si="3"/>
        <v>7</v>
      </c>
      <c r="F22" s="88">
        <v>6</v>
      </c>
      <c r="G22" s="88">
        <v>1</v>
      </c>
      <c r="H22" s="88">
        <f t="shared" si="4"/>
        <v>3</v>
      </c>
      <c r="I22" s="88">
        <v>0</v>
      </c>
      <c r="J22" s="88">
        <v>2</v>
      </c>
      <c r="K22" s="88">
        <v>1</v>
      </c>
      <c r="L22" s="88">
        <v>0</v>
      </c>
      <c r="M22" s="88">
        <f t="shared" si="5"/>
        <v>1</v>
      </c>
      <c r="N22" s="88">
        <f t="shared" si="6"/>
        <v>1</v>
      </c>
      <c r="O22" s="88">
        <v>1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11</v>
      </c>
      <c r="W22" s="88">
        <f t="shared" si="9"/>
        <v>8</v>
      </c>
      <c r="X22" s="88">
        <f t="shared" si="10"/>
        <v>7</v>
      </c>
      <c r="Y22" s="88">
        <f t="shared" si="11"/>
        <v>1</v>
      </c>
      <c r="Z22" s="88">
        <f t="shared" si="12"/>
        <v>3</v>
      </c>
      <c r="AA22" s="88">
        <f t="shared" si="13"/>
        <v>0</v>
      </c>
      <c r="AB22" s="88">
        <f t="shared" si="14"/>
        <v>2</v>
      </c>
      <c r="AC22" s="88">
        <f t="shared" si="15"/>
        <v>1</v>
      </c>
      <c r="AD22" s="88">
        <f t="shared" si="16"/>
        <v>0</v>
      </c>
    </row>
    <row r="23" spans="1:30" ht="13.5" customHeight="1">
      <c r="A23" s="80" t="s">
        <v>105</v>
      </c>
      <c r="B23" s="81" t="s">
        <v>129</v>
      </c>
      <c r="C23" s="80" t="s">
        <v>136</v>
      </c>
      <c r="D23" s="88">
        <f t="shared" si="2"/>
        <v>6</v>
      </c>
      <c r="E23" s="88">
        <f t="shared" si="3"/>
        <v>6</v>
      </c>
      <c r="F23" s="88">
        <v>5</v>
      </c>
      <c r="G23" s="88">
        <v>1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6</v>
      </c>
      <c r="W23" s="88">
        <f t="shared" si="9"/>
        <v>6</v>
      </c>
      <c r="X23" s="88">
        <f t="shared" si="10"/>
        <v>5</v>
      </c>
      <c r="Y23" s="88">
        <f t="shared" si="11"/>
        <v>1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197</v>
      </c>
      <c r="C24" s="80" t="s">
        <v>207</v>
      </c>
      <c r="D24" s="88">
        <f t="shared" si="2"/>
        <v>17</v>
      </c>
      <c r="E24" s="88">
        <f t="shared" si="3"/>
        <v>5</v>
      </c>
      <c r="F24" s="88">
        <v>5</v>
      </c>
      <c r="G24" s="88">
        <v>0</v>
      </c>
      <c r="H24" s="88">
        <f t="shared" si="4"/>
        <v>12</v>
      </c>
      <c r="I24" s="88">
        <v>0</v>
      </c>
      <c r="J24" s="88">
        <v>12</v>
      </c>
      <c r="K24" s="88">
        <v>0</v>
      </c>
      <c r="L24" s="88">
        <v>0</v>
      </c>
      <c r="M24" s="88">
        <f t="shared" si="5"/>
        <v>5</v>
      </c>
      <c r="N24" s="88">
        <f t="shared" si="6"/>
        <v>3</v>
      </c>
      <c r="O24" s="88">
        <v>3</v>
      </c>
      <c r="P24" s="88">
        <v>0</v>
      </c>
      <c r="Q24" s="88">
        <f t="shared" si="7"/>
        <v>2</v>
      </c>
      <c r="R24" s="88">
        <v>0</v>
      </c>
      <c r="S24" s="88">
        <v>2</v>
      </c>
      <c r="T24" s="88">
        <v>0</v>
      </c>
      <c r="U24" s="88">
        <v>0</v>
      </c>
      <c r="V24" s="88">
        <f t="shared" si="8"/>
        <v>22</v>
      </c>
      <c r="W24" s="88">
        <f t="shared" si="9"/>
        <v>8</v>
      </c>
      <c r="X24" s="88">
        <f t="shared" si="10"/>
        <v>8</v>
      </c>
      <c r="Y24" s="88">
        <f t="shared" si="11"/>
        <v>0</v>
      </c>
      <c r="Z24" s="88">
        <f t="shared" si="12"/>
        <v>14</v>
      </c>
      <c r="AA24" s="88">
        <f t="shared" si="13"/>
        <v>0</v>
      </c>
      <c r="AB24" s="88">
        <f t="shared" si="14"/>
        <v>14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143</v>
      </c>
      <c r="C25" s="80" t="s">
        <v>149</v>
      </c>
      <c r="D25" s="88">
        <f t="shared" si="2"/>
        <v>2</v>
      </c>
      <c r="E25" s="88">
        <f t="shared" si="3"/>
        <v>2</v>
      </c>
      <c r="F25" s="88">
        <v>2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3</v>
      </c>
      <c r="W25" s="88">
        <f t="shared" si="9"/>
        <v>3</v>
      </c>
      <c r="X25" s="88">
        <f t="shared" si="10"/>
        <v>3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198</v>
      </c>
      <c r="C26" s="80" t="s">
        <v>208</v>
      </c>
      <c r="D26" s="88">
        <f t="shared" si="2"/>
        <v>47</v>
      </c>
      <c r="E26" s="88">
        <f t="shared" si="3"/>
        <v>11</v>
      </c>
      <c r="F26" s="88">
        <v>11</v>
      </c>
      <c r="G26" s="88">
        <v>0</v>
      </c>
      <c r="H26" s="88">
        <f t="shared" si="4"/>
        <v>36</v>
      </c>
      <c r="I26" s="88">
        <v>14</v>
      </c>
      <c r="J26" s="88">
        <v>22</v>
      </c>
      <c r="K26" s="88">
        <v>0</v>
      </c>
      <c r="L26" s="88">
        <v>0</v>
      </c>
      <c r="M26" s="88">
        <f t="shared" si="5"/>
        <v>7</v>
      </c>
      <c r="N26" s="88">
        <f t="shared" si="6"/>
        <v>2</v>
      </c>
      <c r="O26" s="88">
        <v>2</v>
      </c>
      <c r="P26" s="88">
        <v>0</v>
      </c>
      <c r="Q26" s="88">
        <f t="shared" si="7"/>
        <v>5</v>
      </c>
      <c r="R26" s="88">
        <v>0</v>
      </c>
      <c r="S26" s="88">
        <v>5</v>
      </c>
      <c r="T26" s="88">
        <v>0</v>
      </c>
      <c r="U26" s="88">
        <v>0</v>
      </c>
      <c r="V26" s="88">
        <f t="shared" si="8"/>
        <v>54</v>
      </c>
      <c r="W26" s="88">
        <f t="shared" si="9"/>
        <v>13</v>
      </c>
      <c r="X26" s="88">
        <f t="shared" si="10"/>
        <v>13</v>
      </c>
      <c r="Y26" s="88">
        <f t="shared" si="11"/>
        <v>0</v>
      </c>
      <c r="Z26" s="88">
        <f t="shared" si="12"/>
        <v>41</v>
      </c>
      <c r="AA26" s="88">
        <f t="shared" si="13"/>
        <v>14</v>
      </c>
      <c r="AB26" s="88">
        <f t="shared" si="14"/>
        <v>27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199</v>
      </c>
      <c r="C27" s="80" t="s">
        <v>209</v>
      </c>
      <c r="D27" s="88">
        <f t="shared" si="2"/>
        <v>20</v>
      </c>
      <c r="E27" s="88">
        <f t="shared" si="3"/>
        <v>7</v>
      </c>
      <c r="F27" s="88">
        <v>7</v>
      </c>
      <c r="G27" s="88">
        <v>0</v>
      </c>
      <c r="H27" s="88">
        <f t="shared" si="4"/>
        <v>13</v>
      </c>
      <c r="I27" s="88">
        <v>0</v>
      </c>
      <c r="J27" s="88">
        <v>13</v>
      </c>
      <c r="K27" s="88">
        <v>0</v>
      </c>
      <c r="L27" s="88">
        <v>0</v>
      </c>
      <c r="M27" s="88">
        <f t="shared" si="5"/>
        <v>6</v>
      </c>
      <c r="N27" s="88">
        <f t="shared" si="6"/>
        <v>1</v>
      </c>
      <c r="O27" s="88">
        <v>1</v>
      </c>
      <c r="P27" s="88">
        <v>0</v>
      </c>
      <c r="Q27" s="88">
        <f t="shared" si="7"/>
        <v>5</v>
      </c>
      <c r="R27" s="88">
        <v>0</v>
      </c>
      <c r="S27" s="88">
        <v>5</v>
      </c>
      <c r="T27" s="88">
        <v>0</v>
      </c>
      <c r="U27" s="88">
        <v>0</v>
      </c>
      <c r="V27" s="88">
        <f t="shared" si="8"/>
        <v>26</v>
      </c>
      <c r="W27" s="88">
        <f t="shared" si="9"/>
        <v>8</v>
      </c>
      <c r="X27" s="88">
        <f t="shared" si="10"/>
        <v>8</v>
      </c>
      <c r="Y27" s="88">
        <f t="shared" si="11"/>
        <v>0</v>
      </c>
      <c r="Z27" s="88">
        <f t="shared" si="12"/>
        <v>18</v>
      </c>
      <c r="AA27" s="88">
        <f t="shared" si="13"/>
        <v>0</v>
      </c>
      <c r="AB27" s="88">
        <f t="shared" si="14"/>
        <v>18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128</v>
      </c>
      <c r="C28" s="80" t="s">
        <v>135</v>
      </c>
      <c r="D28" s="88">
        <f t="shared" si="2"/>
        <v>7</v>
      </c>
      <c r="E28" s="88">
        <f t="shared" si="3"/>
        <v>6</v>
      </c>
      <c r="F28" s="88">
        <v>6</v>
      </c>
      <c r="G28" s="88">
        <v>0</v>
      </c>
      <c r="H28" s="88">
        <f t="shared" si="4"/>
        <v>1</v>
      </c>
      <c r="I28" s="88">
        <v>1</v>
      </c>
      <c r="J28" s="88">
        <v>0</v>
      </c>
      <c r="K28" s="88">
        <v>0</v>
      </c>
      <c r="L28" s="88">
        <v>0</v>
      </c>
      <c r="M28" s="88">
        <f t="shared" si="5"/>
        <v>1</v>
      </c>
      <c r="N28" s="88">
        <f t="shared" si="6"/>
        <v>1</v>
      </c>
      <c r="O28" s="88">
        <v>1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8</v>
      </c>
      <c r="W28" s="88">
        <f t="shared" si="9"/>
        <v>7</v>
      </c>
      <c r="X28" s="88">
        <f t="shared" si="10"/>
        <v>7</v>
      </c>
      <c r="Y28" s="88">
        <f t="shared" si="11"/>
        <v>0</v>
      </c>
      <c r="Z28" s="88">
        <f t="shared" si="12"/>
        <v>1</v>
      </c>
      <c r="AA28" s="88">
        <f t="shared" si="13"/>
        <v>1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160</v>
      </c>
      <c r="C29" s="80" t="s">
        <v>163</v>
      </c>
      <c r="D29" s="88">
        <f t="shared" si="2"/>
        <v>4</v>
      </c>
      <c r="E29" s="88">
        <f t="shared" si="3"/>
        <v>4</v>
      </c>
      <c r="F29" s="88">
        <v>4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1</v>
      </c>
      <c r="N29" s="88">
        <f t="shared" si="6"/>
        <v>1</v>
      </c>
      <c r="O29" s="88">
        <v>1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5</v>
      </c>
      <c r="W29" s="88">
        <f t="shared" si="9"/>
        <v>5</v>
      </c>
      <c r="X29" s="88">
        <f t="shared" si="10"/>
        <v>5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166</v>
      </c>
      <c r="C30" s="80" t="s">
        <v>169</v>
      </c>
      <c r="D30" s="88">
        <f t="shared" si="2"/>
        <v>1</v>
      </c>
      <c r="E30" s="88">
        <f t="shared" si="3"/>
        <v>1</v>
      </c>
      <c r="F30" s="88">
        <v>1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1</v>
      </c>
      <c r="N30" s="88">
        <f t="shared" si="6"/>
        <v>1</v>
      </c>
      <c r="O30" s="88">
        <v>1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2</v>
      </c>
      <c r="W30" s="88">
        <f t="shared" si="9"/>
        <v>2</v>
      </c>
      <c r="X30" s="88">
        <f t="shared" si="10"/>
        <v>2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142</v>
      </c>
      <c r="C31" s="80" t="s">
        <v>148</v>
      </c>
      <c r="D31" s="88">
        <f t="shared" si="2"/>
        <v>3</v>
      </c>
      <c r="E31" s="88">
        <f t="shared" si="3"/>
        <v>3</v>
      </c>
      <c r="F31" s="88">
        <v>3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2</v>
      </c>
      <c r="N31" s="88">
        <f t="shared" si="6"/>
        <v>2</v>
      </c>
      <c r="O31" s="88">
        <v>2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5</v>
      </c>
      <c r="W31" s="88">
        <f t="shared" si="9"/>
        <v>5</v>
      </c>
      <c r="X31" s="88">
        <f t="shared" si="10"/>
        <v>5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140</v>
      </c>
      <c r="C32" s="80" t="s">
        <v>146</v>
      </c>
      <c r="D32" s="88">
        <f t="shared" si="2"/>
        <v>19</v>
      </c>
      <c r="E32" s="88">
        <f t="shared" si="3"/>
        <v>8</v>
      </c>
      <c r="F32" s="88">
        <v>6</v>
      </c>
      <c r="G32" s="88">
        <v>2</v>
      </c>
      <c r="H32" s="88">
        <f t="shared" si="4"/>
        <v>11</v>
      </c>
      <c r="I32" s="88">
        <v>6</v>
      </c>
      <c r="J32" s="88">
        <v>3</v>
      </c>
      <c r="K32" s="88">
        <v>1</v>
      </c>
      <c r="L32" s="88">
        <v>1</v>
      </c>
      <c r="M32" s="88">
        <f t="shared" si="5"/>
        <v>1</v>
      </c>
      <c r="N32" s="88">
        <f t="shared" si="6"/>
        <v>1</v>
      </c>
      <c r="O32" s="88">
        <v>1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20</v>
      </c>
      <c r="W32" s="88">
        <f t="shared" si="9"/>
        <v>9</v>
      </c>
      <c r="X32" s="88">
        <f t="shared" si="10"/>
        <v>7</v>
      </c>
      <c r="Y32" s="88">
        <f t="shared" si="11"/>
        <v>2</v>
      </c>
      <c r="Z32" s="88">
        <f t="shared" si="12"/>
        <v>11</v>
      </c>
      <c r="AA32" s="88">
        <f t="shared" si="13"/>
        <v>6</v>
      </c>
      <c r="AB32" s="88">
        <f t="shared" si="14"/>
        <v>3</v>
      </c>
      <c r="AC32" s="88">
        <f t="shared" si="15"/>
        <v>1</v>
      </c>
      <c r="AD32" s="88">
        <f t="shared" si="16"/>
        <v>1</v>
      </c>
    </row>
    <row r="33" spans="1:30" ht="13.5" customHeight="1">
      <c r="A33" s="80" t="s">
        <v>105</v>
      </c>
      <c r="B33" s="81" t="s">
        <v>152</v>
      </c>
      <c r="C33" s="80" t="s">
        <v>156</v>
      </c>
      <c r="D33" s="88">
        <f t="shared" si="2"/>
        <v>2</v>
      </c>
      <c r="E33" s="88">
        <f t="shared" si="3"/>
        <v>1</v>
      </c>
      <c r="F33" s="88">
        <v>1</v>
      </c>
      <c r="G33" s="88">
        <v>0</v>
      </c>
      <c r="H33" s="88">
        <f t="shared" si="4"/>
        <v>1</v>
      </c>
      <c r="I33" s="88">
        <v>1</v>
      </c>
      <c r="J33" s="88">
        <v>0</v>
      </c>
      <c r="K33" s="88">
        <v>0</v>
      </c>
      <c r="L33" s="88">
        <v>0</v>
      </c>
      <c r="M33" s="88">
        <f t="shared" si="5"/>
        <v>1</v>
      </c>
      <c r="N33" s="88">
        <f t="shared" si="6"/>
        <v>1</v>
      </c>
      <c r="O33" s="88">
        <v>1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3</v>
      </c>
      <c r="W33" s="88">
        <f t="shared" si="9"/>
        <v>2</v>
      </c>
      <c r="X33" s="88">
        <f t="shared" si="10"/>
        <v>2</v>
      </c>
      <c r="Y33" s="88">
        <f t="shared" si="11"/>
        <v>0</v>
      </c>
      <c r="Z33" s="88">
        <f t="shared" si="12"/>
        <v>1</v>
      </c>
      <c r="AA33" s="88">
        <f t="shared" si="13"/>
        <v>1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161</v>
      </c>
      <c r="C34" s="80" t="s">
        <v>164</v>
      </c>
      <c r="D34" s="88">
        <f t="shared" si="2"/>
        <v>2</v>
      </c>
      <c r="E34" s="88">
        <f t="shared" si="3"/>
        <v>2</v>
      </c>
      <c r="F34" s="88">
        <v>2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1</v>
      </c>
      <c r="N34" s="88">
        <f t="shared" si="6"/>
        <v>1</v>
      </c>
      <c r="O34" s="88">
        <v>1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3</v>
      </c>
      <c r="W34" s="88">
        <f t="shared" si="9"/>
        <v>3</v>
      </c>
      <c r="X34" s="88">
        <f t="shared" si="10"/>
        <v>3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167</v>
      </c>
      <c r="C35" s="80" t="s">
        <v>170</v>
      </c>
      <c r="D35" s="88">
        <f t="shared" si="2"/>
        <v>1</v>
      </c>
      <c r="E35" s="88">
        <f t="shared" si="3"/>
        <v>1</v>
      </c>
      <c r="F35" s="88">
        <v>1</v>
      </c>
      <c r="G35" s="88">
        <v>0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1</v>
      </c>
      <c r="N35" s="88">
        <f t="shared" si="6"/>
        <v>1</v>
      </c>
      <c r="O35" s="88">
        <v>1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2</v>
      </c>
      <c r="W35" s="88">
        <f t="shared" si="9"/>
        <v>2</v>
      </c>
      <c r="X35" s="88">
        <f t="shared" si="10"/>
        <v>2</v>
      </c>
      <c r="Y35" s="88">
        <f t="shared" si="11"/>
        <v>0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172</v>
      </c>
      <c r="C36" s="80" t="s">
        <v>174</v>
      </c>
      <c r="D36" s="88">
        <f t="shared" si="2"/>
        <v>3</v>
      </c>
      <c r="E36" s="88">
        <f t="shared" si="3"/>
        <v>1</v>
      </c>
      <c r="F36" s="88">
        <v>1</v>
      </c>
      <c r="G36" s="88">
        <v>0</v>
      </c>
      <c r="H36" s="88">
        <f t="shared" si="4"/>
        <v>2</v>
      </c>
      <c r="I36" s="88">
        <v>2</v>
      </c>
      <c r="J36" s="88">
        <v>0</v>
      </c>
      <c r="K36" s="88">
        <v>0</v>
      </c>
      <c r="L36" s="88">
        <v>0</v>
      </c>
      <c r="M36" s="88">
        <f t="shared" si="5"/>
        <v>1</v>
      </c>
      <c r="N36" s="88">
        <f t="shared" si="6"/>
        <v>1</v>
      </c>
      <c r="O36" s="88">
        <v>1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4</v>
      </c>
      <c r="W36" s="88">
        <f t="shared" si="9"/>
        <v>2</v>
      </c>
      <c r="X36" s="88">
        <f t="shared" si="10"/>
        <v>2</v>
      </c>
      <c r="Y36" s="88">
        <f t="shared" si="11"/>
        <v>0</v>
      </c>
      <c r="Z36" s="88">
        <f t="shared" si="12"/>
        <v>2</v>
      </c>
      <c r="AA36" s="88">
        <f t="shared" si="13"/>
        <v>2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176</v>
      </c>
      <c r="C37" s="80" t="s">
        <v>178</v>
      </c>
      <c r="D37" s="88">
        <f t="shared" si="2"/>
        <v>4</v>
      </c>
      <c r="E37" s="88">
        <f t="shared" si="3"/>
        <v>3</v>
      </c>
      <c r="F37" s="88">
        <v>3</v>
      </c>
      <c r="G37" s="88">
        <v>0</v>
      </c>
      <c r="H37" s="88">
        <f t="shared" si="4"/>
        <v>1</v>
      </c>
      <c r="I37" s="88">
        <v>0</v>
      </c>
      <c r="J37" s="88">
        <v>1</v>
      </c>
      <c r="K37" s="88">
        <v>0</v>
      </c>
      <c r="L37" s="88">
        <v>0</v>
      </c>
      <c r="M37" s="88">
        <f t="shared" si="5"/>
        <v>1</v>
      </c>
      <c r="N37" s="88">
        <f t="shared" si="6"/>
        <v>1</v>
      </c>
      <c r="O37" s="88">
        <v>1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5</v>
      </c>
      <c r="W37" s="88">
        <f t="shared" si="9"/>
        <v>4</v>
      </c>
      <c r="X37" s="88">
        <f t="shared" si="10"/>
        <v>4</v>
      </c>
      <c r="Y37" s="88">
        <f t="shared" si="11"/>
        <v>0</v>
      </c>
      <c r="Z37" s="88">
        <f t="shared" si="12"/>
        <v>1</v>
      </c>
      <c r="AA37" s="88">
        <f t="shared" si="13"/>
        <v>0</v>
      </c>
      <c r="AB37" s="88">
        <f t="shared" si="14"/>
        <v>1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180</v>
      </c>
      <c r="C38" s="80" t="s">
        <v>182</v>
      </c>
      <c r="D38" s="88">
        <f t="shared" si="2"/>
        <v>3</v>
      </c>
      <c r="E38" s="88">
        <f t="shared" si="3"/>
        <v>3</v>
      </c>
      <c r="F38" s="88">
        <v>3</v>
      </c>
      <c r="G38" s="88">
        <v>0</v>
      </c>
      <c r="H38" s="88">
        <f t="shared" si="4"/>
        <v>0</v>
      </c>
      <c r="I38" s="88">
        <v>0</v>
      </c>
      <c r="J38" s="88">
        <v>0</v>
      </c>
      <c r="K38" s="88">
        <v>0</v>
      </c>
      <c r="L38" s="88">
        <v>0</v>
      </c>
      <c r="M38" s="88">
        <f t="shared" si="5"/>
        <v>2</v>
      </c>
      <c r="N38" s="88">
        <f t="shared" si="6"/>
        <v>2</v>
      </c>
      <c r="O38" s="88">
        <v>2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5</v>
      </c>
      <c r="W38" s="88">
        <f t="shared" si="9"/>
        <v>5</v>
      </c>
      <c r="X38" s="88">
        <f t="shared" si="10"/>
        <v>5</v>
      </c>
      <c r="Y38" s="88">
        <f t="shared" si="11"/>
        <v>0</v>
      </c>
      <c r="Z38" s="88">
        <f t="shared" si="12"/>
        <v>0</v>
      </c>
      <c r="AA38" s="88">
        <f t="shared" si="13"/>
        <v>0</v>
      </c>
      <c r="AB38" s="88">
        <f t="shared" si="14"/>
        <v>0</v>
      </c>
      <c r="AC38" s="88">
        <f t="shared" si="15"/>
        <v>0</v>
      </c>
      <c r="AD38" s="88">
        <f t="shared" si="16"/>
        <v>0</v>
      </c>
    </row>
    <row r="39" spans="1:30" ht="13.5" customHeight="1">
      <c r="A39" s="80" t="s">
        <v>105</v>
      </c>
      <c r="B39" s="81" t="s">
        <v>184</v>
      </c>
      <c r="C39" s="80" t="s">
        <v>186</v>
      </c>
      <c r="D39" s="88">
        <f t="shared" si="2"/>
        <v>2</v>
      </c>
      <c r="E39" s="88">
        <f t="shared" si="3"/>
        <v>2</v>
      </c>
      <c r="F39" s="88">
        <v>2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0</v>
      </c>
      <c r="N39" s="88">
        <f t="shared" si="6"/>
        <v>0</v>
      </c>
      <c r="O39" s="88">
        <v>0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2</v>
      </c>
      <c r="W39" s="88">
        <f t="shared" si="9"/>
        <v>2</v>
      </c>
      <c r="X39" s="88">
        <f t="shared" si="10"/>
        <v>2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154</v>
      </c>
      <c r="C40" s="80" t="s">
        <v>159</v>
      </c>
      <c r="D40" s="88">
        <f t="shared" si="2"/>
        <v>4</v>
      </c>
      <c r="E40" s="88">
        <f t="shared" si="3"/>
        <v>4</v>
      </c>
      <c r="F40" s="88">
        <v>4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0</v>
      </c>
      <c r="N40" s="88">
        <f t="shared" si="6"/>
        <v>0</v>
      </c>
      <c r="O40" s="88">
        <v>0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4</v>
      </c>
      <c r="W40" s="88">
        <f t="shared" si="9"/>
        <v>4</v>
      </c>
      <c r="X40" s="88">
        <f t="shared" si="10"/>
        <v>4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153</v>
      </c>
      <c r="C41" s="80" t="s">
        <v>157</v>
      </c>
      <c r="D41" s="88">
        <f t="shared" si="2"/>
        <v>1</v>
      </c>
      <c r="E41" s="88">
        <f t="shared" si="3"/>
        <v>1</v>
      </c>
      <c r="F41" s="88">
        <v>1</v>
      </c>
      <c r="G41" s="88">
        <v>0</v>
      </c>
      <c r="H41" s="88">
        <f t="shared" si="4"/>
        <v>0</v>
      </c>
      <c r="I41" s="88">
        <v>0</v>
      </c>
      <c r="J41" s="88">
        <v>0</v>
      </c>
      <c r="K41" s="88">
        <v>0</v>
      </c>
      <c r="L41" s="88">
        <v>0</v>
      </c>
      <c r="M41" s="88">
        <f t="shared" si="5"/>
        <v>0</v>
      </c>
      <c r="N41" s="88">
        <f t="shared" si="6"/>
        <v>0</v>
      </c>
      <c r="O41" s="88">
        <v>0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1</v>
      </c>
      <c r="W41" s="88">
        <f t="shared" si="9"/>
        <v>1</v>
      </c>
      <c r="X41" s="88">
        <f t="shared" si="10"/>
        <v>1</v>
      </c>
      <c r="Y41" s="88">
        <f t="shared" si="11"/>
        <v>0</v>
      </c>
      <c r="Z41" s="88">
        <f t="shared" si="12"/>
        <v>0</v>
      </c>
      <c r="AA41" s="88">
        <f t="shared" si="13"/>
        <v>0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162</v>
      </c>
      <c r="C42" s="80" t="s">
        <v>165</v>
      </c>
      <c r="D42" s="88">
        <f t="shared" si="2"/>
        <v>2</v>
      </c>
      <c r="E42" s="88">
        <f t="shared" si="3"/>
        <v>2</v>
      </c>
      <c r="F42" s="88">
        <v>2</v>
      </c>
      <c r="G42" s="88">
        <v>0</v>
      </c>
      <c r="H42" s="88">
        <f t="shared" si="4"/>
        <v>0</v>
      </c>
      <c r="I42" s="88">
        <v>0</v>
      </c>
      <c r="J42" s="88">
        <v>0</v>
      </c>
      <c r="K42" s="88">
        <v>0</v>
      </c>
      <c r="L42" s="88">
        <v>0</v>
      </c>
      <c r="M42" s="88">
        <f t="shared" si="5"/>
        <v>0</v>
      </c>
      <c r="N42" s="88">
        <f t="shared" si="6"/>
        <v>0</v>
      </c>
      <c r="O42" s="88">
        <v>0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2</v>
      </c>
      <c r="W42" s="88">
        <f t="shared" si="9"/>
        <v>2</v>
      </c>
      <c r="X42" s="88">
        <f t="shared" si="10"/>
        <v>2</v>
      </c>
      <c r="Y42" s="88">
        <f t="shared" si="11"/>
        <v>0</v>
      </c>
      <c r="Z42" s="88">
        <f t="shared" si="12"/>
        <v>0</v>
      </c>
      <c r="AA42" s="88">
        <f t="shared" si="13"/>
        <v>0</v>
      </c>
      <c r="AB42" s="88">
        <f t="shared" si="14"/>
        <v>0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168</v>
      </c>
      <c r="C43" s="80" t="s">
        <v>171</v>
      </c>
      <c r="D43" s="88">
        <f t="shared" si="2"/>
        <v>1</v>
      </c>
      <c r="E43" s="88">
        <f t="shared" si="3"/>
        <v>1</v>
      </c>
      <c r="F43" s="88">
        <v>1</v>
      </c>
      <c r="G43" s="88">
        <v>0</v>
      </c>
      <c r="H43" s="88">
        <f t="shared" si="4"/>
        <v>0</v>
      </c>
      <c r="I43" s="88">
        <v>0</v>
      </c>
      <c r="J43" s="88">
        <v>0</v>
      </c>
      <c r="K43" s="88">
        <v>0</v>
      </c>
      <c r="L43" s="88">
        <v>0</v>
      </c>
      <c r="M43" s="88">
        <f t="shared" si="5"/>
        <v>1</v>
      </c>
      <c r="N43" s="88">
        <f t="shared" si="6"/>
        <v>1</v>
      </c>
      <c r="O43" s="88">
        <v>1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2</v>
      </c>
      <c r="W43" s="88">
        <f t="shared" si="9"/>
        <v>2</v>
      </c>
      <c r="X43" s="88">
        <f t="shared" si="10"/>
        <v>2</v>
      </c>
      <c r="Y43" s="88">
        <f t="shared" si="11"/>
        <v>0</v>
      </c>
      <c r="Z43" s="88">
        <f t="shared" si="12"/>
        <v>0</v>
      </c>
      <c r="AA43" s="88">
        <f t="shared" si="13"/>
        <v>0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173</v>
      </c>
      <c r="C44" s="80" t="s">
        <v>175</v>
      </c>
      <c r="D44" s="88">
        <f t="shared" si="2"/>
        <v>1</v>
      </c>
      <c r="E44" s="88">
        <f t="shared" si="3"/>
        <v>1</v>
      </c>
      <c r="F44" s="88">
        <v>1</v>
      </c>
      <c r="G44" s="88">
        <v>0</v>
      </c>
      <c r="H44" s="88">
        <f t="shared" si="4"/>
        <v>0</v>
      </c>
      <c r="I44" s="88">
        <v>0</v>
      </c>
      <c r="J44" s="88">
        <v>0</v>
      </c>
      <c r="K44" s="88">
        <v>0</v>
      </c>
      <c r="L44" s="88">
        <v>0</v>
      </c>
      <c r="M44" s="88">
        <f t="shared" si="5"/>
        <v>1</v>
      </c>
      <c r="N44" s="88">
        <f t="shared" si="6"/>
        <v>1</v>
      </c>
      <c r="O44" s="88">
        <v>1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2</v>
      </c>
      <c r="W44" s="88">
        <f t="shared" si="9"/>
        <v>2</v>
      </c>
      <c r="X44" s="88">
        <f t="shared" si="10"/>
        <v>2</v>
      </c>
      <c r="Y44" s="88">
        <f t="shared" si="11"/>
        <v>0</v>
      </c>
      <c r="Z44" s="88">
        <f t="shared" si="12"/>
        <v>0</v>
      </c>
      <c r="AA44" s="88">
        <f t="shared" si="13"/>
        <v>0</v>
      </c>
      <c r="AB44" s="88">
        <f t="shared" si="14"/>
        <v>0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177</v>
      </c>
      <c r="C45" s="80" t="s">
        <v>179</v>
      </c>
      <c r="D45" s="88">
        <f t="shared" si="2"/>
        <v>2</v>
      </c>
      <c r="E45" s="88">
        <f t="shared" si="3"/>
        <v>2</v>
      </c>
      <c r="F45" s="88">
        <v>2</v>
      </c>
      <c r="G45" s="88">
        <v>0</v>
      </c>
      <c r="H45" s="88">
        <f t="shared" si="4"/>
        <v>0</v>
      </c>
      <c r="I45" s="88">
        <v>0</v>
      </c>
      <c r="J45" s="88">
        <v>0</v>
      </c>
      <c r="K45" s="88">
        <v>0</v>
      </c>
      <c r="L45" s="88">
        <v>0</v>
      </c>
      <c r="M45" s="88">
        <f t="shared" si="5"/>
        <v>0</v>
      </c>
      <c r="N45" s="88">
        <f t="shared" si="6"/>
        <v>0</v>
      </c>
      <c r="O45" s="88">
        <v>0</v>
      </c>
      <c r="P45" s="88">
        <v>0</v>
      </c>
      <c r="Q45" s="88">
        <f t="shared" si="7"/>
        <v>0</v>
      </c>
      <c r="R45" s="88">
        <v>0</v>
      </c>
      <c r="S45" s="88">
        <v>0</v>
      </c>
      <c r="T45" s="88">
        <v>0</v>
      </c>
      <c r="U45" s="88">
        <v>0</v>
      </c>
      <c r="V45" s="88">
        <f t="shared" si="8"/>
        <v>2</v>
      </c>
      <c r="W45" s="88">
        <f t="shared" si="9"/>
        <v>2</v>
      </c>
      <c r="X45" s="88">
        <f t="shared" si="10"/>
        <v>2</v>
      </c>
      <c r="Y45" s="88">
        <f t="shared" si="11"/>
        <v>0</v>
      </c>
      <c r="Z45" s="88">
        <f t="shared" si="12"/>
        <v>0</v>
      </c>
      <c r="AA45" s="88">
        <f t="shared" si="13"/>
        <v>0</v>
      </c>
      <c r="AB45" s="88">
        <f t="shared" si="14"/>
        <v>0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181</v>
      </c>
      <c r="C46" s="80" t="s">
        <v>183</v>
      </c>
      <c r="D46" s="88">
        <f t="shared" si="2"/>
        <v>6</v>
      </c>
      <c r="E46" s="88">
        <f t="shared" si="3"/>
        <v>3</v>
      </c>
      <c r="F46" s="88">
        <v>3</v>
      </c>
      <c r="G46" s="88">
        <v>0</v>
      </c>
      <c r="H46" s="88">
        <f t="shared" si="4"/>
        <v>3</v>
      </c>
      <c r="I46" s="88">
        <v>3</v>
      </c>
      <c r="J46" s="88">
        <v>0</v>
      </c>
      <c r="K46" s="88">
        <v>0</v>
      </c>
      <c r="L46" s="88">
        <v>0</v>
      </c>
      <c r="M46" s="88">
        <f t="shared" si="5"/>
        <v>0</v>
      </c>
      <c r="N46" s="88">
        <f t="shared" si="6"/>
        <v>0</v>
      </c>
      <c r="O46" s="88">
        <v>0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6</v>
      </c>
      <c r="W46" s="88">
        <f t="shared" si="9"/>
        <v>3</v>
      </c>
      <c r="X46" s="88">
        <f t="shared" si="10"/>
        <v>3</v>
      </c>
      <c r="Y46" s="88">
        <f t="shared" si="11"/>
        <v>0</v>
      </c>
      <c r="Z46" s="88">
        <f t="shared" si="12"/>
        <v>3</v>
      </c>
      <c r="AA46" s="88">
        <f t="shared" si="13"/>
        <v>3</v>
      </c>
      <c r="AB46" s="88">
        <f t="shared" si="14"/>
        <v>0</v>
      </c>
      <c r="AC46" s="88">
        <f t="shared" si="15"/>
        <v>0</v>
      </c>
      <c r="AD46" s="88">
        <f t="shared" si="16"/>
        <v>0</v>
      </c>
    </row>
    <row r="47" spans="1:30" ht="13.5" customHeight="1">
      <c r="A47" s="80" t="s">
        <v>105</v>
      </c>
      <c r="B47" s="81" t="s">
        <v>185</v>
      </c>
      <c r="C47" s="80" t="s">
        <v>187</v>
      </c>
      <c r="D47" s="88">
        <f t="shared" si="2"/>
        <v>2</v>
      </c>
      <c r="E47" s="88">
        <f t="shared" si="3"/>
        <v>1</v>
      </c>
      <c r="F47" s="88">
        <v>1</v>
      </c>
      <c r="G47" s="88">
        <v>0</v>
      </c>
      <c r="H47" s="88">
        <f t="shared" si="4"/>
        <v>1</v>
      </c>
      <c r="I47" s="88">
        <v>1</v>
      </c>
      <c r="J47" s="88">
        <v>0</v>
      </c>
      <c r="K47" s="88">
        <v>0</v>
      </c>
      <c r="L47" s="88">
        <v>0</v>
      </c>
      <c r="M47" s="88">
        <f t="shared" si="5"/>
        <v>0</v>
      </c>
      <c r="N47" s="88">
        <f t="shared" si="6"/>
        <v>0</v>
      </c>
      <c r="O47" s="88">
        <v>0</v>
      </c>
      <c r="P47" s="88">
        <v>0</v>
      </c>
      <c r="Q47" s="88">
        <f t="shared" si="7"/>
        <v>0</v>
      </c>
      <c r="R47" s="88">
        <v>0</v>
      </c>
      <c r="S47" s="88">
        <v>0</v>
      </c>
      <c r="T47" s="88">
        <v>0</v>
      </c>
      <c r="U47" s="88">
        <v>0</v>
      </c>
      <c r="V47" s="88">
        <f t="shared" si="8"/>
        <v>2</v>
      </c>
      <c r="W47" s="88">
        <f t="shared" si="9"/>
        <v>1</v>
      </c>
      <c r="X47" s="88">
        <f t="shared" si="10"/>
        <v>1</v>
      </c>
      <c r="Y47" s="88">
        <f t="shared" si="11"/>
        <v>0</v>
      </c>
      <c r="Z47" s="88">
        <f t="shared" si="12"/>
        <v>1</v>
      </c>
      <c r="AA47" s="88">
        <f t="shared" si="13"/>
        <v>1</v>
      </c>
      <c r="AB47" s="88">
        <f t="shared" si="14"/>
        <v>0</v>
      </c>
      <c r="AC47" s="88">
        <f t="shared" si="15"/>
        <v>0</v>
      </c>
      <c r="AD47" s="88">
        <f t="shared" si="16"/>
        <v>0</v>
      </c>
    </row>
    <row r="48" spans="1:30" ht="13.5" customHeight="1">
      <c r="A48" s="80" t="s">
        <v>105</v>
      </c>
      <c r="B48" s="81" t="s">
        <v>188</v>
      </c>
      <c r="C48" s="80" t="s">
        <v>189</v>
      </c>
      <c r="D48" s="88">
        <f t="shared" si="2"/>
        <v>3</v>
      </c>
      <c r="E48" s="88">
        <f t="shared" si="3"/>
        <v>3</v>
      </c>
      <c r="F48" s="88">
        <v>3</v>
      </c>
      <c r="G48" s="88">
        <v>0</v>
      </c>
      <c r="H48" s="88">
        <f t="shared" si="4"/>
        <v>0</v>
      </c>
      <c r="I48" s="88">
        <v>0</v>
      </c>
      <c r="J48" s="88">
        <v>0</v>
      </c>
      <c r="K48" s="88">
        <v>0</v>
      </c>
      <c r="L48" s="88">
        <v>0</v>
      </c>
      <c r="M48" s="88">
        <f t="shared" si="5"/>
        <v>0</v>
      </c>
      <c r="N48" s="88">
        <f t="shared" si="6"/>
        <v>0</v>
      </c>
      <c r="O48" s="88">
        <v>0</v>
      </c>
      <c r="P48" s="88">
        <v>0</v>
      </c>
      <c r="Q48" s="88">
        <f t="shared" si="7"/>
        <v>0</v>
      </c>
      <c r="R48" s="88">
        <v>0</v>
      </c>
      <c r="S48" s="88">
        <v>0</v>
      </c>
      <c r="T48" s="88">
        <v>0</v>
      </c>
      <c r="U48" s="88">
        <v>0</v>
      </c>
      <c r="V48" s="88">
        <f t="shared" si="8"/>
        <v>3</v>
      </c>
      <c r="W48" s="88">
        <f t="shared" si="9"/>
        <v>3</v>
      </c>
      <c r="X48" s="88">
        <f t="shared" si="10"/>
        <v>3</v>
      </c>
      <c r="Y48" s="88">
        <f t="shared" si="11"/>
        <v>0</v>
      </c>
      <c r="Z48" s="88">
        <f t="shared" si="12"/>
        <v>0</v>
      </c>
      <c r="AA48" s="88">
        <f t="shared" si="13"/>
        <v>0</v>
      </c>
      <c r="AB48" s="88">
        <f t="shared" si="14"/>
        <v>0</v>
      </c>
      <c r="AC48" s="88">
        <f t="shared" si="15"/>
        <v>0</v>
      </c>
      <c r="AD48" s="88">
        <f t="shared" si="16"/>
        <v>0</v>
      </c>
    </row>
    <row r="49" spans="1:30" ht="13.5" customHeight="1">
      <c r="A49" s="80" t="s">
        <v>105</v>
      </c>
      <c r="B49" s="81" t="s">
        <v>200</v>
      </c>
      <c r="C49" s="80" t="s">
        <v>210</v>
      </c>
      <c r="D49" s="88">
        <f t="shared" si="2"/>
        <v>3</v>
      </c>
      <c r="E49" s="88">
        <f t="shared" si="3"/>
        <v>1</v>
      </c>
      <c r="F49" s="88">
        <v>1</v>
      </c>
      <c r="G49" s="88">
        <v>0</v>
      </c>
      <c r="H49" s="88">
        <f t="shared" si="4"/>
        <v>2</v>
      </c>
      <c r="I49" s="88">
        <v>2</v>
      </c>
      <c r="J49" s="88">
        <v>0</v>
      </c>
      <c r="K49" s="88">
        <v>0</v>
      </c>
      <c r="L49" s="88">
        <v>0</v>
      </c>
      <c r="M49" s="88">
        <f t="shared" si="5"/>
        <v>0</v>
      </c>
      <c r="N49" s="88">
        <f t="shared" si="6"/>
        <v>0</v>
      </c>
      <c r="O49" s="88">
        <v>0</v>
      </c>
      <c r="P49" s="88">
        <v>0</v>
      </c>
      <c r="Q49" s="88">
        <f t="shared" si="7"/>
        <v>0</v>
      </c>
      <c r="R49" s="88">
        <v>0</v>
      </c>
      <c r="S49" s="88">
        <v>0</v>
      </c>
      <c r="T49" s="88">
        <v>0</v>
      </c>
      <c r="U49" s="88">
        <v>0</v>
      </c>
      <c r="V49" s="88">
        <f t="shared" si="8"/>
        <v>3</v>
      </c>
      <c r="W49" s="88">
        <f t="shared" si="9"/>
        <v>1</v>
      </c>
      <c r="X49" s="88">
        <f t="shared" si="10"/>
        <v>1</v>
      </c>
      <c r="Y49" s="88">
        <f t="shared" si="11"/>
        <v>0</v>
      </c>
      <c r="Z49" s="88">
        <f t="shared" si="12"/>
        <v>2</v>
      </c>
      <c r="AA49" s="88">
        <f t="shared" si="13"/>
        <v>2</v>
      </c>
      <c r="AB49" s="88">
        <f t="shared" si="14"/>
        <v>0</v>
      </c>
      <c r="AC49" s="88">
        <f t="shared" si="15"/>
        <v>0</v>
      </c>
      <c r="AD49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213</v>
      </c>
      <c r="B7" s="81" t="s">
        <v>211</v>
      </c>
      <c r="C7" s="84" t="s">
        <v>212</v>
      </c>
      <c r="D7" s="88">
        <f aca="true" t="shared" si="0" ref="D7:AD7">SUM(D8:D16)</f>
        <v>99</v>
      </c>
      <c r="E7" s="88">
        <f t="shared" si="0"/>
        <v>73</v>
      </c>
      <c r="F7" s="88">
        <f t="shared" si="0"/>
        <v>28</v>
      </c>
      <c r="G7" s="88">
        <f t="shared" si="0"/>
        <v>45</v>
      </c>
      <c r="H7" s="88">
        <f t="shared" si="0"/>
        <v>26</v>
      </c>
      <c r="I7" s="88">
        <f t="shared" si="0"/>
        <v>0</v>
      </c>
      <c r="J7" s="88">
        <f t="shared" si="0"/>
        <v>26</v>
      </c>
      <c r="K7" s="88">
        <f t="shared" si="0"/>
        <v>0</v>
      </c>
      <c r="L7" s="88">
        <f t="shared" si="0"/>
        <v>0</v>
      </c>
      <c r="M7" s="88">
        <f t="shared" si="0"/>
        <v>49</v>
      </c>
      <c r="N7" s="88">
        <f t="shared" si="0"/>
        <v>28</v>
      </c>
      <c r="O7" s="88">
        <f t="shared" si="0"/>
        <v>13</v>
      </c>
      <c r="P7" s="88">
        <f t="shared" si="0"/>
        <v>15</v>
      </c>
      <c r="Q7" s="88">
        <f t="shared" si="0"/>
        <v>21</v>
      </c>
      <c r="R7" s="88">
        <f t="shared" si="0"/>
        <v>0</v>
      </c>
      <c r="S7" s="88">
        <f t="shared" si="0"/>
        <v>20</v>
      </c>
      <c r="T7" s="88">
        <f t="shared" si="0"/>
        <v>0</v>
      </c>
      <c r="U7" s="88">
        <f t="shared" si="0"/>
        <v>1</v>
      </c>
      <c r="V7" s="88">
        <f t="shared" si="0"/>
        <v>148</v>
      </c>
      <c r="W7" s="88">
        <f t="shared" si="0"/>
        <v>101</v>
      </c>
      <c r="X7" s="88">
        <f t="shared" si="0"/>
        <v>41</v>
      </c>
      <c r="Y7" s="88">
        <f t="shared" si="0"/>
        <v>60</v>
      </c>
      <c r="Z7" s="88">
        <f t="shared" si="0"/>
        <v>47</v>
      </c>
      <c r="AA7" s="88">
        <f t="shared" si="0"/>
        <v>0</v>
      </c>
      <c r="AB7" s="88">
        <f t="shared" si="0"/>
        <v>46</v>
      </c>
      <c r="AC7" s="88">
        <f t="shared" si="0"/>
        <v>0</v>
      </c>
      <c r="AD7" s="88">
        <f t="shared" si="0"/>
        <v>1</v>
      </c>
    </row>
    <row r="8" spans="1:30" ht="13.5" customHeight="1">
      <c r="A8" s="80" t="s">
        <v>105</v>
      </c>
      <c r="B8" s="81" t="s">
        <v>106</v>
      </c>
      <c r="C8" s="80" t="s">
        <v>115</v>
      </c>
      <c r="D8" s="88">
        <f>SUM(E8,+H8)</f>
        <v>8</v>
      </c>
      <c r="E8" s="88">
        <f>SUM(F8:G8)</f>
        <v>2</v>
      </c>
      <c r="F8" s="88">
        <v>2</v>
      </c>
      <c r="G8" s="88">
        <v>0</v>
      </c>
      <c r="H8" s="88">
        <f>SUM(I8:L8)</f>
        <v>6</v>
      </c>
      <c r="I8" s="88">
        <v>0</v>
      </c>
      <c r="J8" s="88">
        <v>6</v>
      </c>
      <c r="K8" s="88">
        <v>0</v>
      </c>
      <c r="L8" s="88">
        <v>0</v>
      </c>
      <c r="M8" s="88">
        <f>SUM(N8,+Q8)</f>
        <v>10</v>
      </c>
      <c r="N8" s="88">
        <f>SUM(O8:P8)</f>
        <v>2</v>
      </c>
      <c r="O8" s="88">
        <v>2</v>
      </c>
      <c r="P8" s="88">
        <v>0</v>
      </c>
      <c r="Q8" s="88">
        <f>SUM(R8:U8)</f>
        <v>8</v>
      </c>
      <c r="R8" s="88">
        <v>0</v>
      </c>
      <c r="S8" s="88">
        <v>8</v>
      </c>
      <c r="T8" s="88">
        <v>0</v>
      </c>
      <c r="U8" s="88">
        <v>0</v>
      </c>
      <c r="V8" s="88">
        <f aca="true" t="shared" si="1" ref="V8:AD8">SUM(D8,+M8)</f>
        <v>18</v>
      </c>
      <c r="W8" s="88">
        <f t="shared" si="1"/>
        <v>4</v>
      </c>
      <c r="X8" s="88">
        <f t="shared" si="1"/>
        <v>4</v>
      </c>
      <c r="Y8" s="88">
        <f t="shared" si="1"/>
        <v>0</v>
      </c>
      <c r="Z8" s="88">
        <f t="shared" si="1"/>
        <v>14</v>
      </c>
      <c r="AA8" s="88">
        <f t="shared" si="1"/>
        <v>0</v>
      </c>
      <c r="AB8" s="88">
        <f t="shared" si="1"/>
        <v>14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116</v>
      </c>
      <c r="D9" s="88">
        <f aca="true" t="shared" si="2" ref="D9:D16">SUM(E9,+H9)</f>
        <v>0</v>
      </c>
      <c r="E9" s="88">
        <f aca="true" t="shared" si="3" ref="E9:E16">SUM(F9:G9)</f>
        <v>0</v>
      </c>
      <c r="F9" s="88">
        <v>0</v>
      </c>
      <c r="G9" s="88">
        <v>0</v>
      </c>
      <c r="H9" s="88">
        <f aca="true" t="shared" si="4" ref="H9:H16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6">SUM(N9,+Q9)</f>
        <v>13</v>
      </c>
      <c r="N9" s="88">
        <f aca="true" t="shared" si="6" ref="N9:N16">SUM(O9:P9)</f>
        <v>4</v>
      </c>
      <c r="O9" s="88">
        <v>3</v>
      </c>
      <c r="P9" s="88">
        <v>1</v>
      </c>
      <c r="Q9" s="88">
        <f aca="true" t="shared" si="7" ref="Q9:Q16">SUM(R9:U9)</f>
        <v>9</v>
      </c>
      <c r="R9" s="88">
        <v>0</v>
      </c>
      <c r="S9" s="88">
        <v>9</v>
      </c>
      <c r="T9" s="88">
        <v>0</v>
      </c>
      <c r="U9" s="88">
        <v>0</v>
      </c>
      <c r="V9" s="88">
        <f aca="true" t="shared" si="8" ref="V9:V16">SUM(D9,+M9)</f>
        <v>13</v>
      </c>
      <c r="W9" s="88">
        <f aca="true" t="shared" si="9" ref="W9:W16">SUM(E9,+N9)</f>
        <v>4</v>
      </c>
      <c r="X9" s="88">
        <f aca="true" t="shared" si="10" ref="X9:X16">SUM(F9,+O9)</f>
        <v>3</v>
      </c>
      <c r="Y9" s="88">
        <f aca="true" t="shared" si="11" ref="Y9:Y16">SUM(G9,+P9)</f>
        <v>1</v>
      </c>
      <c r="Z9" s="88">
        <f aca="true" t="shared" si="12" ref="Z9:Z16">SUM(H9,+Q9)</f>
        <v>9</v>
      </c>
      <c r="AA9" s="88">
        <f aca="true" t="shared" si="13" ref="AA9:AA16">SUM(I9,+R9)</f>
        <v>0</v>
      </c>
      <c r="AB9" s="88">
        <f aca="true" t="shared" si="14" ref="AB9:AB16">SUM(J9,+S9)</f>
        <v>9</v>
      </c>
      <c r="AC9" s="88">
        <f aca="true" t="shared" si="15" ref="AC9:AC16">SUM(K9,+T9)</f>
        <v>0</v>
      </c>
      <c r="AD9" s="88">
        <f aca="true" t="shared" si="16" ref="AD9:AD16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117</v>
      </c>
      <c r="D10" s="88">
        <f t="shared" si="2"/>
        <v>27</v>
      </c>
      <c r="E10" s="88">
        <f t="shared" si="3"/>
        <v>27</v>
      </c>
      <c r="F10" s="88">
        <v>11</v>
      </c>
      <c r="G10" s="88">
        <v>16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8</v>
      </c>
      <c r="N10" s="88">
        <f t="shared" si="6"/>
        <v>8</v>
      </c>
      <c r="O10" s="88">
        <v>4</v>
      </c>
      <c r="P10" s="88">
        <v>4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35</v>
      </c>
      <c r="W10" s="88">
        <f t="shared" si="9"/>
        <v>35</v>
      </c>
      <c r="X10" s="88">
        <f t="shared" si="10"/>
        <v>15</v>
      </c>
      <c r="Y10" s="88">
        <f t="shared" si="11"/>
        <v>20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118</v>
      </c>
      <c r="D11" s="88">
        <f t="shared" si="2"/>
        <v>10</v>
      </c>
      <c r="E11" s="88">
        <f t="shared" si="3"/>
        <v>3</v>
      </c>
      <c r="F11" s="88">
        <v>3</v>
      </c>
      <c r="G11" s="88">
        <v>0</v>
      </c>
      <c r="H11" s="88">
        <f t="shared" si="4"/>
        <v>7</v>
      </c>
      <c r="I11" s="88">
        <v>0</v>
      </c>
      <c r="J11" s="88">
        <v>7</v>
      </c>
      <c r="K11" s="88">
        <v>0</v>
      </c>
      <c r="L11" s="88">
        <v>0</v>
      </c>
      <c r="M11" s="88">
        <f t="shared" si="5"/>
        <v>4</v>
      </c>
      <c r="N11" s="88">
        <f t="shared" si="6"/>
        <v>1</v>
      </c>
      <c r="O11" s="88">
        <v>1</v>
      </c>
      <c r="P11" s="88">
        <v>0</v>
      </c>
      <c r="Q11" s="88">
        <f t="shared" si="7"/>
        <v>3</v>
      </c>
      <c r="R11" s="88">
        <v>0</v>
      </c>
      <c r="S11" s="88">
        <v>3</v>
      </c>
      <c r="T11" s="88">
        <v>0</v>
      </c>
      <c r="U11" s="88">
        <v>0</v>
      </c>
      <c r="V11" s="88">
        <f t="shared" si="8"/>
        <v>14</v>
      </c>
      <c r="W11" s="88">
        <f t="shared" si="9"/>
        <v>4</v>
      </c>
      <c r="X11" s="88">
        <f t="shared" si="10"/>
        <v>4</v>
      </c>
      <c r="Y11" s="88">
        <f t="shared" si="11"/>
        <v>0</v>
      </c>
      <c r="Z11" s="88">
        <f t="shared" si="12"/>
        <v>10</v>
      </c>
      <c r="AA11" s="88">
        <f t="shared" si="13"/>
        <v>0</v>
      </c>
      <c r="AB11" s="88">
        <f t="shared" si="14"/>
        <v>10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119</v>
      </c>
      <c r="D12" s="88">
        <f t="shared" si="2"/>
        <v>0</v>
      </c>
      <c r="E12" s="88">
        <f t="shared" si="3"/>
        <v>0</v>
      </c>
      <c r="F12" s="88">
        <v>0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6</v>
      </c>
      <c r="N12" s="88">
        <f t="shared" si="6"/>
        <v>6</v>
      </c>
      <c r="O12" s="88">
        <v>1</v>
      </c>
      <c r="P12" s="88">
        <v>5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6</v>
      </c>
      <c r="W12" s="88">
        <f t="shared" si="9"/>
        <v>6</v>
      </c>
      <c r="X12" s="88">
        <f t="shared" si="10"/>
        <v>1</v>
      </c>
      <c r="Y12" s="88">
        <f t="shared" si="11"/>
        <v>5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120</v>
      </c>
      <c r="D13" s="88">
        <f t="shared" si="2"/>
        <v>32</v>
      </c>
      <c r="E13" s="88">
        <f t="shared" si="3"/>
        <v>31</v>
      </c>
      <c r="F13" s="88">
        <v>5</v>
      </c>
      <c r="G13" s="88">
        <v>26</v>
      </c>
      <c r="H13" s="88">
        <f t="shared" si="4"/>
        <v>1</v>
      </c>
      <c r="I13" s="88">
        <v>0</v>
      </c>
      <c r="J13" s="88">
        <v>1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32</v>
      </c>
      <c r="W13" s="88">
        <f t="shared" si="9"/>
        <v>31</v>
      </c>
      <c r="X13" s="88">
        <f t="shared" si="10"/>
        <v>5</v>
      </c>
      <c r="Y13" s="88">
        <f t="shared" si="11"/>
        <v>26</v>
      </c>
      <c r="Z13" s="88">
        <f t="shared" si="12"/>
        <v>1</v>
      </c>
      <c r="AA13" s="88">
        <f t="shared" si="13"/>
        <v>0</v>
      </c>
      <c r="AB13" s="88">
        <f t="shared" si="14"/>
        <v>1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121</v>
      </c>
      <c r="D14" s="88">
        <f t="shared" si="2"/>
        <v>0</v>
      </c>
      <c r="E14" s="88">
        <f t="shared" si="3"/>
        <v>0</v>
      </c>
      <c r="F14" s="88">
        <v>0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8</v>
      </c>
      <c r="N14" s="88">
        <f t="shared" si="6"/>
        <v>7</v>
      </c>
      <c r="O14" s="88">
        <v>2</v>
      </c>
      <c r="P14" s="88">
        <v>5</v>
      </c>
      <c r="Q14" s="88">
        <f t="shared" si="7"/>
        <v>1</v>
      </c>
      <c r="R14" s="88">
        <v>0</v>
      </c>
      <c r="S14" s="88">
        <v>0</v>
      </c>
      <c r="T14" s="88">
        <v>0</v>
      </c>
      <c r="U14" s="88">
        <v>1</v>
      </c>
      <c r="V14" s="88">
        <f t="shared" si="8"/>
        <v>8</v>
      </c>
      <c r="W14" s="88">
        <f t="shared" si="9"/>
        <v>7</v>
      </c>
      <c r="X14" s="88">
        <f t="shared" si="10"/>
        <v>2</v>
      </c>
      <c r="Y14" s="88">
        <f t="shared" si="11"/>
        <v>5</v>
      </c>
      <c r="Z14" s="88">
        <f t="shared" si="12"/>
        <v>1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1</v>
      </c>
    </row>
    <row r="15" spans="1:30" ht="13.5" customHeight="1">
      <c r="A15" s="80" t="s">
        <v>105</v>
      </c>
      <c r="B15" s="81" t="s">
        <v>113</v>
      </c>
      <c r="C15" s="80" t="s">
        <v>122</v>
      </c>
      <c r="D15" s="88">
        <f t="shared" si="2"/>
        <v>12</v>
      </c>
      <c r="E15" s="88">
        <f t="shared" si="3"/>
        <v>6</v>
      </c>
      <c r="F15" s="88">
        <v>4</v>
      </c>
      <c r="G15" s="88">
        <v>2</v>
      </c>
      <c r="H15" s="88">
        <f t="shared" si="4"/>
        <v>6</v>
      </c>
      <c r="I15" s="88">
        <v>0</v>
      </c>
      <c r="J15" s="88">
        <v>6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12</v>
      </c>
      <c r="W15" s="88">
        <f t="shared" si="9"/>
        <v>6</v>
      </c>
      <c r="X15" s="88">
        <f t="shared" si="10"/>
        <v>4</v>
      </c>
      <c r="Y15" s="88">
        <f t="shared" si="11"/>
        <v>2</v>
      </c>
      <c r="Z15" s="88">
        <f t="shared" si="12"/>
        <v>6</v>
      </c>
      <c r="AA15" s="88">
        <f t="shared" si="13"/>
        <v>0</v>
      </c>
      <c r="AB15" s="88">
        <f t="shared" si="14"/>
        <v>6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123</v>
      </c>
      <c r="D16" s="88">
        <f t="shared" si="2"/>
        <v>10</v>
      </c>
      <c r="E16" s="88">
        <f t="shared" si="3"/>
        <v>4</v>
      </c>
      <c r="F16" s="88">
        <v>3</v>
      </c>
      <c r="G16" s="88">
        <v>1</v>
      </c>
      <c r="H16" s="88">
        <f t="shared" si="4"/>
        <v>6</v>
      </c>
      <c r="I16" s="88">
        <v>0</v>
      </c>
      <c r="J16" s="88">
        <v>6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10</v>
      </c>
      <c r="W16" s="88">
        <f t="shared" si="9"/>
        <v>4</v>
      </c>
      <c r="X16" s="88">
        <f t="shared" si="10"/>
        <v>3</v>
      </c>
      <c r="Y16" s="88">
        <f t="shared" si="11"/>
        <v>1</v>
      </c>
      <c r="Z16" s="88">
        <f t="shared" si="12"/>
        <v>6</v>
      </c>
      <c r="AA16" s="88">
        <f t="shared" si="13"/>
        <v>0</v>
      </c>
      <c r="AB16" s="88">
        <f t="shared" si="14"/>
        <v>6</v>
      </c>
      <c r="AC16" s="88">
        <f t="shared" si="15"/>
        <v>0</v>
      </c>
      <c r="AD16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213</v>
      </c>
      <c r="B7" s="81" t="s">
        <v>211</v>
      </c>
      <c r="C7" s="84" t="s">
        <v>212</v>
      </c>
      <c r="D7" s="88">
        <f aca="true" t="shared" si="0" ref="D7:AY7">SUM(D8:D49)</f>
        <v>231</v>
      </c>
      <c r="E7" s="88">
        <f t="shared" si="0"/>
        <v>610</v>
      </c>
      <c r="F7" s="88">
        <f t="shared" si="0"/>
        <v>24</v>
      </c>
      <c r="G7" s="88">
        <f t="shared" si="0"/>
        <v>56</v>
      </c>
      <c r="H7" s="88">
        <f t="shared" si="0"/>
        <v>9</v>
      </c>
      <c r="I7" s="88">
        <f t="shared" si="0"/>
        <v>36</v>
      </c>
      <c r="J7" s="88">
        <f t="shared" si="0"/>
        <v>0</v>
      </c>
      <c r="K7" s="88">
        <f t="shared" si="0"/>
        <v>0</v>
      </c>
      <c r="L7" s="88">
        <f t="shared" si="0"/>
        <v>559</v>
      </c>
      <c r="M7" s="88">
        <f t="shared" si="0"/>
        <v>1650</v>
      </c>
      <c r="N7" s="88">
        <f t="shared" si="0"/>
        <v>60</v>
      </c>
      <c r="O7" s="88">
        <f t="shared" si="0"/>
        <v>187</v>
      </c>
      <c r="P7" s="88">
        <f t="shared" si="0"/>
        <v>3</v>
      </c>
      <c r="Q7" s="88">
        <f t="shared" si="0"/>
        <v>9</v>
      </c>
      <c r="R7" s="88">
        <f t="shared" si="0"/>
        <v>0</v>
      </c>
      <c r="S7" s="88">
        <f t="shared" si="0"/>
        <v>0</v>
      </c>
      <c r="T7" s="88">
        <f t="shared" si="0"/>
        <v>941</v>
      </c>
      <c r="U7" s="88">
        <f t="shared" si="0"/>
        <v>2422</v>
      </c>
      <c r="V7" s="88">
        <f t="shared" si="0"/>
        <v>147</v>
      </c>
      <c r="W7" s="88">
        <f t="shared" si="0"/>
        <v>382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12</v>
      </c>
      <c r="AC7" s="88">
        <f t="shared" si="0"/>
        <v>31</v>
      </c>
      <c r="AD7" s="88">
        <f t="shared" si="0"/>
        <v>0</v>
      </c>
      <c r="AE7" s="88">
        <f t="shared" si="0"/>
        <v>0</v>
      </c>
      <c r="AF7" s="88">
        <f t="shared" si="0"/>
        <v>1</v>
      </c>
      <c r="AG7" s="88">
        <f t="shared" si="0"/>
        <v>1</v>
      </c>
      <c r="AH7" s="88">
        <f t="shared" si="0"/>
        <v>0</v>
      </c>
      <c r="AI7" s="88">
        <f t="shared" si="0"/>
        <v>0</v>
      </c>
      <c r="AJ7" s="88">
        <f t="shared" si="0"/>
        <v>56</v>
      </c>
      <c r="AK7" s="88">
        <f t="shared" si="0"/>
        <v>171</v>
      </c>
      <c r="AL7" s="88">
        <f t="shared" si="0"/>
        <v>3</v>
      </c>
      <c r="AM7" s="88">
        <f t="shared" si="0"/>
        <v>8</v>
      </c>
      <c r="AN7" s="88">
        <f t="shared" si="0"/>
        <v>4</v>
      </c>
      <c r="AO7" s="88">
        <f t="shared" si="0"/>
        <v>19</v>
      </c>
      <c r="AP7" s="88">
        <f t="shared" si="0"/>
        <v>0</v>
      </c>
      <c r="AQ7" s="88">
        <f t="shared" si="0"/>
        <v>0</v>
      </c>
      <c r="AR7" s="88">
        <f t="shared" si="0"/>
        <v>461</v>
      </c>
      <c r="AS7" s="88">
        <f t="shared" si="0"/>
        <v>2316</v>
      </c>
      <c r="AT7" s="88">
        <f t="shared" si="0"/>
        <v>33</v>
      </c>
      <c r="AU7" s="88">
        <f t="shared" si="0"/>
        <v>96</v>
      </c>
      <c r="AV7" s="88">
        <f t="shared" si="0"/>
        <v>11</v>
      </c>
      <c r="AW7" s="88">
        <f t="shared" si="0"/>
        <v>69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125</v>
      </c>
      <c r="C8" s="80" t="s">
        <v>132</v>
      </c>
      <c r="D8" s="88">
        <v>54</v>
      </c>
      <c r="E8" s="88">
        <v>140</v>
      </c>
      <c r="F8" s="88">
        <v>3</v>
      </c>
      <c r="G8" s="88">
        <v>6</v>
      </c>
      <c r="H8" s="88">
        <v>0</v>
      </c>
      <c r="I8" s="88">
        <v>0</v>
      </c>
      <c r="J8" s="88">
        <v>0</v>
      </c>
      <c r="K8" s="88">
        <v>0</v>
      </c>
      <c r="L8" s="88">
        <v>80</v>
      </c>
      <c r="M8" s="88">
        <v>177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96</v>
      </c>
      <c r="U8" s="88">
        <v>246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4</v>
      </c>
      <c r="AC8" s="88">
        <v>9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5</v>
      </c>
      <c r="AK8" s="88">
        <v>13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</v>
      </c>
      <c r="AS8" s="88">
        <v>6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126</v>
      </c>
      <c r="C9" s="80" t="s">
        <v>133</v>
      </c>
      <c r="D9" s="88">
        <v>28</v>
      </c>
      <c r="E9" s="88">
        <v>66</v>
      </c>
      <c r="F9" s="88">
        <v>0</v>
      </c>
      <c r="G9" s="88">
        <v>0</v>
      </c>
      <c r="H9" s="88">
        <v>1</v>
      </c>
      <c r="I9" s="88">
        <v>10</v>
      </c>
      <c r="J9" s="88">
        <v>0</v>
      </c>
      <c r="K9" s="88">
        <v>0</v>
      </c>
      <c r="L9" s="88">
        <v>28</v>
      </c>
      <c r="M9" s="88">
        <v>100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87</v>
      </c>
      <c r="U9" s="88">
        <v>241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51</v>
      </c>
      <c r="AS9" s="88">
        <v>194</v>
      </c>
      <c r="AT9" s="88">
        <v>4</v>
      </c>
      <c r="AU9" s="88">
        <v>10</v>
      </c>
      <c r="AV9" s="88">
        <v>1</v>
      </c>
      <c r="AW9" s="88">
        <v>1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191</v>
      </c>
      <c r="C10" s="80" t="s">
        <v>201</v>
      </c>
      <c r="D10" s="88">
        <v>2</v>
      </c>
      <c r="E10" s="88">
        <v>4</v>
      </c>
      <c r="F10" s="88">
        <v>0</v>
      </c>
      <c r="G10" s="88">
        <v>0</v>
      </c>
      <c r="H10" s="88">
        <v>2</v>
      </c>
      <c r="I10" s="88">
        <v>4</v>
      </c>
      <c r="J10" s="88">
        <v>0</v>
      </c>
      <c r="K10" s="88">
        <v>0</v>
      </c>
      <c r="L10" s="88">
        <v>36</v>
      </c>
      <c r="M10" s="88">
        <v>96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52</v>
      </c>
      <c r="U10" s="88">
        <v>119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16</v>
      </c>
      <c r="AS10" s="88">
        <v>52</v>
      </c>
      <c r="AT10" s="88">
        <v>2</v>
      </c>
      <c r="AU10" s="88">
        <v>6</v>
      </c>
      <c r="AV10" s="88">
        <v>3</v>
      </c>
      <c r="AW10" s="88">
        <v>16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192</v>
      </c>
      <c r="C11" s="80" t="s">
        <v>202</v>
      </c>
      <c r="D11" s="88">
        <v>30</v>
      </c>
      <c r="E11" s="88">
        <v>98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4</v>
      </c>
      <c r="M11" s="88">
        <v>16</v>
      </c>
      <c r="N11" s="88">
        <v>1</v>
      </c>
      <c r="O11" s="88">
        <v>1</v>
      </c>
      <c r="P11" s="88">
        <v>0</v>
      </c>
      <c r="Q11" s="88">
        <v>0</v>
      </c>
      <c r="R11" s="88">
        <v>0</v>
      </c>
      <c r="S11" s="88">
        <v>0</v>
      </c>
      <c r="T11" s="88">
        <v>39</v>
      </c>
      <c r="U11" s="88">
        <v>103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8</v>
      </c>
      <c r="AK11" s="88">
        <v>15</v>
      </c>
      <c r="AL11" s="88">
        <v>0</v>
      </c>
      <c r="AM11" s="88">
        <v>0</v>
      </c>
      <c r="AN11" s="88">
        <v>1</v>
      </c>
      <c r="AO11" s="88">
        <v>2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131</v>
      </c>
      <c r="C12" s="80" t="s">
        <v>138</v>
      </c>
      <c r="D12" s="88">
        <v>11</v>
      </c>
      <c r="E12" s="88">
        <v>28</v>
      </c>
      <c r="F12" s="88">
        <v>3</v>
      </c>
      <c r="G12" s="88">
        <v>5</v>
      </c>
      <c r="H12" s="88">
        <v>0</v>
      </c>
      <c r="I12" s="88">
        <v>0</v>
      </c>
      <c r="J12" s="88">
        <v>0</v>
      </c>
      <c r="K12" s="88">
        <v>0</v>
      </c>
      <c r="L12" s="88">
        <v>4</v>
      </c>
      <c r="M12" s="88">
        <v>10</v>
      </c>
      <c r="N12" s="88">
        <v>6</v>
      </c>
      <c r="O12" s="88">
        <v>9</v>
      </c>
      <c r="P12" s="88">
        <v>0</v>
      </c>
      <c r="Q12" s="88">
        <v>0</v>
      </c>
      <c r="R12" s="88">
        <v>0</v>
      </c>
      <c r="S12" s="88">
        <v>0</v>
      </c>
      <c r="T12" s="88">
        <v>71</v>
      </c>
      <c r="U12" s="88">
        <v>177</v>
      </c>
      <c r="V12" s="88">
        <v>55</v>
      </c>
      <c r="W12" s="88">
        <v>96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20</v>
      </c>
      <c r="AS12" s="88">
        <v>103</v>
      </c>
      <c r="AT12" s="88">
        <v>4</v>
      </c>
      <c r="AU12" s="88">
        <v>9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193</v>
      </c>
      <c r="C13" s="80" t="s">
        <v>203</v>
      </c>
      <c r="D13" s="88">
        <v>9</v>
      </c>
      <c r="E13" s="88">
        <v>25</v>
      </c>
      <c r="F13" s="88">
        <v>6</v>
      </c>
      <c r="G13" s="88">
        <v>19</v>
      </c>
      <c r="H13" s="88">
        <v>0</v>
      </c>
      <c r="I13" s="88">
        <v>0</v>
      </c>
      <c r="J13" s="88">
        <v>0</v>
      </c>
      <c r="K13" s="88">
        <v>0</v>
      </c>
      <c r="L13" s="88">
        <v>7</v>
      </c>
      <c r="M13" s="88">
        <v>20</v>
      </c>
      <c r="N13" s="88">
        <v>3</v>
      </c>
      <c r="O13" s="88">
        <v>9</v>
      </c>
      <c r="P13" s="88">
        <v>0</v>
      </c>
      <c r="Q13" s="88">
        <v>0</v>
      </c>
      <c r="R13" s="88">
        <v>0</v>
      </c>
      <c r="S13" s="88">
        <v>0</v>
      </c>
      <c r="T13" s="88">
        <v>31</v>
      </c>
      <c r="U13" s="88">
        <v>74</v>
      </c>
      <c r="V13" s="88">
        <v>38</v>
      </c>
      <c r="W13" s="88">
        <v>118</v>
      </c>
      <c r="X13" s="88">
        <v>0</v>
      </c>
      <c r="Y13" s="88">
        <v>0</v>
      </c>
      <c r="Z13" s="88">
        <v>0</v>
      </c>
      <c r="AA13" s="88">
        <v>0</v>
      </c>
      <c r="AB13" s="88">
        <v>2</v>
      </c>
      <c r="AC13" s="88">
        <v>6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6</v>
      </c>
      <c r="AK13" s="88">
        <v>18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3</v>
      </c>
      <c r="AS13" s="88">
        <v>9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144</v>
      </c>
      <c r="C14" s="80" t="s">
        <v>150</v>
      </c>
      <c r="D14" s="88">
        <v>5</v>
      </c>
      <c r="E14" s="88">
        <v>11</v>
      </c>
      <c r="F14" s="88">
        <v>3</v>
      </c>
      <c r="G14" s="88">
        <v>8</v>
      </c>
      <c r="H14" s="88">
        <v>0</v>
      </c>
      <c r="I14" s="88">
        <v>0</v>
      </c>
      <c r="J14" s="88">
        <v>0</v>
      </c>
      <c r="K14" s="88">
        <v>0</v>
      </c>
      <c r="L14" s="88">
        <v>3</v>
      </c>
      <c r="M14" s="88">
        <v>9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11</v>
      </c>
      <c r="U14" s="88">
        <v>31</v>
      </c>
      <c r="V14" s="88">
        <v>18</v>
      </c>
      <c r="W14" s="88">
        <v>67</v>
      </c>
      <c r="X14" s="88">
        <v>0</v>
      </c>
      <c r="Y14" s="88">
        <v>0</v>
      </c>
      <c r="Z14" s="88">
        <v>0</v>
      </c>
      <c r="AA14" s="88">
        <v>0</v>
      </c>
      <c r="AB14" s="88">
        <v>1</v>
      </c>
      <c r="AC14" s="88">
        <v>2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5</v>
      </c>
      <c r="AK14" s="88">
        <v>16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3</v>
      </c>
      <c r="AS14" s="88">
        <v>17</v>
      </c>
      <c r="AT14" s="88">
        <v>2</v>
      </c>
      <c r="AU14" s="88">
        <v>4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194</v>
      </c>
      <c r="C15" s="80" t="s">
        <v>204</v>
      </c>
      <c r="D15" s="88">
        <v>11</v>
      </c>
      <c r="E15" s="88">
        <v>30</v>
      </c>
      <c r="F15" s="88">
        <v>5</v>
      </c>
      <c r="G15" s="88">
        <v>12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4</v>
      </c>
      <c r="U15" s="88">
        <v>10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5</v>
      </c>
      <c r="AK15" s="88">
        <v>10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139</v>
      </c>
      <c r="C16" s="80" t="s">
        <v>145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10</v>
      </c>
      <c r="M16" s="88">
        <v>30</v>
      </c>
      <c r="N16" s="88">
        <v>10</v>
      </c>
      <c r="O16" s="88">
        <v>33</v>
      </c>
      <c r="P16" s="88">
        <v>0</v>
      </c>
      <c r="Q16" s="88">
        <v>0</v>
      </c>
      <c r="R16" s="88">
        <v>0</v>
      </c>
      <c r="S16" s="88">
        <v>0</v>
      </c>
      <c r="T16" s="88">
        <v>25</v>
      </c>
      <c r="U16" s="88">
        <v>62</v>
      </c>
      <c r="V16" s="88">
        <v>14</v>
      </c>
      <c r="W16" s="88">
        <v>41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16</v>
      </c>
      <c r="AS16" s="88">
        <v>68</v>
      </c>
      <c r="AT16" s="88">
        <v>0</v>
      </c>
      <c r="AU16" s="88">
        <v>0</v>
      </c>
      <c r="AV16" s="88">
        <v>1</v>
      </c>
      <c r="AW16" s="88">
        <v>10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195</v>
      </c>
      <c r="C17" s="80" t="s">
        <v>205</v>
      </c>
      <c r="D17" s="88">
        <v>17</v>
      </c>
      <c r="E17" s="88">
        <v>52</v>
      </c>
      <c r="F17" s="88">
        <v>0</v>
      </c>
      <c r="G17" s="88">
        <v>0</v>
      </c>
      <c r="H17" s="88">
        <v>2</v>
      </c>
      <c r="I17" s="88">
        <v>12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29</v>
      </c>
      <c r="U17" s="88">
        <v>96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15</v>
      </c>
      <c r="AK17" s="88">
        <v>52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15</v>
      </c>
      <c r="AS17" s="88">
        <v>58</v>
      </c>
      <c r="AT17" s="88">
        <v>3</v>
      </c>
      <c r="AU17" s="88">
        <v>10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127</v>
      </c>
      <c r="C18" s="80" t="s">
        <v>134</v>
      </c>
      <c r="D18" s="88">
        <v>3</v>
      </c>
      <c r="E18" s="88">
        <v>2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22</v>
      </c>
      <c r="M18" s="88">
        <v>68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25</v>
      </c>
      <c r="U18" s="88">
        <v>71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9</v>
      </c>
      <c r="AS18" s="88">
        <v>34</v>
      </c>
      <c r="AT18" s="88">
        <v>3</v>
      </c>
      <c r="AU18" s="88">
        <v>9</v>
      </c>
      <c r="AV18" s="88">
        <v>1</v>
      </c>
      <c r="AW18" s="88">
        <v>10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196</v>
      </c>
      <c r="C19" s="80" t="s">
        <v>206</v>
      </c>
      <c r="D19" s="88">
        <v>17</v>
      </c>
      <c r="E19" s="88">
        <v>45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19</v>
      </c>
      <c r="U19" s="88">
        <v>44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5</v>
      </c>
      <c r="AC19" s="88">
        <v>14</v>
      </c>
      <c r="AD19" s="88">
        <v>0</v>
      </c>
      <c r="AE19" s="88">
        <v>0</v>
      </c>
      <c r="AF19" s="88">
        <v>1</v>
      </c>
      <c r="AG19" s="88">
        <v>1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25</v>
      </c>
      <c r="AS19" s="88">
        <v>122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151</v>
      </c>
      <c r="C20" s="80" t="s">
        <v>155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42</v>
      </c>
      <c r="M20" s="88">
        <v>110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14</v>
      </c>
      <c r="U20" s="88">
        <v>32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141</v>
      </c>
      <c r="C21" s="80" t="s">
        <v>147</v>
      </c>
      <c r="D21" s="88">
        <v>2</v>
      </c>
      <c r="E21" s="88">
        <v>4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38</v>
      </c>
      <c r="M21" s="88">
        <v>132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35</v>
      </c>
      <c r="U21" s="88">
        <v>104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11</v>
      </c>
      <c r="AS21" s="88">
        <v>47</v>
      </c>
      <c r="AT21" s="88">
        <v>2</v>
      </c>
      <c r="AU21" s="88">
        <v>4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130</v>
      </c>
      <c r="C22" s="80" t="s">
        <v>137</v>
      </c>
      <c r="D22" s="88">
        <v>0</v>
      </c>
      <c r="E22" s="88">
        <v>0</v>
      </c>
      <c r="F22" s="88">
        <v>0</v>
      </c>
      <c r="G22" s="88">
        <v>0</v>
      </c>
      <c r="H22" s="88">
        <v>1</v>
      </c>
      <c r="I22" s="88">
        <v>4</v>
      </c>
      <c r="J22" s="88">
        <v>0</v>
      </c>
      <c r="K22" s="88">
        <v>0</v>
      </c>
      <c r="L22" s="88">
        <v>14</v>
      </c>
      <c r="M22" s="88">
        <v>33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18</v>
      </c>
      <c r="U22" s="88">
        <v>44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24</v>
      </c>
      <c r="AS22" s="88">
        <v>96</v>
      </c>
      <c r="AT22" s="88">
        <v>3</v>
      </c>
      <c r="AU22" s="88">
        <v>9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129</v>
      </c>
      <c r="C23" s="80" t="s">
        <v>136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16</v>
      </c>
      <c r="M23" s="88">
        <v>57</v>
      </c>
      <c r="N23" s="88">
        <v>8</v>
      </c>
      <c r="O23" s="88">
        <v>26</v>
      </c>
      <c r="P23" s="88">
        <v>0</v>
      </c>
      <c r="Q23" s="88">
        <v>0</v>
      </c>
      <c r="R23" s="88">
        <v>0</v>
      </c>
      <c r="S23" s="88">
        <v>0</v>
      </c>
      <c r="T23" s="88">
        <v>36</v>
      </c>
      <c r="U23" s="88">
        <v>99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12</v>
      </c>
      <c r="AS23" s="88">
        <v>47</v>
      </c>
      <c r="AT23" s="88">
        <v>1</v>
      </c>
      <c r="AU23" s="88">
        <v>3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197</v>
      </c>
      <c r="C24" s="80" t="s">
        <v>207</v>
      </c>
      <c r="D24" s="88">
        <v>0</v>
      </c>
      <c r="E24" s="88">
        <v>0</v>
      </c>
      <c r="F24" s="88">
        <v>2</v>
      </c>
      <c r="G24" s="88">
        <v>4</v>
      </c>
      <c r="H24" s="88">
        <v>1</v>
      </c>
      <c r="I24" s="88">
        <v>2</v>
      </c>
      <c r="J24" s="88">
        <v>0</v>
      </c>
      <c r="K24" s="88">
        <v>0</v>
      </c>
      <c r="L24" s="88">
        <v>10</v>
      </c>
      <c r="M24" s="88">
        <v>25</v>
      </c>
      <c r="N24" s="88">
        <v>10</v>
      </c>
      <c r="O24" s="88">
        <v>20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12</v>
      </c>
      <c r="AK24" s="88">
        <v>47</v>
      </c>
      <c r="AL24" s="88">
        <v>2</v>
      </c>
      <c r="AM24" s="88">
        <v>6</v>
      </c>
      <c r="AN24" s="88">
        <v>2</v>
      </c>
      <c r="AO24" s="88">
        <v>7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143</v>
      </c>
      <c r="C25" s="80" t="s">
        <v>149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11</v>
      </c>
      <c r="M25" s="88">
        <v>42</v>
      </c>
      <c r="N25" s="88">
        <v>4</v>
      </c>
      <c r="O25" s="88">
        <v>16</v>
      </c>
      <c r="P25" s="88">
        <v>0</v>
      </c>
      <c r="Q25" s="88">
        <v>0</v>
      </c>
      <c r="R25" s="88">
        <v>0</v>
      </c>
      <c r="S25" s="88">
        <v>0</v>
      </c>
      <c r="T25" s="88">
        <v>5</v>
      </c>
      <c r="U25" s="88">
        <v>20</v>
      </c>
      <c r="V25" s="88">
        <v>1</v>
      </c>
      <c r="W25" s="88">
        <v>4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21</v>
      </c>
      <c r="AS25" s="88">
        <v>81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198</v>
      </c>
      <c r="C26" s="80" t="s">
        <v>208</v>
      </c>
      <c r="D26" s="88">
        <v>17</v>
      </c>
      <c r="E26" s="88">
        <v>39</v>
      </c>
      <c r="F26" s="88">
        <v>0</v>
      </c>
      <c r="G26" s="88">
        <v>0</v>
      </c>
      <c r="H26" s="88">
        <v>2</v>
      </c>
      <c r="I26" s="88">
        <v>4</v>
      </c>
      <c r="J26" s="88">
        <v>0</v>
      </c>
      <c r="K26" s="88">
        <v>0</v>
      </c>
      <c r="L26" s="88">
        <v>1</v>
      </c>
      <c r="M26" s="88">
        <v>4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17</v>
      </c>
      <c r="U26" s="88">
        <v>33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18</v>
      </c>
      <c r="AS26" s="88">
        <v>76</v>
      </c>
      <c r="AT26" s="88">
        <v>1</v>
      </c>
      <c r="AU26" s="88">
        <v>3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199</v>
      </c>
      <c r="C27" s="80" t="s">
        <v>209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17</v>
      </c>
      <c r="M27" s="88">
        <v>46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27</v>
      </c>
      <c r="U27" s="88">
        <v>47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13</v>
      </c>
      <c r="AS27" s="88">
        <v>52</v>
      </c>
      <c r="AT27" s="88">
        <v>1</v>
      </c>
      <c r="AU27" s="88">
        <v>3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128</v>
      </c>
      <c r="C28" s="80" t="s">
        <v>135</v>
      </c>
      <c r="D28" s="88">
        <v>4</v>
      </c>
      <c r="E28" s="88">
        <v>13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7</v>
      </c>
      <c r="M28" s="88">
        <v>22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44</v>
      </c>
      <c r="U28" s="88">
        <v>91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10</v>
      </c>
      <c r="AS28" s="88">
        <v>37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160</v>
      </c>
      <c r="C29" s="80" t="s">
        <v>163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2</v>
      </c>
      <c r="M29" s="88">
        <v>7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2</v>
      </c>
      <c r="U29" s="88">
        <v>7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1</v>
      </c>
      <c r="AM29" s="88">
        <v>2</v>
      </c>
      <c r="AN29" s="88">
        <v>0</v>
      </c>
      <c r="AO29" s="88">
        <v>0</v>
      </c>
      <c r="AP29" s="88">
        <v>0</v>
      </c>
      <c r="AQ29" s="88">
        <v>0</v>
      </c>
      <c r="AR29" s="88">
        <v>2</v>
      </c>
      <c r="AS29" s="88">
        <v>5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166</v>
      </c>
      <c r="C30" s="80" t="s">
        <v>169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6</v>
      </c>
      <c r="M30" s="88">
        <v>24</v>
      </c>
      <c r="N30" s="88">
        <v>1</v>
      </c>
      <c r="O30" s="88">
        <v>4</v>
      </c>
      <c r="P30" s="88">
        <v>0</v>
      </c>
      <c r="Q30" s="88">
        <v>0</v>
      </c>
      <c r="R30" s="88">
        <v>0</v>
      </c>
      <c r="S30" s="88">
        <v>0</v>
      </c>
      <c r="T30" s="88">
        <v>3</v>
      </c>
      <c r="U30" s="88">
        <v>12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1</v>
      </c>
      <c r="AO30" s="88">
        <v>10</v>
      </c>
      <c r="AP30" s="88">
        <v>0</v>
      </c>
      <c r="AQ30" s="88">
        <v>0</v>
      </c>
      <c r="AR30" s="88">
        <v>3</v>
      </c>
      <c r="AS30" s="88">
        <v>12</v>
      </c>
      <c r="AT30" s="88">
        <v>0</v>
      </c>
      <c r="AU30" s="88">
        <v>0</v>
      </c>
      <c r="AV30" s="88">
        <v>3</v>
      </c>
      <c r="AW30" s="88">
        <v>12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142</v>
      </c>
      <c r="C31" s="80" t="s">
        <v>148</v>
      </c>
      <c r="D31" s="88">
        <v>7</v>
      </c>
      <c r="E31" s="88">
        <v>13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5</v>
      </c>
      <c r="M31" s="88">
        <v>13</v>
      </c>
      <c r="N31" s="88">
        <v>1</v>
      </c>
      <c r="O31" s="88">
        <v>2</v>
      </c>
      <c r="P31" s="88">
        <v>0</v>
      </c>
      <c r="Q31" s="88">
        <v>0</v>
      </c>
      <c r="R31" s="88">
        <v>0</v>
      </c>
      <c r="S31" s="88">
        <v>0</v>
      </c>
      <c r="T31" s="88">
        <v>21</v>
      </c>
      <c r="U31" s="88">
        <v>57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8</v>
      </c>
      <c r="AS31" s="88">
        <v>24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140</v>
      </c>
      <c r="C32" s="80" t="s">
        <v>146</v>
      </c>
      <c r="D32" s="88">
        <v>3</v>
      </c>
      <c r="E32" s="88">
        <v>12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3</v>
      </c>
      <c r="M32" s="88">
        <v>12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21</v>
      </c>
      <c r="U32" s="88">
        <v>84</v>
      </c>
      <c r="V32" s="88">
        <v>13</v>
      </c>
      <c r="W32" s="88">
        <v>26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12</v>
      </c>
      <c r="AS32" s="88">
        <v>29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152</v>
      </c>
      <c r="C33" s="80" t="s">
        <v>156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3</v>
      </c>
      <c r="M33" s="88">
        <v>8</v>
      </c>
      <c r="N33" s="88">
        <v>6</v>
      </c>
      <c r="O33" s="88">
        <v>9</v>
      </c>
      <c r="P33" s="88">
        <v>0</v>
      </c>
      <c r="Q33" s="88">
        <v>0</v>
      </c>
      <c r="R33" s="88">
        <v>0</v>
      </c>
      <c r="S33" s="88">
        <v>0</v>
      </c>
      <c r="T33" s="88">
        <v>12</v>
      </c>
      <c r="U33" s="88">
        <v>25</v>
      </c>
      <c r="V33" s="88">
        <v>4</v>
      </c>
      <c r="W33" s="88">
        <v>14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25</v>
      </c>
      <c r="AS33" s="88">
        <v>107</v>
      </c>
      <c r="AT33" s="88">
        <v>3</v>
      </c>
      <c r="AU33" s="88">
        <v>14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161</v>
      </c>
      <c r="C34" s="80" t="s">
        <v>164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8</v>
      </c>
      <c r="M34" s="88">
        <v>12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45</v>
      </c>
      <c r="U34" s="88">
        <v>84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14</v>
      </c>
      <c r="AS34" s="88">
        <v>44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167</v>
      </c>
      <c r="C35" s="80" t="s">
        <v>170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2</v>
      </c>
      <c r="M35" s="88">
        <v>5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6</v>
      </c>
      <c r="U35" s="88">
        <v>14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13</v>
      </c>
      <c r="AS35" s="88">
        <v>55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172</v>
      </c>
      <c r="C36" s="80" t="s">
        <v>174</v>
      </c>
      <c r="D36" s="88">
        <v>2</v>
      </c>
      <c r="E36" s="88">
        <v>5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4</v>
      </c>
      <c r="M36" s="88">
        <v>10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23</v>
      </c>
      <c r="U36" s="88">
        <v>56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29</v>
      </c>
      <c r="AS36" s="88">
        <v>131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176</v>
      </c>
      <c r="C37" s="80" t="s">
        <v>178</v>
      </c>
      <c r="D37" s="88">
        <v>1</v>
      </c>
      <c r="E37" s="88">
        <v>2</v>
      </c>
      <c r="F37" s="88">
        <v>1</v>
      </c>
      <c r="G37" s="88">
        <v>1</v>
      </c>
      <c r="H37" s="88">
        <v>0</v>
      </c>
      <c r="I37" s="88">
        <v>0</v>
      </c>
      <c r="J37" s="88">
        <v>0</v>
      </c>
      <c r="K37" s="88">
        <v>0</v>
      </c>
      <c r="L37" s="88">
        <v>6</v>
      </c>
      <c r="M37" s="88">
        <v>12</v>
      </c>
      <c r="N37" s="88">
        <v>2</v>
      </c>
      <c r="O37" s="88">
        <v>8</v>
      </c>
      <c r="P37" s="88">
        <v>0</v>
      </c>
      <c r="Q37" s="88">
        <v>0</v>
      </c>
      <c r="R37" s="88">
        <v>0</v>
      </c>
      <c r="S37" s="88">
        <v>0</v>
      </c>
      <c r="T37" s="88">
        <v>4</v>
      </c>
      <c r="U37" s="88">
        <v>16</v>
      </c>
      <c r="V37" s="88">
        <v>4</v>
      </c>
      <c r="W37" s="88">
        <v>16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8</v>
      </c>
      <c r="AS37" s="88">
        <v>36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180</v>
      </c>
      <c r="C38" s="80" t="s">
        <v>182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6</v>
      </c>
      <c r="M38" s="88">
        <v>20</v>
      </c>
      <c r="N38" s="88">
        <v>4</v>
      </c>
      <c r="O38" s="88">
        <v>16</v>
      </c>
      <c r="P38" s="88">
        <v>0</v>
      </c>
      <c r="Q38" s="88">
        <v>0</v>
      </c>
      <c r="R38" s="88">
        <v>0</v>
      </c>
      <c r="S38" s="88">
        <v>0</v>
      </c>
      <c r="T38" s="88">
        <v>20</v>
      </c>
      <c r="U38" s="88">
        <v>43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20</v>
      </c>
      <c r="AS38" s="88">
        <v>92</v>
      </c>
      <c r="AT38" s="88">
        <v>2</v>
      </c>
      <c r="AU38" s="88">
        <v>5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184</v>
      </c>
      <c r="C39" s="80" t="s">
        <v>186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9</v>
      </c>
      <c r="M39" s="88">
        <v>27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8</v>
      </c>
      <c r="AS39" s="88">
        <v>44</v>
      </c>
      <c r="AT39" s="88">
        <v>1</v>
      </c>
      <c r="AU39" s="88">
        <v>3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154</v>
      </c>
      <c r="C40" s="80" t="s">
        <v>159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9</v>
      </c>
      <c r="M40" s="88">
        <v>30</v>
      </c>
      <c r="N40" s="88">
        <v>4</v>
      </c>
      <c r="O40" s="88">
        <v>34</v>
      </c>
      <c r="P40" s="88">
        <v>3</v>
      </c>
      <c r="Q40" s="88">
        <v>9</v>
      </c>
      <c r="R40" s="88">
        <v>0</v>
      </c>
      <c r="S40" s="88">
        <v>0</v>
      </c>
      <c r="T40" s="88">
        <v>6</v>
      </c>
      <c r="U40" s="88">
        <v>12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11</v>
      </c>
      <c r="AS40" s="88">
        <v>495</v>
      </c>
      <c r="AT40" s="88">
        <v>1</v>
      </c>
      <c r="AU40" s="88">
        <v>4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153</v>
      </c>
      <c r="C41" s="80" t="s">
        <v>157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16</v>
      </c>
      <c r="M41" s="88">
        <v>51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14</v>
      </c>
      <c r="U41" s="88">
        <v>41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2</v>
      </c>
      <c r="AS41" s="88">
        <v>8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162</v>
      </c>
      <c r="C42" s="80" t="s">
        <v>165</v>
      </c>
      <c r="D42" s="88">
        <v>1</v>
      </c>
      <c r="E42" s="88">
        <v>2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21</v>
      </c>
      <c r="M42" s="88">
        <v>63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18</v>
      </c>
      <c r="U42" s="88">
        <v>50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168</v>
      </c>
      <c r="C43" s="80" t="s">
        <v>171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24</v>
      </c>
      <c r="M43" s="88">
        <v>77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13</v>
      </c>
      <c r="U43" s="88">
        <v>37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7</v>
      </c>
      <c r="AS43" s="88">
        <v>17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173</v>
      </c>
      <c r="C44" s="80" t="s">
        <v>175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16</v>
      </c>
      <c r="M44" s="88">
        <v>52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6</v>
      </c>
      <c r="U44" s="88">
        <v>18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6</v>
      </c>
      <c r="AS44" s="88">
        <v>27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177</v>
      </c>
      <c r="C45" s="80" t="s">
        <v>179</v>
      </c>
      <c r="D45" s="88">
        <v>0</v>
      </c>
      <c r="E45" s="88">
        <v>0</v>
      </c>
      <c r="F45" s="88">
        <v>1</v>
      </c>
      <c r="G45" s="88">
        <v>1</v>
      </c>
      <c r="H45" s="88">
        <v>0</v>
      </c>
      <c r="I45" s="88">
        <v>0</v>
      </c>
      <c r="J45" s="88">
        <v>0</v>
      </c>
      <c r="K45" s="88">
        <v>0</v>
      </c>
      <c r="L45" s="88">
        <v>21</v>
      </c>
      <c r="M45" s="88">
        <v>72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13</v>
      </c>
      <c r="U45" s="88">
        <v>41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4</v>
      </c>
      <c r="AS45" s="88">
        <v>11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181</v>
      </c>
      <c r="C46" s="80" t="s">
        <v>183</v>
      </c>
      <c r="D46" s="88">
        <v>3</v>
      </c>
      <c r="E46" s="88">
        <v>9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13</v>
      </c>
      <c r="M46" s="88">
        <v>43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10</v>
      </c>
      <c r="U46" s="88">
        <v>29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3</v>
      </c>
      <c r="AS46" s="88">
        <v>6</v>
      </c>
      <c r="AT46" s="88">
        <v>0</v>
      </c>
      <c r="AU46" s="88">
        <v>0</v>
      </c>
      <c r="AV46" s="88">
        <v>2</v>
      </c>
      <c r="AW46" s="88">
        <v>20</v>
      </c>
      <c r="AX46" s="88">
        <v>0</v>
      </c>
      <c r="AY46" s="88">
        <v>0</v>
      </c>
    </row>
    <row r="47" spans="1:51" ht="13.5" customHeight="1">
      <c r="A47" s="80" t="s">
        <v>105</v>
      </c>
      <c r="B47" s="81" t="s">
        <v>185</v>
      </c>
      <c r="C47" s="80" t="s">
        <v>187</v>
      </c>
      <c r="D47" s="88">
        <v>2</v>
      </c>
      <c r="E47" s="88">
        <v>5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12</v>
      </c>
      <c r="M47" s="88">
        <v>39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8</v>
      </c>
      <c r="AS47" s="88">
        <v>46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  <row r="48" spans="1:51" ht="13.5" customHeight="1">
      <c r="A48" s="80" t="s">
        <v>105</v>
      </c>
      <c r="B48" s="81" t="s">
        <v>188</v>
      </c>
      <c r="C48" s="80" t="s">
        <v>189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23</v>
      </c>
      <c r="M48" s="88">
        <v>76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19</v>
      </c>
      <c r="U48" s="88">
        <v>52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6</v>
      </c>
      <c r="AS48" s="88">
        <v>17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</row>
    <row r="49" spans="1:51" ht="13.5" customHeight="1">
      <c r="A49" s="80" t="s">
        <v>105</v>
      </c>
      <c r="B49" s="81" t="s">
        <v>200</v>
      </c>
      <c r="C49" s="80" t="s">
        <v>210</v>
      </c>
      <c r="D49" s="88">
        <v>2</v>
      </c>
      <c r="E49" s="88">
        <v>5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3</v>
      </c>
      <c r="AS49" s="88">
        <v>11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213</v>
      </c>
      <c r="B7" s="81" t="s">
        <v>211</v>
      </c>
      <c r="C7" s="84" t="s">
        <v>212</v>
      </c>
      <c r="D7" s="88">
        <f aca="true" t="shared" si="0" ref="D7:AY7">SUM(D8:D16)</f>
        <v>0</v>
      </c>
      <c r="E7" s="88">
        <f t="shared" si="0"/>
        <v>0</v>
      </c>
      <c r="F7" s="88">
        <f t="shared" si="0"/>
        <v>0</v>
      </c>
      <c r="G7" s="88">
        <f t="shared" si="0"/>
        <v>0</v>
      </c>
      <c r="H7" s="88">
        <f t="shared" si="0"/>
        <v>4</v>
      </c>
      <c r="I7" s="88">
        <f t="shared" si="0"/>
        <v>12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0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115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116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117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118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119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120</v>
      </c>
      <c r="D13" s="88">
        <v>0</v>
      </c>
      <c r="E13" s="88">
        <v>0</v>
      </c>
      <c r="F13" s="88">
        <v>0</v>
      </c>
      <c r="G13" s="88">
        <v>0</v>
      </c>
      <c r="H13" s="88">
        <v>1</v>
      </c>
      <c r="I13" s="88">
        <v>4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122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123</v>
      </c>
      <c r="D16" s="88">
        <v>0</v>
      </c>
      <c r="E16" s="88">
        <v>0</v>
      </c>
      <c r="F16" s="88">
        <v>0</v>
      </c>
      <c r="G16" s="88">
        <v>0</v>
      </c>
      <c r="H16" s="88">
        <v>3</v>
      </c>
      <c r="I16" s="88">
        <v>8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213</v>
      </c>
      <c r="B7" s="81" t="s">
        <v>211</v>
      </c>
      <c r="C7" s="84" t="s">
        <v>212</v>
      </c>
      <c r="D7" s="88">
        <f aca="true" t="shared" si="0" ref="D7:S7">SUM(D8:D49)</f>
        <v>242</v>
      </c>
      <c r="E7" s="88">
        <f t="shared" si="0"/>
        <v>158</v>
      </c>
      <c r="F7" s="88">
        <f t="shared" si="0"/>
        <v>60</v>
      </c>
      <c r="G7" s="88">
        <f t="shared" si="0"/>
        <v>24</v>
      </c>
      <c r="H7" s="88">
        <f t="shared" si="0"/>
        <v>237</v>
      </c>
      <c r="I7" s="88">
        <f t="shared" si="0"/>
        <v>217</v>
      </c>
      <c r="J7" s="88">
        <f t="shared" si="0"/>
        <v>20</v>
      </c>
      <c r="K7" s="88">
        <f t="shared" si="0"/>
        <v>0</v>
      </c>
      <c r="L7" s="88">
        <f t="shared" si="0"/>
        <v>15</v>
      </c>
      <c r="M7" s="88">
        <f t="shared" si="0"/>
        <v>12</v>
      </c>
      <c r="N7" s="88">
        <f t="shared" si="0"/>
        <v>1</v>
      </c>
      <c r="O7" s="88">
        <f t="shared" si="0"/>
        <v>2</v>
      </c>
      <c r="P7" s="88">
        <f t="shared" si="0"/>
        <v>88</v>
      </c>
      <c r="Q7" s="88">
        <f t="shared" si="0"/>
        <v>87</v>
      </c>
      <c r="R7" s="88">
        <f t="shared" si="0"/>
        <v>1</v>
      </c>
      <c r="S7" s="88">
        <f t="shared" si="0"/>
        <v>0</v>
      </c>
    </row>
    <row r="8" spans="1:19" ht="13.5" customHeight="1">
      <c r="A8" s="80" t="s">
        <v>105</v>
      </c>
      <c r="B8" s="81" t="s">
        <v>125</v>
      </c>
      <c r="C8" s="80" t="s">
        <v>132</v>
      </c>
      <c r="D8" s="88">
        <f>SUM(E8:G8)</f>
        <v>14</v>
      </c>
      <c r="E8" s="88">
        <v>14</v>
      </c>
      <c r="F8" s="88">
        <v>0</v>
      </c>
      <c r="G8" s="88">
        <v>0</v>
      </c>
      <c r="H8" s="88">
        <f>SUM(I8:K8)</f>
        <v>10</v>
      </c>
      <c r="I8" s="88">
        <v>9</v>
      </c>
      <c r="J8" s="88">
        <v>1</v>
      </c>
      <c r="K8" s="88">
        <v>0</v>
      </c>
      <c r="L8" s="88">
        <f>SUM(M8:O8)</f>
        <v>1</v>
      </c>
      <c r="M8" s="88">
        <v>1</v>
      </c>
      <c r="N8" s="88">
        <v>0</v>
      </c>
      <c r="O8" s="88">
        <v>0</v>
      </c>
      <c r="P8" s="88">
        <f>SUM(Q8:S8)</f>
        <v>1</v>
      </c>
      <c r="Q8" s="88">
        <v>1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126</v>
      </c>
      <c r="C9" s="80" t="s">
        <v>133</v>
      </c>
      <c r="D9" s="88">
        <f aca="true" t="shared" si="1" ref="D9:D49">SUM(E9:G9)</f>
        <v>7</v>
      </c>
      <c r="E9" s="88">
        <v>5</v>
      </c>
      <c r="F9" s="88">
        <v>0</v>
      </c>
      <c r="G9" s="88">
        <v>2</v>
      </c>
      <c r="H9" s="88">
        <f aca="true" t="shared" si="2" ref="H9:H49">SUM(I9:K9)</f>
        <v>10</v>
      </c>
      <c r="I9" s="88">
        <v>10</v>
      </c>
      <c r="J9" s="88">
        <v>0</v>
      </c>
      <c r="K9" s="88">
        <v>0</v>
      </c>
      <c r="L9" s="88">
        <f aca="true" t="shared" si="3" ref="L9:L49">SUM(M9:O9)</f>
        <v>0</v>
      </c>
      <c r="M9" s="88">
        <v>0</v>
      </c>
      <c r="N9" s="88">
        <v>0</v>
      </c>
      <c r="O9" s="88">
        <v>0</v>
      </c>
      <c r="P9" s="88">
        <f aca="true" t="shared" si="4" ref="P9:P49">SUM(Q9:S9)</f>
        <v>4</v>
      </c>
      <c r="Q9" s="88">
        <v>4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191</v>
      </c>
      <c r="C10" s="80" t="s">
        <v>201</v>
      </c>
      <c r="D10" s="88">
        <f t="shared" si="1"/>
        <v>9</v>
      </c>
      <c r="E10" s="88">
        <v>9</v>
      </c>
      <c r="F10" s="88">
        <v>0</v>
      </c>
      <c r="G10" s="88">
        <v>0</v>
      </c>
      <c r="H10" s="88">
        <f t="shared" si="2"/>
        <v>12</v>
      </c>
      <c r="I10" s="88">
        <v>10</v>
      </c>
      <c r="J10" s="88">
        <v>2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7</v>
      </c>
      <c r="Q10" s="88">
        <v>7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192</v>
      </c>
      <c r="C11" s="80" t="s">
        <v>202</v>
      </c>
      <c r="D11" s="88">
        <f t="shared" si="1"/>
        <v>1</v>
      </c>
      <c r="E11" s="88">
        <v>1</v>
      </c>
      <c r="F11" s="88">
        <v>0</v>
      </c>
      <c r="G11" s="88">
        <v>0</v>
      </c>
      <c r="H11" s="88">
        <f t="shared" si="2"/>
        <v>11</v>
      </c>
      <c r="I11" s="88">
        <v>10</v>
      </c>
      <c r="J11" s="88">
        <v>1</v>
      </c>
      <c r="K11" s="88">
        <v>0</v>
      </c>
      <c r="L11" s="88">
        <f t="shared" si="3"/>
        <v>2</v>
      </c>
      <c r="M11" s="88">
        <v>2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131</v>
      </c>
      <c r="C12" s="80" t="s">
        <v>138</v>
      </c>
      <c r="D12" s="88">
        <f t="shared" si="1"/>
        <v>5</v>
      </c>
      <c r="E12" s="88">
        <v>5</v>
      </c>
      <c r="F12" s="88">
        <v>0</v>
      </c>
      <c r="G12" s="88">
        <v>0</v>
      </c>
      <c r="H12" s="88">
        <f t="shared" si="2"/>
        <v>16</v>
      </c>
      <c r="I12" s="88">
        <v>12</v>
      </c>
      <c r="J12" s="88">
        <v>4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6</v>
      </c>
      <c r="Q12" s="88">
        <v>6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193</v>
      </c>
      <c r="C13" s="80" t="s">
        <v>203</v>
      </c>
      <c r="D13" s="88">
        <f t="shared" si="1"/>
        <v>1</v>
      </c>
      <c r="E13" s="88">
        <v>1</v>
      </c>
      <c r="F13" s="88">
        <v>0</v>
      </c>
      <c r="G13" s="88">
        <v>0</v>
      </c>
      <c r="H13" s="88">
        <f t="shared" si="2"/>
        <v>10</v>
      </c>
      <c r="I13" s="88">
        <v>8</v>
      </c>
      <c r="J13" s="88">
        <v>2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1</v>
      </c>
      <c r="Q13" s="88">
        <v>0</v>
      </c>
      <c r="R13" s="88">
        <v>1</v>
      </c>
      <c r="S13" s="88">
        <v>0</v>
      </c>
    </row>
    <row r="14" spans="1:19" ht="13.5" customHeight="1">
      <c r="A14" s="80" t="s">
        <v>105</v>
      </c>
      <c r="B14" s="81" t="s">
        <v>144</v>
      </c>
      <c r="C14" s="80" t="s">
        <v>150</v>
      </c>
      <c r="D14" s="88">
        <f t="shared" si="1"/>
        <v>1</v>
      </c>
      <c r="E14" s="88">
        <v>1</v>
      </c>
      <c r="F14" s="88">
        <v>0</v>
      </c>
      <c r="G14" s="88">
        <v>0</v>
      </c>
      <c r="H14" s="88">
        <f t="shared" si="2"/>
        <v>11</v>
      </c>
      <c r="I14" s="88">
        <v>11</v>
      </c>
      <c r="J14" s="88">
        <v>0</v>
      </c>
      <c r="K14" s="88">
        <v>0</v>
      </c>
      <c r="L14" s="88">
        <f t="shared" si="3"/>
        <v>2</v>
      </c>
      <c r="M14" s="88">
        <v>2</v>
      </c>
      <c r="N14" s="88">
        <v>0</v>
      </c>
      <c r="O14" s="88">
        <v>0</v>
      </c>
      <c r="P14" s="88">
        <f t="shared" si="4"/>
        <v>2</v>
      </c>
      <c r="Q14" s="88">
        <v>2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194</v>
      </c>
      <c r="C15" s="80" t="s">
        <v>204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5</v>
      </c>
      <c r="I15" s="88">
        <v>5</v>
      </c>
      <c r="J15" s="88">
        <v>0</v>
      </c>
      <c r="K15" s="88">
        <v>0</v>
      </c>
      <c r="L15" s="88">
        <f t="shared" si="3"/>
        <v>2</v>
      </c>
      <c r="M15" s="88">
        <v>1</v>
      </c>
      <c r="N15" s="88">
        <v>0</v>
      </c>
      <c r="O15" s="88">
        <v>1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139</v>
      </c>
      <c r="C16" s="80" t="s">
        <v>145</v>
      </c>
      <c r="D16" s="88">
        <f t="shared" si="1"/>
        <v>1</v>
      </c>
      <c r="E16" s="88">
        <v>1</v>
      </c>
      <c r="F16" s="88">
        <v>0</v>
      </c>
      <c r="G16" s="88">
        <v>0</v>
      </c>
      <c r="H16" s="88">
        <f t="shared" si="2"/>
        <v>8</v>
      </c>
      <c r="I16" s="88">
        <v>8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3</v>
      </c>
      <c r="Q16" s="88">
        <v>3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195</v>
      </c>
      <c r="C17" s="80" t="s">
        <v>205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12</v>
      </c>
      <c r="I17" s="88">
        <v>10</v>
      </c>
      <c r="J17" s="88">
        <v>2</v>
      </c>
      <c r="K17" s="88">
        <v>0</v>
      </c>
      <c r="L17" s="88">
        <f t="shared" si="3"/>
        <v>3</v>
      </c>
      <c r="M17" s="88">
        <v>3</v>
      </c>
      <c r="N17" s="88">
        <v>0</v>
      </c>
      <c r="O17" s="88">
        <v>0</v>
      </c>
      <c r="P17" s="88">
        <f t="shared" si="4"/>
        <v>3</v>
      </c>
      <c r="Q17" s="88">
        <v>3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127</v>
      </c>
      <c r="C18" s="80" t="s">
        <v>134</v>
      </c>
      <c r="D18" s="88">
        <f t="shared" si="1"/>
        <v>9</v>
      </c>
      <c r="E18" s="88">
        <v>6</v>
      </c>
      <c r="F18" s="88">
        <v>3</v>
      </c>
      <c r="G18" s="88">
        <v>0</v>
      </c>
      <c r="H18" s="88">
        <f t="shared" si="2"/>
        <v>3</v>
      </c>
      <c r="I18" s="88">
        <v>2</v>
      </c>
      <c r="J18" s="88">
        <v>1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2</v>
      </c>
      <c r="Q18" s="88">
        <v>2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196</v>
      </c>
      <c r="C19" s="80" t="s">
        <v>206</v>
      </c>
      <c r="D19" s="88">
        <f t="shared" si="1"/>
        <v>0</v>
      </c>
      <c r="E19" s="88">
        <v>0</v>
      </c>
      <c r="F19" s="88">
        <v>0</v>
      </c>
      <c r="G19" s="88">
        <v>0</v>
      </c>
      <c r="H19" s="88">
        <f t="shared" si="2"/>
        <v>4</v>
      </c>
      <c r="I19" s="88">
        <v>4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3</v>
      </c>
      <c r="Q19" s="88">
        <v>3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151</v>
      </c>
      <c r="C20" s="80" t="s">
        <v>155</v>
      </c>
      <c r="D20" s="88">
        <f t="shared" si="1"/>
        <v>5</v>
      </c>
      <c r="E20" s="88">
        <v>5</v>
      </c>
      <c r="F20" s="88">
        <v>0</v>
      </c>
      <c r="G20" s="88">
        <v>0</v>
      </c>
      <c r="H20" s="88">
        <f t="shared" si="2"/>
        <v>6</v>
      </c>
      <c r="I20" s="88">
        <v>6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141</v>
      </c>
      <c r="C21" s="80" t="s">
        <v>147</v>
      </c>
      <c r="D21" s="88">
        <f t="shared" si="1"/>
        <v>5</v>
      </c>
      <c r="E21" s="88">
        <v>5</v>
      </c>
      <c r="F21" s="88">
        <v>0</v>
      </c>
      <c r="G21" s="88">
        <v>0</v>
      </c>
      <c r="H21" s="88">
        <f t="shared" si="2"/>
        <v>6</v>
      </c>
      <c r="I21" s="88">
        <v>5</v>
      </c>
      <c r="J21" s="88">
        <v>1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3</v>
      </c>
      <c r="Q21" s="88">
        <v>3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130</v>
      </c>
      <c r="C22" s="80" t="s">
        <v>137</v>
      </c>
      <c r="D22" s="88">
        <f t="shared" si="1"/>
        <v>3</v>
      </c>
      <c r="E22" s="88">
        <v>1</v>
      </c>
      <c r="F22" s="88">
        <v>1</v>
      </c>
      <c r="G22" s="88">
        <v>1</v>
      </c>
      <c r="H22" s="88">
        <f t="shared" si="2"/>
        <v>2</v>
      </c>
      <c r="I22" s="88">
        <v>2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4</v>
      </c>
      <c r="Q22" s="88">
        <v>4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129</v>
      </c>
      <c r="C23" s="80" t="s">
        <v>136</v>
      </c>
      <c r="D23" s="88">
        <f t="shared" si="1"/>
        <v>2</v>
      </c>
      <c r="E23" s="88">
        <v>2</v>
      </c>
      <c r="F23" s="88">
        <v>0</v>
      </c>
      <c r="G23" s="88">
        <v>0</v>
      </c>
      <c r="H23" s="88">
        <f t="shared" si="2"/>
        <v>6</v>
      </c>
      <c r="I23" s="88">
        <v>6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2</v>
      </c>
      <c r="Q23" s="88">
        <v>2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197</v>
      </c>
      <c r="C24" s="80" t="s">
        <v>207</v>
      </c>
      <c r="D24" s="88">
        <f t="shared" si="1"/>
        <v>2</v>
      </c>
      <c r="E24" s="88">
        <v>0</v>
      </c>
      <c r="F24" s="88">
        <v>0</v>
      </c>
      <c r="G24" s="88">
        <v>2</v>
      </c>
      <c r="H24" s="88">
        <f t="shared" si="2"/>
        <v>2</v>
      </c>
      <c r="I24" s="88">
        <v>2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2</v>
      </c>
      <c r="Q24" s="88">
        <v>2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143</v>
      </c>
      <c r="C25" s="80" t="s">
        <v>149</v>
      </c>
      <c r="D25" s="88">
        <f t="shared" si="1"/>
        <v>3</v>
      </c>
      <c r="E25" s="88">
        <v>2</v>
      </c>
      <c r="F25" s="88">
        <v>1</v>
      </c>
      <c r="G25" s="88">
        <v>0</v>
      </c>
      <c r="H25" s="88">
        <f t="shared" si="2"/>
        <v>7</v>
      </c>
      <c r="I25" s="88">
        <v>6</v>
      </c>
      <c r="J25" s="88">
        <v>1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3</v>
      </c>
      <c r="Q25" s="88">
        <v>3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198</v>
      </c>
      <c r="C26" s="80" t="s">
        <v>208</v>
      </c>
      <c r="D26" s="88">
        <f t="shared" si="1"/>
        <v>28</v>
      </c>
      <c r="E26" s="88">
        <v>18</v>
      </c>
      <c r="F26" s="88">
        <v>0</v>
      </c>
      <c r="G26" s="88">
        <v>10</v>
      </c>
      <c r="H26" s="88">
        <f t="shared" si="2"/>
        <v>4</v>
      </c>
      <c r="I26" s="88">
        <v>4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3</v>
      </c>
      <c r="Q26" s="88">
        <v>3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199</v>
      </c>
      <c r="C27" s="80" t="s">
        <v>209</v>
      </c>
      <c r="D27" s="88">
        <f t="shared" si="1"/>
        <v>4</v>
      </c>
      <c r="E27" s="88">
        <v>4</v>
      </c>
      <c r="F27" s="88">
        <v>0</v>
      </c>
      <c r="G27" s="88">
        <v>0</v>
      </c>
      <c r="H27" s="88">
        <f t="shared" si="2"/>
        <v>9</v>
      </c>
      <c r="I27" s="88">
        <v>8</v>
      </c>
      <c r="J27" s="88">
        <v>1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3</v>
      </c>
      <c r="Q27" s="88">
        <v>3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128</v>
      </c>
      <c r="C28" s="80" t="s">
        <v>135</v>
      </c>
      <c r="D28" s="88">
        <f t="shared" si="1"/>
        <v>4</v>
      </c>
      <c r="E28" s="88">
        <v>4</v>
      </c>
      <c r="F28" s="88">
        <v>0</v>
      </c>
      <c r="G28" s="88">
        <v>0</v>
      </c>
      <c r="H28" s="88">
        <f t="shared" si="2"/>
        <v>8</v>
      </c>
      <c r="I28" s="88">
        <v>6</v>
      </c>
      <c r="J28" s="88">
        <v>2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1</v>
      </c>
      <c r="Q28" s="88">
        <v>1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160</v>
      </c>
      <c r="C29" s="80" t="s">
        <v>163</v>
      </c>
      <c r="D29" s="88">
        <f t="shared" si="1"/>
        <v>2</v>
      </c>
      <c r="E29" s="88">
        <v>1</v>
      </c>
      <c r="F29" s="88">
        <v>1</v>
      </c>
      <c r="G29" s="88">
        <v>0</v>
      </c>
      <c r="H29" s="88">
        <f t="shared" si="2"/>
        <v>2</v>
      </c>
      <c r="I29" s="88">
        <v>1</v>
      </c>
      <c r="J29" s="88">
        <v>1</v>
      </c>
      <c r="K29" s="88">
        <v>0</v>
      </c>
      <c r="L29" s="88">
        <f t="shared" si="3"/>
        <v>1</v>
      </c>
      <c r="M29" s="88">
        <v>1</v>
      </c>
      <c r="N29" s="88">
        <v>0</v>
      </c>
      <c r="O29" s="88">
        <v>0</v>
      </c>
      <c r="P29" s="88">
        <f t="shared" si="4"/>
        <v>2</v>
      </c>
      <c r="Q29" s="88">
        <v>2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166</v>
      </c>
      <c r="C30" s="80" t="s">
        <v>169</v>
      </c>
      <c r="D30" s="88">
        <f t="shared" si="1"/>
        <v>5</v>
      </c>
      <c r="E30" s="88">
        <v>4</v>
      </c>
      <c r="F30" s="88">
        <v>1</v>
      </c>
      <c r="G30" s="88">
        <v>0</v>
      </c>
      <c r="H30" s="88">
        <f t="shared" si="2"/>
        <v>3</v>
      </c>
      <c r="I30" s="88">
        <v>3</v>
      </c>
      <c r="J30" s="88">
        <v>0</v>
      </c>
      <c r="K30" s="88">
        <v>0</v>
      </c>
      <c r="L30" s="88">
        <f t="shared" si="3"/>
        <v>1</v>
      </c>
      <c r="M30" s="88">
        <v>1</v>
      </c>
      <c r="N30" s="88">
        <v>0</v>
      </c>
      <c r="O30" s="88">
        <v>0</v>
      </c>
      <c r="P30" s="88">
        <f t="shared" si="4"/>
        <v>1</v>
      </c>
      <c r="Q30" s="88">
        <v>1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142</v>
      </c>
      <c r="C31" s="80" t="s">
        <v>148</v>
      </c>
      <c r="D31" s="88">
        <f t="shared" si="1"/>
        <v>1</v>
      </c>
      <c r="E31" s="88">
        <v>1</v>
      </c>
      <c r="F31" s="88">
        <v>0</v>
      </c>
      <c r="G31" s="88">
        <v>0</v>
      </c>
      <c r="H31" s="88">
        <f t="shared" si="2"/>
        <v>4</v>
      </c>
      <c r="I31" s="88">
        <v>4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1</v>
      </c>
      <c r="Q31" s="88">
        <v>1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140</v>
      </c>
      <c r="C32" s="80" t="s">
        <v>146</v>
      </c>
      <c r="D32" s="88">
        <f t="shared" si="1"/>
        <v>1</v>
      </c>
      <c r="E32" s="88">
        <v>1</v>
      </c>
      <c r="F32" s="88">
        <v>0</v>
      </c>
      <c r="G32" s="88">
        <v>0</v>
      </c>
      <c r="H32" s="88">
        <f t="shared" si="2"/>
        <v>13</v>
      </c>
      <c r="I32" s="88">
        <v>13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3</v>
      </c>
      <c r="Q32" s="88">
        <v>3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152</v>
      </c>
      <c r="C33" s="80" t="s">
        <v>156</v>
      </c>
      <c r="D33" s="88">
        <f t="shared" si="1"/>
        <v>7</v>
      </c>
      <c r="E33" s="88">
        <v>3</v>
      </c>
      <c r="F33" s="88">
        <v>4</v>
      </c>
      <c r="G33" s="88">
        <v>0</v>
      </c>
      <c r="H33" s="88">
        <f t="shared" si="2"/>
        <v>2</v>
      </c>
      <c r="I33" s="88">
        <v>2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4</v>
      </c>
      <c r="Q33" s="88">
        <v>4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161</v>
      </c>
      <c r="C34" s="80" t="s">
        <v>164</v>
      </c>
      <c r="D34" s="88">
        <f t="shared" si="1"/>
        <v>1</v>
      </c>
      <c r="E34" s="88">
        <v>1</v>
      </c>
      <c r="F34" s="88">
        <v>0</v>
      </c>
      <c r="G34" s="88">
        <v>0</v>
      </c>
      <c r="H34" s="88">
        <f t="shared" si="2"/>
        <v>6</v>
      </c>
      <c r="I34" s="88">
        <v>6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1</v>
      </c>
      <c r="Q34" s="88">
        <v>1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167</v>
      </c>
      <c r="C35" s="80" t="s">
        <v>170</v>
      </c>
      <c r="D35" s="88">
        <f t="shared" si="1"/>
        <v>3</v>
      </c>
      <c r="E35" s="88">
        <v>3</v>
      </c>
      <c r="F35" s="88">
        <v>0</v>
      </c>
      <c r="G35" s="88">
        <v>0</v>
      </c>
      <c r="H35" s="88">
        <f t="shared" si="2"/>
        <v>2</v>
      </c>
      <c r="I35" s="88">
        <v>2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1</v>
      </c>
      <c r="Q35" s="88">
        <v>1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172</v>
      </c>
      <c r="C36" s="80" t="s">
        <v>174</v>
      </c>
      <c r="D36" s="88">
        <f t="shared" si="1"/>
        <v>2</v>
      </c>
      <c r="E36" s="88">
        <v>2</v>
      </c>
      <c r="F36" s="88">
        <v>0</v>
      </c>
      <c r="G36" s="88">
        <v>0</v>
      </c>
      <c r="H36" s="88">
        <f t="shared" si="2"/>
        <v>6</v>
      </c>
      <c r="I36" s="88">
        <v>6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2</v>
      </c>
      <c r="Q36" s="88">
        <v>2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176</v>
      </c>
      <c r="C37" s="80" t="s">
        <v>178</v>
      </c>
      <c r="D37" s="88">
        <f t="shared" si="1"/>
        <v>13</v>
      </c>
      <c r="E37" s="88">
        <v>5</v>
      </c>
      <c r="F37" s="88">
        <v>6</v>
      </c>
      <c r="G37" s="88">
        <v>2</v>
      </c>
      <c r="H37" s="88">
        <f t="shared" si="2"/>
        <v>6</v>
      </c>
      <c r="I37" s="88">
        <v>6</v>
      </c>
      <c r="J37" s="88">
        <v>0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5</v>
      </c>
      <c r="Q37" s="88">
        <v>5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180</v>
      </c>
      <c r="C38" s="80" t="s">
        <v>182</v>
      </c>
      <c r="D38" s="88">
        <f t="shared" si="1"/>
        <v>1</v>
      </c>
      <c r="E38" s="88">
        <v>1</v>
      </c>
      <c r="F38" s="88">
        <v>0</v>
      </c>
      <c r="G38" s="88">
        <v>0</v>
      </c>
      <c r="H38" s="88">
        <f t="shared" si="2"/>
        <v>5</v>
      </c>
      <c r="I38" s="88">
        <v>5</v>
      </c>
      <c r="J38" s="88">
        <v>0</v>
      </c>
      <c r="K38" s="88">
        <v>0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2</v>
      </c>
      <c r="Q38" s="88">
        <v>2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184</v>
      </c>
      <c r="C39" s="80" t="s">
        <v>186</v>
      </c>
      <c r="D39" s="88">
        <f t="shared" si="1"/>
        <v>1</v>
      </c>
      <c r="E39" s="88">
        <v>1</v>
      </c>
      <c r="F39" s="88">
        <v>0</v>
      </c>
      <c r="G39" s="88">
        <v>0</v>
      </c>
      <c r="H39" s="88">
        <f t="shared" si="2"/>
        <v>4</v>
      </c>
      <c r="I39" s="88">
        <v>4</v>
      </c>
      <c r="J39" s="88">
        <v>0</v>
      </c>
      <c r="K39" s="88">
        <v>0</v>
      </c>
      <c r="L39" s="88">
        <f t="shared" si="3"/>
        <v>0</v>
      </c>
      <c r="M39" s="88">
        <v>0</v>
      </c>
      <c r="N39" s="88">
        <v>0</v>
      </c>
      <c r="O39" s="88">
        <v>0</v>
      </c>
      <c r="P39" s="88">
        <f t="shared" si="4"/>
        <v>2</v>
      </c>
      <c r="Q39" s="88">
        <v>2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154</v>
      </c>
      <c r="C40" s="80" t="s">
        <v>159</v>
      </c>
      <c r="D40" s="88">
        <f t="shared" si="1"/>
        <v>10</v>
      </c>
      <c r="E40" s="88">
        <v>5</v>
      </c>
      <c r="F40" s="88">
        <v>2</v>
      </c>
      <c r="G40" s="88">
        <v>3</v>
      </c>
      <c r="H40" s="88">
        <f t="shared" si="2"/>
        <v>4</v>
      </c>
      <c r="I40" s="88">
        <v>4</v>
      </c>
      <c r="J40" s="88">
        <v>0</v>
      </c>
      <c r="K40" s="88">
        <v>0</v>
      </c>
      <c r="L40" s="88">
        <f t="shared" si="3"/>
        <v>0</v>
      </c>
      <c r="M40" s="88">
        <v>0</v>
      </c>
      <c r="N40" s="88">
        <v>0</v>
      </c>
      <c r="O40" s="88">
        <v>0</v>
      </c>
      <c r="P40" s="88">
        <f t="shared" si="4"/>
        <v>1</v>
      </c>
      <c r="Q40" s="88">
        <v>1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153</v>
      </c>
      <c r="C41" s="80" t="s">
        <v>157</v>
      </c>
      <c r="D41" s="88">
        <f t="shared" si="1"/>
        <v>11</v>
      </c>
      <c r="E41" s="88">
        <v>6</v>
      </c>
      <c r="F41" s="88">
        <v>4</v>
      </c>
      <c r="G41" s="88">
        <v>1</v>
      </c>
      <c r="H41" s="88">
        <f t="shared" si="2"/>
        <v>2</v>
      </c>
      <c r="I41" s="88">
        <v>2</v>
      </c>
      <c r="J41" s="88">
        <v>0</v>
      </c>
      <c r="K41" s="88">
        <v>0</v>
      </c>
      <c r="L41" s="88">
        <f t="shared" si="3"/>
        <v>0</v>
      </c>
      <c r="M41" s="88">
        <v>0</v>
      </c>
      <c r="N41" s="88">
        <v>0</v>
      </c>
      <c r="O41" s="88">
        <v>0</v>
      </c>
      <c r="P41" s="88">
        <f t="shared" si="4"/>
        <v>2</v>
      </c>
      <c r="Q41" s="88">
        <v>2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162</v>
      </c>
      <c r="C42" s="80" t="s">
        <v>165</v>
      </c>
      <c r="D42" s="88">
        <f t="shared" si="1"/>
        <v>7</v>
      </c>
      <c r="E42" s="88">
        <v>4</v>
      </c>
      <c r="F42" s="88">
        <v>3</v>
      </c>
      <c r="G42" s="88">
        <v>0</v>
      </c>
      <c r="H42" s="88">
        <f t="shared" si="2"/>
        <v>2</v>
      </c>
      <c r="I42" s="88">
        <v>2</v>
      </c>
      <c r="J42" s="88">
        <v>0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1</v>
      </c>
      <c r="Q42" s="88">
        <v>1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168</v>
      </c>
      <c r="C43" s="80" t="s">
        <v>171</v>
      </c>
      <c r="D43" s="88">
        <f t="shared" si="1"/>
        <v>8</v>
      </c>
      <c r="E43" s="88">
        <v>4</v>
      </c>
      <c r="F43" s="88">
        <v>3</v>
      </c>
      <c r="G43" s="88">
        <v>1</v>
      </c>
      <c r="H43" s="88">
        <f t="shared" si="2"/>
        <v>2</v>
      </c>
      <c r="I43" s="88">
        <v>2</v>
      </c>
      <c r="J43" s="88">
        <v>0</v>
      </c>
      <c r="K43" s="88">
        <v>0</v>
      </c>
      <c r="L43" s="88">
        <f t="shared" si="3"/>
        <v>0</v>
      </c>
      <c r="M43" s="88">
        <v>0</v>
      </c>
      <c r="N43" s="88">
        <v>0</v>
      </c>
      <c r="O43" s="88">
        <v>0</v>
      </c>
      <c r="P43" s="88">
        <f t="shared" si="4"/>
        <v>1</v>
      </c>
      <c r="Q43" s="88">
        <v>1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173</v>
      </c>
      <c r="C44" s="80" t="s">
        <v>175</v>
      </c>
      <c r="D44" s="88">
        <f t="shared" si="1"/>
        <v>0</v>
      </c>
      <c r="E44" s="88">
        <v>0</v>
      </c>
      <c r="F44" s="88">
        <v>0</v>
      </c>
      <c r="G44" s="88">
        <v>0</v>
      </c>
      <c r="H44" s="88">
        <f t="shared" si="2"/>
        <v>2</v>
      </c>
      <c r="I44" s="88">
        <v>2</v>
      </c>
      <c r="J44" s="88">
        <v>0</v>
      </c>
      <c r="K44" s="88">
        <v>0</v>
      </c>
      <c r="L44" s="88">
        <f t="shared" si="3"/>
        <v>0</v>
      </c>
      <c r="M44" s="88">
        <v>0</v>
      </c>
      <c r="N44" s="88">
        <v>0</v>
      </c>
      <c r="O44" s="88">
        <v>0</v>
      </c>
      <c r="P44" s="88">
        <f t="shared" si="4"/>
        <v>1</v>
      </c>
      <c r="Q44" s="88">
        <v>1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177</v>
      </c>
      <c r="C45" s="80" t="s">
        <v>179</v>
      </c>
      <c r="D45" s="88">
        <f t="shared" si="1"/>
        <v>7</v>
      </c>
      <c r="E45" s="88">
        <v>5</v>
      </c>
      <c r="F45" s="88">
        <v>1</v>
      </c>
      <c r="G45" s="88">
        <v>1</v>
      </c>
      <c r="H45" s="88">
        <f t="shared" si="2"/>
        <v>2</v>
      </c>
      <c r="I45" s="88">
        <v>2</v>
      </c>
      <c r="J45" s="88">
        <v>0</v>
      </c>
      <c r="K45" s="88">
        <v>0</v>
      </c>
      <c r="L45" s="88">
        <f t="shared" si="3"/>
        <v>0</v>
      </c>
      <c r="M45" s="88">
        <v>0</v>
      </c>
      <c r="N45" s="88">
        <v>0</v>
      </c>
      <c r="O45" s="88">
        <v>0</v>
      </c>
      <c r="P45" s="88">
        <f t="shared" si="4"/>
        <v>1</v>
      </c>
      <c r="Q45" s="88">
        <v>1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181</v>
      </c>
      <c r="C46" s="80" t="s">
        <v>183</v>
      </c>
      <c r="D46" s="88">
        <f t="shared" si="1"/>
        <v>8</v>
      </c>
      <c r="E46" s="88">
        <v>3</v>
      </c>
      <c r="F46" s="88">
        <v>5</v>
      </c>
      <c r="G46" s="88">
        <v>0</v>
      </c>
      <c r="H46" s="88">
        <f t="shared" si="2"/>
        <v>3</v>
      </c>
      <c r="I46" s="88">
        <v>2</v>
      </c>
      <c r="J46" s="88">
        <v>1</v>
      </c>
      <c r="K46" s="88">
        <v>0</v>
      </c>
      <c r="L46" s="88">
        <f t="shared" si="3"/>
        <v>0</v>
      </c>
      <c r="M46" s="88">
        <v>0</v>
      </c>
      <c r="N46" s="88">
        <v>0</v>
      </c>
      <c r="O46" s="88">
        <v>0</v>
      </c>
      <c r="P46" s="88">
        <f t="shared" si="4"/>
        <v>1</v>
      </c>
      <c r="Q46" s="88">
        <v>1</v>
      </c>
      <c r="R46" s="88">
        <v>0</v>
      </c>
      <c r="S46" s="88">
        <v>0</v>
      </c>
    </row>
    <row r="47" spans="1:19" ht="13.5" customHeight="1">
      <c r="A47" s="80" t="s">
        <v>105</v>
      </c>
      <c r="B47" s="81" t="s">
        <v>185</v>
      </c>
      <c r="C47" s="80" t="s">
        <v>187</v>
      </c>
      <c r="D47" s="88">
        <f t="shared" si="1"/>
        <v>9</v>
      </c>
      <c r="E47" s="88">
        <v>3</v>
      </c>
      <c r="F47" s="88">
        <v>6</v>
      </c>
      <c r="G47" s="88">
        <v>0</v>
      </c>
      <c r="H47" s="88">
        <f t="shared" si="2"/>
        <v>2</v>
      </c>
      <c r="I47" s="88">
        <v>2</v>
      </c>
      <c r="J47" s="88">
        <v>0</v>
      </c>
      <c r="K47" s="88">
        <v>0</v>
      </c>
      <c r="L47" s="88">
        <f t="shared" si="3"/>
        <v>0</v>
      </c>
      <c r="M47" s="88">
        <v>0</v>
      </c>
      <c r="N47" s="88">
        <v>0</v>
      </c>
      <c r="O47" s="88">
        <v>0</v>
      </c>
      <c r="P47" s="88">
        <f t="shared" si="4"/>
        <v>1</v>
      </c>
      <c r="Q47" s="88">
        <v>1</v>
      </c>
      <c r="R47" s="88">
        <v>0</v>
      </c>
      <c r="S47" s="88">
        <v>0</v>
      </c>
    </row>
    <row r="48" spans="1:19" ht="13.5" customHeight="1">
      <c r="A48" s="80" t="s">
        <v>105</v>
      </c>
      <c r="B48" s="81" t="s">
        <v>188</v>
      </c>
      <c r="C48" s="80" t="s">
        <v>189</v>
      </c>
      <c r="D48" s="88">
        <f t="shared" si="1"/>
        <v>38</v>
      </c>
      <c r="E48" s="88">
        <v>21</v>
      </c>
      <c r="F48" s="88">
        <v>17</v>
      </c>
      <c r="G48" s="88">
        <v>0</v>
      </c>
      <c r="H48" s="88">
        <f t="shared" si="2"/>
        <v>2</v>
      </c>
      <c r="I48" s="88">
        <v>2</v>
      </c>
      <c r="J48" s="88">
        <v>0</v>
      </c>
      <c r="K48" s="88">
        <v>0</v>
      </c>
      <c r="L48" s="88">
        <f t="shared" si="3"/>
        <v>0</v>
      </c>
      <c r="M48" s="88">
        <v>0</v>
      </c>
      <c r="N48" s="88">
        <v>0</v>
      </c>
      <c r="O48" s="88">
        <v>0</v>
      </c>
      <c r="P48" s="88">
        <f t="shared" si="4"/>
        <v>1</v>
      </c>
      <c r="Q48" s="88">
        <v>1</v>
      </c>
      <c r="R48" s="88">
        <v>0</v>
      </c>
      <c r="S48" s="88">
        <v>0</v>
      </c>
    </row>
    <row r="49" spans="1:19" ht="13.5" customHeight="1">
      <c r="A49" s="80" t="s">
        <v>105</v>
      </c>
      <c r="B49" s="81" t="s">
        <v>200</v>
      </c>
      <c r="C49" s="80" t="s">
        <v>210</v>
      </c>
      <c r="D49" s="88">
        <f t="shared" si="1"/>
        <v>3</v>
      </c>
      <c r="E49" s="88">
        <v>0</v>
      </c>
      <c r="F49" s="88">
        <v>2</v>
      </c>
      <c r="G49" s="88">
        <v>1</v>
      </c>
      <c r="H49" s="88">
        <f t="shared" si="2"/>
        <v>1</v>
      </c>
      <c r="I49" s="88">
        <v>1</v>
      </c>
      <c r="J49" s="88">
        <v>0</v>
      </c>
      <c r="K49" s="88">
        <v>0</v>
      </c>
      <c r="L49" s="88">
        <f t="shared" si="3"/>
        <v>3</v>
      </c>
      <c r="M49" s="88">
        <v>1</v>
      </c>
      <c r="N49" s="88">
        <v>1</v>
      </c>
      <c r="O49" s="88">
        <v>1</v>
      </c>
      <c r="P49" s="88">
        <f t="shared" si="4"/>
        <v>1</v>
      </c>
      <c r="Q49" s="88">
        <v>1</v>
      </c>
      <c r="R49" s="88">
        <v>0</v>
      </c>
      <c r="S49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213</v>
      </c>
      <c r="B7" s="81" t="s">
        <v>211</v>
      </c>
      <c r="C7" s="84" t="s">
        <v>212</v>
      </c>
      <c r="D7" s="88">
        <f aca="true" t="shared" si="0" ref="D7:S7">SUM(D8:D16)</f>
        <v>16</v>
      </c>
      <c r="E7" s="88">
        <f t="shared" si="0"/>
        <v>0</v>
      </c>
      <c r="F7" s="88">
        <f t="shared" si="0"/>
        <v>15</v>
      </c>
      <c r="G7" s="88">
        <f t="shared" si="0"/>
        <v>1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115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116</v>
      </c>
      <c r="D9" s="88">
        <f aca="true" t="shared" si="1" ref="D9:D16">SUM(E9:G9)</f>
        <v>0</v>
      </c>
      <c r="E9" s="88">
        <v>0</v>
      </c>
      <c r="F9" s="88">
        <v>0</v>
      </c>
      <c r="G9" s="88">
        <v>0</v>
      </c>
      <c r="H9" s="88">
        <f aca="true" t="shared" si="2" ref="H9:H16">SUM(I9:K9)</f>
        <v>0</v>
      </c>
      <c r="I9" s="88">
        <v>0</v>
      </c>
      <c r="J9" s="88">
        <v>0</v>
      </c>
      <c r="K9" s="88">
        <v>0</v>
      </c>
      <c r="L9" s="88">
        <f aca="true" t="shared" si="3" ref="L9:L16">SUM(M9:O9)</f>
        <v>0</v>
      </c>
      <c r="M9" s="88">
        <v>0</v>
      </c>
      <c r="N9" s="88">
        <v>0</v>
      </c>
      <c r="O9" s="88">
        <v>0</v>
      </c>
      <c r="P9" s="88">
        <f aca="true" t="shared" si="4" ref="P9:P16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117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118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119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120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121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122</v>
      </c>
      <c r="D15" s="88">
        <f t="shared" si="1"/>
        <v>16</v>
      </c>
      <c r="E15" s="88">
        <v>0</v>
      </c>
      <c r="F15" s="88">
        <v>15</v>
      </c>
      <c r="G15" s="88">
        <v>1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123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213</v>
      </c>
      <c r="B7" s="81" t="s">
        <v>211</v>
      </c>
      <c r="C7" s="84" t="s">
        <v>212</v>
      </c>
      <c r="D7" s="88">
        <f aca="true" t="shared" si="0" ref="D7:J7">SUM(D8:D49)</f>
        <v>114</v>
      </c>
      <c r="E7" s="88">
        <f t="shared" si="0"/>
        <v>127</v>
      </c>
      <c r="F7" s="88">
        <f t="shared" si="0"/>
        <v>47</v>
      </c>
      <c r="G7" s="88">
        <f t="shared" si="0"/>
        <v>1124</v>
      </c>
      <c r="H7" s="88">
        <f t="shared" si="0"/>
        <v>1538</v>
      </c>
      <c r="I7" s="88">
        <f t="shared" si="0"/>
        <v>240</v>
      </c>
      <c r="J7" s="88">
        <f t="shared" si="0"/>
        <v>4</v>
      </c>
    </row>
    <row r="8" spans="1:10" ht="13.5" customHeight="1">
      <c r="A8" s="80" t="s">
        <v>105</v>
      </c>
      <c r="B8" s="81" t="s">
        <v>125</v>
      </c>
      <c r="C8" s="80" t="s">
        <v>132</v>
      </c>
      <c r="D8" s="89">
        <v>17</v>
      </c>
      <c r="E8" s="89">
        <v>15</v>
      </c>
      <c r="F8" s="89">
        <v>2</v>
      </c>
      <c r="G8" s="89">
        <v>0</v>
      </c>
      <c r="H8" s="89">
        <v>264</v>
      </c>
      <c r="I8" s="89">
        <v>2</v>
      </c>
      <c r="J8" s="89">
        <v>0</v>
      </c>
    </row>
    <row r="9" spans="1:10" ht="13.5" customHeight="1">
      <c r="A9" s="80" t="s">
        <v>105</v>
      </c>
      <c r="B9" s="81" t="s">
        <v>126</v>
      </c>
      <c r="C9" s="80" t="s">
        <v>133</v>
      </c>
      <c r="D9" s="89">
        <v>6</v>
      </c>
      <c r="E9" s="89">
        <v>6</v>
      </c>
      <c r="F9" s="89">
        <v>1</v>
      </c>
      <c r="G9" s="89">
        <v>106</v>
      </c>
      <c r="H9" s="89">
        <v>106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191</v>
      </c>
      <c r="C10" s="80" t="s">
        <v>201</v>
      </c>
      <c r="D10" s="89">
        <v>0</v>
      </c>
      <c r="E10" s="89">
        <v>7</v>
      </c>
      <c r="F10" s="89">
        <v>4</v>
      </c>
      <c r="G10" s="89">
        <v>127</v>
      </c>
      <c r="H10" s="89">
        <v>123</v>
      </c>
      <c r="I10" s="89">
        <v>4</v>
      </c>
      <c r="J10" s="89">
        <v>0</v>
      </c>
    </row>
    <row r="11" spans="1:10" ht="13.5" customHeight="1">
      <c r="A11" s="80" t="s">
        <v>105</v>
      </c>
      <c r="B11" s="81" t="s">
        <v>192</v>
      </c>
      <c r="C11" s="80" t="s">
        <v>202</v>
      </c>
      <c r="D11" s="89">
        <v>3</v>
      </c>
      <c r="E11" s="89">
        <v>2</v>
      </c>
      <c r="F11" s="89">
        <v>1</v>
      </c>
      <c r="G11" s="89">
        <v>21</v>
      </c>
      <c r="H11" s="89">
        <v>21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131</v>
      </c>
      <c r="C12" s="80" t="s">
        <v>138</v>
      </c>
      <c r="D12" s="89">
        <v>7</v>
      </c>
      <c r="E12" s="89">
        <v>6</v>
      </c>
      <c r="F12" s="89">
        <v>2</v>
      </c>
      <c r="G12" s="89">
        <v>96</v>
      </c>
      <c r="H12" s="89">
        <v>22</v>
      </c>
      <c r="I12" s="89">
        <v>74</v>
      </c>
      <c r="J12" s="89">
        <v>0</v>
      </c>
    </row>
    <row r="13" spans="1:10" ht="13.5" customHeight="1">
      <c r="A13" s="80" t="s">
        <v>105</v>
      </c>
      <c r="B13" s="81" t="s">
        <v>193</v>
      </c>
      <c r="C13" s="80" t="s">
        <v>203</v>
      </c>
      <c r="D13" s="89">
        <v>0</v>
      </c>
      <c r="E13" s="89">
        <v>10</v>
      </c>
      <c r="F13" s="89">
        <v>1</v>
      </c>
      <c r="G13" s="89">
        <v>0</v>
      </c>
      <c r="H13" s="89">
        <v>98</v>
      </c>
      <c r="I13" s="89">
        <v>13</v>
      </c>
      <c r="J13" s="89">
        <v>0</v>
      </c>
    </row>
    <row r="14" spans="1:10" ht="13.5" customHeight="1">
      <c r="A14" s="80" t="s">
        <v>105</v>
      </c>
      <c r="B14" s="81" t="s">
        <v>144</v>
      </c>
      <c r="C14" s="80" t="s">
        <v>150</v>
      </c>
      <c r="D14" s="89">
        <v>4</v>
      </c>
      <c r="E14" s="89">
        <v>3</v>
      </c>
      <c r="F14" s="89">
        <v>2</v>
      </c>
      <c r="G14" s="89">
        <v>0</v>
      </c>
      <c r="H14" s="89">
        <v>19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194</v>
      </c>
      <c r="C15" s="80" t="s">
        <v>204</v>
      </c>
      <c r="D15" s="89">
        <v>1</v>
      </c>
      <c r="E15" s="89">
        <v>1</v>
      </c>
      <c r="F15" s="89">
        <v>1</v>
      </c>
      <c r="G15" s="89">
        <v>16</v>
      </c>
      <c r="H15" s="89">
        <v>3</v>
      </c>
      <c r="I15" s="89">
        <v>9</v>
      </c>
      <c r="J15" s="89">
        <v>4</v>
      </c>
    </row>
    <row r="16" spans="1:10" ht="13.5" customHeight="1">
      <c r="A16" s="80" t="s">
        <v>105</v>
      </c>
      <c r="B16" s="81" t="s">
        <v>139</v>
      </c>
      <c r="C16" s="80" t="s">
        <v>145</v>
      </c>
      <c r="D16" s="89">
        <v>0</v>
      </c>
      <c r="E16" s="89">
        <v>3</v>
      </c>
      <c r="F16" s="89">
        <v>1</v>
      </c>
      <c r="G16" s="89">
        <v>66</v>
      </c>
      <c r="H16" s="89">
        <v>62</v>
      </c>
      <c r="I16" s="89">
        <v>4</v>
      </c>
      <c r="J16" s="89">
        <v>0</v>
      </c>
    </row>
    <row r="17" spans="1:10" ht="13.5" customHeight="1">
      <c r="A17" s="80" t="s">
        <v>105</v>
      </c>
      <c r="B17" s="81" t="s">
        <v>195</v>
      </c>
      <c r="C17" s="80" t="s">
        <v>205</v>
      </c>
      <c r="D17" s="89">
        <v>9</v>
      </c>
      <c r="E17" s="89">
        <v>7</v>
      </c>
      <c r="F17" s="89">
        <v>3</v>
      </c>
      <c r="G17" s="89">
        <v>77</v>
      </c>
      <c r="H17" s="89">
        <v>59</v>
      </c>
      <c r="I17" s="89">
        <v>18</v>
      </c>
      <c r="J17" s="89">
        <v>0</v>
      </c>
    </row>
    <row r="18" spans="1:10" ht="13.5" customHeight="1">
      <c r="A18" s="80" t="s">
        <v>105</v>
      </c>
      <c r="B18" s="81" t="s">
        <v>127</v>
      </c>
      <c r="C18" s="80" t="s">
        <v>134</v>
      </c>
      <c r="D18" s="89">
        <v>4</v>
      </c>
      <c r="E18" s="89">
        <v>2</v>
      </c>
      <c r="F18" s="89">
        <v>2</v>
      </c>
      <c r="G18" s="89">
        <v>50</v>
      </c>
      <c r="H18" s="89">
        <v>38</v>
      </c>
      <c r="I18" s="89">
        <v>12</v>
      </c>
      <c r="J18" s="89">
        <v>0</v>
      </c>
    </row>
    <row r="19" spans="1:10" ht="13.5" customHeight="1">
      <c r="A19" s="80" t="s">
        <v>105</v>
      </c>
      <c r="B19" s="81" t="s">
        <v>196</v>
      </c>
      <c r="C19" s="80" t="s">
        <v>206</v>
      </c>
      <c r="D19" s="89">
        <v>0</v>
      </c>
      <c r="E19" s="89">
        <v>3</v>
      </c>
      <c r="F19" s="89">
        <v>1</v>
      </c>
      <c r="G19" s="89">
        <v>0</v>
      </c>
      <c r="H19" s="89">
        <v>40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151</v>
      </c>
      <c r="C20" s="80" t="s">
        <v>155</v>
      </c>
      <c r="D20" s="89">
        <v>0</v>
      </c>
      <c r="E20" s="89">
        <v>4</v>
      </c>
      <c r="F20" s="89">
        <v>0</v>
      </c>
      <c r="G20" s="89">
        <v>0</v>
      </c>
      <c r="H20" s="89">
        <v>47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141</v>
      </c>
      <c r="C21" s="80" t="s">
        <v>147</v>
      </c>
      <c r="D21" s="89">
        <v>6</v>
      </c>
      <c r="E21" s="89">
        <v>4</v>
      </c>
      <c r="F21" s="89">
        <v>2</v>
      </c>
      <c r="G21" s="89">
        <v>119</v>
      </c>
      <c r="H21" s="89">
        <v>117</v>
      </c>
      <c r="I21" s="89">
        <v>2</v>
      </c>
      <c r="J21" s="89">
        <v>0</v>
      </c>
    </row>
    <row r="22" spans="1:10" ht="13.5" customHeight="1">
      <c r="A22" s="80" t="s">
        <v>105</v>
      </c>
      <c r="B22" s="81" t="s">
        <v>130</v>
      </c>
      <c r="C22" s="80" t="s">
        <v>137</v>
      </c>
      <c r="D22" s="89">
        <v>1</v>
      </c>
      <c r="E22" s="89">
        <v>0</v>
      </c>
      <c r="F22" s="89">
        <v>1</v>
      </c>
      <c r="G22" s="89">
        <v>14</v>
      </c>
      <c r="H22" s="89">
        <v>14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129</v>
      </c>
      <c r="C23" s="80" t="s">
        <v>136</v>
      </c>
      <c r="D23" s="89">
        <v>1</v>
      </c>
      <c r="E23" s="89">
        <v>1</v>
      </c>
      <c r="F23" s="89">
        <v>1</v>
      </c>
      <c r="G23" s="89">
        <v>0</v>
      </c>
      <c r="H23" s="89">
        <v>16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197</v>
      </c>
      <c r="C24" s="80" t="s">
        <v>207</v>
      </c>
      <c r="D24" s="89">
        <v>2</v>
      </c>
      <c r="E24" s="89">
        <v>2</v>
      </c>
      <c r="F24" s="89">
        <v>2</v>
      </c>
      <c r="G24" s="89">
        <v>51</v>
      </c>
      <c r="H24" s="89">
        <v>46</v>
      </c>
      <c r="I24" s="89">
        <v>5</v>
      </c>
      <c r="J24" s="89">
        <v>0</v>
      </c>
    </row>
    <row r="25" spans="1:10" ht="13.5" customHeight="1">
      <c r="A25" s="80" t="s">
        <v>105</v>
      </c>
      <c r="B25" s="81" t="s">
        <v>143</v>
      </c>
      <c r="C25" s="80" t="s">
        <v>149</v>
      </c>
      <c r="D25" s="89">
        <v>3</v>
      </c>
      <c r="E25" s="89">
        <v>2</v>
      </c>
      <c r="F25" s="89">
        <v>1</v>
      </c>
      <c r="G25" s="89">
        <v>74</v>
      </c>
      <c r="H25" s="89">
        <v>47</v>
      </c>
      <c r="I25" s="89">
        <v>27</v>
      </c>
      <c r="J25" s="89">
        <v>0</v>
      </c>
    </row>
    <row r="26" spans="1:10" ht="13.5" customHeight="1">
      <c r="A26" s="80" t="s">
        <v>105</v>
      </c>
      <c r="B26" s="81" t="s">
        <v>198</v>
      </c>
      <c r="C26" s="80" t="s">
        <v>208</v>
      </c>
      <c r="D26" s="89">
        <v>10</v>
      </c>
      <c r="E26" s="89">
        <v>10</v>
      </c>
      <c r="F26" s="89">
        <v>3</v>
      </c>
      <c r="G26" s="89">
        <v>67</v>
      </c>
      <c r="H26" s="89">
        <v>67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199</v>
      </c>
      <c r="C27" s="80" t="s">
        <v>209</v>
      </c>
      <c r="D27" s="89">
        <v>9</v>
      </c>
      <c r="E27" s="89">
        <v>8</v>
      </c>
      <c r="F27" s="89">
        <v>3</v>
      </c>
      <c r="G27" s="89">
        <v>42</v>
      </c>
      <c r="H27" s="89">
        <v>42</v>
      </c>
      <c r="I27" s="89">
        <v>2</v>
      </c>
      <c r="J27" s="89">
        <v>0</v>
      </c>
    </row>
    <row r="28" spans="1:10" ht="13.5" customHeight="1">
      <c r="A28" s="80" t="s">
        <v>105</v>
      </c>
      <c r="B28" s="81" t="s">
        <v>128</v>
      </c>
      <c r="C28" s="80" t="s">
        <v>135</v>
      </c>
      <c r="D28" s="89">
        <v>0</v>
      </c>
      <c r="E28" s="89">
        <v>6</v>
      </c>
      <c r="F28" s="89">
        <v>1</v>
      </c>
      <c r="G28" s="89">
        <v>0</v>
      </c>
      <c r="H28" s="89">
        <v>46</v>
      </c>
      <c r="I28" s="89">
        <v>10</v>
      </c>
      <c r="J28" s="89">
        <v>0</v>
      </c>
    </row>
    <row r="29" spans="1:10" ht="13.5" customHeight="1">
      <c r="A29" s="80" t="s">
        <v>105</v>
      </c>
      <c r="B29" s="81" t="s">
        <v>160</v>
      </c>
      <c r="C29" s="80" t="s">
        <v>163</v>
      </c>
      <c r="D29" s="89">
        <v>2</v>
      </c>
      <c r="E29" s="89">
        <v>1</v>
      </c>
      <c r="F29" s="89">
        <v>1</v>
      </c>
      <c r="G29" s="89">
        <v>32</v>
      </c>
      <c r="H29" s="89">
        <v>26</v>
      </c>
      <c r="I29" s="89">
        <v>6</v>
      </c>
      <c r="J29" s="89">
        <v>0</v>
      </c>
    </row>
    <row r="30" spans="1:10" ht="13.5" customHeight="1">
      <c r="A30" s="80" t="s">
        <v>105</v>
      </c>
      <c r="B30" s="81" t="s">
        <v>166</v>
      </c>
      <c r="C30" s="80" t="s">
        <v>169</v>
      </c>
      <c r="D30" s="89">
        <v>0</v>
      </c>
      <c r="E30" s="89">
        <v>1</v>
      </c>
      <c r="F30" s="89">
        <v>0</v>
      </c>
      <c r="G30" s="89">
        <v>0</v>
      </c>
      <c r="H30" s="89">
        <v>4</v>
      </c>
      <c r="I30" s="89">
        <v>4</v>
      </c>
      <c r="J30" s="89">
        <v>0</v>
      </c>
    </row>
    <row r="31" spans="1:10" ht="13.5" customHeight="1">
      <c r="A31" s="80" t="s">
        <v>105</v>
      </c>
      <c r="B31" s="81" t="s">
        <v>142</v>
      </c>
      <c r="C31" s="80" t="s">
        <v>148</v>
      </c>
      <c r="D31" s="89">
        <v>3</v>
      </c>
      <c r="E31" s="89">
        <v>2</v>
      </c>
      <c r="F31" s="89">
        <v>1</v>
      </c>
      <c r="G31" s="89">
        <v>30</v>
      </c>
      <c r="H31" s="89">
        <v>30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140</v>
      </c>
      <c r="C32" s="80" t="s">
        <v>146</v>
      </c>
      <c r="D32" s="89">
        <v>13</v>
      </c>
      <c r="E32" s="89">
        <v>10</v>
      </c>
      <c r="F32" s="89">
        <v>3</v>
      </c>
      <c r="G32" s="89">
        <v>0</v>
      </c>
      <c r="H32" s="89">
        <v>33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152</v>
      </c>
      <c r="C33" s="80" t="s">
        <v>156</v>
      </c>
      <c r="D33" s="89">
        <v>1</v>
      </c>
      <c r="E33" s="89">
        <v>1</v>
      </c>
      <c r="F33" s="89">
        <v>1</v>
      </c>
      <c r="G33" s="89">
        <v>11</v>
      </c>
      <c r="H33" s="89">
        <v>11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161</v>
      </c>
      <c r="C34" s="80" t="s">
        <v>164</v>
      </c>
      <c r="D34" s="89">
        <v>2</v>
      </c>
      <c r="E34" s="89">
        <v>2</v>
      </c>
      <c r="F34" s="89">
        <v>1</v>
      </c>
      <c r="G34" s="89">
        <v>21</v>
      </c>
      <c r="H34" s="89">
        <v>16</v>
      </c>
      <c r="I34" s="89">
        <v>5</v>
      </c>
      <c r="J34" s="89">
        <v>0</v>
      </c>
    </row>
    <row r="35" spans="1:10" ht="13.5" customHeight="1">
      <c r="A35" s="80" t="s">
        <v>105</v>
      </c>
      <c r="B35" s="81" t="s">
        <v>167</v>
      </c>
      <c r="C35" s="80" t="s">
        <v>170</v>
      </c>
      <c r="D35" s="89">
        <v>2</v>
      </c>
      <c r="E35" s="89">
        <v>2</v>
      </c>
      <c r="F35" s="89">
        <v>0</v>
      </c>
      <c r="G35" s="89">
        <v>16</v>
      </c>
      <c r="H35" s="89">
        <v>16</v>
      </c>
      <c r="I35" s="89">
        <v>0</v>
      </c>
      <c r="J35" s="89">
        <v>0</v>
      </c>
    </row>
    <row r="36" spans="1:10" ht="13.5" customHeight="1">
      <c r="A36" s="80" t="s">
        <v>105</v>
      </c>
      <c r="B36" s="81" t="s">
        <v>172</v>
      </c>
      <c r="C36" s="80" t="s">
        <v>174</v>
      </c>
      <c r="D36" s="89">
        <v>2</v>
      </c>
      <c r="E36" s="89">
        <v>2</v>
      </c>
      <c r="F36" s="89">
        <v>0</v>
      </c>
      <c r="G36" s="89">
        <v>20</v>
      </c>
      <c r="H36" s="89">
        <v>20</v>
      </c>
      <c r="I36" s="89">
        <v>0</v>
      </c>
      <c r="J36" s="89">
        <v>0</v>
      </c>
    </row>
    <row r="37" spans="1:10" ht="13.5" customHeight="1">
      <c r="A37" s="80" t="s">
        <v>105</v>
      </c>
      <c r="B37" s="81" t="s">
        <v>176</v>
      </c>
      <c r="C37" s="80" t="s">
        <v>178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</row>
    <row r="38" spans="1:10" ht="13.5" customHeight="1">
      <c r="A38" s="80" t="s">
        <v>105</v>
      </c>
      <c r="B38" s="81" t="s">
        <v>180</v>
      </c>
      <c r="C38" s="80" t="s">
        <v>182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</row>
    <row r="39" spans="1:10" ht="13.5" customHeight="1">
      <c r="A39" s="80" t="s">
        <v>105</v>
      </c>
      <c r="B39" s="81" t="s">
        <v>184</v>
      </c>
      <c r="C39" s="80" t="s">
        <v>186</v>
      </c>
      <c r="D39" s="89">
        <v>2</v>
      </c>
      <c r="E39" s="89">
        <v>1</v>
      </c>
      <c r="F39" s="89">
        <v>1</v>
      </c>
      <c r="G39" s="89">
        <v>21</v>
      </c>
      <c r="H39" s="89">
        <v>21</v>
      </c>
      <c r="I39" s="89">
        <v>0</v>
      </c>
      <c r="J39" s="89">
        <v>0</v>
      </c>
    </row>
    <row r="40" spans="1:10" ht="13.5" customHeight="1">
      <c r="A40" s="80" t="s">
        <v>105</v>
      </c>
      <c r="B40" s="81" t="s">
        <v>154</v>
      </c>
      <c r="C40" s="80" t="s">
        <v>159</v>
      </c>
      <c r="D40" s="89">
        <v>2</v>
      </c>
      <c r="E40" s="89">
        <v>2</v>
      </c>
      <c r="F40" s="89">
        <v>1</v>
      </c>
      <c r="G40" s="89">
        <v>32</v>
      </c>
      <c r="H40" s="89">
        <v>21</v>
      </c>
      <c r="I40" s="89">
        <v>11</v>
      </c>
      <c r="J40" s="89">
        <v>0</v>
      </c>
    </row>
    <row r="41" spans="1:10" ht="13.5" customHeight="1">
      <c r="A41" s="80" t="s">
        <v>105</v>
      </c>
      <c r="B41" s="81" t="s">
        <v>153</v>
      </c>
      <c r="C41" s="80" t="s">
        <v>157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</row>
    <row r="42" spans="1:10" ht="13.5" customHeight="1">
      <c r="A42" s="80" t="s">
        <v>105</v>
      </c>
      <c r="B42" s="81" t="s">
        <v>162</v>
      </c>
      <c r="C42" s="80" t="s">
        <v>165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</row>
    <row r="43" spans="1:10" ht="13.5" customHeight="1">
      <c r="A43" s="80" t="s">
        <v>105</v>
      </c>
      <c r="B43" s="81" t="s">
        <v>168</v>
      </c>
      <c r="C43" s="80" t="s">
        <v>171</v>
      </c>
      <c r="D43" s="89">
        <v>1</v>
      </c>
      <c r="E43" s="89">
        <v>0</v>
      </c>
      <c r="F43" s="89">
        <v>1</v>
      </c>
      <c r="G43" s="89">
        <v>15</v>
      </c>
      <c r="H43" s="89">
        <v>15</v>
      </c>
      <c r="I43" s="89">
        <v>0</v>
      </c>
      <c r="J43" s="89">
        <v>0</v>
      </c>
    </row>
    <row r="44" spans="1:10" ht="13.5" customHeight="1">
      <c r="A44" s="80" t="s">
        <v>105</v>
      </c>
      <c r="B44" s="81" t="s">
        <v>173</v>
      </c>
      <c r="C44" s="80" t="s">
        <v>175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</row>
    <row r="45" spans="1:10" ht="13.5" customHeight="1">
      <c r="A45" s="80" t="s">
        <v>105</v>
      </c>
      <c r="B45" s="81" t="s">
        <v>177</v>
      </c>
      <c r="C45" s="80" t="s">
        <v>179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</row>
    <row r="46" spans="1:10" ht="13.5" customHeight="1">
      <c r="A46" s="80" t="s">
        <v>105</v>
      </c>
      <c r="B46" s="81" t="s">
        <v>181</v>
      </c>
      <c r="C46" s="80" t="s">
        <v>183</v>
      </c>
      <c r="D46" s="89">
        <v>1</v>
      </c>
      <c r="E46" s="89">
        <v>1</v>
      </c>
      <c r="F46" s="89">
        <v>0</v>
      </c>
      <c r="G46" s="89">
        <v>0</v>
      </c>
      <c r="H46" s="89">
        <v>0</v>
      </c>
      <c r="I46" s="89">
        <v>32</v>
      </c>
      <c r="J46" s="89">
        <v>0</v>
      </c>
    </row>
    <row r="47" spans="1:10" ht="13.5" customHeight="1">
      <c r="A47" s="80" t="s">
        <v>105</v>
      </c>
      <c r="B47" s="81" t="s">
        <v>185</v>
      </c>
      <c r="C47" s="80" t="s">
        <v>187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</row>
    <row r="48" spans="1:10" ht="13.5" customHeight="1">
      <c r="A48" s="80" t="s">
        <v>105</v>
      </c>
      <c r="B48" s="81" t="s">
        <v>188</v>
      </c>
      <c r="C48" s="80" t="s">
        <v>189</v>
      </c>
      <c r="D48" s="89">
        <v>0</v>
      </c>
      <c r="E48" s="89">
        <v>0</v>
      </c>
      <c r="F48" s="89">
        <v>1</v>
      </c>
      <c r="G48" s="89">
        <v>0</v>
      </c>
      <c r="H48" s="89">
        <v>23</v>
      </c>
      <c r="I48" s="89">
        <v>0</v>
      </c>
      <c r="J48" s="89">
        <v>0</v>
      </c>
    </row>
    <row r="49" spans="1:10" ht="13.5" customHeight="1">
      <c r="A49" s="80" t="s">
        <v>105</v>
      </c>
      <c r="B49" s="81" t="s">
        <v>200</v>
      </c>
      <c r="C49" s="80" t="s">
        <v>210</v>
      </c>
      <c r="D49" s="89">
        <v>0</v>
      </c>
      <c r="E49" s="89">
        <v>0</v>
      </c>
      <c r="F49" s="89">
        <v>1</v>
      </c>
      <c r="G49" s="89">
        <v>0</v>
      </c>
      <c r="H49" s="89">
        <v>5</v>
      </c>
      <c r="I49" s="89">
        <v>0</v>
      </c>
      <c r="J49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2010-04-10T02:02:22Z</dcterms:modified>
  <cp:category/>
  <cp:version/>
  <cp:contentType/>
  <cp:contentStatus/>
</cp:coreProperties>
</file>