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<sst xmlns="http://schemas.openxmlformats.org/spreadsheetml/2006/main" count="1740" uniqueCount="264">
  <si>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</si>
  <si>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</si>
  <si>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</si>
  <si>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</si>
  <si>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</si>
  <si>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</si>
  <si>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</si>
  <si>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</si>
  <si>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</si>
  <si>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</si>
  <si>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</si>
  <si>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</si>
  <si>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</si>
  <si>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</si>
  <si>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</si>
  <si>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</si>
  <si>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</si>
  <si>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</si>
  <si>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</si>
  <si>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</si>
  <si>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</si>
  <si>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</si>
  <si>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</si>
  <si>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</si>
  <si>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</si>
  <si>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</si>
  <si>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</si>
  <si>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</si>
  <si>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</si>
  <si>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</si>
  <si>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</si>
  <si>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</si>
  <si>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</si>
  <si>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</si>
  <si>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</si>
  <si>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</si>
  <si>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</si>
  <si>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</si>
  <si>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</si>
  <si>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</si>
  <si>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</si>
  <si>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</si>
  <si>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</si>
  <si>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</si>
  <si>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</si>
  <si>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</si>
  <si>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</si>
  <si>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</si>
  <si>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</si>
  <si>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</si>
  <si>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</si>
  <si>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</si>
  <si>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</si>
  <si>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</si>
  <si>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</si>
  <si>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</si>
  <si>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</si>
  <si>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</si>
  <si>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</si>
  <si>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</si>
  <si>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</si>
  <si>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</si>
  <si>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</si>
  <si>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</si>
  <si>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</si>
  <si>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</si>
  <si>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</si>
  <si>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</si>
  <si>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</si>
  <si>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</si>
  <si>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</si>
  <si>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</si>
  <si>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</si>
  <si>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</si>
  <si>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</si>
  <si>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</si>
  <si>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</si>
  <si>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</si>
  <si>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</si>
  <si>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</si>
  <si>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</si>
  <si>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</si>
  <si>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</si>
  <si>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</si>
  <si>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</si>
  <si>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</si>
  <si>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</si>
  <si>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</si>
  <si>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</si>
  <si>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</si>
  <si>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</si>
  <si>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</si>
  <si>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</si>
  <si>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</si>
  <si>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</si>
  <si>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</si>
  <si>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</si>
  <si>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</si>
  <si>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</si>
  <si>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</si>
  <si>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</si>
  <si>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</si>
  <si>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</si>
  <si>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</si>
  <si>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</si>
  <si>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東京都</t>
  </si>
  <si>
    <t>13806</t>
  </si>
  <si>
    <t>13813</t>
  </si>
  <si>
    <t>13815</t>
  </si>
  <si>
    <t>13816</t>
  </si>
  <si>
    <t>13818</t>
  </si>
  <si>
    <t>13820</t>
  </si>
  <si>
    <t>13822</t>
  </si>
  <si>
    <t>13823</t>
  </si>
  <si>
    <t>13829</t>
  </si>
  <si>
    <t>13844</t>
  </si>
  <si>
    <t>13847</t>
  </si>
  <si>
    <t>13852</t>
  </si>
  <si>
    <t>13856</t>
  </si>
  <si>
    <t>東京都島嶼町村一部事務組合</t>
  </si>
  <si>
    <t>二枚橋衛生組合</t>
  </si>
  <si>
    <t>ふじみ衛生組合</t>
  </si>
  <si>
    <t>柳泉園組合</t>
  </si>
  <si>
    <t>湖南衛生組合</t>
  </si>
  <si>
    <t>西多摩衛生組合</t>
  </si>
  <si>
    <t>多摩川衛生組合</t>
  </si>
  <si>
    <t>小平・村山・大和衛生組合</t>
  </si>
  <si>
    <t>秋川衛生組合</t>
  </si>
  <si>
    <t>西秋川衛生組合</t>
  </si>
  <si>
    <t>東京たま広域資源循環組合</t>
  </si>
  <si>
    <t>多摩ニュータウン環境組合</t>
  </si>
  <si>
    <t>東京二十三区清掃一部事務組合</t>
  </si>
  <si>
    <t>○</t>
  </si>
  <si>
    <t>13361</t>
  </si>
  <si>
    <t>13206</t>
  </si>
  <si>
    <t>13204</t>
  </si>
  <si>
    <t>13221</t>
  </si>
  <si>
    <t>13203</t>
  </si>
  <si>
    <t>13205</t>
  </si>
  <si>
    <t>13225</t>
  </si>
  <si>
    <t>13211</t>
  </si>
  <si>
    <t>13228</t>
  </si>
  <si>
    <t>13201</t>
  </si>
  <si>
    <t>13101</t>
  </si>
  <si>
    <t>大島町</t>
  </si>
  <si>
    <t>府中市</t>
  </si>
  <si>
    <t>三鷹市</t>
  </si>
  <si>
    <t>清瀬市</t>
  </si>
  <si>
    <t>武蔵野市</t>
  </si>
  <si>
    <t>青梅市</t>
  </si>
  <si>
    <t>稲城市</t>
  </si>
  <si>
    <t>小平市</t>
  </si>
  <si>
    <t>あきる野市</t>
  </si>
  <si>
    <t>八王子市</t>
  </si>
  <si>
    <t>千代田区</t>
  </si>
  <si>
    <t>13362</t>
  </si>
  <si>
    <t>13208</t>
  </si>
  <si>
    <t>13222</t>
  </si>
  <si>
    <t>13210</t>
  </si>
  <si>
    <t>13218</t>
  </si>
  <si>
    <t>13219</t>
  </si>
  <si>
    <t>13220</t>
  </si>
  <si>
    <t>13305</t>
  </si>
  <si>
    <t>13202</t>
  </si>
  <si>
    <t>13209</t>
  </si>
  <si>
    <t>13102</t>
  </si>
  <si>
    <t>利島村</t>
  </si>
  <si>
    <t>調布市</t>
  </si>
  <si>
    <t>東久留米市</t>
  </si>
  <si>
    <t>小金井市</t>
  </si>
  <si>
    <t>福生市</t>
  </si>
  <si>
    <t>狛江市</t>
  </si>
  <si>
    <t>東大和市</t>
  </si>
  <si>
    <t>日の出町</t>
  </si>
  <si>
    <t>立川市</t>
  </si>
  <si>
    <t>町田市</t>
  </si>
  <si>
    <t>中央区</t>
  </si>
  <si>
    <t>13363</t>
  </si>
  <si>
    <t>13229</t>
  </si>
  <si>
    <t>13227</t>
  </si>
  <si>
    <t>13223</t>
  </si>
  <si>
    <t>13307</t>
  </si>
  <si>
    <t>13224</t>
  </si>
  <si>
    <t>13103</t>
  </si>
  <si>
    <t>新島村</t>
  </si>
  <si>
    <t>西東京市</t>
  </si>
  <si>
    <t>羽村市</t>
  </si>
  <si>
    <t>武蔵村山市</t>
  </si>
  <si>
    <t>檜原村</t>
  </si>
  <si>
    <t>多摩市</t>
  </si>
  <si>
    <t>港区</t>
  </si>
  <si>
    <t>13364</t>
  </si>
  <si>
    <t>13303</t>
  </si>
  <si>
    <t>13215</t>
  </si>
  <si>
    <t>13308</t>
  </si>
  <si>
    <t>13104</t>
  </si>
  <si>
    <t>神津島村</t>
  </si>
  <si>
    <t>瑞穂町</t>
  </si>
  <si>
    <t>国立市</t>
  </si>
  <si>
    <t>奥多摩町</t>
  </si>
  <si>
    <t>新宿区</t>
  </si>
  <si>
    <t>13381</t>
  </si>
  <si>
    <t>13105</t>
  </si>
  <si>
    <t>三宅村</t>
  </si>
  <si>
    <t>文京区</t>
  </si>
  <si>
    <t>13382</t>
  </si>
  <si>
    <t>13106</t>
  </si>
  <si>
    <t>御蔵島村</t>
  </si>
  <si>
    <t>台東区</t>
  </si>
  <si>
    <t>13401</t>
  </si>
  <si>
    <t>13207</t>
  </si>
  <si>
    <t>13107</t>
  </si>
  <si>
    <t>八丈町</t>
  </si>
  <si>
    <t>昭島市</t>
  </si>
  <si>
    <t>墨田区</t>
  </si>
  <si>
    <t>13402</t>
  </si>
  <si>
    <t>13108</t>
  </si>
  <si>
    <t>青ヶ島村</t>
  </si>
  <si>
    <t>江東区</t>
  </si>
  <si>
    <t>13109</t>
  </si>
  <si>
    <t>品川区</t>
  </si>
  <si>
    <t>13110</t>
  </si>
  <si>
    <t>目黒区</t>
  </si>
  <si>
    <t>13111</t>
  </si>
  <si>
    <t>大田区</t>
  </si>
  <si>
    <t>13212</t>
  </si>
  <si>
    <t>13112</t>
  </si>
  <si>
    <t>日野市</t>
  </si>
  <si>
    <t>世田谷区</t>
  </si>
  <si>
    <t>13213</t>
  </si>
  <si>
    <t>13113</t>
  </si>
  <si>
    <t>東村山市</t>
  </si>
  <si>
    <t>渋谷区</t>
  </si>
  <si>
    <t>13214</t>
  </si>
  <si>
    <t>13114</t>
  </si>
  <si>
    <t>国分寺市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</si>
  <si>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</si>
  <si>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</si>
  <si>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</si>
  <si>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</si>
  <si>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</si>
  <si>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</si>
  <si>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</si>
  <si>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</si>
  <si>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</si>
  <si>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</si>
  <si>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</si>
  <si>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</si>
  <si>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</si>
  <si>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</si>
  <si>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</si>
  <si>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</si>
  <si>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</si>
  <si>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</si>
  <si>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</si>
  <si>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/>
  </si>
  <si>
    <t>13100</t>
  </si>
  <si>
    <t>13421</t>
  </si>
  <si>
    <t>東京都23区分</t>
  </si>
  <si>
    <t>小笠原村</t>
  </si>
  <si>
    <t>合計</t>
  </si>
  <si>
    <t>東京都</t>
  </si>
  <si>
    <t>13000</t>
  </si>
  <si>
    <t>東京都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</si>
</sst>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261</v>
      </c>
      <c r="B7" s="81" t="s">
        <v>262</v>
      </c>
      <c r="C7" s="80" t="s">
        <v>260</v>
      </c>
      <c r="D7" s="82">
        <f aca="true" t="shared" si="0" ref="D7:T7">COUNTIF(D8:D20,"○")</f>
        <v>2</v>
      </c>
      <c r="E7" s="82">
        <f t="shared" si="0"/>
        <v>0</v>
      </c>
      <c r="F7" s="82">
        <f t="shared" si="0"/>
        <v>9</v>
      </c>
      <c r="G7" s="82">
        <f t="shared" si="0"/>
        <v>2</v>
      </c>
      <c r="H7" s="82">
        <f t="shared" si="0"/>
        <v>0</v>
      </c>
      <c r="I7" s="82">
        <f t="shared" si="0"/>
        <v>4</v>
      </c>
      <c r="J7" s="82">
        <f t="shared" si="0"/>
        <v>4</v>
      </c>
      <c r="K7" s="82">
        <f t="shared" si="0"/>
        <v>0</v>
      </c>
      <c r="L7" s="82">
        <f t="shared" si="0"/>
        <v>0</v>
      </c>
      <c r="M7" s="82">
        <f t="shared" si="0"/>
        <v>8</v>
      </c>
      <c r="N7" s="82">
        <f t="shared" si="0"/>
        <v>0</v>
      </c>
      <c r="O7" s="82">
        <f t="shared" si="0"/>
        <v>5</v>
      </c>
      <c r="P7" s="82">
        <f t="shared" si="0"/>
        <v>1</v>
      </c>
      <c r="Q7" s="82">
        <f t="shared" si="0"/>
        <v>0</v>
      </c>
      <c r="R7" s="82">
        <f t="shared" si="0"/>
        <v>2</v>
      </c>
      <c r="S7" s="82">
        <f t="shared" si="0"/>
        <v>0</v>
      </c>
      <c r="T7" s="82">
        <f t="shared" si="0"/>
        <v>0</v>
      </c>
      <c r="U7" s="83">
        <f>SUM(U8:U20)</f>
        <v>91</v>
      </c>
      <c r="V7" s="84" t="s">
        <v>255</v>
      </c>
      <c r="W7" s="84" t="s">
        <v>255</v>
      </c>
      <c r="X7" s="84" t="s">
        <v>255</v>
      </c>
      <c r="Y7" s="84" t="s">
        <v>255</v>
      </c>
      <c r="Z7" s="84" t="s">
        <v>255</v>
      </c>
      <c r="AA7" s="84" t="s">
        <v>255</v>
      </c>
      <c r="AB7" s="84" t="s">
        <v>255</v>
      </c>
      <c r="AC7" s="84" t="s">
        <v>255</v>
      </c>
      <c r="AD7" s="84" t="s">
        <v>255</v>
      </c>
      <c r="AE7" s="84" t="s">
        <v>255</v>
      </c>
      <c r="AF7" s="84" t="s">
        <v>255</v>
      </c>
      <c r="AG7" s="84" t="s">
        <v>255</v>
      </c>
      <c r="AH7" s="84" t="s">
        <v>255</v>
      </c>
      <c r="AI7" s="84" t="s">
        <v>255</v>
      </c>
      <c r="AJ7" s="84" t="s">
        <v>255</v>
      </c>
      <c r="AK7" s="84" t="s">
        <v>255</v>
      </c>
      <c r="AL7" s="84" t="s">
        <v>255</v>
      </c>
      <c r="AM7" s="84" t="s">
        <v>255</v>
      </c>
      <c r="AN7" s="84" t="s">
        <v>255</v>
      </c>
      <c r="AO7" s="84" t="s">
        <v>255</v>
      </c>
      <c r="AP7" s="84" t="s">
        <v>255</v>
      </c>
      <c r="AQ7" s="84" t="s">
        <v>255</v>
      </c>
      <c r="AR7" s="84" t="s">
        <v>255</v>
      </c>
      <c r="AS7" s="84" t="s">
        <v>255</v>
      </c>
      <c r="AT7" s="84" t="s">
        <v>255</v>
      </c>
      <c r="AU7" s="84" t="s">
        <v>255</v>
      </c>
      <c r="AV7" s="84" t="s">
        <v>255</v>
      </c>
      <c r="AW7" s="84" t="s">
        <v>255</v>
      </c>
      <c r="AX7" s="84" t="s">
        <v>255</v>
      </c>
      <c r="AY7" s="84" t="s">
        <v>255</v>
      </c>
      <c r="AZ7" s="84" t="s">
        <v>255</v>
      </c>
      <c r="BA7" s="84" t="s">
        <v>255</v>
      </c>
      <c r="BB7" s="84" t="s">
        <v>255</v>
      </c>
      <c r="BC7" s="84" t="s">
        <v>255</v>
      </c>
      <c r="BD7" s="84" t="s">
        <v>255</v>
      </c>
      <c r="BE7" s="84" t="s">
        <v>255</v>
      </c>
      <c r="BF7" s="84" t="s">
        <v>255</v>
      </c>
      <c r="BG7" s="84" t="s">
        <v>255</v>
      </c>
      <c r="BH7" s="84" t="s">
        <v>255</v>
      </c>
      <c r="BI7" s="84" t="s">
        <v>255</v>
      </c>
      <c r="BJ7" s="84" t="s">
        <v>255</v>
      </c>
      <c r="BK7" s="84" t="s">
        <v>255</v>
      </c>
      <c r="BL7" s="84" t="s">
        <v>255</v>
      </c>
      <c r="BM7" s="84" t="s">
        <v>255</v>
      </c>
      <c r="BN7" s="84" t="s">
        <v>255</v>
      </c>
      <c r="BO7" s="84" t="s">
        <v>255</v>
      </c>
      <c r="BP7" s="84" t="s">
        <v>255</v>
      </c>
      <c r="BQ7" s="84" t="s">
        <v>255</v>
      </c>
      <c r="BR7" s="84" t="s">
        <v>255</v>
      </c>
      <c r="BS7" s="84" t="s">
        <v>255</v>
      </c>
      <c r="BT7" s="84" t="s">
        <v>255</v>
      </c>
      <c r="BU7" s="84" t="s">
        <v>255</v>
      </c>
      <c r="BV7" s="84" t="s">
        <v>255</v>
      </c>
      <c r="BW7" s="84" t="s">
        <v>255</v>
      </c>
      <c r="BX7" s="84" t="s">
        <v>255</v>
      </c>
      <c r="BY7" s="84" t="s">
        <v>255</v>
      </c>
      <c r="BZ7" s="84" t="s">
        <v>255</v>
      </c>
      <c r="CA7" s="84" t="s">
        <v>255</v>
      </c>
      <c r="CB7" s="84" t="s">
        <v>255</v>
      </c>
      <c r="CC7" s="84" t="s">
        <v>255</v>
      </c>
    </row>
    <row r="8" spans="1:81" ht="12" customHeight="1">
      <c r="A8" s="80" t="s">
        <v>105</v>
      </c>
      <c r="B8" s="81" t="s">
        <v>106</v>
      </c>
      <c r="C8" s="80" t="s">
        <v>119</v>
      </c>
      <c r="D8" s="85"/>
      <c r="E8" s="85"/>
      <c r="F8" s="85"/>
      <c r="G8" s="85"/>
      <c r="H8" s="85"/>
      <c r="I8" s="85"/>
      <c r="J8" s="85"/>
      <c r="K8" s="85"/>
      <c r="L8" s="85"/>
      <c r="M8" s="85" t="s">
        <v>132</v>
      </c>
      <c r="N8" s="85"/>
      <c r="O8" s="85"/>
      <c r="P8" s="85"/>
      <c r="Q8" s="85"/>
      <c r="R8" s="85"/>
      <c r="S8" s="85"/>
      <c r="T8" s="85"/>
      <c r="U8" s="86">
        <v>8</v>
      </c>
      <c r="V8" s="87" t="s">
        <v>133</v>
      </c>
      <c r="W8" s="86" t="s">
        <v>144</v>
      </c>
      <c r="X8" s="85" t="s">
        <v>155</v>
      </c>
      <c r="Y8" s="86" t="s">
        <v>166</v>
      </c>
      <c r="Z8" s="85" t="s">
        <v>177</v>
      </c>
      <c r="AA8" s="86" t="s">
        <v>184</v>
      </c>
      <c r="AB8" s="85" t="s">
        <v>191</v>
      </c>
      <c r="AC8" s="86" t="s">
        <v>196</v>
      </c>
      <c r="AD8" s="85" t="s">
        <v>201</v>
      </c>
      <c r="AE8" s="86" t="s">
        <v>203</v>
      </c>
      <c r="AF8" s="85" t="s">
        <v>205</v>
      </c>
      <c r="AG8" s="86" t="s">
        <v>207</v>
      </c>
      <c r="AH8" s="85" t="s">
        <v>209</v>
      </c>
      <c r="AI8" s="86" t="s">
        <v>212</v>
      </c>
      <c r="AJ8" s="85" t="s">
        <v>215</v>
      </c>
      <c r="AK8" s="86" t="s">
        <v>217</v>
      </c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120</v>
      </c>
      <c r="D9" s="85"/>
      <c r="E9" s="85"/>
      <c r="F9" s="85" t="s">
        <v>132</v>
      </c>
      <c r="G9" s="85"/>
      <c r="H9" s="85"/>
      <c r="I9" s="85"/>
      <c r="J9" s="85"/>
      <c r="K9" s="85"/>
      <c r="L9" s="85"/>
      <c r="M9" s="85" t="s">
        <v>132</v>
      </c>
      <c r="N9" s="85"/>
      <c r="O9" s="85"/>
      <c r="P9" s="85"/>
      <c r="Q9" s="85"/>
      <c r="R9" s="85"/>
      <c r="S9" s="85"/>
      <c r="T9" s="85"/>
      <c r="U9" s="86">
        <v>3</v>
      </c>
      <c r="V9" s="87" t="s">
        <v>134</v>
      </c>
      <c r="W9" s="86" t="s">
        <v>145</v>
      </c>
      <c r="X9" s="85" t="s">
        <v>156</v>
      </c>
      <c r="Y9" s="86" t="s">
        <v>167</v>
      </c>
      <c r="Z9" s="85" t="s">
        <v>158</v>
      </c>
      <c r="AA9" s="86" t="s">
        <v>169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121</v>
      </c>
      <c r="D10" s="85"/>
      <c r="E10" s="85"/>
      <c r="F10" s="85" t="s">
        <v>132</v>
      </c>
      <c r="G10" s="85"/>
      <c r="H10" s="85"/>
      <c r="I10" s="85"/>
      <c r="J10" s="85"/>
      <c r="K10" s="85"/>
      <c r="L10" s="85"/>
      <c r="M10" s="85" t="s">
        <v>132</v>
      </c>
      <c r="N10" s="85"/>
      <c r="O10" s="85"/>
      <c r="P10" s="85"/>
      <c r="Q10" s="85"/>
      <c r="R10" s="85"/>
      <c r="S10" s="85"/>
      <c r="T10" s="85"/>
      <c r="U10" s="86">
        <v>2</v>
      </c>
      <c r="V10" s="87" t="s">
        <v>135</v>
      </c>
      <c r="W10" s="86" t="s">
        <v>146</v>
      </c>
      <c r="X10" s="85" t="s">
        <v>156</v>
      </c>
      <c r="Y10" s="86" t="s">
        <v>167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122</v>
      </c>
      <c r="D11" s="85"/>
      <c r="E11" s="85"/>
      <c r="F11" s="85" t="s">
        <v>132</v>
      </c>
      <c r="G11" s="85"/>
      <c r="H11" s="85"/>
      <c r="I11" s="85"/>
      <c r="J11" s="85"/>
      <c r="K11" s="85"/>
      <c r="L11" s="85"/>
      <c r="M11" s="85"/>
      <c r="N11" s="85"/>
      <c r="O11" s="85" t="s">
        <v>132</v>
      </c>
      <c r="P11" s="85"/>
      <c r="Q11" s="85"/>
      <c r="R11" s="85"/>
      <c r="S11" s="85"/>
      <c r="T11" s="85"/>
      <c r="U11" s="86">
        <v>3</v>
      </c>
      <c r="V11" s="87" t="s">
        <v>136</v>
      </c>
      <c r="W11" s="86" t="s">
        <v>147</v>
      </c>
      <c r="X11" s="85" t="s">
        <v>157</v>
      </c>
      <c r="Y11" s="86" t="s">
        <v>168</v>
      </c>
      <c r="Z11" s="85" t="s">
        <v>178</v>
      </c>
      <c r="AA11" s="86" t="s">
        <v>185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123</v>
      </c>
      <c r="D12" s="85" t="s">
        <v>132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 t="s">
        <v>132</v>
      </c>
      <c r="P12" s="85"/>
      <c r="Q12" s="85"/>
      <c r="R12" s="85"/>
      <c r="S12" s="85"/>
      <c r="T12" s="85"/>
      <c r="U12" s="86">
        <v>5</v>
      </c>
      <c r="V12" s="87" t="s">
        <v>137</v>
      </c>
      <c r="W12" s="86" t="s">
        <v>148</v>
      </c>
      <c r="X12" s="85" t="s">
        <v>158</v>
      </c>
      <c r="Y12" s="86" t="s">
        <v>169</v>
      </c>
      <c r="Z12" s="85" t="s">
        <v>140</v>
      </c>
      <c r="AA12" s="86" t="s">
        <v>151</v>
      </c>
      <c r="AB12" s="85" t="s">
        <v>161</v>
      </c>
      <c r="AC12" s="86" t="s">
        <v>172</v>
      </c>
      <c r="AD12" s="85" t="s">
        <v>180</v>
      </c>
      <c r="AE12" s="86" t="s">
        <v>187</v>
      </c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124</v>
      </c>
      <c r="D13" s="85"/>
      <c r="E13" s="85"/>
      <c r="F13" s="85" t="s">
        <v>132</v>
      </c>
      <c r="G13" s="85"/>
      <c r="H13" s="85"/>
      <c r="I13" s="85"/>
      <c r="J13" s="85"/>
      <c r="K13" s="85"/>
      <c r="L13" s="85"/>
      <c r="M13" s="85" t="s">
        <v>132</v>
      </c>
      <c r="N13" s="85"/>
      <c r="O13" s="85"/>
      <c r="P13" s="85"/>
      <c r="Q13" s="85"/>
      <c r="R13" s="85"/>
      <c r="S13" s="85"/>
      <c r="T13" s="85"/>
      <c r="U13" s="86">
        <v>4</v>
      </c>
      <c r="V13" s="87" t="s">
        <v>138</v>
      </c>
      <c r="W13" s="86" t="s">
        <v>149</v>
      </c>
      <c r="X13" s="85" t="s">
        <v>159</v>
      </c>
      <c r="Y13" s="86" t="s">
        <v>170</v>
      </c>
      <c r="Z13" s="85" t="s">
        <v>179</v>
      </c>
      <c r="AA13" s="86" t="s">
        <v>186</v>
      </c>
      <c r="AB13" s="85" t="s">
        <v>192</v>
      </c>
      <c r="AC13" s="86" t="s">
        <v>197</v>
      </c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125</v>
      </c>
      <c r="D14" s="85"/>
      <c r="E14" s="85"/>
      <c r="F14" s="85" t="s">
        <v>132</v>
      </c>
      <c r="G14" s="85"/>
      <c r="H14" s="85"/>
      <c r="I14" s="85" t="s">
        <v>132</v>
      </c>
      <c r="J14" s="85" t="s">
        <v>132</v>
      </c>
      <c r="K14" s="85"/>
      <c r="L14" s="85"/>
      <c r="M14" s="85"/>
      <c r="N14" s="85"/>
      <c r="O14" s="85" t="s">
        <v>132</v>
      </c>
      <c r="P14" s="85" t="s">
        <v>132</v>
      </c>
      <c r="Q14" s="85"/>
      <c r="R14" s="85" t="s">
        <v>132</v>
      </c>
      <c r="S14" s="85"/>
      <c r="T14" s="85"/>
      <c r="U14" s="86">
        <v>4</v>
      </c>
      <c r="V14" s="87" t="s">
        <v>139</v>
      </c>
      <c r="W14" s="86" t="s">
        <v>150</v>
      </c>
      <c r="X14" s="85" t="s">
        <v>160</v>
      </c>
      <c r="Y14" s="86" t="s">
        <v>171</v>
      </c>
      <c r="Z14" s="85" t="s">
        <v>134</v>
      </c>
      <c r="AA14" s="86" t="s">
        <v>145</v>
      </c>
      <c r="AB14" s="85" t="s">
        <v>193</v>
      </c>
      <c r="AC14" s="86" t="s">
        <v>198</v>
      </c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126</v>
      </c>
      <c r="D15" s="85"/>
      <c r="E15" s="85"/>
      <c r="F15" s="85" t="s">
        <v>132</v>
      </c>
      <c r="G15" s="85"/>
      <c r="H15" s="85"/>
      <c r="I15" s="85" t="s">
        <v>132</v>
      </c>
      <c r="J15" s="85" t="s">
        <v>132</v>
      </c>
      <c r="K15" s="85"/>
      <c r="L15" s="85"/>
      <c r="M15" s="85" t="s">
        <v>132</v>
      </c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140</v>
      </c>
      <c r="W15" s="86" t="s">
        <v>151</v>
      </c>
      <c r="X15" s="85" t="s">
        <v>161</v>
      </c>
      <c r="Y15" s="86" t="s">
        <v>172</v>
      </c>
      <c r="Z15" s="85" t="s">
        <v>180</v>
      </c>
      <c r="AA15" s="86" t="s">
        <v>187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127</v>
      </c>
      <c r="D16" s="85" t="s">
        <v>132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 t="s">
        <v>132</v>
      </c>
      <c r="P16" s="85"/>
      <c r="Q16" s="85"/>
      <c r="R16" s="85"/>
      <c r="S16" s="85"/>
      <c r="T16" s="85"/>
      <c r="U16" s="86">
        <v>4</v>
      </c>
      <c r="V16" s="87" t="s">
        <v>141</v>
      </c>
      <c r="W16" s="86" t="s">
        <v>152</v>
      </c>
      <c r="X16" s="85" t="s">
        <v>162</v>
      </c>
      <c r="Y16" s="86" t="s">
        <v>173</v>
      </c>
      <c r="Z16" s="85" t="s">
        <v>181</v>
      </c>
      <c r="AA16" s="86" t="s">
        <v>188</v>
      </c>
      <c r="AB16" s="85" t="s">
        <v>194</v>
      </c>
      <c r="AC16" s="86" t="s">
        <v>199</v>
      </c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128</v>
      </c>
      <c r="D17" s="85"/>
      <c r="E17" s="85"/>
      <c r="F17" s="85" t="s">
        <v>132</v>
      </c>
      <c r="G17" s="85" t="s">
        <v>132</v>
      </c>
      <c r="H17" s="85"/>
      <c r="I17" s="85"/>
      <c r="J17" s="85"/>
      <c r="K17" s="85"/>
      <c r="L17" s="85"/>
      <c r="M17" s="85" t="s">
        <v>132</v>
      </c>
      <c r="N17" s="85"/>
      <c r="O17" s="85"/>
      <c r="P17" s="85"/>
      <c r="Q17" s="85"/>
      <c r="R17" s="85"/>
      <c r="S17" s="85"/>
      <c r="T17" s="85"/>
      <c r="U17" s="86">
        <v>3</v>
      </c>
      <c r="V17" s="87" t="s">
        <v>141</v>
      </c>
      <c r="W17" s="86" t="s">
        <v>152</v>
      </c>
      <c r="X17" s="85" t="s">
        <v>162</v>
      </c>
      <c r="Y17" s="86" t="s">
        <v>173</v>
      </c>
      <c r="Z17" s="85" t="s">
        <v>181</v>
      </c>
      <c r="AA17" s="86" t="s">
        <v>188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129</v>
      </c>
      <c r="D18" s="85"/>
      <c r="E18" s="85"/>
      <c r="F18" s="85"/>
      <c r="G18" s="85" t="s">
        <v>132</v>
      </c>
      <c r="H18" s="85"/>
      <c r="I18" s="85"/>
      <c r="J18" s="85" t="s">
        <v>132</v>
      </c>
      <c r="K18" s="85"/>
      <c r="L18" s="85"/>
      <c r="M18" s="85" t="s">
        <v>132</v>
      </c>
      <c r="N18" s="85"/>
      <c r="O18" s="85"/>
      <c r="P18" s="85"/>
      <c r="Q18" s="85"/>
      <c r="R18" s="85"/>
      <c r="S18" s="85"/>
      <c r="T18" s="85"/>
      <c r="U18" s="86">
        <v>26</v>
      </c>
      <c r="V18" s="87" t="s">
        <v>142</v>
      </c>
      <c r="W18" s="86" t="s">
        <v>153</v>
      </c>
      <c r="X18" s="85" t="s">
        <v>163</v>
      </c>
      <c r="Y18" s="86" t="s">
        <v>174</v>
      </c>
      <c r="Z18" s="85" t="s">
        <v>137</v>
      </c>
      <c r="AA18" s="86" t="s">
        <v>148</v>
      </c>
      <c r="AB18" s="85" t="s">
        <v>135</v>
      </c>
      <c r="AC18" s="86" t="s">
        <v>146</v>
      </c>
      <c r="AD18" s="85" t="s">
        <v>138</v>
      </c>
      <c r="AE18" s="86" t="s">
        <v>149</v>
      </c>
      <c r="AF18" s="85" t="s">
        <v>134</v>
      </c>
      <c r="AG18" s="86" t="s">
        <v>145</v>
      </c>
      <c r="AH18" s="85" t="s">
        <v>210</v>
      </c>
      <c r="AI18" s="86" t="s">
        <v>213</v>
      </c>
      <c r="AJ18" s="85" t="s">
        <v>156</v>
      </c>
      <c r="AK18" s="86" t="s">
        <v>167</v>
      </c>
      <c r="AL18" s="85" t="s">
        <v>164</v>
      </c>
      <c r="AM18" s="86" t="s">
        <v>175</v>
      </c>
      <c r="AN18" s="85" t="s">
        <v>158</v>
      </c>
      <c r="AO18" s="86" t="s">
        <v>169</v>
      </c>
      <c r="AP18" s="85" t="s">
        <v>140</v>
      </c>
      <c r="AQ18" s="86" t="s">
        <v>151</v>
      </c>
      <c r="AR18" s="85" t="s">
        <v>225</v>
      </c>
      <c r="AS18" s="86" t="s">
        <v>227</v>
      </c>
      <c r="AT18" s="85" t="s">
        <v>229</v>
      </c>
      <c r="AU18" s="86" t="s">
        <v>231</v>
      </c>
      <c r="AV18" s="85" t="s">
        <v>233</v>
      </c>
      <c r="AW18" s="86" t="s">
        <v>235</v>
      </c>
      <c r="AX18" s="85" t="s">
        <v>193</v>
      </c>
      <c r="AY18" s="86" t="s">
        <v>198</v>
      </c>
      <c r="AZ18" s="85" t="s">
        <v>159</v>
      </c>
      <c r="BA18" s="86" t="s">
        <v>170</v>
      </c>
      <c r="BB18" s="85" t="s">
        <v>160</v>
      </c>
      <c r="BC18" s="86" t="s">
        <v>171</v>
      </c>
      <c r="BD18" s="85" t="s">
        <v>161</v>
      </c>
      <c r="BE18" s="86" t="s">
        <v>172</v>
      </c>
      <c r="BF18" s="85" t="s">
        <v>136</v>
      </c>
      <c r="BG18" s="86" t="s">
        <v>147</v>
      </c>
      <c r="BH18" s="85" t="s">
        <v>157</v>
      </c>
      <c r="BI18" s="86" t="s">
        <v>168</v>
      </c>
      <c r="BJ18" s="85" t="s">
        <v>180</v>
      </c>
      <c r="BK18" s="86" t="s">
        <v>187</v>
      </c>
      <c r="BL18" s="85" t="s">
        <v>182</v>
      </c>
      <c r="BM18" s="86" t="s">
        <v>189</v>
      </c>
      <c r="BN18" s="85" t="s">
        <v>139</v>
      </c>
      <c r="BO18" s="86" t="s">
        <v>150</v>
      </c>
      <c r="BP18" s="85" t="s">
        <v>179</v>
      </c>
      <c r="BQ18" s="86" t="s">
        <v>186</v>
      </c>
      <c r="BR18" s="85" t="s">
        <v>178</v>
      </c>
      <c r="BS18" s="86" t="s">
        <v>185</v>
      </c>
      <c r="BT18" s="85" t="s">
        <v>192</v>
      </c>
      <c r="BU18" s="86" t="s">
        <v>197</v>
      </c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130</v>
      </c>
      <c r="D19" s="85"/>
      <c r="E19" s="85"/>
      <c r="F19" s="85" t="s">
        <v>132</v>
      </c>
      <c r="G19" s="85"/>
      <c r="H19" s="85"/>
      <c r="I19" s="85" t="s">
        <v>132</v>
      </c>
      <c r="J19" s="85" t="s">
        <v>132</v>
      </c>
      <c r="K19" s="85"/>
      <c r="L19" s="85"/>
      <c r="M19" s="85" t="s">
        <v>132</v>
      </c>
      <c r="N19" s="85"/>
      <c r="O19" s="85"/>
      <c r="P19" s="85"/>
      <c r="Q19" s="85"/>
      <c r="R19" s="85"/>
      <c r="S19" s="85"/>
      <c r="T19" s="85"/>
      <c r="U19" s="86">
        <v>3</v>
      </c>
      <c r="V19" s="87" t="s">
        <v>142</v>
      </c>
      <c r="W19" s="86" t="s">
        <v>153</v>
      </c>
      <c r="X19" s="85" t="s">
        <v>164</v>
      </c>
      <c r="Y19" s="86" t="s">
        <v>175</v>
      </c>
      <c r="Z19" s="85" t="s">
        <v>182</v>
      </c>
      <c r="AA19" s="86" t="s">
        <v>189</v>
      </c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131</v>
      </c>
      <c r="D20" s="85"/>
      <c r="E20" s="85"/>
      <c r="F20" s="85" t="s">
        <v>132</v>
      </c>
      <c r="G20" s="85"/>
      <c r="H20" s="85"/>
      <c r="I20" s="85" t="s">
        <v>132</v>
      </c>
      <c r="J20" s="85"/>
      <c r="K20" s="85"/>
      <c r="L20" s="85"/>
      <c r="M20" s="85"/>
      <c r="N20" s="85"/>
      <c r="O20" s="85" t="s">
        <v>132</v>
      </c>
      <c r="P20" s="85"/>
      <c r="Q20" s="85"/>
      <c r="R20" s="85" t="s">
        <v>132</v>
      </c>
      <c r="S20" s="85"/>
      <c r="T20" s="85"/>
      <c r="U20" s="86">
        <v>23</v>
      </c>
      <c r="V20" s="87" t="s">
        <v>143</v>
      </c>
      <c r="W20" s="86" t="s">
        <v>154</v>
      </c>
      <c r="X20" s="85" t="s">
        <v>165</v>
      </c>
      <c r="Y20" s="86" t="s">
        <v>176</v>
      </c>
      <c r="Z20" s="85" t="s">
        <v>183</v>
      </c>
      <c r="AA20" s="86" t="s">
        <v>190</v>
      </c>
      <c r="AB20" s="85" t="s">
        <v>195</v>
      </c>
      <c r="AC20" s="86" t="s">
        <v>200</v>
      </c>
      <c r="AD20" s="85" t="s">
        <v>202</v>
      </c>
      <c r="AE20" s="86" t="s">
        <v>204</v>
      </c>
      <c r="AF20" s="85" t="s">
        <v>206</v>
      </c>
      <c r="AG20" s="86" t="s">
        <v>208</v>
      </c>
      <c r="AH20" s="85" t="s">
        <v>211</v>
      </c>
      <c r="AI20" s="86" t="s">
        <v>214</v>
      </c>
      <c r="AJ20" s="85" t="s">
        <v>216</v>
      </c>
      <c r="AK20" s="86" t="s">
        <v>218</v>
      </c>
      <c r="AL20" s="85" t="s">
        <v>219</v>
      </c>
      <c r="AM20" s="86" t="s">
        <v>220</v>
      </c>
      <c r="AN20" s="85" t="s">
        <v>221</v>
      </c>
      <c r="AO20" s="86" t="s">
        <v>222</v>
      </c>
      <c r="AP20" s="85" t="s">
        <v>223</v>
      </c>
      <c r="AQ20" s="86" t="s">
        <v>224</v>
      </c>
      <c r="AR20" s="85" t="s">
        <v>226</v>
      </c>
      <c r="AS20" s="86" t="s">
        <v>228</v>
      </c>
      <c r="AT20" s="85" t="s">
        <v>230</v>
      </c>
      <c r="AU20" s="86" t="s">
        <v>232</v>
      </c>
      <c r="AV20" s="85" t="s">
        <v>234</v>
      </c>
      <c r="AW20" s="86" t="s">
        <v>236</v>
      </c>
      <c r="AX20" s="85" t="s">
        <v>237</v>
      </c>
      <c r="AY20" s="86" t="s">
        <v>238</v>
      </c>
      <c r="AZ20" s="85" t="s">
        <v>239</v>
      </c>
      <c r="BA20" s="86" t="s">
        <v>240</v>
      </c>
      <c r="BB20" s="85" t="s">
        <v>241</v>
      </c>
      <c r="BC20" s="86" t="s">
        <v>242</v>
      </c>
      <c r="BD20" s="85" t="s">
        <v>243</v>
      </c>
      <c r="BE20" s="86" t="s">
        <v>244</v>
      </c>
      <c r="BF20" s="85" t="s">
        <v>245</v>
      </c>
      <c r="BG20" s="86" t="s">
        <v>246</v>
      </c>
      <c r="BH20" s="85" t="s">
        <v>247</v>
      </c>
      <c r="BI20" s="86" t="s">
        <v>248</v>
      </c>
      <c r="BJ20" s="85" t="s">
        <v>249</v>
      </c>
      <c r="BK20" s="86" t="s">
        <v>250</v>
      </c>
      <c r="BL20" s="85" t="s">
        <v>251</v>
      </c>
      <c r="BM20" s="86" t="s">
        <v>252</v>
      </c>
      <c r="BN20" s="85" t="s">
        <v>253</v>
      </c>
      <c r="BO20" s="86" t="s">
        <v>254</v>
      </c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263</v>
      </c>
      <c r="B7" s="81" t="s">
        <v>262</v>
      </c>
      <c r="C7" s="84" t="s">
        <v>260</v>
      </c>
      <c r="D7" s="88">
        <f aca="true" t="shared" si="0" ref="D7:AD7">SUM(D8:D70)</f>
        <v>7113</v>
      </c>
      <c r="E7" s="88">
        <f t="shared" si="0"/>
        <v>1409</v>
      </c>
      <c r="F7" s="88">
        <f t="shared" si="0"/>
        <v>1236</v>
      </c>
      <c r="G7" s="88">
        <f t="shared" si="0"/>
        <v>173</v>
      </c>
      <c r="H7" s="88">
        <f t="shared" si="0"/>
        <v>5704</v>
      </c>
      <c r="I7" s="88">
        <f t="shared" si="0"/>
        <v>5519</v>
      </c>
      <c r="J7" s="88">
        <f t="shared" si="0"/>
        <v>174</v>
      </c>
      <c r="K7" s="88">
        <f t="shared" si="0"/>
        <v>2</v>
      </c>
      <c r="L7" s="88">
        <f t="shared" si="0"/>
        <v>9</v>
      </c>
      <c r="M7" s="88">
        <f t="shared" si="0"/>
        <v>114</v>
      </c>
      <c r="N7" s="88">
        <f t="shared" si="0"/>
        <v>73</v>
      </c>
      <c r="O7" s="88">
        <f t="shared" si="0"/>
        <v>54</v>
      </c>
      <c r="P7" s="88">
        <f t="shared" si="0"/>
        <v>19</v>
      </c>
      <c r="Q7" s="88">
        <f t="shared" si="0"/>
        <v>41</v>
      </c>
      <c r="R7" s="88">
        <f t="shared" si="0"/>
        <v>26</v>
      </c>
      <c r="S7" s="88">
        <f t="shared" si="0"/>
        <v>14</v>
      </c>
      <c r="T7" s="88">
        <f t="shared" si="0"/>
        <v>0</v>
      </c>
      <c r="U7" s="88">
        <f t="shared" si="0"/>
        <v>1</v>
      </c>
      <c r="V7" s="88">
        <f t="shared" si="0"/>
        <v>7227</v>
      </c>
      <c r="W7" s="88">
        <f t="shared" si="0"/>
        <v>1482</v>
      </c>
      <c r="X7" s="88">
        <f t="shared" si="0"/>
        <v>1290</v>
      </c>
      <c r="Y7" s="88">
        <f t="shared" si="0"/>
        <v>192</v>
      </c>
      <c r="Z7" s="88">
        <f t="shared" si="0"/>
        <v>5745</v>
      </c>
      <c r="AA7" s="88">
        <f t="shared" si="0"/>
        <v>5545</v>
      </c>
      <c r="AB7" s="88">
        <f t="shared" si="0"/>
        <v>188</v>
      </c>
      <c r="AC7" s="88">
        <f t="shared" si="0"/>
        <v>2</v>
      </c>
      <c r="AD7" s="88">
        <f t="shared" si="0"/>
        <v>10</v>
      </c>
    </row>
    <row r="8" spans="1:30" ht="13.5" customHeight="1">
      <c r="A8" s="80" t="s">
        <v>105</v>
      </c>
      <c r="B8" s="81" t="s">
        <v>256</v>
      </c>
      <c r="C8" s="80" t="s">
        <v>258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0</v>
      </c>
      <c r="W8" s="88">
        <f t="shared" si="1"/>
        <v>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143</v>
      </c>
      <c r="C9" s="80" t="s">
        <v>154</v>
      </c>
      <c r="D9" s="88">
        <f aca="true" t="shared" si="2" ref="D9:D70">SUM(E9,+H9)</f>
        <v>109</v>
      </c>
      <c r="E9" s="88">
        <f aca="true" t="shared" si="3" ref="E9:E70">SUM(F9:G9)</f>
        <v>21</v>
      </c>
      <c r="F9" s="88">
        <v>21</v>
      </c>
      <c r="G9" s="88">
        <v>0</v>
      </c>
      <c r="H9" s="88">
        <f aca="true" t="shared" si="4" ref="H9:H70">SUM(I9:L9)</f>
        <v>88</v>
      </c>
      <c r="I9" s="88">
        <v>88</v>
      </c>
      <c r="J9" s="88">
        <v>0</v>
      </c>
      <c r="K9" s="88">
        <v>0</v>
      </c>
      <c r="L9" s="88">
        <v>0</v>
      </c>
      <c r="M9" s="88">
        <f aca="true" t="shared" si="5" ref="M9:M70">SUM(N9,+Q9)</f>
        <v>0</v>
      </c>
      <c r="N9" s="88">
        <f aca="true" t="shared" si="6" ref="N9:N70">SUM(O9:P9)</f>
        <v>0</v>
      </c>
      <c r="O9" s="88">
        <v>0</v>
      </c>
      <c r="P9" s="88">
        <v>0</v>
      </c>
      <c r="Q9" s="88">
        <f aca="true" t="shared" si="7" ref="Q9:Q70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70">SUM(D9,+M9)</f>
        <v>109</v>
      </c>
      <c r="W9" s="88">
        <f aca="true" t="shared" si="9" ref="W9:W70">SUM(E9,+N9)</f>
        <v>21</v>
      </c>
      <c r="X9" s="88">
        <f aca="true" t="shared" si="10" ref="X9:X70">SUM(F9,+O9)</f>
        <v>21</v>
      </c>
      <c r="Y9" s="88">
        <f aca="true" t="shared" si="11" ref="Y9:Y70">SUM(G9,+P9)</f>
        <v>0</v>
      </c>
      <c r="Z9" s="88">
        <f aca="true" t="shared" si="12" ref="Z9:Z70">SUM(H9,+Q9)</f>
        <v>88</v>
      </c>
      <c r="AA9" s="88">
        <f aca="true" t="shared" si="13" ref="AA9:AA70">SUM(I9,+R9)</f>
        <v>88</v>
      </c>
      <c r="AB9" s="88">
        <f aca="true" t="shared" si="14" ref="AB9:AB70">SUM(J9,+S9)</f>
        <v>0</v>
      </c>
      <c r="AC9" s="88">
        <f aca="true" t="shared" si="15" ref="AC9:AC70">SUM(K9,+T9)</f>
        <v>0</v>
      </c>
      <c r="AD9" s="88">
        <f aca="true" t="shared" si="16" ref="AD9:AD70">SUM(L9,+U9)</f>
        <v>0</v>
      </c>
    </row>
    <row r="10" spans="1:30" ht="13.5" customHeight="1">
      <c r="A10" s="80" t="s">
        <v>105</v>
      </c>
      <c r="B10" s="81" t="s">
        <v>165</v>
      </c>
      <c r="C10" s="80" t="s">
        <v>176</v>
      </c>
      <c r="D10" s="88">
        <f t="shared" si="2"/>
        <v>157</v>
      </c>
      <c r="E10" s="88">
        <f t="shared" si="3"/>
        <v>45</v>
      </c>
      <c r="F10" s="88">
        <v>44</v>
      </c>
      <c r="G10" s="88">
        <v>1</v>
      </c>
      <c r="H10" s="88">
        <f t="shared" si="4"/>
        <v>112</v>
      </c>
      <c r="I10" s="88">
        <v>112</v>
      </c>
      <c r="J10" s="88">
        <v>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157</v>
      </c>
      <c r="W10" s="88">
        <f t="shared" si="9"/>
        <v>45</v>
      </c>
      <c r="X10" s="88">
        <f t="shared" si="10"/>
        <v>44</v>
      </c>
      <c r="Y10" s="88">
        <f t="shared" si="11"/>
        <v>1</v>
      </c>
      <c r="Z10" s="88">
        <f t="shared" si="12"/>
        <v>112</v>
      </c>
      <c r="AA10" s="88">
        <f t="shared" si="13"/>
        <v>112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183</v>
      </c>
      <c r="C11" s="80" t="s">
        <v>190</v>
      </c>
      <c r="D11" s="88">
        <f t="shared" si="2"/>
        <v>180</v>
      </c>
      <c r="E11" s="88">
        <f t="shared" si="3"/>
        <v>24</v>
      </c>
      <c r="F11" s="88">
        <v>24</v>
      </c>
      <c r="G11" s="88">
        <v>0</v>
      </c>
      <c r="H11" s="88">
        <f t="shared" si="4"/>
        <v>156</v>
      </c>
      <c r="I11" s="88">
        <v>156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180</v>
      </c>
      <c r="W11" s="88">
        <f t="shared" si="9"/>
        <v>24</v>
      </c>
      <c r="X11" s="88">
        <f t="shared" si="10"/>
        <v>24</v>
      </c>
      <c r="Y11" s="88">
        <f t="shared" si="11"/>
        <v>0</v>
      </c>
      <c r="Z11" s="88">
        <f t="shared" si="12"/>
        <v>156</v>
      </c>
      <c r="AA11" s="88">
        <f t="shared" si="13"/>
        <v>156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195</v>
      </c>
      <c r="C12" s="80" t="s">
        <v>200</v>
      </c>
      <c r="D12" s="88">
        <f t="shared" si="2"/>
        <v>320</v>
      </c>
      <c r="E12" s="88">
        <f t="shared" si="3"/>
        <v>44</v>
      </c>
      <c r="F12" s="88">
        <v>43</v>
      </c>
      <c r="G12" s="88">
        <v>1</v>
      </c>
      <c r="H12" s="88">
        <f t="shared" si="4"/>
        <v>276</v>
      </c>
      <c r="I12" s="88">
        <v>276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320</v>
      </c>
      <c r="W12" s="88">
        <f t="shared" si="9"/>
        <v>44</v>
      </c>
      <c r="X12" s="88">
        <f t="shared" si="10"/>
        <v>43</v>
      </c>
      <c r="Y12" s="88">
        <f t="shared" si="11"/>
        <v>1</v>
      </c>
      <c r="Z12" s="88">
        <f t="shared" si="12"/>
        <v>276</v>
      </c>
      <c r="AA12" s="88">
        <f t="shared" si="13"/>
        <v>276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202</v>
      </c>
      <c r="C13" s="80" t="s">
        <v>204</v>
      </c>
      <c r="D13" s="88">
        <f t="shared" si="2"/>
        <v>160</v>
      </c>
      <c r="E13" s="88">
        <f t="shared" si="3"/>
        <v>25</v>
      </c>
      <c r="F13" s="88">
        <v>25</v>
      </c>
      <c r="G13" s="88">
        <v>0</v>
      </c>
      <c r="H13" s="88">
        <f t="shared" si="4"/>
        <v>135</v>
      </c>
      <c r="I13" s="88">
        <v>135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160</v>
      </c>
      <c r="W13" s="88">
        <f t="shared" si="9"/>
        <v>25</v>
      </c>
      <c r="X13" s="88">
        <f t="shared" si="10"/>
        <v>25</v>
      </c>
      <c r="Y13" s="88">
        <f t="shared" si="11"/>
        <v>0</v>
      </c>
      <c r="Z13" s="88">
        <f t="shared" si="12"/>
        <v>135</v>
      </c>
      <c r="AA13" s="88">
        <f t="shared" si="13"/>
        <v>135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206</v>
      </c>
      <c r="C14" s="80" t="s">
        <v>208</v>
      </c>
      <c r="D14" s="88">
        <f t="shared" si="2"/>
        <v>176</v>
      </c>
      <c r="E14" s="88">
        <f t="shared" si="3"/>
        <v>27</v>
      </c>
      <c r="F14" s="88">
        <v>27</v>
      </c>
      <c r="G14" s="88">
        <v>0</v>
      </c>
      <c r="H14" s="88">
        <f t="shared" si="4"/>
        <v>149</v>
      </c>
      <c r="I14" s="88">
        <v>148</v>
      </c>
      <c r="J14" s="88">
        <v>0</v>
      </c>
      <c r="K14" s="88">
        <v>0</v>
      </c>
      <c r="L14" s="88">
        <v>1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176</v>
      </c>
      <c r="W14" s="88">
        <f t="shared" si="9"/>
        <v>27</v>
      </c>
      <c r="X14" s="88">
        <f t="shared" si="10"/>
        <v>27</v>
      </c>
      <c r="Y14" s="88">
        <f t="shared" si="11"/>
        <v>0</v>
      </c>
      <c r="Z14" s="88">
        <f t="shared" si="12"/>
        <v>149</v>
      </c>
      <c r="AA14" s="88">
        <f t="shared" si="13"/>
        <v>148</v>
      </c>
      <c r="AB14" s="88">
        <f t="shared" si="14"/>
        <v>0</v>
      </c>
      <c r="AC14" s="88">
        <f t="shared" si="15"/>
        <v>0</v>
      </c>
      <c r="AD14" s="88">
        <f t="shared" si="16"/>
        <v>1</v>
      </c>
    </row>
    <row r="15" spans="1:30" ht="13.5" customHeight="1">
      <c r="A15" s="80" t="s">
        <v>105</v>
      </c>
      <c r="B15" s="81" t="s">
        <v>211</v>
      </c>
      <c r="C15" s="80" t="s">
        <v>214</v>
      </c>
      <c r="D15" s="88">
        <f t="shared" si="2"/>
        <v>192</v>
      </c>
      <c r="E15" s="88">
        <f t="shared" si="3"/>
        <v>31</v>
      </c>
      <c r="F15" s="88">
        <v>31</v>
      </c>
      <c r="G15" s="88">
        <v>0</v>
      </c>
      <c r="H15" s="88">
        <f t="shared" si="4"/>
        <v>161</v>
      </c>
      <c r="I15" s="88">
        <v>161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192</v>
      </c>
      <c r="W15" s="88">
        <f t="shared" si="9"/>
        <v>31</v>
      </c>
      <c r="X15" s="88">
        <f t="shared" si="10"/>
        <v>31</v>
      </c>
      <c r="Y15" s="88">
        <f t="shared" si="11"/>
        <v>0</v>
      </c>
      <c r="Z15" s="88">
        <f t="shared" si="12"/>
        <v>161</v>
      </c>
      <c r="AA15" s="88">
        <f t="shared" si="13"/>
        <v>161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216</v>
      </c>
      <c r="C16" s="80" t="s">
        <v>218</v>
      </c>
      <c r="D16" s="88">
        <f t="shared" si="2"/>
        <v>204</v>
      </c>
      <c r="E16" s="88">
        <f t="shared" si="3"/>
        <v>27</v>
      </c>
      <c r="F16" s="88">
        <v>27</v>
      </c>
      <c r="G16" s="88">
        <v>0</v>
      </c>
      <c r="H16" s="88">
        <f t="shared" si="4"/>
        <v>177</v>
      </c>
      <c r="I16" s="88">
        <v>177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204</v>
      </c>
      <c r="W16" s="88">
        <f t="shared" si="9"/>
        <v>27</v>
      </c>
      <c r="X16" s="88">
        <f t="shared" si="10"/>
        <v>27</v>
      </c>
      <c r="Y16" s="88">
        <f t="shared" si="11"/>
        <v>0</v>
      </c>
      <c r="Z16" s="88">
        <f t="shared" si="12"/>
        <v>177</v>
      </c>
      <c r="AA16" s="88">
        <f t="shared" si="13"/>
        <v>177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219</v>
      </c>
      <c r="C17" s="80" t="s">
        <v>220</v>
      </c>
      <c r="D17" s="88">
        <f t="shared" si="2"/>
        <v>296</v>
      </c>
      <c r="E17" s="88">
        <f t="shared" si="3"/>
        <v>30</v>
      </c>
      <c r="F17" s="88">
        <v>30</v>
      </c>
      <c r="G17" s="88">
        <v>0</v>
      </c>
      <c r="H17" s="88">
        <f t="shared" si="4"/>
        <v>266</v>
      </c>
      <c r="I17" s="88">
        <v>266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296</v>
      </c>
      <c r="W17" s="88">
        <f t="shared" si="9"/>
        <v>30</v>
      </c>
      <c r="X17" s="88">
        <f t="shared" si="10"/>
        <v>30</v>
      </c>
      <c r="Y17" s="88">
        <f t="shared" si="11"/>
        <v>0</v>
      </c>
      <c r="Z17" s="88">
        <f t="shared" si="12"/>
        <v>266</v>
      </c>
      <c r="AA17" s="88">
        <f t="shared" si="13"/>
        <v>266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221</v>
      </c>
      <c r="C18" s="80" t="s">
        <v>222</v>
      </c>
      <c r="D18" s="88">
        <f t="shared" si="2"/>
        <v>151</v>
      </c>
      <c r="E18" s="88">
        <f t="shared" si="3"/>
        <v>29</v>
      </c>
      <c r="F18" s="88">
        <v>29</v>
      </c>
      <c r="G18" s="88">
        <v>0</v>
      </c>
      <c r="H18" s="88">
        <f t="shared" si="4"/>
        <v>122</v>
      </c>
      <c r="I18" s="88">
        <v>122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151</v>
      </c>
      <c r="W18" s="88">
        <f t="shared" si="9"/>
        <v>29</v>
      </c>
      <c r="X18" s="88">
        <f t="shared" si="10"/>
        <v>29</v>
      </c>
      <c r="Y18" s="88">
        <f t="shared" si="11"/>
        <v>0</v>
      </c>
      <c r="Z18" s="88">
        <f t="shared" si="12"/>
        <v>122</v>
      </c>
      <c r="AA18" s="88">
        <f t="shared" si="13"/>
        <v>122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223</v>
      </c>
      <c r="C19" s="80" t="s">
        <v>224</v>
      </c>
      <c r="D19" s="88">
        <f t="shared" si="2"/>
        <v>417</v>
      </c>
      <c r="E19" s="88">
        <f t="shared" si="3"/>
        <v>47</v>
      </c>
      <c r="F19" s="88">
        <v>47</v>
      </c>
      <c r="G19" s="88">
        <v>0</v>
      </c>
      <c r="H19" s="88">
        <f t="shared" si="4"/>
        <v>370</v>
      </c>
      <c r="I19" s="88">
        <v>370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417</v>
      </c>
      <c r="W19" s="88">
        <f t="shared" si="9"/>
        <v>47</v>
      </c>
      <c r="X19" s="88">
        <f t="shared" si="10"/>
        <v>47</v>
      </c>
      <c r="Y19" s="88">
        <f t="shared" si="11"/>
        <v>0</v>
      </c>
      <c r="Z19" s="88">
        <f t="shared" si="12"/>
        <v>370</v>
      </c>
      <c r="AA19" s="88">
        <f t="shared" si="13"/>
        <v>370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226</v>
      </c>
      <c r="C20" s="80" t="s">
        <v>228</v>
      </c>
      <c r="D20" s="88">
        <f t="shared" si="2"/>
        <v>456</v>
      </c>
      <c r="E20" s="88">
        <f t="shared" si="3"/>
        <v>65</v>
      </c>
      <c r="F20" s="88">
        <v>65</v>
      </c>
      <c r="G20" s="88">
        <v>0</v>
      </c>
      <c r="H20" s="88">
        <f t="shared" si="4"/>
        <v>391</v>
      </c>
      <c r="I20" s="88">
        <v>391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457</v>
      </c>
      <c r="W20" s="88">
        <f t="shared" si="9"/>
        <v>66</v>
      </c>
      <c r="X20" s="88">
        <f t="shared" si="10"/>
        <v>66</v>
      </c>
      <c r="Y20" s="88">
        <f t="shared" si="11"/>
        <v>0</v>
      </c>
      <c r="Z20" s="88">
        <f t="shared" si="12"/>
        <v>391</v>
      </c>
      <c r="AA20" s="88">
        <f t="shared" si="13"/>
        <v>391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230</v>
      </c>
      <c r="C21" s="80" t="s">
        <v>232</v>
      </c>
      <c r="D21" s="88">
        <f t="shared" si="2"/>
        <v>204</v>
      </c>
      <c r="E21" s="88">
        <f t="shared" si="3"/>
        <v>28</v>
      </c>
      <c r="F21" s="88">
        <v>28</v>
      </c>
      <c r="G21" s="88">
        <v>0</v>
      </c>
      <c r="H21" s="88">
        <f t="shared" si="4"/>
        <v>176</v>
      </c>
      <c r="I21" s="88">
        <v>176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204</v>
      </c>
      <c r="W21" s="88">
        <f t="shared" si="9"/>
        <v>28</v>
      </c>
      <c r="X21" s="88">
        <f t="shared" si="10"/>
        <v>28</v>
      </c>
      <c r="Y21" s="88">
        <f t="shared" si="11"/>
        <v>0</v>
      </c>
      <c r="Z21" s="88">
        <f t="shared" si="12"/>
        <v>176</v>
      </c>
      <c r="AA21" s="88">
        <f t="shared" si="13"/>
        <v>176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234</v>
      </c>
      <c r="C22" s="80" t="s">
        <v>236</v>
      </c>
      <c r="D22" s="88">
        <f t="shared" si="2"/>
        <v>181</v>
      </c>
      <c r="E22" s="88">
        <f t="shared" si="3"/>
        <v>23</v>
      </c>
      <c r="F22" s="88">
        <v>23</v>
      </c>
      <c r="G22" s="88">
        <v>0</v>
      </c>
      <c r="H22" s="88">
        <f t="shared" si="4"/>
        <v>158</v>
      </c>
      <c r="I22" s="88">
        <v>158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181</v>
      </c>
      <c r="W22" s="88">
        <f t="shared" si="9"/>
        <v>23</v>
      </c>
      <c r="X22" s="88">
        <f t="shared" si="10"/>
        <v>23</v>
      </c>
      <c r="Y22" s="88">
        <f t="shared" si="11"/>
        <v>0</v>
      </c>
      <c r="Z22" s="88">
        <f t="shared" si="12"/>
        <v>158</v>
      </c>
      <c r="AA22" s="88">
        <f t="shared" si="13"/>
        <v>158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237</v>
      </c>
      <c r="C23" s="80" t="s">
        <v>238</v>
      </c>
      <c r="D23" s="88">
        <f t="shared" si="2"/>
        <v>323</v>
      </c>
      <c r="E23" s="88">
        <f t="shared" si="3"/>
        <v>47</v>
      </c>
      <c r="F23" s="88">
        <v>45</v>
      </c>
      <c r="G23" s="88">
        <v>2</v>
      </c>
      <c r="H23" s="88">
        <f t="shared" si="4"/>
        <v>276</v>
      </c>
      <c r="I23" s="88">
        <v>276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0</v>
      </c>
      <c r="O23" s="88">
        <v>0</v>
      </c>
      <c r="P23" s="88">
        <v>0</v>
      </c>
      <c r="Q23" s="88">
        <f t="shared" si="7"/>
        <v>1</v>
      </c>
      <c r="R23" s="88">
        <v>1</v>
      </c>
      <c r="S23" s="88">
        <v>0</v>
      </c>
      <c r="T23" s="88">
        <v>0</v>
      </c>
      <c r="U23" s="88">
        <v>0</v>
      </c>
      <c r="V23" s="88">
        <f t="shared" si="8"/>
        <v>324</v>
      </c>
      <c r="W23" s="88">
        <f t="shared" si="9"/>
        <v>47</v>
      </c>
      <c r="X23" s="88">
        <f t="shared" si="10"/>
        <v>45</v>
      </c>
      <c r="Y23" s="88">
        <f t="shared" si="11"/>
        <v>2</v>
      </c>
      <c r="Z23" s="88">
        <f t="shared" si="12"/>
        <v>277</v>
      </c>
      <c r="AA23" s="88">
        <f t="shared" si="13"/>
        <v>277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239</v>
      </c>
      <c r="C24" s="80" t="s">
        <v>240</v>
      </c>
      <c r="D24" s="88">
        <f t="shared" si="2"/>
        <v>180</v>
      </c>
      <c r="E24" s="88">
        <f t="shared" si="3"/>
        <v>37</v>
      </c>
      <c r="F24" s="88">
        <v>37</v>
      </c>
      <c r="G24" s="88">
        <v>0</v>
      </c>
      <c r="H24" s="88">
        <f t="shared" si="4"/>
        <v>143</v>
      </c>
      <c r="I24" s="88">
        <v>143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180</v>
      </c>
      <c r="W24" s="88">
        <f t="shared" si="9"/>
        <v>37</v>
      </c>
      <c r="X24" s="88">
        <f t="shared" si="10"/>
        <v>37</v>
      </c>
      <c r="Y24" s="88">
        <f t="shared" si="11"/>
        <v>0</v>
      </c>
      <c r="Z24" s="88">
        <f t="shared" si="12"/>
        <v>143</v>
      </c>
      <c r="AA24" s="88">
        <f t="shared" si="13"/>
        <v>143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241</v>
      </c>
      <c r="C25" s="80" t="s">
        <v>242</v>
      </c>
      <c r="D25" s="88">
        <f t="shared" si="2"/>
        <v>212</v>
      </c>
      <c r="E25" s="88">
        <f t="shared" si="3"/>
        <v>28</v>
      </c>
      <c r="F25" s="88">
        <v>28</v>
      </c>
      <c r="G25" s="88">
        <v>0</v>
      </c>
      <c r="H25" s="88">
        <f t="shared" si="4"/>
        <v>184</v>
      </c>
      <c r="I25" s="88">
        <v>184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212</v>
      </c>
      <c r="W25" s="88">
        <f t="shared" si="9"/>
        <v>28</v>
      </c>
      <c r="X25" s="88">
        <f t="shared" si="10"/>
        <v>28</v>
      </c>
      <c r="Y25" s="88">
        <f t="shared" si="11"/>
        <v>0</v>
      </c>
      <c r="Z25" s="88">
        <f t="shared" si="12"/>
        <v>184</v>
      </c>
      <c r="AA25" s="88">
        <f t="shared" si="13"/>
        <v>184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243</v>
      </c>
      <c r="C26" s="80" t="s">
        <v>244</v>
      </c>
      <c r="D26" s="88">
        <f t="shared" si="2"/>
        <v>151</v>
      </c>
      <c r="E26" s="88">
        <f t="shared" si="3"/>
        <v>50</v>
      </c>
      <c r="F26" s="88">
        <v>50</v>
      </c>
      <c r="G26" s="88">
        <v>0</v>
      </c>
      <c r="H26" s="88">
        <f t="shared" si="4"/>
        <v>101</v>
      </c>
      <c r="I26" s="88">
        <v>101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151</v>
      </c>
      <c r="W26" s="88">
        <f t="shared" si="9"/>
        <v>50</v>
      </c>
      <c r="X26" s="88">
        <f t="shared" si="10"/>
        <v>50</v>
      </c>
      <c r="Y26" s="88">
        <f t="shared" si="11"/>
        <v>0</v>
      </c>
      <c r="Z26" s="88">
        <f t="shared" si="12"/>
        <v>101</v>
      </c>
      <c r="AA26" s="88">
        <f t="shared" si="13"/>
        <v>101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245</v>
      </c>
      <c r="C27" s="80" t="s">
        <v>246</v>
      </c>
      <c r="D27" s="88">
        <f t="shared" si="2"/>
        <v>301</v>
      </c>
      <c r="E27" s="88">
        <f t="shared" si="3"/>
        <v>47</v>
      </c>
      <c r="F27" s="88">
        <v>47</v>
      </c>
      <c r="G27" s="88">
        <v>0</v>
      </c>
      <c r="H27" s="88">
        <f t="shared" si="4"/>
        <v>254</v>
      </c>
      <c r="I27" s="88">
        <v>254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301</v>
      </c>
      <c r="W27" s="88">
        <f t="shared" si="9"/>
        <v>47</v>
      </c>
      <c r="X27" s="88">
        <f t="shared" si="10"/>
        <v>47</v>
      </c>
      <c r="Y27" s="88">
        <f t="shared" si="11"/>
        <v>0</v>
      </c>
      <c r="Z27" s="88">
        <f t="shared" si="12"/>
        <v>254</v>
      </c>
      <c r="AA27" s="88">
        <f t="shared" si="13"/>
        <v>254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247</v>
      </c>
      <c r="C28" s="80" t="s">
        <v>248</v>
      </c>
      <c r="D28" s="88">
        <f t="shared" si="2"/>
        <v>351</v>
      </c>
      <c r="E28" s="88">
        <f t="shared" si="3"/>
        <v>48</v>
      </c>
      <c r="F28" s="88">
        <v>48</v>
      </c>
      <c r="G28" s="88">
        <v>0</v>
      </c>
      <c r="H28" s="88">
        <f t="shared" si="4"/>
        <v>303</v>
      </c>
      <c r="I28" s="88">
        <v>301</v>
      </c>
      <c r="J28" s="88">
        <v>0</v>
      </c>
      <c r="K28" s="88">
        <v>0</v>
      </c>
      <c r="L28" s="88">
        <v>2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351</v>
      </c>
      <c r="W28" s="88">
        <f t="shared" si="9"/>
        <v>48</v>
      </c>
      <c r="X28" s="88">
        <f t="shared" si="10"/>
        <v>48</v>
      </c>
      <c r="Y28" s="88">
        <f t="shared" si="11"/>
        <v>0</v>
      </c>
      <c r="Z28" s="88">
        <f t="shared" si="12"/>
        <v>303</v>
      </c>
      <c r="AA28" s="88">
        <f t="shared" si="13"/>
        <v>301</v>
      </c>
      <c r="AB28" s="88">
        <f t="shared" si="14"/>
        <v>0</v>
      </c>
      <c r="AC28" s="88">
        <f t="shared" si="15"/>
        <v>0</v>
      </c>
      <c r="AD28" s="88">
        <f t="shared" si="16"/>
        <v>2</v>
      </c>
    </row>
    <row r="29" spans="1:30" ht="13.5" customHeight="1">
      <c r="A29" s="80" t="s">
        <v>105</v>
      </c>
      <c r="B29" s="81" t="s">
        <v>249</v>
      </c>
      <c r="C29" s="80" t="s">
        <v>250</v>
      </c>
      <c r="D29" s="88">
        <f t="shared" si="2"/>
        <v>348</v>
      </c>
      <c r="E29" s="88">
        <f t="shared" si="3"/>
        <v>44</v>
      </c>
      <c r="F29" s="88">
        <v>43</v>
      </c>
      <c r="G29" s="88">
        <v>1</v>
      </c>
      <c r="H29" s="88">
        <f t="shared" si="4"/>
        <v>304</v>
      </c>
      <c r="I29" s="88">
        <v>302</v>
      </c>
      <c r="J29" s="88">
        <v>0</v>
      </c>
      <c r="K29" s="88">
        <v>0</v>
      </c>
      <c r="L29" s="88">
        <v>2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348</v>
      </c>
      <c r="W29" s="88">
        <f t="shared" si="9"/>
        <v>44</v>
      </c>
      <c r="X29" s="88">
        <f t="shared" si="10"/>
        <v>43</v>
      </c>
      <c r="Y29" s="88">
        <f t="shared" si="11"/>
        <v>1</v>
      </c>
      <c r="Z29" s="88">
        <f t="shared" si="12"/>
        <v>304</v>
      </c>
      <c r="AA29" s="88">
        <f t="shared" si="13"/>
        <v>302</v>
      </c>
      <c r="AB29" s="88">
        <f t="shared" si="14"/>
        <v>0</v>
      </c>
      <c r="AC29" s="88">
        <f t="shared" si="15"/>
        <v>0</v>
      </c>
      <c r="AD29" s="88">
        <f t="shared" si="16"/>
        <v>2</v>
      </c>
    </row>
    <row r="30" spans="1:30" ht="13.5" customHeight="1">
      <c r="A30" s="80" t="s">
        <v>105</v>
      </c>
      <c r="B30" s="81" t="s">
        <v>251</v>
      </c>
      <c r="C30" s="80" t="s">
        <v>252</v>
      </c>
      <c r="D30" s="88">
        <f t="shared" si="2"/>
        <v>226</v>
      </c>
      <c r="E30" s="88">
        <f t="shared" si="3"/>
        <v>33</v>
      </c>
      <c r="F30" s="88">
        <v>33</v>
      </c>
      <c r="G30" s="88">
        <v>0</v>
      </c>
      <c r="H30" s="88">
        <f t="shared" si="4"/>
        <v>193</v>
      </c>
      <c r="I30" s="88">
        <v>193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226</v>
      </c>
      <c r="W30" s="88">
        <f t="shared" si="9"/>
        <v>33</v>
      </c>
      <c r="X30" s="88">
        <f t="shared" si="10"/>
        <v>33</v>
      </c>
      <c r="Y30" s="88">
        <f t="shared" si="11"/>
        <v>0</v>
      </c>
      <c r="Z30" s="88">
        <f t="shared" si="12"/>
        <v>193</v>
      </c>
      <c r="AA30" s="88">
        <f t="shared" si="13"/>
        <v>193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253</v>
      </c>
      <c r="C31" s="80" t="s">
        <v>254</v>
      </c>
      <c r="D31" s="88">
        <f t="shared" si="2"/>
        <v>350</v>
      </c>
      <c r="E31" s="88">
        <f t="shared" si="3"/>
        <v>37</v>
      </c>
      <c r="F31" s="88">
        <v>37</v>
      </c>
      <c r="G31" s="88">
        <v>0</v>
      </c>
      <c r="H31" s="88">
        <f t="shared" si="4"/>
        <v>313</v>
      </c>
      <c r="I31" s="88">
        <v>313</v>
      </c>
      <c r="J31" s="88">
        <v>0</v>
      </c>
      <c r="K31" s="88">
        <v>0</v>
      </c>
      <c r="L31" s="88">
        <v>0</v>
      </c>
      <c r="M31" s="88">
        <f t="shared" si="5"/>
        <v>1</v>
      </c>
      <c r="N31" s="88">
        <f t="shared" si="6"/>
        <v>0</v>
      </c>
      <c r="O31" s="88">
        <v>0</v>
      </c>
      <c r="P31" s="88">
        <v>0</v>
      </c>
      <c r="Q31" s="88">
        <f t="shared" si="7"/>
        <v>1</v>
      </c>
      <c r="R31" s="88">
        <v>1</v>
      </c>
      <c r="S31" s="88">
        <v>0</v>
      </c>
      <c r="T31" s="88">
        <v>0</v>
      </c>
      <c r="U31" s="88">
        <v>0</v>
      </c>
      <c r="V31" s="88">
        <f t="shared" si="8"/>
        <v>351</v>
      </c>
      <c r="W31" s="88">
        <f t="shared" si="9"/>
        <v>37</v>
      </c>
      <c r="X31" s="88">
        <f t="shared" si="10"/>
        <v>37</v>
      </c>
      <c r="Y31" s="88">
        <f t="shared" si="11"/>
        <v>0</v>
      </c>
      <c r="Z31" s="88">
        <f t="shared" si="12"/>
        <v>314</v>
      </c>
      <c r="AA31" s="88">
        <f t="shared" si="13"/>
        <v>314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142</v>
      </c>
      <c r="C32" s="80" t="s">
        <v>153</v>
      </c>
      <c r="D32" s="88">
        <f t="shared" si="2"/>
        <v>506</v>
      </c>
      <c r="E32" s="88">
        <f t="shared" si="3"/>
        <v>141</v>
      </c>
      <c r="F32" s="88">
        <v>62</v>
      </c>
      <c r="G32" s="88">
        <v>79</v>
      </c>
      <c r="H32" s="88">
        <f t="shared" si="4"/>
        <v>365</v>
      </c>
      <c r="I32" s="88">
        <v>295</v>
      </c>
      <c r="J32" s="88">
        <v>70</v>
      </c>
      <c r="K32" s="88">
        <v>0</v>
      </c>
      <c r="L32" s="88">
        <v>0</v>
      </c>
      <c r="M32" s="88">
        <f t="shared" si="5"/>
        <v>50</v>
      </c>
      <c r="N32" s="88">
        <f t="shared" si="6"/>
        <v>21</v>
      </c>
      <c r="O32" s="88">
        <v>10</v>
      </c>
      <c r="P32" s="88">
        <v>11</v>
      </c>
      <c r="Q32" s="88">
        <f t="shared" si="7"/>
        <v>29</v>
      </c>
      <c r="R32" s="88">
        <v>20</v>
      </c>
      <c r="S32" s="88">
        <v>9</v>
      </c>
      <c r="T32" s="88">
        <v>0</v>
      </c>
      <c r="U32" s="88">
        <v>0</v>
      </c>
      <c r="V32" s="88">
        <f t="shared" si="8"/>
        <v>556</v>
      </c>
      <c r="W32" s="88">
        <f t="shared" si="9"/>
        <v>162</v>
      </c>
      <c r="X32" s="88">
        <f t="shared" si="10"/>
        <v>72</v>
      </c>
      <c r="Y32" s="88">
        <f t="shared" si="11"/>
        <v>90</v>
      </c>
      <c r="Z32" s="88">
        <f t="shared" si="12"/>
        <v>394</v>
      </c>
      <c r="AA32" s="88">
        <f t="shared" si="13"/>
        <v>315</v>
      </c>
      <c r="AB32" s="88">
        <f t="shared" si="14"/>
        <v>79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163</v>
      </c>
      <c r="C33" s="80" t="s">
        <v>174</v>
      </c>
      <c r="D33" s="88">
        <f t="shared" si="2"/>
        <v>32</v>
      </c>
      <c r="E33" s="88">
        <f t="shared" si="3"/>
        <v>23</v>
      </c>
      <c r="F33" s="88">
        <v>14</v>
      </c>
      <c r="G33" s="88">
        <v>9</v>
      </c>
      <c r="H33" s="88">
        <f t="shared" si="4"/>
        <v>9</v>
      </c>
      <c r="I33" s="88">
        <v>3</v>
      </c>
      <c r="J33" s="88">
        <v>6</v>
      </c>
      <c r="K33" s="88">
        <v>0</v>
      </c>
      <c r="L33" s="88">
        <v>0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33</v>
      </c>
      <c r="W33" s="88">
        <f t="shared" si="9"/>
        <v>24</v>
      </c>
      <c r="X33" s="88">
        <f t="shared" si="10"/>
        <v>15</v>
      </c>
      <c r="Y33" s="88">
        <f t="shared" si="11"/>
        <v>9</v>
      </c>
      <c r="Z33" s="88">
        <f t="shared" si="12"/>
        <v>9</v>
      </c>
      <c r="AA33" s="88">
        <f t="shared" si="13"/>
        <v>3</v>
      </c>
      <c r="AB33" s="88">
        <f t="shared" si="14"/>
        <v>6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137</v>
      </c>
      <c r="C34" s="80" t="s">
        <v>148</v>
      </c>
      <c r="D34" s="88">
        <f t="shared" si="2"/>
        <v>63</v>
      </c>
      <c r="E34" s="88">
        <f t="shared" si="3"/>
        <v>19</v>
      </c>
      <c r="F34" s="88">
        <v>12</v>
      </c>
      <c r="G34" s="88">
        <v>7</v>
      </c>
      <c r="H34" s="88">
        <f t="shared" si="4"/>
        <v>44</v>
      </c>
      <c r="I34" s="88">
        <v>39</v>
      </c>
      <c r="J34" s="88">
        <v>5</v>
      </c>
      <c r="K34" s="88">
        <v>0</v>
      </c>
      <c r="L34" s="88">
        <v>0</v>
      </c>
      <c r="M34" s="88">
        <f t="shared" si="5"/>
        <v>1</v>
      </c>
      <c r="N34" s="88">
        <f t="shared" si="6"/>
        <v>1</v>
      </c>
      <c r="O34" s="88">
        <v>1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64</v>
      </c>
      <c r="W34" s="88">
        <f t="shared" si="9"/>
        <v>20</v>
      </c>
      <c r="X34" s="88">
        <f t="shared" si="10"/>
        <v>13</v>
      </c>
      <c r="Y34" s="88">
        <f t="shared" si="11"/>
        <v>7</v>
      </c>
      <c r="Z34" s="88">
        <f t="shared" si="12"/>
        <v>44</v>
      </c>
      <c r="AA34" s="88">
        <f t="shared" si="13"/>
        <v>39</v>
      </c>
      <c r="AB34" s="88">
        <f t="shared" si="14"/>
        <v>5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135</v>
      </c>
      <c r="C35" s="80" t="s">
        <v>146</v>
      </c>
      <c r="D35" s="88">
        <f t="shared" si="2"/>
        <v>16</v>
      </c>
      <c r="E35" s="88">
        <f t="shared" si="3"/>
        <v>12</v>
      </c>
      <c r="F35" s="88">
        <v>9</v>
      </c>
      <c r="G35" s="88">
        <v>3</v>
      </c>
      <c r="H35" s="88">
        <f t="shared" si="4"/>
        <v>4</v>
      </c>
      <c r="I35" s="88">
        <v>4</v>
      </c>
      <c r="J35" s="88">
        <v>0</v>
      </c>
      <c r="K35" s="88">
        <v>0</v>
      </c>
      <c r="L35" s="88">
        <v>0</v>
      </c>
      <c r="M35" s="88">
        <f t="shared" si="5"/>
        <v>1</v>
      </c>
      <c r="N35" s="88">
        <f t="shared" si="6"/>
        <v>0</v>
      </c>
      <c r="O35" s="88">
        <v>0</v>
      </c>
      <c r="P35" s="88">
        <v>0</v>
      </c>
      <c r="Q35" s="88">
        <f t="shared" si="7"/>
        <v>1</v>
      </c>
      <c r="R35" s="88">
        <v>1</v>
      </c>
      <c r="S35" s="88">
        <v>0</v>
      </c>
      <c r="T35" s="88">
        <v>0</v>
      </c>
      <c r="U35" s="88">
        <v>0</v>
      </c>
      <c r="V35" s="88">
        <f t="shared" si="8"/>
        <v>17</v>
      </c>
      <c r="W35" s="88">
        <f t="shared" si="9"/>
        <v>12</v>
      </c>
      <c r="X35" s="88">
        <f t="shared" si="10"/>
        <v>9</v>
      </c>
      <c r="Y35" s="88">
        <f t="shared" si="11"/>
        <v>3</v>
      </c>
      <c r="Z35" s="88">
        <f t="shared" si="12"/>
        <v>5</v>
      </c>
      <c r="AA35" s="88">
        <f t="shared" si="13"/>
        <v>5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138</v>
      </c>
      <c r="C36" s="80" t="s">
        <v>149</v>
      </c>
      <c r="D36" s="88">
        <f t="shared" si="2"/>
        <v>41</v>
      </c>
      <c r="E36" s="88">
        <f t="shared" si="3"/>
        <v>13</v>
      </c>
      <c r="F36" s="88">
        <v>13</v>
      </c>
      <c r="G36" s="88">
        <v>0</v>
      </c>
      <c r="H36" s="88">
        <f t="shared" si="4"/>
        <v>28</v>
      </c>
      <c r="I36" s="88">
        <v>25</v>
      </c>
      <c r="J36" s="88">
        <v>3</v>
      </c>
      <c r="K36" s="88">
        <v>0</v>
      </c>
      <c r="L36" s="88">
        <v>0</v>
      </c>
      <c r="M36" s="88">
        <f t="shared" si="5"/>
        <v>2</v>
      </c>
      <c r="N36" s="88">
        <f t="shared" si="6"/>
        <v>2</v>
      </c>
      <c r="O36" s="88">
        <v>2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43</v>
      </c>
      <c r="W36" s="88">
        <f t="shared" si="9"/>
        <v>15</v>
      </c>
      <c r="X36" s="88">
        <f t="shared" si="10"/>
        <v>15</v>
      </c>
      <c r="Y36" s="88">
        <f t="shared" si="11"/>
        <v>0</v>
      </c>
      <c r="Z36" s="88">
        <f t="shared" si="12"/>
        <v>28</v>
      </c>
      <c r="AA36" s="88">
        <f t="shared" si="13"/>
        <v>25</v>
      </c>
      <c r="AB36" s="88">
        <f t="shared" si="14"/>
        <v>3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134</v>
      </c>
      <c r="C37" s="80" t="s">
        <v>145</v>
      </c>
      <c r="D37" s="88">
        <f t="shared" si="2"/>
        <v>51</v>
      </c>
      <c r="E37" s="88">
        <f t="shared" si="3"/>
        <v>27</v>
      </c>
      <c r="F37" s="88">
        <v>27</v>
      </c>
      <c r="G37" s="88">
        <v>0</v>
      </c>
      <c r="H37" s="88">
        <f t="shared" si="4"/>
        <v>24</v>
      </c>
      <c r="I37" s="88">
        <v>24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52</v>
      </c>
      <c r="W37" s="88">
        <f t="shared" si="9"/>
        <v>28</v>
      </c>
      <c r="X37" s="88">
        <f t="shared" si="10"/>
        <v>28</v>
      </c>
      <c r="Y37" s="88">
        <f t="shared" si="11"/>
        <v>0</v>
      </c>
      <c r="Z37" s="88">
        <f t="shared" si="12"/>
        <v>24</v>
      </c>
      <c r="AA37" s="88">
        <f t="shared" si="13"/>
        <v>24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210</v>
      </c>
      <c r="C38" s="80" t="s">
        <v>213</v>
      </c>
      <c r="D38" s="88">
        <f t="shared" si="2"/>
        <v>42</v>
      </c>
      <c r="E38" s="88">
        <f t="shared" si="3"/>
        <v>12</v>
      </c>
      <c r="F38" s="88">
        <v>10</v>
      </c>
      <c r="G38" s="88">
        <v>2</v>
      </c>
      <c r="H38" s="88">
        <f t="shared" si="4"/>
        <v>30</v>
      </c>
      <c r="I38" s="88">
        <v>18</v>
      </c>
      <c r="J38" s="88">
        <v>12</v>
      </c>
      <c r="K38" s="88">
        <v>0</v>
      </c>
      <c r="L38" s="88">
        <v>0</v>
      </c>
      <c r="M38" s="88">
        <f t="shared" si="5"/>
        <v>3</v>
      </c>
      <c r="N38" s="88">
        <f t="shared" si="6"/>
        <v>2</v>
      </c>
      <c r="O38" s="88">
        <v>2</v>
      </c>
      <c r="P38" s="88">
        <v>0</v>
      </c>
      <c r="Q38" s="88">
        <f t="shared" si="7"/>
        <v>1</v>
      </c>
      <c r="R38" s="88">
        <v>0</v>
      </c>
      <c r="S38" s="88">
        <v>0</v>
      </c>
      <c r="T38" s="88">
        <v>0</v>
      </c>
      <c r="U38" s="88">
        <v>1</v>
      </c>
      <c r="V38" s="88">
        <f t="shared" si="8"/>
        <v>45</v>
      </c>
      <c r="W38" s="88">
        <f t="shared" si="9"/>
        <v>14</v>
      </c>
      <c r="X38" s="88">
        <f t="shared" si="10"/>
        <v>12</v>
      </c>
      <c r="Y38" s="88">
        <f t="shared" si="11"/>
        <v>2</v>
      </c>
      <c r="Z38" s="88">
        <f t="shared" si="12"/>
        <v>31</v>
      </c>
      <c r="AA38" s="88">
        <f t="shared" si="13"/>
        <v>18</v>
      </c>
      <c r="AB38" s="88">
        <f t="shared" si="14"/>
        <v>12</v>
      </c>
      <c r="AC38" s="88">
        <f t="shared" si="15"/>
        <v>0</v>
      </c>
      <c r="AD38" s="88">
        <f t="shared" si="16"/>
        <v>1</v>
      </c>
    </row>
    <row r="39" spans="1:30" ht="13.5" customHeight="1">
      <c r="A39" s="80" t="s">
        <v>105</v>
      </c>
      <c r="B39" s="81" t="s">
        <v>156</v>
      </c>
      <c r="C39" s="80" t="s">
        <v>167</v>
      </c>
      <c r="D39" s="88">
        <f t="shared" si="2"/>
        <v>41</v>
      </c>
      <c r="E39" s="88">
        <f t="shared" si="3"/>
        <v>17</v>
      </c>
      <c r="F39" s="88">
        <v>17</v>
      </c>
      <c r="G39" s="88">
        <v>0</v>
      </c>
      <c r="H39" s="88">
        <f t="shared" si="4"/>
        <v>24</v>
      </c>
      <c r="I39" s="88">
        <v>24</v>
      </c>
      <c r="J39" s="88">
        <v>0</v>
      </c>
      <c r="K39" s="88">
        <v>0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41</v>
      </c>
      <c r="W39" s="88">
        <f t="shared" si="9"/>
        <v>17</v>
      </c>
      <c r="X39" s="88">
        <f t="shared" si="10"/>
        <v>17</v>
      </c>
      <c r="Y39" s="88">
        <f t="shared" si="11"/>
        <v>0</v>
      </c>
      <c r="Z39" s="88">
        <f t="shared" si="12"/>
        <v>24</v>
      </c>
      <c r="AA39" s="88">
        <f t="shared" si="13"/>
        <v>24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164</v>
      </c>
      <c r="C40" s="80" t="s">
        <v>175</v>
      </c>
      <c r="D40" s="88">
        <f t="shared" si="2"/>
        <v>252</v>
      </c>
      <c r="E40" s="88">
        <f t="shared" si="3"/>
        <v>63</v>
      </c>
      <c r="F40" s="88">
        <v>30</v>
      </c>
      <c r="G40" s="88">
        <v>33</v>
      </c>
      <c r="H40" s="88">
        <f t="shared" si="4"/>
        <v>189</v>
      </c>
      <c r="I40" s="88">
        <v>145</v>
      </c>
      <c r="J40" s="88">
        <v>43</v>
      </c>
      <c r="K40" s="88">
        <v>1</v>
      </c>
      <c r="L40" s="88">
        <v>0</v>
      </c>
      <c r="M40" s="88">
        <f t="shared" si="5"/>
        <v>6</v>
      </c>
      <c r="N40" s="88">
        <f t="shared" si="6"/>
        <v>6</v>
      </c>
      <c r="O40" s="88">
        <v>6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258</v>
      </c>
      <c r="W40" s="88">
        <f t="shared" si="9"/>
        <v>69</v>
      </c>
      <c r="X40" s="88">
        <f t="shared" si="10"/>
        <v>36</v>
      </c>
      <c r="Y40" s="88">
        <f t="shared" si="11"/>
        <v>33</v>
      </c>
      <c r="Z40" s="88">
        <f t="shared" si="12"/>
        <v>189</v>
      </c>
      <c r="AA40" s="88">
        <f t="shared" si="13"/>
        <v>145</v>
      </c>
      <c r="AB40" s="88">
        <f t="shared" si="14"/>
        <v>43</v>
      </c>
      <c r="AC40" s="88">
        <f t="shared" si="15"/>
        <v>1</v>
      </c>
      <c r="AD40" s="88">
        <f t="shared" si="16"/>
        <v>0</v>
      </c>
    </row>
    <row r="41" spans="1:30" ht="13.5" customHeight="1">
      <c r="A41" s="80" t="s">
        <v>105</v>
      </c>
      <c r="B41" s="81" t="s">
        <v>158</v>
      </c>
      <c r="C41" s="80" t="s">
        <v>169</v>
      </c>
      <c r="D41" s="88">
        <f t="shared" si="2"/>
        <v>52</v>
      </c>
      <c r="E41" s="88">
        <f t="shared" si="3"/>
        <v>33</v>
      </c>
      <c r="F41" s="88">
        <v>33</v>
      </c>
      <c r="G41" s="88">
        <v>0</v>
      </c>
      <c r="H41" s="88">
        <f t="shared" si="4"/>
        <v>19</v>
      </c>
      <c r="I41" s="88">
        <v>19</v>
      </c>
      <c r="J41" s="88">
        <v>0</v>
      </c>
      <c r="K41" s="88">
        <v>0</v>
      </c>
      <c r="L41" s="88">
        <v>0</v>
      </c>
      <c r="M41" s="88">
        <f t="shared" si="5"/>
        <v>0</v>
      </c>
      <c r="N41" s="88">
        <f t="shared" si="6"/>
        <v>0</v>
      </c>
      <c r="O41" s="88">
        <v>0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52</v>
      </c>
      <c r="W41" s="88">
        <f t="shared" si="9"/>
        <v>33</v>
      </c>
      <c r="X41" s="88">
        <f t="shared" si="10"/>
        <v>33</v>
      </c>
      <c r="Y41" s="88">
        <f t="shared" si="11"/>
        <v>0</v>
      </c>
      <c r="Z41" s="88">
        <f t="shared" si="12"/>
        <v>19</v>
      </c>
      <c r="AA41" s="88">
        <f t="shared" si="13"/>
        <v>19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140</v>
      </c>
      <c r="C42" s="80" t="s">
        <v>151</v>
      </c>
      <c r="D42" s="88">
        <f t="shared" si="2"/>
        <v>13</v>
      </c>
      <c r="E42" s="88">
        <f t="shared" si="3"/>
        <v>12</v>
      </c>
      <c r="F42" s="88">
        <v>12</v>
      </c>
      <c r="G42" s="88">
        <v>0</v>
      </c>
      <c r="H42" s="88">
        <f t="shared" si="4"/>
        <v>1</v>
      </c>
      <c r="I42" s="88">
        <v>1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14</v>
      </c>
      <c r="W42" s="88">
        <f t="shared" si="9"/>
        <v>13</v>
      </c>
      <c r="X42" s="88">
        <f t="shared" si="10"/>
        <v>13</v>
      </c>
      <c r="Y42" s="88">
        <f t="shared" si="11"/>
        <v>0</v>
      </c>
      <c r="Z42" s="88">
        <f t="shared" si="12"/>
        <v>1</v>
      </c>
      <c r="AA42" s="88">
        <f t="shared" si="13"/>
        <v>1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225</v>
      </c>
      <c r="C43" s="80" t="s">
        <v>227</v>
      </c>
      <c r="D43" s="88">
        <f t="shared" si="2"/>
        <v>31</v>
      </c>
      <c r="E43" s="88">
        <f t="shared" si="3"/>
        <v>18</v>
      </c>
      <c r="F43" s="88">
        <v>12</v>
      </c>
      <c r="G43" s="88">
        <v>6</v>
      </c>
      <c r="H43" s="88">
        <f t="shared" si="4"/>
        <v>13</v>
      </c>
      <c r="I43" s="88">
        <v>0</v>
      </c>
      <c r="J43" s="88">
        <v>13</v>
      </c>
      <c r="K43" s="88">
        <v>0</v>
      </c>
      <c r="L43" s="88">
        <v>0</v>
      </c>
      <c r="M43" s="88">
        <f t="shared" si="5"/>
        <v>7</v>
      </c>
      <c r="N43" s="88">
        <f t="shared" si="6"/>
        <v>2</v>
      </c>
      <c r="O43" s="88">
        <v>1</v>
      </c>
      <c r="P43" s="88">
        <v>1</v>
      </c>
      <c r="Q43" s="88">
        <f t="shared" si="7"/>
        <v>5</v>
      </c>
      <c r="R43" s="88">
        <v>0</v>
      </c>
      <c r="S43" s="88">
        <v>5</v>
      </c>
      <c r="T43" s="88">
        <v>0</v>
      </c>
      <c r="U43" s="88">
        <v>0</v>
      </c>
      <c r="V43" s="88">
        <f t="shared" si="8"/>
        <v>38</v>
      </c>
      <c r="W43" s="88">
        <f t="shared" si="9"/>
        <v>20</v>
      </c>
      <c r="X43" s="88">
        <f t="shared" si="10"/>
        <v>13</v>
      </c>
      <c r="Y43" s="88">
        <f t="shared" si="11"/>
        <v>7</v>
      </c>
      <c r="Z43" s="88">
        <f t="shared" si="12"/>
        <v>18</v>
      </c>
      <c r="AA43" s="88">
        <f t="shared" si="13"/>
        <v>0</v>
      </c>
      <c r="AB43" s="88">
        <f t="shared" si="14"/>
        <v>18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229</v>
      </c>
      <c r="C44" s="80" t="s">
        <v>231</v>
      </c>
      <c r="D44" s="88">
        <f t="shared" si="2"/>
        <v>47</v>
      </c>
      <c r="E44" s="88">
        <f t="shared" si="3"/>
        <v>26</v>
      </c>
      <c r="F44" s="88">
        <v>25</v>
      </c>
      <c r="G44" s="88">
        <v>1</v>
      </c>
      <c r="H44" s="88">
        <f t="shared" si="4"/>
        <v>21</v>
      </c>
      <c r="I44" s="88">
        <v>21</v>
      </c>
      <c r="J44" s="88">
        <v>0</v>
      </c>
      <c r="K44" s="88">
        <v>0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48</v>
      </c>
      <c r="W44" s="88">
        <f t="shared" si="9"/>
        <v>27</v>
      </c>
      <c r="X44" s="88">
        <f t="shared" si="10"/>
        <v>26</v>
      </c>
      <c r="Y44" s="88">
        <f t="shared" si="11"/>
        <v>1</v>
      </c>
      <c r="Z44" s="88">
        <f t="shared" si="12"/>
        <v>21</v>
      </c>
      <c r="AA44" s="88">
        <f t="shared" si="13"/>
        <v>21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233</v>
      </c>
      <c r="C45" s="80" t="s">
        <v>235</v>
      </c>
      <c r="D45" s="88">
        <f t="shared" si="2"/>
        <v>52</v>
      </c>
      <c r="E45" s="88">
        <f t="shared" si="3"/>
        <v>24</v>
      </c>
      <c r="F45" s="88">
        <v>24</v>
      </c>
      <c r="G45" s="88">
        <v>0</v>
      </c>
      <c r="H45" s="88">
        <f t="shared" si="4"/>
        <v>28</v>
      </c>
      <c r="I45" s="88">
        <v>13</v>
      </c>
      <c r="J45" s="88">
        <v>15</v>
      </c>
      <c r="K45" s="88">
        <v>0</v>
      </c>
      <c r="L45" s="88">
        <v>0</v>
      </c>
      <c r="M45" s="88">
        <f t="shared" si="5"/>
        <v>4</v>
      </c>
      <c r="N45" s="88">
        <f t="shared" si="6"/>
        <v>1</v>
      </c>
      <c r="O45" s="88">
        <v>1</v>
      </c>
      <c r="P45" s="88">
        <v>0</v>
      </c>
      <c r="Q45" s="88">
        <f t="shared" si="7"/>
        <v>3</v>
      </c>
      <c r="R45" s="88">
        <v>3</v>
      </c>
      <c r="S45" s="88">
        <v>0</v>
      </c>
      <c r="T45" s="88">
        <v>0</v>
      </c>
      <c r="U45" s="88">
        <v>0</v>
      </c>
      <c r="V45" s="88">
        <f t="shared" si="8"/>
        <v>56</v>
      </c>
      <c r="W45" s="88">
        <f t="shared" si="9"/>
        <v>25</v>
      </c>
      <c r="X45" s="88">
        <f t="shared" si="10"/>
        <v>25</v>
      </c>
      <c r="Y45" s="88">
        <f t="shared" si="11"/>
        <v>0</v>
      </c>
      <c r="Z45" s="88">
        <f t="shared" si="12"/>
        <v>31</v>
      </c>
      <c r="AA45" s="88">
        <f t="shared" si="13"/>
        <v>16</v>
      </c>
      <c r="AB45" s="88">
        <f t="shared" si="14"/>
        <v>15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193</v>
      </c>
      <c r="C46" s="80" t="s">
        <v>198</v>
      </c>
      <c r="D46" s="88">
        <f t="shared" si="2"/>
        <v>14</v>
      </c>
      <c r="E46" s="88">
        <f t="shared" si="3"/>
        <v>7</v>
      </c>
      <c r="F46" s="88">
        <v>7</v>
      </c>
      <c r="G46" s="88">
        <v>0</v>
      </c>
      <c r="H46" s="88">
        <f t="shared" si="4"/>
        <v>7</v>
      </c>
      <c r="I46" s="88">
        <v>4</v>
      </c>
      <c r="J46" s="88">
        <v>3</v>
      </c>
      <c r="K46" s="88">
        <v>0</v>
      </c>
      <c r="L46" s="88">
        <v>0</v>
      </c>
      <c r="M46" s="88">
        <f t="shared" si="5"/>
        <v>1</v>
      </c>
      <c r="N46" s="88">
        <f t="shared" si="6"/>
        <v>1</v>
      </c>
      <c r="O46" s="88">
        <v>1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15</v>
      </c>
      <c r="W46" s="88">
        <f t="shared" si="9"/>
        <v>8</v>
      </c>
      <c r="X46" s="88">
        <f t="shared" si="10"/>
        <v>8</v>
      </c>
      <c r="Y46" s="88">
        <f t="shared" si="11"/>
        <v>0</v>
      </c>
      <c r="Z46" s="88">
        <f t="shared" si="12"/>
        <v>7</v>
      </c>
      <c r="AA46" s="88">
        <f t="shared" si="13"/>
        <v>4</v>
      </c>
      <c r="AB46" s="88">
        <f t="shared" si="14"/>
        <v>3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159</v>
      </c>
      <c r="C47" s="80" t="s">
        <v>170</v>
      </c>
      <c r="D47" s="88">
        <f t="shared" si="2"/>
        <v>7</v>
      </c>
      <c r="E47" s="88">
        <f t="shared" si="3"/>
        <v>6</v>
      </c>
      <c r="F47" s="88">
        <v>6</v>
      </c>
      <c r="G47" s="88">
        <v>0</v>
      </c>
      <c r="H47" s="88">
        <f t="shared" si="4"/>
        <v>1</v>
      </c>
      <c r="I47" s="88">
        <v>0</v>
      </c>
      <c r="J47" s="88">
        <v>1</v>
      </c>
      <c r="K47" s="88">
        <v>0</v>
      </c>
      <c r="L47" s="88">
        <v>0</v>
      </c>
      <c r="M47" s="88">
        <f t="shared" si="5"/>
        <v>1</v>
      </c>
      <c r="N47" s="88">
        <f t="shared" si="6"/>
        <v>1</v>
      </c>
      <c r="O47" s="88">
        <v>1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8</v>
      </c>
      <c r="W47" s="88">
        <f t="shared" si="9"/>
        <v>7</v>
      </c>
      <c r="X47" s="88">
        <f t="shared" si="10"/>
        <v>7</v>
      </c>
      <c r="Y47" s="88">
        <f t="shared" si="11"/>
        <v>0</v>
      </c>
      <c r="Z47" s="88">
        <f t="shared" si="12"/>
        <v>1</v>
      </c>
      <c r="AA47" s="88">
        <f t="shared" si="13"/>
        <v>0</v>
      </c>
      <c r="AB47" s="88">
        <f t="shared" si="14"/>
        <v>1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160</v>
      </c>
      <c r="C48" s="80" t="s">
        <v>171</v>
      </c>
      <c r="D48" s="88">
        <f t="shared" si="2"/>
        <v>11</v>
      </c>
      <c r="E48" s="88">
        <f t="shared" si="3"/>
        <v>6</v>
      </c>
      <c r="F48" s="88">
        <v>6</v>
      </c>
      <c r="G48" s="88">
        <v>0</v>
      </c>
      <c r="H48" s="88">
        <f t="shared" si="4"/>
        <v>5</v>
      </c>
      <c r="I48" s="88">
        <v>5</v>
      </c>
      <c r="J48" s="88">
        <v>0</v>
      </c>
      <c r="K48" s="88">
        <v>0</v>
      </c>
      <c r="L48" s="88">
        <v>0</v>
      </c>
      <c r="M48" s="88">
        <f t="shared" si="5"/>
        <v>1</v>
      </c>
      <c r="N48" s="88">
        <f t="shared" si="6"/>
        <v>1</v>
      </c>
      <c r="O48" s="88">
        <v>1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12</v>
      </c>
      <c r="W48" s="88">
        <f t="shared" si="9"/>
        <v>7</v>
      </c>
      <c r="X48" s="88">
        <f t="shared" si="10"/>
        <v>7</v>
      </c>
      <c r="Y48" s="88">
        <f t="shared" si="11"/>
        <v>0</v>
      </c>
      <c r="Z48" s="88">
        <f t="shared" si="12"/>
        <v>5</v>
      </c>
      <c r="AA48" s="88">
        <f t="shared" si="13"/>
        <v>5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161</v>
      </c>
      <c r="C49" s="80" t="s">
        <v>172</v>
      </c>
      <c r="D49" s="88">
        <f t="shared" si="2"/>
        <v>6</v>
      </c>
      <c r="E49" s="88">
        <f t="shared" si="3"/>
        <v>6</v>
      </c>
      <c r="F49" s="88">
        <v>6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1</v>
      </c>
      <c r="N49" s="88">
        <f t="shared" si="6"/>
        <v>1</v>
      </c>
      <c r="O49" s="88">
        <v>1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7</v>
      </c>
      <c r="W49" s="88">
        <f t="shared" si="9"/>
        <v>7</v>
      </c>
      <c r="X49" s="88">
        <f t="shared" si="10"/>
        <v>7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136</v>
      </c>
      <c r="C50" s="80" t="s">
        <v>147</v>
      </c>
      <c r="D50" s="88">
        <f t="shared" si="2"/>
        <v>20</v>
      </c>
      <c r="E50" s="88">
        <f t="shared" si="3"/>
        <v>7</v>
      </c>
      <c r="F50" s="88">
        <v>7</v>
      </c>
      <c r="G50" s="88">
        <v>0</v>
      </c>
      <c r="H50" s="88">
        <f t="shared" si="4"/>
        <v>13</v>
      </c>
      <c r="I50" s="88">
        <v>13</v>
      </c>
      <c r="J50" s="88">
        <v>0</v>
      </c>
      <c r="K50" s="88">
        <v>0</v>
      </c>
      <c r="L50" s="88">
        <v>0</v>
      </c>
      <c r="M50" s="88">
        <f t="shared" si="5"/>
        <v>0</v>
      </c>
      <c r="N50" s="88">
        <f t="shared" si="6"/>
        <v>0</v>
      </c>
      <c r="O50" s="88">
        <v>0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20</v>
      </c>
      <c r="W50" s="88">
        <f t="shared" si="9"/>
        <v>7</v>
      </c>
      <c r="X50" s="88">
        <f t="shared" si="10"/>
        <v>7</v>
      </c>
      <c r="Y50" s="88">
        <f t="shared" si="11"/>
        <v>0</v>
      </c>
      <c r="Z50" s="88">
        <f t="shared" si="12"/>
        <v>13</v>
      </c>
      <c r="AA50" s="88">
        <f t="shared" si="13"/>
        <v>13</v>
      </c>
      <c r="AB50" s="88">
        <f t="shared" si="14"/>
        <v>0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157</v>
      </c>
      <c r="C51" s="80" t="s">
        <v>168</v>
      </c>
      <c r="D51" s="88">
        <f t="shared" si="2"/>
        <v>32</v>
      </c>
      <c r="E51" s="88">
        <f t="shared" si="3"/>
        <v>32</v>
      </c>
      <c r="F51" s="88">
        <v>7</v>
      </c>
      <c r="G51" s="88">
        <v>25</v>
      </c>
      <c r="H51" s="88">
        <f t="shared" si="4"/>
        <v>0</v>
      </c>
      <c r="I51" s="88">
        <v>0</v>
      </c>
      <c r="J51" s="88">
        <v>0</v>
      </c>
      <c r="K51" s="88">
        <v>0</v>
      </c>
      <c r="L51" s="88">
        <v>0</v>
      </c>
      <c r="M51" s="88">
        <f t="shared" si="5"/>
        <v>2</v>
      </c>
      <c r="N51" s="88">
        <f t="shared" si="6"/>
        <v>2</v>
      </c>
      <c r="O51" s="88">
        <v>2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34</v>
      </c>
      <c r="W51" s="88">
        <f t="shared" si="9"/>
        <v>34</v>
      </c>
      <c r="X51" s="88">
        <f t="shared" si="10"/>
        <v>9</v>
      </c>
      <c r="Y51" s="88">
        <f t="shared" si="11"/>
        <v>25</v>
      </c>
      <c r="Z51" s="88">
        <f t="shared" si="12"/>
        <v>0</v>
      </c>
      <c r="AA51" s="88">
        <f t="shared" si="13"/>
        <v>0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180</v>
      </c>
      <c r="C52" s="80" t="s">
        <v>187</v>
      </c>
      <c r="D52" s="88">
        <f t="shared" si="2"/>
        <v>5</v>
      </c>
      <c r="E52" s="88">
        <f t="shared" si="3"/>
        <v>5</v>
      </c>
      <c r="F52" s="88">
        <v>5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1</v>
      </c>
      <c r="N52" s="88">
        <f t="shared" si="6"/>
        <v>1</v>
      </c>
      <c r="O52" s="88">
        <v>1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6</v>
      </c>
      <c r="W52" s="88">
        <f t="shared" si="9"/>
        <v>6</v>
      </c>
      <c r="X52" s="88">
        <f t="shared" si="10"/>
        <v>6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182</v>
      </c>
      <c r="C53" s="80" t="s">
        <v>189</v>
      </c>
      <c r="D53" s="88">
        <f t="shared" si="2"/>
        <v>21</v>
      </c>
      <c r="E53" s="88">
        <f t="shared" si="3"/>
        <v>17</v>
      </c>
      <c r="F53" s="88">
        <v>15</v>
      </c>
      <c r="G53" s="88">
        <v>2</v>
      </c>
      <c r="H53" s="88">
        <f t="shared" si="4"/>
        <v>4</v>
      </c>
      <c r="I53" s="88">
        <v>0</v>
      </c>
      <c r="J53" s="88">
        <v>0</v>
      </c>
      <c r="K53" s="88">
        <v>0</v>
      </c>
      <c r="L53" s="88">
        <v>4</v>
      </c>
      <c r="M53" s="88">
        <f t="shared" si="5"/>
        <v>1</v>
      </c>
      <c r="N53" s="88">
        <f t="shared" si="6"/>
        <v>1</v>
      </c>
      <c r="O53" s="88">
        <v>1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22</v>
      </c>
      <c r="W53" s="88">
        <f t="shared" si="9"/>
        <v>18</v>
      </c>
      <c r="X53" s="88">
        <f t="shared" si="10"/>
        <v>16</v>
      </c>
      <c r="Y53" s="88">
        <f t="shared" si="11"/>
        <v>2</v>
      </c>
      <c r="Z53" s="88">
        <f t="shared" si="12"/>
        <v>4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4</v>
      </c>
    </row>
    <row r="54" spans="1:30" ht="13.5" customHeight="1">
      <c r="A54" s="80" t="s">
        <v>105</v>
      </c>
      <c r="B54" s="81" t="s">
        <v>139</v>
      </c>
      <c r="C54" s="80" t="s">
        <v>150</v>
      </c>
      <c r="D54" s="88">
        <f t="shared" si="2"/>
        <v>5</v>
      </c>
      <c r="E54" s="88">
        <f t="shared" si="3"/>
        <v>5</v>
      </c>
      <c r="F54" s="88">
        <v>5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1</v>
      </c>
      <c r="N54" s="88">
        <f t="shared" si="6"/>
        <v>1</v>
      </c>
      <c r="O54" s="88">
        <v>1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6</v>
      </c>
      <c r="W54" s="88">
        <f t="shared" si="9"/>
        <v>6</v>
      </c>
      <c r="X54" s="88">
        <f t="shared" si="10"/>
        <v>6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  <row r="55" spans="1:30" ht="13.5" customHeight="1">
      <c r="A55" s="80" t="s">
        <v>105</v>
      </c>
      <c r="B55" s="81" t="s">
        <v>179</v>
      </c>
      <c r="C55" s="80" t="s">
        <v>186</v>
      </c>
      <c r="D55" s="88">
        <f t="shared" si="2"/>
        <v>6</v>
      </c>
      <c r="E55" s="88">
        <f t="shared" si="3"/>
        <v>6</v>
      </c>
      <c r="F55" s="88">
        <v>6</v>
      </c>
      <c r="G55" s="88">
        <v>0</v>
      </c>
      <c r="H55" s="88">
        <f t="shared" si="4"/>
        <v>0</v>
      </c>
      <c r="I55" s="88">
        <v>0</v>
      </c>
      <c r="J55" s="88">
        <v>0</v>
      </c>
      <c r="K55" s="88">
        <v>0</v>
      </c>
      <c r="L55" s="88">
        <v>0</v>
      </c>
      <c r="M55" s="88">
        <f t="shared" si="5"/>
        <v>1</v>
      </c>
      <c r="N55" s="88">
        <f t="shared" si="6"/>
        <v>1</v>
      </c>
      <c r="O55" s="88">
        <v>1</v>
      </c>
      <c r="P55" s="88">
        <v>0</v>
      </c>
      <c r="Q55" s="88">
        <f t="shared" si="7"/>
        <v>0</v>
      </c>
      <c r="R55" s="88">
        <v>0</v>
      </c>
      <c r="S55" s="88">
        <v>0</v>
      </c>
      <c r="T55" s="88">
        <v>0</v>
      </c>
      <c r="U55" s="88">
        <v>0</v>
      </c>
      <c r="V55" s="88">
        <f t="shared" si="8"/>
        <v>7</v>
      </c>
      <c r="W55" s="88">
        <f t="shared" si="9"/>
        <v>7</v>
      </c>
      <c r="X55" s="88">
        <f t="shared" si="10"/>
        <v>7</v>
      </c>
      <c r="Y55" s="88">
        <f t="shared" si="11"/>
        <v>0</v>
      </c>
      <c r="Z55" s="88">
        <f t="shared" si="12"/>
        <v>0</v>
      </c>
      <c r="AA55" s="88">
        <f t="shared" si="13"/>
        <v>0</v>
      </c>
      <c r="AB55" s="88">
        <f t="shared" si="14"/>
        <v>0</v>
      </c>
      <c r="AC55" s="88">
        <f t="shared" si="15"/>
        <v>0</v>
      </c>
      <c r="AD55" s="88">
        <f t="shared" si="16"/>
        <v>0</v>
      </c>
    </row>
    <row r="56" spans="1:30" ht="13.5" customHeight="1">
      <c r="A56" s="80" t="s">
        <v>105</v>
      </c>
      <c r="B56" s="81" t="s">
        <v>141</v>
      </c>
      <c r="C56" s="80" t="s">
        <v>152</v>
      </c>
      <c r="D56" s="88">
        <f t="shared" si="2"/>
        <v>4</v>
      </c>
      <c r="E56" s="88">
        <f t="shared" si="3"/>
        <v>4</v>
      </c>
      <c r="F56" s="88">
        <v>4</v>
      </c>
      <c r="G56" s="88">
        <v>0</v>
      </c>
      <c r="H56" s="88">
        <f t="shared" si="4"/>
        <v>0</v>
      </c>
      <c r="I56" s="88">
        <v>0</v>
      </c>
      <c r="J56" s="88">
        <v>0</v>
      </c>
      <c r="K56" s="88">
        <v>0</v>
      </c>
      <c r="L56" s="88">
        <v>0</v>
      </c>
      <c r="M56" s="88">
        <f t="shared" si="5"/>
        <v>3</v>
      </c>
      <c r="N56" s="88">
        <f t="shared" si="6"/>
        <v>3</v>
      </c>
      <c r="O56" s="88">
        <v>3</v>
      </c>
      <c r="P56" s="88">
        <v>0</v>
      </c>
      <c r="Q56" s="88">
        <f t="shared" si="7"/>
        <v>0</v>
      </c>
      <c r="R56" s="88">
        <v>0</v>
      </c>
      <c r="S56" s="88">
        <v>0</v>
      </c>
      <c r="T56" s="88">
        <v>0</v>
      </c>
      <c r="U56" s="88">
        <v>0</v>
      </c>
      <c r="V56" s="88">
        <f t="shared" si="8"/>
        <v>7</v>
      </c>
      <c r="W56" s="88">
        <f t="shared" si="9"/>
        <v>7</v>
      </c>
      <c r="X56" s="88">
        <f t="shared" si="10"/>
        <v>7</v>
      </c>
      <c r="Y56" s="88">
        <f t="shared" si="11"/>
        <v>0</v>
      </c>
      <c r="Z56" s="88">
        <f t="shared" si="12"/>
        <v>0</v>
      </c>
      <c r="AA56" s="88">
        <f t="shared" si="13"/>
        <v>0</v>
      </c>
      <c r="AB56" s="88">
        <f t="shared" si="14"/>
        <v>0</v>
      </c>
      <c r="AC56" s="88">
        <f t="shared" si="15"/>
        <v>0</v>
      </c>
      <c r="AD56" s="88">
        <f t="shared" si="16"/>
        <v>0</v>
      </c>
    </row>
    <row r="57" spans="1:30" ht="13.5" customHeight="1">
      <c r="A57" s="80" t="s">
        <v>105</v>
      </c>
      <c r="B57" s="81" t="s">
        <v>178</v>
      </c>
      <c r="C57" s="80" t="s">
        <v>185</v>
      </c>
      <c r="D57" s="88">
        <f t="shared" si="2"/>
        <v>72</v>
      </c>
      <c r="E57" s="88">
        <f t="shared" si="3"/>
        <v>9</v>
      </c>
      <c r="F57" s="88">
        <v>9</v>
      </c>
      <c r="G57" s="88">
        <v>0</v>
      </c>
      <c r="H57" s="88">
        <f t="shared" si="4"/>
        <v>63</v>
      </c>
      <c r="I57" s="88">
        <v>63</v>
      </c>
      <c r="J57" s="88">
        <v>0</v>
      </c>
      <c r="K57" s="88">
        <v>0</v>
      </c>
      <c r="L57" s="88">
        <v>0</v>
      </c>
      <c r="M57" s="88">
        <f t="shared" si="5"/>
        <v>1</v>
      </c>
      <c r="N57" s="88">
        <f t="shared" si="6"/>
        <v>1</v>
      </c>
      <c r="O57" s="88">
        <v>1</v>
      </c>
      <c r="P57" s="88">
        <v>0</v>
      </c>
      <c r="Q57" s="88">
        <f t="shared" si="7"/>
        <v>0</v>
      </c>
      <c r="R57" s="88">
        <v>0</v>
      </c>
      <c r="S57" s="88">
        <v>0</v>
      </c>
      <c r="T57" s="88">
        <v>0</v>
      </c>
      <c r="U57" s="88">
        <v>0</v>
      </c>
      <c r="V57" s="88">
        <f t="shared" si="8"/>
        <v>73</v>
      </c>
      <c r="W57" s="88">
        <f t="shared" si="9"/>
        <v>10</v>
      </c>
      <c r="X57" s="88">
        <f t="shared" si="10"/>
        <v>10</v>
      </c>
      <c r="Y57" s="88">
        <f t="shared" si="11"/>
        <v>0</v>
      </c>
      <c r="Z57" s="88">
        <f t="shared" si="12"/>
        <v>63</v>
      </c>
      <c r="AA57" s="88">
        <f t="shared" si="13"/>
        <v>63</v>
      </c>
      <c r="AB57" s="88">
        <f t="shared" si="14"/>
        <v>0</v>
      </c>
      <c r="AC57" s="88">
        <f t="shared" si="15"/>
        <v>0</v>
      </c>
      <c r="AD57" s="88">
        <f t="shared" si="16"/>
        <v>0</v>
      </c>
    </row>
    <row r="58" spans="1:30" ht="13.5" customHeight="1">
      <c r="A58" s="80" t="s">
        <v>105</v>
      </c>
      <c r="B58" s="81" t="s">
        <v>192</v>
      </c>
      <c r="C58" s="80" t="s">
        <v>197</v>
      </c>
      <c r="D58" s="88">
        <f t="shared" si="2"/>
        <v>4</v>
      </c>
      <c r="E58" s="88">
        <f t="shared" si="3"/>
        <v>4</v>
      </c>
      <c r="F58" s="88">
        <v>4</v>
      </c>
      <c r="G58" s="88">
        <v>0</v>
      </c>
      <c r="H58" s="88">
        <f t="shared" si="4"/>
        <v>0</v>
      </c>
      <c r="I58" s="88">
        <v>0</v>
      </c>
      <c r="J58" s="88">
        <v>0</v>
      </c>
      <c r="K58" s="88">
        <v>0</v>
      </c>
      <c r="L58" s="88">
        <v>0</v>
      </c>
      <c r="M58" s="88">
        <f t="shared" si="5"/>
        <v>1</v>
      </c>
      <c r="N58" s="88">
        <f t="shared" si="6"/>
        <v>1</v>
      </c>
      <c r="O58" s="88">
        <v>1</v>
      </c>
      <c r="P58" s="88">
        <v>0</v>
      </c>
      <c r="Q58" s="88">
        <f t="shared" si="7"/>
        <v>0</v>
      </c>
      <c r="R58" s="88">
        <v>0</v>
      </c>
      <c r="S58" s="88">
        <v>0</v>
      </c>
      <c r="T58" s="88">
        <v>0</v>
      </c>
      <c r="U58" s="88">
        <v>0</v>
      </c>
      <c r="V58" s="88">
        <f t="shared" si="8"/>
        <v>5</v>
      </c>
      <c r="W58" s="88">
        <f t="shared" si="9"/>
        <v>5</v>
      </c>
      <c r="X58" s="88">
        <f t="shared" si="10"/>
        <v>5</v>
      </c>
      <c r="Y58" s="88">
        <f t="shared" si="11"/>
        <v>0</v>
      </c>
      <c r="Z58" s="88">
        <f t="shared" si="12"/>
        <v>0</v>
      </c>
      <c r="AA58" s="88">
        <f t="shared" si="13"/>
        <v>0</v>
      </c>
      <c r="AB58" s="88">
        <f t="shared" si="14"/>
        <v>0</v>
      </c>
      <c r="AC58" s="88">
        <f t="shared" si="15"/>
        <v>0</v>
      </c>
      <c r="AD58" s="88">
        <f t="shared" si="16"/>
        <v>0</v>
      </c>
    </row>
    <row r="59" spans="1:30" ht="13.5" customHeight="1">
      <c r="A59" s="80" t="s">
        <v>105</v>
      </c>
      <c r="B59" s="81" t="s">
        <v>162</v>
      </c>
      <c r="C59" s="80" t="s">
        <v>173</v>
      </c>
      <c r="D59" s="88">
        <f t="shared" si="2"/>
        <v>2</v>
      </c>
      <c r="E59" s="88">
        <f t="shared" si="3"/>
        <v>2</v>
      </c>
      <c r="F59" s="88">
        <v>2</v>
      </c>
      <c r="G59" s="88">
        <v>0</v>
      </c>
      <c r="H59" s="88">
        <f t="shared" si="4"/>
        <v>0</v>
      </c>
      <c r="I59" s="88">
        <v>0</v>
      </c>
      <c r="J59" s="88">
        <v>0</v>
      </c>
      <c r="K59" s="88">
        <v>0</v>
      </c>
      <c r="L59" s="88">
        <v>0</v>
      </c>
      <c r="M59" s="88">
        <f t="shared" si="5"/>
        <v>1</v>
      </c>
      <c r="N59" s="88">
        <f t="shared" si="6"/>
        <v>1</v>
      </c>
      <c r="O59" s="88">
        <v>1</v>
      </c>
      <c r="P59" s="88">
        <v>0</v>
      </c>
      <c r="Q59" s="88">
        <f t="shared" si="7"/>
        <v>0</v>
      </c>
      <c r="R59" s="88">
        <v>0</v>
      </c>
      <c r="S59" s="88">
        <v>0</v>
      </c>
      <c r="T59" s="88">
        <v>0</v>
      </c>
      <c r="U59" s="88">
        <v>0</v>
      </c>
      <c r="V59" s="88">
        <f t="shared" si="8"/>
        <v>3</v>
      </c>
      <c r="W59" s="88">
        <f t="shared" si="9"/>
        <v>3</v>
      </c>
      <c r="X59" s="88">
        <f t="shared" si="10"/>
        <v>3</v>
      </c>
      <c r="Y59" s="88">
        <f t="shared" si="11"/>
        <v>0</v>
      </c>
      <c r="Z59" s="88">
        <f t="shared" si="12"/>
        <v>0</v>
      </c>
      <c r="AA59" s="88">
        <f t="shared" si="13"/>
        <v>0</v>
      </c>
      <c r="AB59" s="88">
        <f t="shared" si="14"/>
        <v>0</v>
      </c>
      <c r="AC59" s="88">
        <f t="shared" si="15"/>
        <v>0</v>
      </c>
      <c r="AD59" s="88">
        <f t="shared" si="16"/>
        <v>0</v>
      </c>
    </row>
    <row r="60" spans="1:30" ht="13.5" customHeight="1">
      <c r="A60" s="80" t="s">
        <v>105</v>
      </c>
      <c r="B60" s="81" t="s">
        <v>181</v>
      </c>
      <c r="C60" s="80" t="s">
        <v>188</v>
      </c>
      <c r="D60" s="88">
        <f t="shared" si="2"/>
        <v>1</v>
      </c>
      <c r="E60" s="88">
        <f t="shared" si="3"/>
        <v>1</v>
      </c>
      <c r="F60" s="88">
        <v>1</v>
      </c>
      <c r="G60" s="88">
        <v>0</v>
      </c>
      <c r="H60" s="88">
        <f t="shared" si="4"/>
        <v>0</v>
      </c>
      <c r="I60" s="88">
        <v>0</v>
      </c>
      <c r="J60" s="88">
        <v>0</v>
      </c>
      <c r="K60" s="88">
        <v>0</v>
      </c>
      <c r="L60" s="88">
        <v>0</v>
      </c>
      <c r="M60" s="88">
        <f t="shared" si="5"/>
        <v>1</v>
      </c>
      <c r="N60" s="88">
        <f t="shared" si="6"/>
        <v>1</v>
      </c>
      <c r="O60" s="88">
        <v>1</v>
      </c>
      <c r="P60" s="88">
        <v>0</v>
      </c>
      <c r="Q60" s="88">
        <f t="shared" si="7"/>
        <v>0</v>
      </c>
      <c r="R60" s="88">
        <v>0</v>
      </c>
      <c r="S60" s="88">
        <v>0</v>
      </c>
      <c r="T60" s="88">
        <v>0</v>
      </c>
      <c r="U60" s="88">
        <v>0</v>
      </c>
      <c r="V60" s="88">
        <f t="shared" si="8"/>
        <v>2</v>
      </c>
      <c r="W60" s="88">
        <f t="shared" si="9"/>
        <v>2</v>
      </c>
      <c r="X60" s="88">
        <f t="shared" si="10"/>
        <v>2</v>
      </c>
      <c r="Y60" s="88">
        <f t="shared" si="11"/>
        <v>0</v>
      </c>
      <c r="Z60" s="88">
        <f t="shared" si="12"/>
        <v>0</v>
      </c>
      <c r="AA60" s="88">
        <f t="shared" si="13"/>
        <v>0</v>
      </c>
      <c r="AB60" s="88">
        <f t="shared" si="14"/>
        <v>0</v>
      </c>
      <c r="AC60" s="88">
        <f t="shared" si="15"/>
        <v>0</v>
      </c>
      <c r="AD60" s="88">
        <f t="shared" si="16"/>
        <v>0</v>
      </c>
    </row>
    <row r="61" spans="1:30" ht="13.5" customHeight="1">
      <c r="A61" s="80" t="s">
        <v>105</v>
      </c>
      <c r="B61" s="81" t="s">
        <v>194</v>
      </c>
      <c r="C61" s="80" t="s">
        <v>199</v>
      </c>
      <c r="D61" s="88">
        <f t="shared" si="2"/>
        <v>6</v>
      </c>
      <c r="E61" s="88">
        <f t="shared" si="3"/>
        <v>2</v>
      </c>
      <c r="F61" s="88">
        <v>1</v>
      </c>
      <c r="G61" s="88">
        <v>1</v>
      </c>
      <c r="H61" s="88">
        <f t="shared" si="4"/>
        <v>4</v>
      </c>
      <c r="I61" s="88">
        <v>0</v>
      </c>
      <c r="J61" s="88">
        <v>3</v>
      </c>
      <c r="K61" s="88">
        <v>1</v>
      </c>
      <c r="L61" s="88">
        <v>0</v>
      </c>
      <c r="M61" s="88">
        <f t="shared" si="5"/>
        <v>1</v>
      </c>
      <c r="N61" s="88">
        <f t="shared" si="6"/>
        <v>1</v>
      </c>
      <c r="O61" s="88">
        <v>1</v>
      </c>
      <c r="P61" s="88">
        <v>0</v>
      </c>
      <c r="Q61" s="88">
        <f t="shared" si="7"/>
        <v>0</v>
      </c>
      <c r="R61" s="88">
        <v>0</v>
      </c>
      <c r="S61" s="88">
        <v>0</v>
      </c>
      <c r="T61" s="88">
        <v>0</v>
      </c>
      <c r="U61" s="88">
        <v>0</v>
      </c>
      <c r="V61" s="88">
        <f t="shared" si="8"/>
        <v>7</v>
      </c>
      <c r="W61" s="88">
        <f t="shared" si="9"/>
        <v>3</v>
      </c>
      <c r="X61" s="88">
        <f t="shared" si="10"/>
        <v>2</v>
      </c>
      <c r="Y61" s="88">
        <f t="shared" si="11"/>
        <v>1</v>
      </c>
      <c r="Z61" s="88">
        <f t="shared" si="12"/>
        <v>4</v>
      </c>
      <c r="AA61" s="88">
        <f t="shared" si="13"/>
        <v>0</v>
      </c>
      <c r="AB61" s="88">
        <f t="shared" si="14"/>
        <v>3</v>
      </c>
      <c r="AC61" s="88">
        <f t="shared" si="15"/>
        <v>1</v>
      </c>
      <c r="AD61" s="88">
        <f t="shared" si="16"/>
        <v>0</v>
      </c>
    </row>
    <row r="62" spans="1:30" ht="13.5" customHeight="1">
      <c r="A62" s="80" t="s">
        <v>105</v>
      </c>
      <c r="B62" s="81" t="s">
        <v>133</v>
      </c>
      <c r="C62" s="80" t="s">
        <v>144</v>
      </c>
      <c r="D62" s="88">
        <f t="shared" si="2"/>
        <v>1</v>
      </c>
      <c r="E62" s="88">
        <f t="shared" si="3"/>
        <v>1</v>
      </c>
      <c r="F62" s="88">
        <v>1</v>
      </c>
      <c r="G62" s="88">
        <v>0</v>
      </c>
      <c r="H62" s="88">
        <f t="shared" si="4"/>
        <v>0</v>
      </c>
      <c r="I62" s="88">
        <v>0</v>
      </c>
      <c r="J62" s="88">
        <v>0</v>
      </c>
      <c r="K62" s="88">
        <v>0</v>
      </c>
      <c r="L62" s="88">
        <v>0</v>
      </c>
      <c r="M62" s="88">
        <f t="shared" si="5"/>
        <v>1</v>
      </c>
      <c r="N62" s="88">
        <f t="shared" si="6"/>
        <v>1</v>
      </c>
      <c r="O62" s="88">
        <v>1</v>
      </c>
      <c r="P62" s="88">
        <v>0</v>
      </c>
      <c r="Q62" s="88">
        <f t="shared" si="7"/>
        <v>0</v>
      </c>
      <c r="R62" s="88">
        <v>0</v>
      </c>
      <c r="S62" s="88">
        <v>0</v>
      </c>
      <c r="T62" s="88">
        <v>0</v>
      </c>
      <c r="U62" s="88">
        <v>0</v>
      </c>
      <c r="V62" s="88">
        <f t="shared" si="8"/>
        <v>2</v>
      </c>
      <c r="W62" s="88">
        <f t="shared" si="9"/>
        <v>2</v>
      </c>
      <c r="X62" s="88">
        <f t="shared" si="10"/>
        <v>2</v>
      </c>
      <c r="Y62" s="88">
        <f t="shared" si="11"/>
        <v>0</v>
      </c>
      <c r="Z62" s="88">
        <f t="shared" si="12"/>
        <v>0</v>
      </c>
      <c r="AA62" s="88">
        <f t="shared" si="13"/>
        <v>0</v>
      </c>
      <c r="AB62" s="88">
        <f t="shared" si="14"/>
        <v>0</v>
      </c>
      <c r="AC62" s="88">
        <f t="shared" si="15"/>
        <v>0</v>
      </c>
      <c r="AD62" s="88">
        <f t="shared" si="16"/>
        <v>0</v>
      </c>
    </row>
    <row r="63" spans="1:30" ht="13.5" customHeight="1">
      <c r="A63" s="80" t="s">
        <v>105</v>
      </c>
      <c r="B63" s="81" t="s">
        <v>155</v>
      </c>
      <c r="C63" s="80" t="s">
        <v>166</v>
      </c>
      <c r="D63" s="88">
        <f t="shared" si="2"/>
        <v>0</v>
      </c>
      <c r="E63" s="88">
        <f t="shared" si="3"/>
        <v>0</v>
      </c>
      <c r="F63" s="88">
        <v>0</v>
      </c>
      <c r="G63" s="88">
        <v>0</v>
      </c>
      <c r="H63" s="88">
        <f t="shared" si="4"/>
        <v>0</v>
      </c>
      <c r="I63" s="88">
        <v>0</v>
      </c>
      <c r="J63" s="88">
        <v>0</v>
      </c>
      <c r="K63" s="88">
        <v>0</v>
      </c>
      <c r="L63" s="88">
        <v>0</v>
      </c>
      <c r="M63" s="88">
        <f t="shared" si="5"/>
        <v>1</v>
      </c>
      <c r="N63" s="88">
        <f t="shared" si="6"/>
        <v>1</v>
      </c>
      <c r="O63" s="88">
        <v>1</v>
      </c>
      <c r="P63" s="88">
        <v>0</v>
      </c>
      <c r="Q63" s="88">
        <f t="shared" si="7"/>
        <v>0</v>
      </c>
      <c r="R63" s="88">
        <v>0</v>
      </c>
      <c r="S63" s="88">
        <v>0</v>
      </c>
      <c r="T63" s="88">
        <v>0</v>
      </c>
      <c r="U63" s="88">
        <v>0</v>
      </c>
      <c r="V63" s="88">
        <f t="shared" si="8"/>
        <v>1</v>
      </c>
      <c r="W63" s="88">
        <f t="shared" si="9"/>
        <v>1</v>
      </c>
      <c r="X63" s="88">
        <f t="shared" si="10"/>
        <v>1</v>
      </c>
      <c r="Y63" s="88">
        <f t="shared" si="11"/>
        <v>0</v>
      </c>
      <c r="Z63" s="88">
        <f t="shared" si="12"/>
        <v>0</v>
      </c>
      <c r="AA63" s="88">
        <f t="shared" si="13"/>
        <v>0</v>
      </c>
      <c r="AB63" s="88">
        <f t="shared" si="14"/>
        <v>0</v>
      </c>
      <c r="AC63" s="88">
        <f t="shared" si="15"/>
        <v>0</v>
      </c>
      <c r="AD63" s="88">
        <f t="shared" si="16"/>
        <v>0</v>
      </c>
    </row>
    <row r="64" spans="1:30" ht="13.5" customHeight="1">
      <c r="A64" s="80" t="s">
        <v>105</v>
      </c>
      <c r="B64" s="81" t="s">
        <v>177</v>
      </c>
      <c r="C64" s="80" t="s">
        <v>184</v>
      </c>
      <c r="D64" s="88">
        <f t="shared" si="2"/>
        <v>2</v>
      </c>
      <c r="E64" s="88">
        <f t="shared" si="3"/>
        <v>2</v>
      </c>
      <c r="F64" s="88">
        <v>2</v>
      </c>
      <c r="G64" s="88">
        <v>0</v>
      </c>
      <c r="H64" s="88">
        <f t="shared" si="4"/>
        <v>0</v>
      </c>
      <c r="I64" s="88">
        <v>0</v>
      </c>
      <c r="J64" s="88">
        <v>0</v>
      </c>
      <c r="K64" s="88">
        <v>0</v>
      </c>
      <c r="L64" s="88">
        <v>0</v>
      </c>
      <c r="M64" s="88">
        <f t="shared" si="5"/>
        <v>1</v>
      </c>
      <c r="N64" s="88">
        <f t="shared" si="6"/>
        <v>1</v>
      </c>
      <c r="O64" s="88">
        <v>1</v>
      </c>
      <c r="P64" s="88">
        <v>0</v>
      </c>
      <c r="Q64" s="88">
        <f t="shared" si="7"/>
        <v>0</v>
      </c>
      <c r="R64" s="88">
        <v>0</v>
      </c>
      <c r="S64" s="88">
        <v>0</v>
      </c>
      <c r="T64" s="88">
        <v>0</v>
      </c>
      <c r="U64" s="88">
        <v>0</v>
      </c>
      <c r="V64" s="88">
        <f t="shared" si="8"/>
        <v>3</v>
      </c>
      <c r="W64" s="88">
        <f t="shared" si="9"/>
        <v>3</v>
      </c>
      <c r="X64" s="88">
        <f t="shared" si="10"/>
        <v>3</v>
      </c>
      <c r="Y64" s="88">
        <f t="shared" si="11"/>
        <v>0</v>
      </c>
      <c r="Z64" s="88">
        <f t="shared" si="12"/>
        <v>0</v>
      </c>
      <c r="AA64" s="88">
        <f t="shared" si="13"/>
        <v>0</v>
      </c>
      <c r="AB64" s="88">
        <f t="shared" si="14"/>
        <v>0</v>
      </c>
      <c r="AC64" s="88">
        <f t="shared" si="15"/>
        <v>0</v>
      </c>
      <c r="AD64" s="88">
        <f t="shared" si="16"/>
        <v>0</v>
      </c>
    </row>
    <row r="65" spans="1:30" ht="13.5" customHeight="1">
      <c r="A65" s="80" t="s">
        <v>105</v>
      </c>
      <c r="B65" s="81" t="s">
        <v>191</v>
      </c>
      <c r="C65" s="80" t="s">
        <v>196</v>
      </c>
      <c r="D65" s="88">
        <f t="shared" si="2"/>
        <v>2</v>
      </c>
      <c r="E65" s="88">
        <f t="shared" si="3"/>
        <v>2</v>
      </c>
      <c r="F65" s="88">
        <v>2</v>
      </c>
      <c r="G65" s="88">
        <v>0</v>
      </c>
      <c r="H65" s="88">
        <f t="shared" si="4"/>
        <v>0</v>
      </c>
      <c r="I65" s="88">
        <v>0</v>
      </c>
      <c r="J65" s="88">
        <v>0</v>
      </c>
      <c r="K65" s="88">
        <v>0</v>
      </c>
      <c r="L65" s="88">
        <v>0</v>
      </c>
      <c r="M65" s="88">
        <f t="shared" si="5"/>
        <v>1</v>
      </c>
      <c r="N65" s="88">
        <f t="shared" si="6"/>
        <v>1</v>
      </c>
      <c r="O65" s="88">
        <v>1</v>
      </c>
      <c r="P65" s="88">
        <v>0</v>
      </c>
      <c r="Q65" s="88">
        <f t="shared" si="7"/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8"/>
        <v>3</v>
      </c>
      <c r="W65" s="88">
        <f t="shared" si="9"/>
        <v>3</v>
      </c>
      <c r="X65" s="88">
        <f t="shared" si="10"/>
        <v>3</v>
      </c>
      <c r="Y65" s="88">
        <f t="shared" si="11"/>
        <v>0</v>
      </c>
      <c r="Z65" s="88">
        <f t="shared" si="12"/>
        <v>0</v>
      </c>
      <c r="AA65" s="88">
        <f t="shared" si="13"/>
        <v>0</v>
      </c>
      <c r="AB65" s="88">
        <f t="shared" si="14"/>
        <v>0</v>
      </c>
      <c r="AC65" s="88">
        <f t="shared" si="15"/>
        <v>0</v>
      </c>
      <c r="AD65" s="88">
        <f t="shared" si="16"/>
        <v>0</v>
      </c>
    </row>
    <row r="66" spans="1:30" ht="13.5" customHeight="1">
      <c r="A66" s="80" t="s">
        <v>105</v>
      </c>
      <c r="B66" s="81" t="s">
        <v>201</v>
      </c>
      <c r="C66" s="80" t="s">
        <v>203</v>
      </c>
      <c r="D66" s="88">
        <f t="shared" si="2"/>
        <v>1</v>
      </c>
      <c r="E66" s="88">
        <f t="shared" si="3"/>
        <v>1</v>
      </c>
      <c r="F66" s="88">
        <v>1</v>
      </c>
      <c r="G66" s="88">
        <v>0</v>
      </c>
      <c r="H66" s="88">
        <f t="shared" si="4"/>
        <v>0</v>
      </c>
      <c r="I66" s="88">
        <v>0</v>
      </c>
      <c r="J66" s="88">
        <v>0</v>
      </c>
      <c r="K66" s="88">
        <v>0</v>
      </c>
      <c r="L66" s="88">
        <v>0</v>
      </c>
      <c r="M66" s="88">
        <f t="shared" si="5"/>
        <v>1</v>
      </c>
      <c r="N66" s="88">
        <f t="shared" si="6"/>
        <v>1</v>
      </c>
      <c r="O66" s="88">
        <v>1</v>
      </c>
      <c r="P66" s="88">
        <v>0</v>
      </c>
      <c r="Q66" s="88">
        <f t="shared" si="7"/>
        <v>0</v>
      </c>
      <c r="R66" s="88">
        <v>0</v>
      </c>
      <c r="S66" s="88">
        <v>0</v>
      </c>
      <c r="T66" s="88">
        <v>0</v>
      </c>
      <c r="U66" s="88">
        <v>0</v>
      </c>
      <c r="V66" s="88">
        <f t="shared" si="8"/>
        <v>2</v>
      </c>
      <c r="W66" s="88">
        <f t="shared" si="9"/>
        <v>2</v>
      </c>
      <c r="X66" s="88">
        <f t="shared" si="10"/>
        <v>2</v>
      </c>
      <c r="Y66" s="88">
        <f t="shared" si="11"/>
        <v>0</v>
      </c>
      <c r="Z66" s="88">
        <f t="shared" si="12"/>
        <v>0</v>
      </c>
      <c r="AA66" s="88">
        <f t="shared" si="13"/>
        <v>0</v>
      </c>
      <c r="AB66" s="88">
        <f t="shared" si="14"/>
        <v>0</v>
      </c>
      <c r="AC66" s="88">
        <f t="shared" si="15"/>
        <v>0</v>
      </c>
      <c r="AD66" s="88">
        <f t="shared" si="16"/>
        <v>0</v>
      </c>
    </row>
    <row r="67" spans="1:30" ht="13.5" customHeight="1">
      <c r="A67" s="80" t="s">
        <v>105</v>
      </c>
      <c r="B67" s="81" t="s">
        <v>205</v>
      </c>
      <c r="C67" s="80" t="s">
        <v>207</v>
      </c>
      <c r="D67" s="88">
        <f t="shared" si="2"/>
        <v>2</v>
      </c>
      <c r="E67" s="88">
        <f t="shared" si="3"/>
        <v>2</v>
      </c>
      <c r="F67" s="88">
        <v>2</v>
      </c>
      <c r="G67" s="88">
        <v>0</v>
      </c>
      <c r="H67" s="88">
        <f t="shared" si="4"/>
        <v>0</v>
      </c>
      <c r="I67" s="88">
        <v>0</v>
      </c>
      <c r="J67" s="88">
        <v>0</v>
      </c>
      <c r="K67" s="88">
        <v>0</v>
      </c>
      <c r="L67" s="88">
        <v>0</v>
      </c>
      <c r="M67" s="88">
        <f t="shared" si="5"/>
        <v>0</v>
      </c>
      <c r="N67" s="88">
        <f t="shared" si="6"/>
        <v>0</v>
      </c>
      <c r="O67" s="88">
        <v>0</v>
      </c>
      <c r="P67" s="88">
        <v>0</v>
      </c>
      <c r="Q67" s="88">
        <f t="shared" si="7"/>
        <v>0</v>
      </c>
      <c r="R67" s="88">
        <v>0</v>
      </c>
      <c r="S67" s="88">
        <v>0</v>
      </c>
      <c r="T67" s="88">
        <v>0</v>
      </c>
      <c r="U67" s="88">
        <v>0</v>
      </c>
      <c r="V67" s="88">
        <f t="shared" si="8"/>
        <v>2</v>
      </c>
      <c r="W67" s="88">
        <f t="shared" si="9"/>
        <v>2</v>
      </c>
      <c r="X67" s="88">
        <f t="shared" si="10"/>
        <v>2</v>
      </c>
      <c r="Y67" s="88">
        <f t="shared" si="11"/>
        <v>0</v>
      </c>
      <c r="Z67" s="88">
        <f t="shared" si="12"/>
        <v>0</v>
      </c>
      <c r="AA67" s="88">
        <f t="shared" si="13"/>
        <v>0</v>
      </c>
      <c r="AB67" s="88">
        <f t="shared" si="14"/>
        <v>0</v>
      </c>
      <c r="AC67" s="88">
        <f t="shared" si="15"/>
        <v>0</v>
      </c>
      <c r="AD67" s="88">
        <f t="shared" si="16"/>
        <v>0</v>
      </c>
    </row>
    <row r="68" spans="1:30" ht="13.5" customHeight="1">
      <c r="A68" s="80" t="s">
        <v>105</v>
      </c>
      <c r="B68" s="81" t="s">
        <v>209</v>
      </c>
      <c r="C68" s="80" t="s">
        <v>212</v>
      </c>
      <c r="D68" s="88">
        <f t="shared" si="2"/>
        <v>2</v>
      </c>
      <c r="E68" s="88">
        <f t="shared" si="3"/>
        <v>2</v>
      </c>
      <c r="F68" s="88">
        <v>2</v>
      </c>
      <c r="G68" s="88">
        <v>0</v>
      </c>
      <c r="H68" s="88">
        <f t="shared" si="4"/>
        <v>0</v>
      </c>
      <c r="I68" s="88">
        <v>0</v>
      </c>
      <c r="J68" s="88">
        <v>0</v>
      </c>
      <c r="K68" s="88">
        <v>0</v>
      </c>
      <c r="L68" s="88">
        <v>0</v>
      </c>
      <c r="M68" s="88">
        <f t="shared" si="5"/>
        <v>1</v>
      </c>
      <c r="N68" s="88">
        <f t="shared" si="6"/>
        <v>1</v>
      </c>
      <c r="O68" s="88">
        <v>1</v>
      </c>
      <c r="P68" s="88">
        <v>0</v>
      </c>
      <c r="Q68" s="88">
        <f t="shared" si="7"/>
        <v>0</v>
      </c>
      <c r="R68" s="88">
        <v>0</v>
      </c>
      <c r="S68" s="88">
        <v>0</v>
      </c>
      <c r="T68" s="88">
        <v>0</v>
      </c>
      <c r="U68" s="88">
        <v>0</v>
      </c>
      <c r="V68" s="88">
        <f t="shared" si="8"/>
        <v>3</v>
      </c>
      <c r="W68" s="88">
        <f t="shared" si="9"/>
        <v>3</v>
      </c>
      <c r="X68" s="88">
        <f t="shared" si="10"/>
        <v>3</v>
      </c>
      <c r="Y68" s="88">
        <f t="shared" si="11"/>
        <v>0</v>
      </c>
      <c r="Z68" s="88">
        <f t="shared" si="12"/>
        <v>0</v>
      </c>
      <c r="AA68" s="88">
        <f t="shared" si="13"/>
        <v>0</v>
      </c>
      <c r="AB68" s="88">
        <f t="shared" si="14"/>
        <v>0</v>
      </c>
      <c r="AC68" s="88">
        <f t="shared" si="15"/>
        <v>0</v>
      </c>
      <c r="AD68" s="88">
        <f t="shared" si="16"/>
        <v>0</v>
      </c>
    </row>
    <row r="69" spans="1:30" ht="13.5" customHeight="1">
      <c r="A69" s="80" t="s">
        <v>105</v>
      </c>
      <c r="B69" s="81" t="s">
        <v>215</v>
      </c>
      <c r="C69" s="80" t="s">
        <v>217</v>
      </c>
      <c r="D69" s="88">
        <f t="shared" si="2"/>
        <v>1</v>
      </c>
      <c r="E69" s="88">
        <f t="shared" si="3"/>
        <v>1</v>
      </c>
      <c r="F69" s="88">
        <v>1</v>
      </c>
      <c r="G69" s="88">
        <v>0</v>
      </c>
      <c r="H69" s="88">
        <f t="shared" si="4"/>
        <v>0</v>
      </c>
      <c r="I69" s="88">
        <v>0</v>
      </c>
      <c r="J69" s="88">
        <v>0</v>
      </c>
      <c r="K69" s="88">
        <v>0</v>
      </c>
      <c r="L69" s="88">
        <v>0</v>
      </c>
      <c r="M69" s="88">
        <f t="shared" si="5"/>
        <v>0</v>
      </c>
      <c r="N69" s="88">
        <f t="shared" si="6"/>
        <v>0</v>
      </c>
      <c r="O69" s="88">
        <v>0</v>
      </c>
      <c r="P69" s="88">
        <v>0</v>
      </c>
      <c r="Q69" s="88">
        <f t="shared" si="7"/>
        <v>0</v>
      </c>
      <c r="R69" s="88">
        <v>0</v>
      </c>
      <c r="S69" s="88">
        <v>0</v>
      </c>
      <c r="T69" s="88">
        <v>0</v>
      </c>
      <c r="U69" s="88">
        <v>0</v>
      </c>
      <c r="V69" s="88">
        <f t="shared" si="8"/>
        <v>1</v>
      </c>
      <c r="W69" s="88">
        <f t="shared" si="9"/>
        <v>1</v>
      </c>
      <c r="X69" s="88">
        <f t="shared" si="10"/>
        <v>1</v>
      </c>
      <c r="Y69" s="88">
        <f t="shared" si="11"/>
        <v>0</v>
      </c>
      <c r="Z69" s="88">
        <f t="shared" si="12"/>
        <v>0</v>
      </c>
      <c r="AA69" s="88">
        <f t="shared" si="13"/>
        <v>0</v>
      </c>
      <c r="AB69" s="88">
        <f t="shared" si="14"/>
        <v>0</v>
      </c>
      <c r="AC69" s="88">
        <f t="shared" si="15"/>
        <v>0</v>
      </c>
      <c r="AD69" s="88">
        <f t="shared" si="16"/>
        <v>0</v>
      </c>
    </row>
    <row r="70" spans="1:30" ht="13.5" customHeight="1">
      <c r="A70" s="80" t="s">
        <v>105</v>
      </c>
      <c r="B70" s="81" t="s">
        <v>257</v>
      </c>
      <c r="C70" s="80" t="s">
        <v>259</v>
      </c>
      <c r="D70" s="88">
        <f t="shared" si="2"/>
        <v>2</v>
      </c>
      <c r="E70" s="88">
        <f t="shared" si="3"/>
        <v>2</v>
      </c>
      <c r="F70" s="88">
        <v>2</v>
      </c>
      <c r="G70" s="88">
        <v>0</v>
      </c>
      <c r="H70" s="88">
        <f t="shared" si="4"/>
        <v>0</v>
      </c>
      <c r="I70" s="88">
        <v>0</v>
      </c>
      <c r="J70" s="88">
        <v>0</v>
      </c>
      <c r="K70" s="88">
        <v>0</v>
      </c>
      <c r="L70" s="88">
        <v>0</v>
      </c>
      <c r="M70" s="88">
        <f t="shared" si="5"/>
        <v>9</v>
      </c>
      <c r="N70" s="88">
        <f t="shared" si="6"/>
        <v>9</v>
      </c>
      <c r="O70" s="88">
        <v>2</v>
      </c>
      <c r="P70" s="88">
        <v>7</v>
      </c>
      <c r="Q70" s="88">
        <f t="shared" si="7"/>
        <v>0</v>
      </c>
      <c r="R70" s="88">
        <v>0</v>
      </c>
      <c r="S70" s="88">
        <v>0</v>
      </c>
      <c r="T70" s="88">
        <v>0</v>
      </c>
      <c r="U70" s="88">
        <v>0</v>
      </c>
      <c r="V70" s="88">
        <f t="shared" si="8"/>
        <v>11</v>
      </c>
      <c r="W70" s="88">
        <f t="shared" si="9"/>
        <v>11</v>
      </c>
      <c r="X70" s="88">
        <f t="shared" si="10"/>
        <v>4</v>
      </c>
      <c r="Y70" s="88">
        <f t="shared" si="11"/>
        <v>7</v>
      </c>
      <c r="Z70" s="88">
        <f t="shared" si="12"/>
        <v>0</v>
      </c>
      <c r="AA70" s="88">
        <f t="shared" si="13"/>
        <v>0</v>
      </c>
      <c r="AB70" s="88">
        <f t="shared" si="14"/>
        <v>0</v>
      </c>
      <c r="AC70" s="88">
        <f t="shared" si="15"/>
        <v>0</v>
      </c>
      <c r="AD70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261</v>
      </c>
      <c r="B7" s="81" t="s">
        <v>262</v>
      </c>
      <c r="C7" s="84" t="s">
        <v>260</v>
      </c>
      <c r="D7" s="88">
        <f aca="true" t="shared" si="0" ref="D7:AD7">SUM(D8:D20)</f>
        <v>1669</v>
      </c>
      <c r="E7" s="88">
        <f t="shared" si="0"/>
        <v>1094</v>
      </c>
      <c r="F7" s="88">
        <f t="shared" si="0"/>
        <v>335</v>
      </c>
      <c r="G7" s="88">
        <f t="shared" si="0"/>
        <v>759</v>
      </c>
      <c r="H7" s="88">
        <f t="shared" si="0"/>
        <v>575</v>
      </c>
      <c r="I7" s="88">
        <f t="shared" si="0"/>
        <v>0</v>
      </c>
      <c r="J7" s="88">
        <f t="shared" si="0"/>
        <v>567</v>
      </c>
      <c r="K7" s="88">
        <f t="shared" si="0"/>
        <v>0</v>
      </c>
      <c r="L7" s="88">
        <f t="shared" si="0"/>
        <v>8</v>
      </c>
      <c r="M7" s="88">
        <f t="shared" si="0"/>
        <v>11</v>
      </c>
      <c r="N7" s="88">
        <f t="shared" si="0"/>
        <v>10</v>
      </c>
      <c r="O7" s="88">
        <f t="shared" si="0"/>
        <v>8</v>
      </c>
      <c r="P7" s="88">
        <f t="shared" si="0"/>
        <v>2</v>
      </c>
      <c r="Q7" s="88">
        <f t="shared" si="0"/>
        <v>1</v>
      </c>
      <c r="R7" s="88">
        <f t="shared" si="0"/>
        <v>0</v>
      </c>
      <c r="S7" s="88">
        <f t="shared" si="0"/>
        <v>1</v>
      </c>
      <c r="T7" s="88">
        <f t="shared" si="0"/>
        <v>0</v>
      </c>
      <c r="U7" s="88">
        <f t="shared" si="0"/>
        <v>0</v>
      </c>
      <c r="V7" s="88">
        <f t="shared" si="0"/>
        <v>1680</v>
      </c>
      <c r="W7" s="88">
        <f t="shared" si="0"/>
        <v>1104</v>
      </c>
      <c r="X7" s="88">
        <f t="shared" si="0"/>
        <v>343</v>
      </c>
      <c r="Y7" s="88">
        <f t="shared" si="0"/>
        <v>761</v>
      </c>
      <c r="Z7" s="88">
        <f t="shared" si="0"/>
        <v>576</v>
      </c>
      <c r="AA7" s="88">
        <f t="shared" si="0"/>
        <v>0</v>
      </c>
      <c r="AB7" s="88">
        <f t="shared" si="0"/>
        <v>568</v>
      </c>
      <c r="AC7" s="88">
        <f t="shared" si="0"/>
        <v>0</v>
      </c>
      <c r="AD7" s="88">
        <f t="shared" si="0"/>
        <v>8</v>
      </c>
    </row>
    <row r="8" spans="1:30" ht="13.5" customHeight="1">
      <c r="A8" s="80" t="s">
        <v>105</v>
      </c>
      <c r="B8" s="81" t="s">
        <v>106</v>
      </c>
      <c r="C8" s="80" t="s">
        <v>119</v>
      </c>
      <c r="D8" s="88">
        <f>SUM(E8,+H8)</f>
        <v>4</v>
      </c>
      <c r="E8" s="88">
        <f>SUM(F8:G8)</f>
        <v>4</v>
      </c>
      <c r="F8" s="88">
        <v>2</v>
      </c>
      <c r="G8" s="88">
        <v>2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4</v>
      </c>
      <c r="W8" s="88">
        <f t="shared" si="1"/>
        <v>4</v>
      </c>
      <c r="X8" s="88">
        <f t="shared" si="1"/>
        <v>2</v>
      </c>
      <c r="Y8" s="88">
        <f t="shared" si="1"/>
        <v>2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120</v>
      </c>
      <c r="D9" s="88">
        <f aca="true" t="shared" si="2" ref="D9:D20">SUM(E9,+H9)</f>
        <v>5</v>
      </c>
      <c r="E9" s="88">
        <f aca="true" t="shared" si="3" ref="E9:E20">SUM(F9:G9)</f>
        <v>5</v>
      </c>
      <c r="F9" s="88">
        <v>5</v>
      </c>
      <c r="G9" s="88">
        <v>0</v>
      </c>
      <c r="H9" s="88">
        <f aca="true" t="shared" si="4" ref="H9:H20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0">SUM(N9,+Q9)</f>
        <v>0</v>
      </c>
      <c r="N9" s="88">
        <f aca="true" t="shared" si="6" ref="N9:N20">SUM(O9:P9)</f>
        <v>0</v>
      </c>
      <c r="O9" s="88">
        <v>0</v>
      </c>
      <c r="P9" s="88">
        <v>0</v>
      </c>
      <c r="Q9" s="88">
        <f aca="true" t="shared" si="7" ref="Q9:Q20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0">SUM(D9,+M9)</f>
        <v>5</v>
      </c>
      <c r="W9" s="88">
        <f aca="true" t="shared" si="9" ref="W9:W20">SUM(E9,+N9)</f>
        <v>5</v>
      </c>
      <c r="X9" s="88">
        <f aca="true" t="shared" si="10" ref="X9:X20">SUM(F9,+O9)</f>
        <v>5</v>
      </c>
      <c r="Y9" s="88">
        <f aca="true" t="shared" si="11" ref="Y9:Y20">SUM(G9,+P9)</f>
        <v>0</v>
      </c>
      <c r="Z9" s="88">
        <f aca="true" t="shared" si="12" ref="Z9:Z20">SUM(H9,+Q9)</f>
        <v>0</v>
      </c>
      <c r="AA9" s="88">
        <f aca="true" t="shared" si="13" ref="AA9:AA20">SUM(I9,+R9)</f>
        <v>0</v>
      </c>
      <c r="AB9" s="88">
        <f aca="true" t="shared" si="14" ref="AB9:AB20">SUM(J9,+S9)</f>
        <v>0</v>
      </c>
      <c r="AC9" s="88">
        <f aca="true" t="shared" si="15" ref="AC9:AC20">SUM(K9,+T9)</f>
        <v>0</v>
      </c>
      <c r="AD9" s="88">
        <f aca="true" t="shared" si="16" ref="AD9:AD20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121</v>
      </c>
      <c r="D10" s="88">
        <f t="shared" si="2"/>
        <v>18</v>
      </c>
      <c r="E10" s="88">
        <f t="shared" si="3"/>
        <v>17</v>
      </c>
      <c r="F10" s="88">
        <v>11</v>
      </c>
      <c r="G10" s="88">
        <v>6</v>
      </c>
      <c r="H10" s="88">
        <f t="shared" si="4"/>
        <v>1</v>
      </c>
      <c r="I10" s="88">
        <v>0</v>
      </c>
      <c r="J10" s="88">
        <v>0</v>
      </c>
      <c r="K10" s="88">
        <v>0</v>
      </c>
      <c r="L10" s="88">
        <v>1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18</v>
      </c>
      <c r="W10" s="88">
        <f t="shared" si="9"/>
        <v>17</v>
      </c>
      <c r="X10" s="88">
        <f t="shared" si="10"/>
        <v>11</v>
      </c>
      <c r="Y10" s="88">
        <f t="shared" si="11"/>
        <v>6</v>
      </c>
      <c r="Z10" s="88">
        <f t="shared" si="12"/>
        <v>1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1</v>
      </c>
    </row>
    <row r="11" spans="1:30" ht="13.5" customHeight="1">
      <c r="A11" s="80" t="s">
        <v>105</v>
      </c>
      <c r="B11" s="81" t="s">
        <v>109</v>
      </c>
      <c r="C11" s="80" t="s">
        <v>122</v>
      </c>
      <c r="D11" s="88">
        <f t="shared" si="2"/>
        <v>44</v>
      </c>
      <c r="E11" s="88">
        <f t="shared" si="3"/>
        <v>44</v>
      </c>
      <c r="F11" s="88">
        <v>20</v>
      </c>
      <c r="G11" s="88">
        <v>24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1</v>
      </c>
      <c r="N11" s="88">
        <f t="shared" si="6"/>
        <v>1</v>
      </c>
      <c r="O11" s="88">
        <v>0</v>
      </c>
      <c r="P11" s="88">
        <v>1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45</v>
      </c>
      <c r="W11" s="88">
        <f t="shared" si="9"/>
        <v>45</v>
      </c>
      <c r="X11" s="88">
        <f t="shared" si="10"/>
        <v>20</v>
      </c>
      <c r="Y11" s="88">
        <f t="shared" si="11"/>
        <v>25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123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3</v>
      </c>
      <c r="N12" s="88">
        <f t="shared" si="6"/>
        <v>3</v>
      </c>
      <c r="O12" s="88">
        <v>3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3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124</v>
      </c>
      <c r="D13" s="88">
        <f t="shared" si="2"/>
        <v>34</v>
      </c>
      <c r="E13" s="88">
        <f t="shared" si="3"/>
        <v>27</v>
      </c>
      <c r="F13" s="88">
        <v>7</v>
      </c>
      <c r="G13" s="88">
        <v>20</v>
      </c>
      <c r="H13" s="88">
        <f t="shared" si="4"/>
        <v>7</v>
      </c>
      <c r="I13" s="88">
        <v>0</v>
      </c>
      <c r="J13" s="88">
        <v>7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34</v>
      </c>
      <c r="W13" s="88">
        <f t="shared" si="9"/>
        <v>27</v>
      </c>
      <c r="X13" s="88">
        <f t="shared" si="10"/>
        <v>7</v>
      </c>
      <c r="Y13" s="88">
        <f t="shared" si="11"/>
        <v>20</v>
      </c>
      <c r="Z13" s="88">
        <f t="shared" si="12"/>
        <v>7</v>
      </c>
      <c r="AA13" s="88">
        <f t="shared" si="13"/>
        <v>0</v>
      </c>
      <c r="AB13" s="88">
        <f t="shared" si="14"/>
        <v>7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125</v>
      </c>
      <c r="D14" s="88">
        <f t="shared" si="2"/>
        <v>23</v>
      </c>
      <c r="E14" s="88">
        <f t="shared" si="3"/>
        <v>22</v>
      </c>
      <c r="F14" s="88">
        <v>8</v>
      </c>
      <c r="G14" s="88">
        <v>14</v>
      </c>
      <c r="H14" s="88">
        <f t="shared" si="4"/>
        <v>1</v>
      </c>
      <c r="I14" s="88">
        <v>0</v>
      </c>
      <c r="J14" s="88">
        <v>0</v>
      </c>
      <c r="K14" s="88">
        <v>0</v>
      </c>
      <c r="L14" s="88">
        <v>1</v>
      </c>
      <c r="M14" s="88">
        <f t="shared" si="5"/>
        <v>2</v>
      </c>
      <c r="N14" s="88">
        <f t="shared" si="6"/>
        <v>2</v>
      </c>
      <c r="O14" s="88">
        <v>2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25</v>
      </c>
      <c r="W14" s="88">
        <f t="shared" si="9"/>
        <v>24</v>
      </c>
      <c r="X14" s="88">
        <f t="shared" si="10"/>
        <v>10</v>
      </c>
      <c r="Y14" s="88">
        <f t="shared" si="11"/>
        <v>14</v>
      </c>
      <c r="Z14" s="88">
        <f t="shared" si="12"/>
        <v>1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1</v>
      </c>
    </row>
    <row r="15" spans="1:30" ht="13.5" customHeight="1">
      <c r="A15" s="80" t="s">
        <v>105</v>
      </c>
      <c r="B15" s="81" t="s">
        <v>113</v>
      </c>
      <c r="C15" s="80" t="s">
        <v>126</v>
      </c>
      <c r="D15" s="88">
        <f t="shared" si="2"/>
        <v>18</v>
      </c>
      <c r="E15" s="88">
        <f t="shared" si="3"/>
        <v>17</v>
      </c>
      <c r="F15" s="88">
        <v>10</v>
      </c>
      <c r="G15" s="88">
        <v>7</v>
      </c>
      <c r="H15" s="88">
        <f t="shared" si="4"/>
        <v>1</v>
      </c>
      <c r="I15" s="88">
        <v>0</v>
      </c>
      <c r="J15" s="88">
        <v>1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18</v>
      </c>
      <c r="W15" s="88">
        <f t="shared" si="9"/>
        <v>17</v>
      </c>
      <c r="X15" s="88">
        <f t="shared" si="10"/>
        <v>10</v>
      </c>
      <c r="Y15" s="88">
        <f t="shared" si="11"/>
        <v>7</v>
      </c>
      <c r="Z15" s="88">
        <f t="shared" si="12"/>
        <v>1</v>
      </c>
      <c r="AA15" s="88">
        <f t="shared" si="13"/>
        <v>0</v>
      </c>
      <c r="AB15" s="88">
        <f t="shared" si="14"/>
        <v>1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127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4</v>
      </c>
      <c r="N16" s="88">
        <f t="shared" si="6"/>
        <v>3</v>
      </c>
      <c r="O16" s="88">
        <v>3</v>
      </c>
      <c r="P16" s="88">
        <v>0</v>
      </c>
      <c r="Q16" s="88">
        <f t="shared" si="7"/>
        <v>1</v>
      </c>
      <c r="R16" s="88">
        <v>0</v>
      </c>
      <c r="S16" s="88">
        <v>1</v>
      </c>
      <c r="T16" s="88">
        <v>0</v>
      </c>
      <c r="U16" s="88">
        <v>0</v>
      </c>
      <c r="V16" s="88">
        <f t="shared" si="8"/>
        <v>4</v>
      </c>
      <c r="W16" s="88">
        <f t="shared" si="9"/>
        <v>3</v>
      </c>
      <c r="X16" s="88">
        <f t="shared" si="10"/>
        <v>3</v>
      </c>
      <c r="Y16" s="88">
        <f t="shared" si="11"/>
        <v>0</v>
      </c>
      <c r="Z16" s="88">
        <f t="shared" si="12"/>
        <v>1</v>
      </c>
      <c r="AA16" s="88">
        <f t="shared" si="13"/>
        <v>0</v>
      </c>
      <c r="AB16" s="88">
        <f t="shared" si="14"/>
        <v>1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128</v>
      </c>
      <c r="D17" s="88">
        <f t="shared" si="2"/>
        <v>23</v>
      </c>
      <c r="E17" s="88">
        <f t="shared" si="3"/>
        <v>11</v>
      </c>
      <c r="F17" s="88">
        <v>5</v>
      </c>
      <c r="G17" s="88">
        <v>6</v>
      </c>
      <c r="H17" s="88">
        <f t="shared" si="4"/>
        <v>12</v>
      </c>
      <c r="I17" s="88">
        <v>0</v>
      </c>
      <c r="J17" s="88">
        <v>12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23</v>
      </c>
      <c r="W17" s="88">
        <f t="shared" si="9"/>
        <v>11</v>
      </c>
      <c r="X17" s="88">
        <f t="shared" si="10"/>
        <v>5</v>
      </c>
      <c r="Y17" s="88">
        <f t="shared" si="11"/>
        <v>6</v>
      </c>
      <c r="Z17" s="88">
        <f t="shared" si="12"/>
        <v>12</v>
      </c>
      <c r="AA17" s="88">
        <f t="shared" si="13"/>
        <v>0</v>
      </c>
      <c r="AB17" s="88">
        <f t="shared" si="14"/>
        <v>12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129</v>
      </c>
      <c r="D18" s="88">
        <f t="shared" si="2"/>
        <v>26</v>
      </c>
      <c r="E18" s="88">
        <f t="shared" si="3"/>
        <v>26</v>
      </c>
      <c r="F18" s="88">
        <v>13</v>
      </c>
      <c r="G18" s="88">
        <v>13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26</v>
      </c>
      <c r="W18" s="88">
        <f t="shared" si="9"/>
        <v>26</v>
      </c>
      <c r="X18" s="88">
        <f t="shared" si="10"/>
        <v>13</v>
      </c>
      <c r="Y18" s="88">
        <f t="shared" si="11"/>
        <v>13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130</v>
      </c>
      <c r="D19" s="88">
        <f t="shared" si="2"/>
        <v>17</v>
      </c>
      <c r="E19" s="88">
        <f t="shared" si="3"/>
        <v>17</v>
      </c>
      <c r="F19" s="88">
        <v>8</v>
      </c>
      <c r="G19" s="88">
        <v>9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17</v>
      </c>
      <c r="W19" s="88">
        <f t="shared" si="9"/>
        <v>17</v>
      </c>
      <c r="X19" s="88">
        <f t="shared" si="10"/>
        <v>8</v>
      </c>
      <c r="Y19" s="88">
        <f t="shared" si="11"/>
        <v>9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131</v>
      </c>
      <c r="D20" s="88">
        <f t="shared" si="2"/>
        <v>1457</v>
      </c>
      <c r="E20" s="88">
        <f t="shared" si="3"/>
        <v>904</v>
      </c>
      <c r="F20" s="88">
        <v>246</v>
      </c>
      <c r="G20" s="88">
        <v>658</v>
      </c>
      <c r="H20" s="88">
        <f t="shared" si="4"/>
        <v>553</v>
      </c>
      <c r="I20" s="88">
        <v>0</v>
      </c>
      <c r="J20" s="88">
        <v>547</v>
      </c>
      <c r="K20" s="88">
        <v>0</v>
      </c>
      <c r="L20" s="88">
        <v>6</v>
      </c>
      <c r="M20" s="88">
        <f t="shared" si="5"/>
        <v>1</v>
      </c>
      <c r="N20" s="88">
        <f t="shared" si="6"/>
        <v>1</v>
      </c>
      <c r="O20" s="88">
        <v>0</v>
      </c>
      <c r="P20" s="88">
        <v>1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1458</v>
      </c>
      <c r="W20" s="88">
        <f t="shared" si="9"/>
        <v>905</v>
      </c>
      <c r="X20" s="88">
        <f t="shared" si="10"/>
        <v>246</v>
      </c>
      <c r="Y20" s="88">
        <f t="shared" si="11"/>
        <v>659</v>
      </c>
      <c r="Z20" s="88">
        <f t="shared" si="12"/>
        <v>553</v>
      </c>
      <c r="AA20" s="88">
        <f t="shared" si="13"/>
        <v>0</v>
      </c>
      <c r="AB20" s="88">
        <f t="shared" si="14"/>
        <v>547</v>
      </c>
      <c r="AC20" s="88">
        <f t="shared" si="15"/>
        <v>0</v>
      </c>
      <c r="AD20" s="88">
        <f t="shared" si="16"/>
        <v>6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263</v>
      </c>
      <c r="B7" s="81" t="s">
        <v>262</v>
      </c>
      <c r="C7" s="84" t="s">
        <v>260</v>
      </c>
      <c r="D7" s="88">
        <f aca="true" t="shared" si="0" ref="D7:AY7">SUM(D8:D70)</f>
        <v>1034</v>
      </c>
      <c r="E7" s="88">
        <f t="shared" si="0"/>
        <v>1775</v>
      </c>
      <c r="F7" s="88">
        <f t="shared" si="0"/>
        <v>38</v>
      </c>
      <c r="G7" s="88">
        <f t="shared" si="0"/>
        <v>91</v>
      </c>
      <c r="H7" s="88">
        <f t="shared" si="0"/>
        <v>15</v>
      </c>
      <c r="I7" s="88">
        <f t="shared" si="0"/>
        <v>70</v>
      </c>
      <c r="J7" s="88">
        <f t="shared" si="0"/>
        <v>0</v>
      </c>
      <c r="K7" s="88">
        <f t="shared" si="0"/>
        <v>0</v>
      </c>
      <c r="L7" s="88">
        <f t="shared" si="0"/>
        <v>3808</v>
      </c>
      <c r="M7" s="88">
        <f t="shared" si="0"/>
        <v>7618</v>
      </c>
      <c r="N7" s="88">
        <f t="shared" si="0"/>
        <v>185</v>
      </c>
      <c r="O7" s="88">
        <f t="shared" si="0"/>
        <v>974</v>
      </c>
      <c r="P7" s="88">
        <f t="shared" si="0"/>
        <v>36</v>
      </c>
      <c r="Q7" s="88">
        <f t="shared" si="0"/>
        <v>278</v>
      </c>
      <c r="R7" s="88">
        <f t="shared" si="0"/>
        <v>9</v>
      </c>
      <c r="S7" s="88">
        <f t="shared" si="0"/>
        <v>1106</v>
      </c>
      <c r="T7" s="88">
        <f t="shared" si="0"/>
        <v>6824</v>
      </c>
      <c r="U7" s="88">
        <f t="shared" si="0"/>
        <v>13176</v>
      </c>
      <c r="V7" s="88">
        <f t="shared" si="0"/>
        <v>38</v>
      </c>
      <c r="W7" s="88">
        <f t="shared" si="0"/>
        <v>328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23</v>
      </c>
      <c r="AC7" s="88">
        <f t="shared" si="0"/>
        <v>42</v>
      </c>
      <c r="AD7" s="88">
        <f t="shared" si="0"/>
        <v>1</v>
      </c>
      <c r="AE7" s="88">
        <f t="shared" si="0"/>
        <v>1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123</v>
      </c>
      <c r="AK7" s="88">
        <f t="shared" si="0"/>
        <v>302</v>
      </c>
      <c r="AL7" s="88">
        <f t="shared" si="0"/>
        <v>1</v>
      </c>
      <c r="AM7" s="88">
        <f t="shared" si="0"/>
        <v>10</v>
      </c>
      <c r="AN7" s="88">
        <f t="shared" si="0"/>
        <v>3</v>
      </c>
      <c r="AO7" s="88">
        <f t="shared" si="0"/>
        <v>18</v>
      </c>
      <c r="AP7" s="88">
        <f t="shared" si="0"/>
        <v>0</v>
      </c>
      <c r="AQ7" s="88">
        <f t="shared" si="0"/>
        <v>0</v>
      </c>
      <c r="AR7" s="88">
        <f t="shared" si="0"/>
        <v>460</v>
      </c>
      <c r="AS7" s="88">
        <f t="shared" si="0"/>
        <v>990</v>
      </c>
      <c r="AT7" s="88">
        <f t="shared" si="0"/>
        <v>1</v>
      </c>
      <c r="AU7" s="88">
        <f t="shared" si="0"/>
        <v>2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256</v>
      </c>
      <c r="C8" s="80" t="s">
        <v>258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1398</v>
      </c>
      <c r="M8" s="88">
        <v>2880</v>
      </c>
      <c r="N8" s="88">
        <v>42</v>
      </c>
      <c r="O8" s="88">
        <v>420</v>
      </c>
      <c r="P8" s="88">
        <v>0</v>
      </c>
      <c r="Q8" s="88">
        <v>0</v>
      </c>
      <c r="R8" s="88">
        <v>9</v>
      </c>
      <c r="S8" s="88">
        <v>1106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18</v>
      </c>
      <c r="AK8" s="88">
        <v>30</v>
      </c>
      <c r="AL8" s="88">
        <v>0</v>
      </c>
      <c r="AM8" s="88">
        <v>0</v>
      </c>
      <c r="AN8" s="88">
        <v>2</v>
      </c>
      <c r="AO8" s="88">
        <v>11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143</v>
      </c>
      <c r="C9" s="80" t="s">
        <v>154</v>
      </c>
      <c r="D9" s="88">
        <v>10</v>
      </c>
      <c r="E9" s="88">
        <v>22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22</v>
      </c>
      <c r="M9" s="88">
        <v>44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165</v>
      </c>
      <c r="C10" s="80" t="s">
        <v>176</v>
      </c>
      <c r="D10" s="88">
        <v>12</v>
      </c>
      <c r="E10" s="88">
        <v>31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17</v>
      </c>
      <c r="M10" s="88">
        <v>34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48</v>
      </c>
      <c r="U10" s="88">
        <v>151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6</v>
      </c>
      <c r="AS10" s="88">
        <v>17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183</v>
      </c>
      <c r="C11" s="80" t="s">
        <v>190</v>
      </c>
      <c r="D11" s="88">
        <v>12</v>
      </c>
      <c r="E11" s="88">
        <v>18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22</v>
      </c>
      <c r="M11" s="88">
        <v>8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195</v>
      </c>
      <c r="C12" s="80" t="s">
        <v>200</v>
      </c>
      <c r="D12" s="88">
        <v>48</v>
      </c>
      <c r="E12" s="88">
        <v>96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202</v>
      </c>
      <c r="C13" s="80" t="s">
        <v>204</v>
      </c>
      <c r="D13" s="88">
        <v>25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12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1732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121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206</v>
      </c>
      <c r="C14" s="80" t="s">
        <v>208</v>
      </c>
      <c r="D14" s="88">
        <v>16</v>
      </c>
      <c r="E14" s="88">
        <v>32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211</v>
      </c>
      <c r="C15" s="80" t="s">
        <v>214</v>
      </c>
      <c r="D15" s="88">
        <v>27</v>
      </c>
      <c r="E15" s="88">
        <v>101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31</v>
      </c>
      <c r="M15" s="88">
        <v>26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216</v>
      </c>
      <c r="C16" s="80" t="s">
        <v>218</v>
      </c>
      <c r="D16" s="88">
        <v>18</v>
      </c>
      <c r="E16" s="88">
        <v>16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64</v>
      </c>
      <c r="M16" s="88">
        <v>112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219</v>
      </c>
      <c r="C17" s="80" t="s">
        <v>220</v>
      </c>
      <c r="D17" s="88">
        <v>17</v>
      </c>
      <c r="E17" s="88">
        <v>34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221</v>
      </c>
      <c r="C18" s="80" t="s">
        <v>222</v>
      </c>
      <c r="D18" s="88">
        <v>14</v>
      </c>
      <c r="E18" s="88">
        <v>28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53</v>
      </c>
      <c r="M18" s="88">
        <v>106</v>
      </c>
      <c r="N18" s="88">
        <v>0</v>
      </c>
      <c r="O18" s="88">
        <v>0</v>
      </c>
      <c r="P18" s="88">
        <v>2</v>
      </c>
      <c r="Q18" s="88">
        <v>4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</v>
      </c>
      <c r="AK18" s="88">
        <v>1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223</v>
      </c>
      <c r="C19" s="80" t="s">
        <v>224</v>
      </c>
      <c r="D19" s="88">
        <v>30</v>
      </c>
      <c r="E19" s="88">
        <v>51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71</v>
      </c>
      <c r="M19" s="88">
        <v>92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128</v>
      </c>
      <c r="U19" s="88">
        <v>329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7</v>
      </c>
      <c r="AS19" s="88">
        <v>24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226</v>
      </c>
      <c r="C20" s="80" t="s">
        <v>228</v>
      </c>
      <c r="D20" s="88">
        <v>61</v>
      </c>
      <c r="E20" s="88">
        <v>57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44</v>
      </c>
      <c r="M20" s="88">
        <v>30</v>
      </c>
      <c r="N20" s="88">
        <v>5</v>
      </c>
      <c r="O20" s="88">
        <v>10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230</v>
      </c>
      <c r="C21" s="80" t="s">
        <v>232</v>
      </c>
      <c r="D21" s="88">
        <v>32</v>
      </c>
      <c r="E21" s="88">
        <v>48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31</v>
      </c>
      <c r="M21" s="88">
        <v>76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1</v>
      </c>
      <c r="AK21" s="88">
        <v>1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122</v>
      </c>
      <c r="AS21" s="88">
        <v>351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234</v>
      </c>
      <c r="C22" s="80" t="s">
        <v>236</v>
      </c>
      <c r="D22" s="88">
        <v>19</v>
      </c>
      <c r="E22" s="88">
        <v>38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58</v>
      </c>
      <c r="M22" s="88">
        <v>101</v>
      </c>
      <c r="N22" s="88">
        <v>2</v>
      </c>
      <c r="O22" s="88">
        <v>4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237</v>
      </c>
      <c r="C23" s="80" t="s">
        <v>238</v>
      </c>
      <c r="D23" s="88">
        <v>41</v>
      </c>
      <c r="E23" s="88">
        <v>51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101</v>
      </c>
      <c r="M23" s="88">
        <v>181</v>
      </c>
      <c r="N23" s="88">
        <v>5</v>
      </c>
      <c r="O23" s="88">
        <v>10</v>
      </c>
      <c r="P23" s="88">
        <v>1</v>
      </c>
      <c r="Q23" s="88">
        <v>3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239</v>
      </c>
      <c r="C24" s="80" t="s">
        <v>240</v>
      </c>
      <c r="D24" s="88">
        <v>32</v>
      </c>
      <c r="E24" s="88">
        <v>39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42</v>
      </c>
      <c r="M24" s="88">
        <v>84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241</v>
      </c>
      <c r="C25" s="80" t="s">
        <v>242</v>
      </c>
      <c r="D25" s="88">
        <v>40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34</v>
      </c>
      <c r="M25" s="88">
        <v>0</v>
      </c>
      <c r="N25" s="88">
        <v>1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243</v>
      </c>
      <c r="C26" s="80" t="s">
        <v>244</v>
      </c>
      <c r="D26" s="88">
        <v>9</v>
      </c>
      <c r="E26" s="88">
        <v>3</v>
      </c>
      <c r="F26" s="88">
        <v>9</v>
      </c>
      <c r="G26" s="88">
        <v>18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245</v>
      </c>
      <c r="C27" s="80" t="s">
        <v>246</v>
      </c>
      <c r="D27" s="88">
        <v>52</v>
      </c>
      <c r="E27" s="88">
        <v>71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31</v>
      </c>
      <c r="M27" s="88">
        <v>61</v>
      </c>
      <c r="N27" s="88">
        <v>1</v>
      </c>
      <c r="O27" s="88">
        <v>10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247</v>
      </c>
      <c r="C28" s="80" t="s">
        <v>248</v>
      </c>
      <c r="D28" s="88">
        <v>31</v>
      </c>
      <c r="E28" s="88">
        <v>68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51</v>
      </c>
      <c r="M28" s="88">
        <v>101</v>
      </c>
      <c r="N28" s="88">
        <v>5</v>
      </c>
      <c r="O28" s="88">
        <v>24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249</v>
      </c>
      <c r="C29" s="80" t="s">
        <v>250</v>
      </c>
      <c r="D29" s="88">
        <v>49</v>
      </c>
      <c r="E29" s="88">
        <v>72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42</v>
      </c>
      <c r="M29" s="88">
        <v>81</v>
      </c>
      <c r="N29" s="88">
        <v>2</v>
      </c>
      <c r="O29" s="88">
        <v>6</v>
      </c>
      <c r="P29" s="88">
        <v>0</v>
      </c>
      <c r="Q29" s="88">
        <v>0</v>
      </c>
      <c r="R29" s="88">
        <v>0</v>
      </c>
      <c r="S29" s="88">
        <v>0</v>
      </c>
      <c r="T29" s="88">
        <v>1746</v>
      </c>
      <c r="U29" s="88">
        <v>4968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121</v>
      </c>
      <c r="AS29" s="88">
        <v>349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251</v>
      </c>
      <c r="C30" s="80" t="s">
        <v>252</v>
      </c>
      <c r="D30" s="88">
        <v>28</v>
      </c>
      <c r="E30" s="88">
        <v>29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253</v>
      </c>
      <c r="C31" s="80" t="s">
        <v>254</v>
      </c>
      <c r="D31" s="88">
        <v>34</v>
      </c>
      <c r="E31" s="88">
        <v>83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71</v>
      </c>
      <c r="M31" s="88">
        <v>95</v>
      </c>
      <c r="N31" s="88">
        <v>2</v>
      </c>
      <c r="O31" s="88">
        <v>6</v>
      </c>
      <c r="P31" s="88">
        <v>1</v>
      </c>
      <c r="Q31" s="88">
        <v>1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142</v>
      </c>
      <c r="C32" s="80" t="s">
        <v>153</v>
      </c>
      <c r="D32" s="88">
        <v>127</v>
      </c>
      <c r="E32" s="88">
        <v>285</v>
      </c>
      <c r="F32" s="88">
        <v>0</v>
      </c>
      <c r="G32" s="88">
        <v>0</v>
      </c>
      <c r="H32" s="88">
        <v>5</v>
      </c>
      <c r="I32" s="88">
        <v>32</v>
      </c>
      <c r="J32" s="88">
        <v>0</v>
      </c>
      <c r="K32" s="88">
        <v>0</v>
      </c>
      <c r="L32" s="88">
        <v>379</v>
      </c>
      <c r="M32" s="88">
        <v>948</v>
      </c>
      <c r="N32" s="88">
        <v>0</v>
      </c>
      <c r="O32" s="88">
        <v>0</v>
      </c>
      <c r="P32" s="88">
        <v>11</v>
      </c>
      <c r="Q32" s="88">
        <v>62</v>
      </c>
      <c r="R32" s="88">
        <v>0</v>
      </c>
      <c r="S32" s="88">
        <v>0</v>
      </c>
      <c r="T32" s="88">
        <v>389</v>
      </c>
      <c r="U32" s="88">
        <v>778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12</v>
      </c>
      <c r="AC32" s="88">
        <v>21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163</v>
      </c>
      <c r="C33" s="80" t="s">
        <v>174</v>
      </c>
      <c r="D33" s="88">
        <v>2</v>
      </c>
      <c r="E33" s="88">
        <v>4</v>
      </c>
      <c r="F33" s="88">
        <v>1</v>
      </c>
      <c r="G33" s="88">
        <v>2</v>
      </c>
      <c r="H33" s="88">
        <v>0</v>
      </c>
      <c r="I33" s="88">
        <v>0</v>
      </c>
      <c r="J33" s="88">
        <v>0</v>
      </c>
      <c r="K33" s="88">
        <v>0</v>
      </c>
      <c r="L33" s="88">
        <v>36</v>
      </c>
      <c r="M33" s="88">
        <v>71</v>
      </c>
      <c r="N33" s="88">
        <v>5</v>
      </c>
      <c r="O33" s="88">
        <v>35</v>
      </c>
      <c r="P33" s="88">
        <v>0</v>
      </c>
      <c r="Q33" s="88">
        <v>0</v>
      </c>
      <c r="R33" s="88">
        <v>0</v>
      </c>
      <c r="S33" s="88">
        <v>0</v>
      </c>
      <c r="T33" s="88">
        <v>66</v>
      </c>
      <c r="U33" s="88">
        <v>157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3</v>
      </c>
      <c r="AK33" s="88">
        <v>7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137</v>
      </c>
      <c r="C34" s="80" t="s">
        <v>148</v>
      </c>
      <c r="D34" s="88">
        <v>19</v>
      </c>
      <c r="E34" s="88">
        <v>54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96</v>
      </c>
      <c r="M34" s="88">
        <v>211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91</v>
      </c>
      <c r="U34" s="88">
        <v>220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2</v>
      </c>
      <c r="AK34" s="88">
        <v>6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135</v>
      </c>
      <c r="C35" s="80" t="s">
        <v>146</v>
      </c>
      <c r="D35" s="88">
        <v>2</v>
      </c>
      <c r="E35" s="88">
        <v>4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49</v>
      </c>
      <c r="M35" s="88">
        <v>98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55</v>
      </c>
      <c r="U35" s="88">
        <v>110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1</v>
      </c>
      <c r="AK35" s="88">
        <v>2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1</v>
      </c>
      <c r="AS35" s="88">
        <v>2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138</v>
      </c>
      <c r="C36" s="80" t="s">
        <v>149</v>
      </c>
      <c r="D36" s="88">
        <v>12</v>
      </c>
      <c r="E36" s="88">
        <v>21</v>
      </c>
      <c r="F36" s="88">
        <v>0</v>
      </c>
      <c r="G36" s="88">
        <v>0</v>
      </c>
      <c r="H36" s="88">
        <v>4</v>
      </c>
      <c r="I36" s="88">
        <v>22</v>
      </c>
      <c r="J36" s="88">
        <v>0</v>
      </c>
      <c r="K36" s="88">
        <v>0</v>
      </c>
      <c r="L36" s="88">
        <v>55</v>
      </c>
      <c r="M36" s="88">
        <v>110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349</v>
      </c>
      <c r="U36" s="88">
        <v>933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8</v>
      </c>
      <c r="AK36" s="88">
        <v>17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134</v>
      </c>
      <c r="C37" s="80" t="s">
        <v>145</v>
      </c>
      <c r="D37" s="88">
        <v>13</v>
      </c>
      <c r="E37" s="88">
        <v>25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54</v>
      </c>
      <c r="M37" s="88">
        <v>108</v>
      </c>
      <c r="N37" s="88">
        <v>4</v>
      </c>
      <c r="O37" s="88">
        <v>40</v>
      </c>
      <c r="P37" s="88">
        <v>2</v>
      </c>
      <c r="Q37" s="88">
        <v>20</v>
      </c>
      <c r="R37" s="88">
        <v>0</v>
      </c>
      <c r="S37" s="88">
        <v>0</v>
      </c>
      <c r="T37" s="88">
        <v>210</v>
      </c>
      <c r="U37" s="88">
        <v>530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1</v>
      </c>
      <c r="AK37" s="88">
        <v>2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1</v>
      </c>
      <c r="AS37" s="88">
        <v>2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210</v>
      </c>
      <c r="C38" s="80" t="s">
        <v>213</v>
      </c>
      <c r="D38" s="88">
        <v>17</v>
      </c>
      <c r="E38" s="88">
        <v>34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26</v>
      </c>
      <c r="M38" s="88">
        <v>56</v>
      </c>
      <c r="N38" s="88">
        <v>5</v>
      </c>
      <c r="O38" s="88">
        <v>10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3</v>
      </c>
      <c r="AK38" s="88">
        <v>5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156</v>
      </c>
      <c r="C39" s="80" t="s">
        <v>167</v>
      </c>
      <c r="D39" s="88">
        <v>0</v>
      </c>
      <c r="E39" s="88">
        <v>0</v>
      </c>
      <c r="F39" s="88">
        <v>17</v>
      </c>
      <c r="G39" s="88">
        <v>31</v>
      </c>
      <c r="H39" s="88">
        <v>0</v>
      </c>
      <c r="I39" s="88">
        <v>0</v>
      </c>
      <c r="J39" s="88">
        <v>0</v>
      </c>
      <c r="K39" s="88">
        <v>0</v>
      </c>
      <c r="L39" s="88">
        <v>75</v>
      </c>
      <c r="M39" s="88">
        <v>195</v>
      </c>
      <c r="N39" s="88">
        <v>8</v>
      </c>
      <c r="O39" s="88">
        <v>89</v>
      </c>
      <c r="P39" s="88">
        <v>0</v>
      </c>
      <c r="Q39" s="88">
        <v>0</v>
      </c>
      <c r="R39" s="88">
        <v>0</v>
      </c>
      <c r="S39" s="88">
        <v>0</v>
      </c>
      <c r="T39" s="88">
        <v>157</v>
      </c>
      <c r="U39" s="88">
        <v>364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3</v>
      </c>
      <c r="AK39" s="88">
        <v>7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8</v>
      </c>
      <c r="AS39" s="88">
        <v>20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164</v>
      </c>
      <c r="C40" s="80" t="s">
        <v>175</v>
      </c>
      <c r="D40" s="88">
        <v>62</v>
      </c>
      <c r="E40" s="88">
        <v>127</v>
      </c>
      <c r="F40" s="88">
        <v>3</v>
      </c>
      <c r="G40" s="88">
        <v>30</v>
      </c>
      <c r="H40" s="88">
        <v>0</v>
      </c>
      <c r="I40" s="88">
        <v>0</v>
      </c>
      <c r="J40" s="88">
        <v>0</v>
      </c>
      <c r="K40" s="88">
        <v>0</v>
      </c>
      <c r="L40" s="88">
        <v>116</v>
      </c>
      <c r="M40" s="88">
        <v>159</v>
      </c>
      <c r="N40" s="88">
        <v>0</v>
      </c>
      <c r="O40" s="88">
        <v>0</v>
      </c>
      <c r="P40" s="88">
        <v>7</v>
      </c>
      <c r="Q40" s="88">
        <v>55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5</v>
      </c>
      <c r="AK40" s="88">
        <v>10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18</v>
      </c>
      <c r="AS40" s="88">
        <v>56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158</v>
      </c>
      <c r="C41" s="80" t="s">
        <v>169</v>
      </c>
      <c r="D41" s="88">
        <v>11</v>
      </c>
      <c r="E41" s="88">
        <v>22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43</v>
      </c>
      <c r="M41" s="88">
        <v>98</v>
      </c>
      <c r="N41" s="88">
        <v>23</v>
      </c>
      <c r="O41" s="88">
        <v>159</v>
      </c>
      <c r="P41" s="88">
        <v>1</v>
      </c>
      <c r="Q41" s="88">
        <v>10</v>
      </c>
      <c r="R41" s="88">
        <v>0</v>
      </c>
      <c r="S41" s="88">
        <v>0</v>
      </c>
      <c r="T41" s="88">
        <v>116</v>
      </c>
      <c r="U41" s="88">
        <v>299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1</v>
      </c>
      <c r="AK41" s="88">
        <v>2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2</v>
      </c>
      <c r="AS41" s="88">
        <v>5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140</v>
      </c>
      <c r="C42" s="80" t="s">
        <v>151</v>
      </c>
      <c r="D42" s="88">
        <v>2</v>
      </c>
      <c r="E42" s="88">
        <v>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92</v>
      </c>
      <c r="M42" s="88">
        <v>221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44</v>
      </c>
      <c r="U42" s="88">
        <v>100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3</v>
      </c>
      <c r="AK42" s="88">
        <v>6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225</v>
      </c>
      <c r="C43" s="80" t="s">
        <v>227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59</v>
      </c>
      <c r="M43" s="88">
        <v>118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259</v>
      </c>
      <c r="U43" s="88">
        <v>518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2</v>
      </c>
      <c r="AK43" s="88">
        <v>4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5</v>
      </c>
      <c r="AS43" s="88">
        <v>17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229</v>
      </c>
      <c r="C44" s="80" t="s">
        <v>231</v>
      </c>
      <c r="D44" s="88">
        <v>2</v>
      </c>
      <c r="E44" s="88">
        <v>4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25</v>
      </c>
      <c r="M44" s="88">
        <v>50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59</v>
      </c>
      <c r="U44" s="88">
        <v>133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2</v>
      </c>
      <c r="AS44" s="88">
        <v>4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233</v>
      </c>
      <c r="C45" s="80" t="s">
        <v>235</v>
      </c>
      <c r="D45" s="88">
        <v>7</v>
      </c>
      <c r="E45" s="88">
        <v>12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58</v>
      </c>
      <c r="M45" s="88">
        <v>111</v>
      </c>
      <c r="N45" s="88">
        <v>0</v>
      </c>
      <c r="O45" s="88">
        <v>0</v>
      </c>
      <c r="P45" s="88">
        <v>3</v>
      </c>
      <c r="Q45" s="88">
        <v>64</v>
      </c>
      <c r="R45" s="88">
        <v>0</v>
      </c>
      <c r="S45" s="88">
        <v>0</v>
      </c>
      <c r="T45" s="88">
        <v>53</v>
      </c>
      <c r="U45" s="88">
        <v>124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2</v>
      </c>
      <c r="AC45" s="88">
        <v>4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2</v>
      </c>
      <c r="AS45" s="88">
        <v>6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193</v>
      </c>
      <c r="C46" s="80" t="s">
        <v>198</v>
      </c>
      <c r="D46" s="88">
        <v>1</v>
      </c>
      <c r="E46" s="88">
        <v>2</v>
      </c>
      <c r="F46" s="88">
        <v>2</v>
      </c>
      <c r="G46" s="88">
        <v>3</v>
      </c>
      <c r="H46" s="88">
        <v>0</v>
      </c>
      <c r="I46" s="88">
        <v>0</v>
      </c>
      <c r="J46" s="88">
        <v>0</v>
      </c>
      <c r="K46" s="88">
        <v>0</v>
      </c>
      <c r="L46" s="88">
        <v>28</v>
      </c>
      <c r="M46" s="88">
        <v>67</v>
      </c>
      <c r="N46" s="88">
        <v>0</v>
      </c>
      <c r="O46" s="88">
        <v>0</v>
      </c>
      <c r="P46" s="88">
        <v>2</v>
      </c>
      <c r="Q46" s="88">
        <v>20</v>
      </c>
      <c r="R46" s="88">
        <v>0</v>
      </c>
      <c r="S46" s="88">
        <v>0</v>
      </c>
      <c r="T46" s="88">
        <v>140</v>
      </c>
      <c r="U46" s="88">
        <v>333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2</v>
      </c>
      <c r="AK46" s="88">
        <v>4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159</v>
      </c>
      <c r="C47" s="80" t="s">
        <v>170</v>
      </c>
      <c r="D47" s="88">
        <v>0</v>
      </c>
      <c r="E47" s="88">
        <v>0</v>
      </c>
      <c r="F47" s="88">
        <v>0</v>
      </c>
      <c r="G47" s="88">
        <v>0</v>
      </c>
      <c r="H47" s="88">
        <v>2</v>
      </c>
      <c r="I47" s="88">
        <v>8</v>
      </c>
      <c r="J47" s="88">
        <v>0</v>
      </c>
      <c r="K47" s="88">
        <v>0</v>
      </c>
      <c r="L47" s="88">
        <v>33</v>
      </c>
      <c r="M47" s="88">
        <v>66</v>
      </c>
      <c r="N47" s="88">
        <v>0</v>
      </c>
      <c r="O47" s="88">
        <v>0</v>
      </c>
      <c r="P47" s="88">
        <v>2</v>
      </c>
      <c r="Q47" s="88">
        <v>11</v>
      </c>
      <c r="R47" s="88">
        <v>0</v>
      </c>
      <c r="S47" s="88">
        <v>0</v>
      </c>
      <c r="T47" s="88">
        <v>37</v>
      </c>
      <c r="U47" s="88">
        <v>74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1</v>
      </c>
      <c r="AK47" s="88">
        <v>2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1</v>
      </c>
      <c r="AS47" s="88">
        <v>2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160</v>
      </c>
      <c r="C48" s="80" t="s">
        <v>171</v>
      </c>
      <c r="D48" s="88">
        <v>3</v>
      </c>
      <c r="E48" s="88">
        <v>5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34</v>
      </c>
      <c r="M48" s="88">
        <v>76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74</v>
      </c>
      <c r="U48" s="88">
        <v>182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3</v>
      </c>
      <c r="AK48" s="88">
        <v>8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161</v>
      </c>
      <c r="C49" s="80" t="s">
        <v>172</v>
      </c>
      <c r="D49" s="88">
        <v>2</v>
      </c>
      <c r="E49" s="88">
        <v>3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45</v>
      </c>
      <c r="M49" s="88">
        <v>100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51</v>
      </c>
      <c r="U49" s="88">
        <v>121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4</v>
      </c>
      <c r="AK49" s="88">
        <v>11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4</v>
      </c>
      <c r="AS49" s="88">
        <v>11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136</v>
      </c>
      <c r="C50" s="80" t="s">
        <v>147</v>
      </c>
      <c r="D50" s="88">
        <v>12</v>
      </c>
      <c r="E50" s="88">
        <v>23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29</v>
      </c>
      <c r="M50" s="88">
        <v>73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59</v>
      </c>
      <c r="U50" s="88">
        <v>131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8</v>
      </c>
      <c r="AK50" s="88">
        <v>15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157</v>
      </c>
      <c r="C51" s="80" t="s">
        <v>168</v>
      </c>
      <c r="D51" s="88">
        <v>26</v>
      </c>
      <c r="E51" s="88">
        <v>52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53</v>
      </c>
      <c r="M51" s="88">
        <v>106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126</v>
      </c>
      <c r="U51" s="88">
        <v>252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2</v>
      </c>
      <c r="AK51" s="88">
        <v>6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3</v>
      </c>
      <c r="AS51" s="88">
        <v>12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180</v>
      </c>
      <c r="C52" s="80" t="s">
        <v>187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20</v>
      </c>
      <c r="M52" s="88">
        <v>2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1</v>
      </c>
      <c r="AK52" s="88">
        <v>18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182</v>
      </c>
      <c r="C53" s="80" t="s">
        <v>189</v>
      </c>
      <c r="D53" s="88">
        <v>0</v>
      </c>
      <c r="E53" s="88">
        <v>0</v>
      </c>
      <c r="F53" s="88">
        <v>4</v>
      </c>
      <c r="G53" s="88">
        <v>4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36</v>
      </c>
      <c r="O53" s="88">
        <v>81</v>
      </c>
      <c r="P53" s="88">
        <v>0</v>
      </c>
      <c r="Q53" s="88">
        <v>0</v>
      </c>
      <c r="R53" s="88">
        <v>0</v>
      </c>
      <c r="S53" s="88">
        <v>0</v>
      </c>
      <c r="T53" s="88">
        <v>145</v>
      </c>
      <c r="U53" s="88">
        <v>318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2</v>
      </c>
      <c r="AK53" s="88">
        <v>5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6</v>
      </c>
      <c r="AS53" s="88">
        <v>15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139</v>
      </c>
      <c r="C54" s="80" t="s">
        <v>150</v>
      </c>
      <c r="D54" s="88">
        <v>1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29</v>
      </c>
      <c r="M54" s="88">
        <v>59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104</v>
      </c>
      <c r="U54" s="88">
        <v>243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4</v>
      </c>
      <c r="AK54" s="88">
        <v>10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9</v>
      </c>
      <c r="AS54" s="88">
        <v>23</v>
      </c>
      <c r="AT54" s="88">
        <v>1</v>
      </c>
      <c r="AU54" s="88">
        <v>2</v>
      </c>
      <c r="AV54" s="88">
        <v>0</v>
      </c>
      <c r="AW54" s="88">
        <v>0</v>
      </c>
      <c r="AX54" s="88">
        <v>0</v>
      </c>
      <c r="AY54" s="88">
        <v>0</v>
      </c>
    </row>
    <row r="55" spans="1:51" ht="13.5" customHeight="1">
      <c r="A55" s="80" t="s">
        <v>105</v>
      </c>
      <c r="B55" s="81" t="s">
        <v>179</v>
      </c>
      <c r="C55" s="80" t="s">
        <v>186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22</v>
      </c>
      <c r="M55" s="88">
        <v>44</v>
      </c>
      <c r="N55" s="88">
        <v>1</v>
      </c>
      <c r="O55" s="88">
        <v>10</v>
      </c>
      <c r="P55" s="88">
        <v>0</v>
      </c>
      <c r="Q55" s="88">
        <v>0</v>
      </c>
      <c r="R55" s="88">
        <v>0</v>
      </c>
      <c r="S55" s="88">
        <v>0</v>
      </c>
      <c r="T55" s="88">
        <v>178</v>
      </c>
      <c r="U55" s="88">
        <v>473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1</v>
      </c>
      <c r="AK55" s="88">
        <v>3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1</v>
      </c>
      <c r="AS55" s="88">
        <v>3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</row>
    <row r="56" spans="1:51" ht="13.5" customHeight="1">
      <c r="A56" s="80" t="s">
        <v>105</v>
      </c>
      <c r="B56" s="81" t="s">
        <v>141</v>
      </c>
      <c r="C56" s="80" t="s">
        <v>152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34</v>
      </c>
      <c r="M56" s="88">
        <v>92</v>
      </c>
      <c r="N56" s="88">
        <v>36</v>
      </c>
      <c r="O56" s="88">
        <v>56</v>
      </c>
      <c r="P56" s="88">
        <v>0</v>
      </c>
      <c r="Q56" s="88">
        <v>0</v>
      </c>
      <c r="R56" s="88">
        <v>0</v>
      </c>
      <c r="S56" s="88">
        <v>0</v>
      </c>
      <c r="T56" s="88">
        <v>33</v>
      </c>
      <c r="U56" s="88">
        <v>65</v>
      </c>
      <c r="V56" s="88">
        <v>38</v>
      </c>
      <c r="W56" s="88">
        <v>328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8</v>
      </c>
      <c r="AK56" s="88">
        <v>18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5</v>
      </c>
      <c r="AS56" s="88">
        <v>18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</row>
    <row r="57" spans="1:51" ht="13.5" customHeight="1">
      <c r="A57" s="80" t="s">
        <v>105</v>
      </c>
      <c r="B57" s="81" t="s">
        <v>178</v>
      </c>
      <c r="C57" s="80" t="s">
        <v>185</v>
      </c>
      <c r="D57" s="88">
        <v>26</v>
      </c>
      <c r="E57" s="88">
        <v>54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55</v>
      </c>
      <c r="M57" s="88">
        <v>126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86</v>
      </c>
      <c r="U57" s="88">
        <v>492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1</v>
      </c>
      <c r="AK57" s="88">
        <v>4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1</v>
      </c>
      <c r="AS57" s="88">
        <v>4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</row>
    <row r="58" spans="1:51" ht="13.5" customHeight="1">
      <c r="A58" s="80" t="s">
        <v>105</v>
      </c>
      <c r="B58" s="81" t="s">
        <v>192</v>
      </c>
      <c r="C58" s="80" t="s">
        <v>197</v>
      </c>
      <c r="D58" s="88">
        <v>1</v>
      </c>
      <c r="E58" s="88">
        <v>2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33</v>
      </c>
      <c r="M58" s="88">
        <v>62</v>
      </c>
      <c r="N58" s="88">
        <v>0</v>
      </c>
      <c r="O58" s="88">
        <v>0</v>
      </c>
      <c r="P58" s="88">
        <v>2</v>
      </c>
      <c r="Q58" s="88">
        <v>14</v>
      </c>
      <c r="R58" s="88">
        <v>0</v>
      </c>
      <c r="S58" s="88">
        <v>0</v>
      </c>
      <c r="T58" s="88">
        <v>241</v>
      </c>
      <c r="U58" s="88">
        <v>617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1</v>
      </c>
      <c r="AK58" s="88">
        <v>2</v>
      </c>
      <c r="AL58" s="88">
        <v>0</v>
      </c>
      <c r="AM58" s="88">
        <v>0</v>
      </c>
      <c r="AN58" s="88">
        <v>1</v>
      </c>
      <c r="AO58" s="88">
        <v>7</v>
      </c>
      <c r="AP58" s="88">
        <v>0</v>
      </c>
      <c r="AQ58" s="88">
        <v>0</v>
      </c>
      <c r="AR58" s="88">
        <v>1</v>
      </c>
      <c r="AS58" s="88">
        <v>2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</row>
    <row r="59" spans="1:51" ht="13.5" customHeight="1">
      <c r="A59" s="80" t="s">
        <v>105</v>
      </c>
      <c r="B59" s="81" t="s">
        <v>162</v>
      </c>
      <c r="C59" s="80" t="s">
        <v>173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9</v>
      </c>
      <c r="M59" s="88">
        <v>21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37</v>
      </c>
      <c r="U59" s="88">
        <v>131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3</v>
      </c>
      <c r="AK59" s="88">
        <v>5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4</v>
      </c>
      <c r="AS59" s="88">
        <v>14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</row>
    <row r="60" spans="1:51" ht="13.5" customHeight="1">
      <c r="A60" s="80" t="s">
        <v>105</v>
      </c>
      <c r="B60" s="81" t="s">
        <v>181</v>
      </c>
      <c r="C60" s="80" t="s">
        <v>188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3</v>
      </c>
      <c r="M60" s="88">
        <v>6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11</v>
      </c>
      <c r="U60" s="88">
        <v>30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3</v>
      </c>
      <c r="AK60" s="88">
        <v>6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2</v>
      </c>
      <c r="AS60" s="88">
        <v>7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</row>
    <row r="61" spans="1:51" ht="13.5" customHeight="1">
      <c r="A61" s="80" t="s">
        <v>105</v>
      </c>
      <c r="B61" s="81" t="s">
        <v>194</v>
      </c>
      <c r="C61" s="80" t="s">
        <v>199</v>
      </c>
      <c r="D61" s="88">
        <v>5</v>
      </c>
      <c r="E61" s="88">
        <v>10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4</v>
      </c>
      <c r="AK61" s="88">
        <v>13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4</v>
      </c>
      <c r="AS61" s="88">
        <v>13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</row>
    <row r="62" spans="1:51" ht="13.5" customHeight="1">
      <c r="A62" s="80" t="s">
        <v>105</v>
      </c>
      <c r="B62" s="81" t="s">
        <v>133</v>
      </c>
      <c r="C62" s="80" t="s">
        <v>144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15</v>
      </c>
      <c r="M62" s="88">
        <v>30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16</v>
      </c>
      <c r="AK62" s="88">
        <v>54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</row>
    <row r="63" spans="1:51" ht="13.5" customHeight="1">
      <c r="A63" s="80" t="s">
        <v>105</v>
      </c>
      <c r="B63" s="81" t="s">
        <v>155</v>
      </c>
      <c r="C63" s="80" t="s">
        <v>166</v>
      </c>
      <c r="D63" s="88">
        <v>2</v>
      </c>
      <c r="E63" s="88">
        <v>2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1</v>
      </c>
      <c r="AC63" s="88">
        <v>2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8">
        <v>0</v>
      </c>
      <c r="AW63" s="88">
        <v>0</v>
      </c>
      <c r="AX63" s="88">
        <v>0</v>
      </c>
      <c r="AY63" s="88">
        <v>0</v>
      </c>
    </row>
    <row r="64" spans="1:51" ht="13.5" customHeight="1">
      <c r="A64" s="80" t="s">
        <v>105</v>
      </c>
      <c r="B64" s="81" t="s">
        <v>177</v>
      </c>
      <c r="C64" s="80" t="s">
        <v>184</v>
      </c>
      <c r="D64" s="88">
        <v>4</v>
      </c>
      <c r="E64" s="88">
        <v>6</v>
      </c>
      <c r="F64" s="88">
        <v>2</v>
      </c>
      <c r="G64" s="88">
        <v>3</v>
      </c>
      <c r="H64" s="88">
        <v>0</v>
      </c>
      <c r="I64" s="88">
        <v>0</v>
      </c>
      <c r="J64" s="88">
        <v>0</v>
      </c>
      <c r="K64" s="88">
        <v>0</v>
      </c>
      <c r="L64" s="88">
        <v>2</v>
      </c>
      <c r="M64" s="88">
        <v>4</v>
      </c>
      <c r="N64" s="88">
        <v>1</v>
      </c>
      <c r="O64" s="88">
        <v>2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1</v>
      </c>
      <c r="AC64" s="88">
        <v>2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2</v>
      </c>
      <c r="AK64" s="88">
        <v>4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0</v>
      </c>
      <c r="AS64" s="88">
        <v>0</v>
      </c>
      <c r="AT64" s="88">
        <v>0</v>
      </c>
      <c r="AU64" s="88">
        <v>0</v>
      </c>
      <c r="AV64" s="88">
        <v>0</v>
      </c>
      <c r="AW64" s="88">
        <v>0</v>
      </c>
      <c r="AX64" s="88">
        <v>0</v>
      </c>
      <c r="AY64" s="88">
        <v>0</v>
      </c>
    </row>
    <row r="65" spans="1:51" ht="13.5" customHeight="1">
      <c r="A65" s="80" t="s">
        <v>105</v>
      </c>
      <c r="B65" s="81" t="s">
        <v>191</v>
      </c>
      <c r="C65" s="80" t="s">
        <v>196</v>
      </c>
      <c r="D65" s="88">
        <v>4</v>
      </c>
      <c r="E65" s="88">
        <v>8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3</v>
      </c>
      <c r="AC65" s="88">
        <v>5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8">
        <v>0</v>
      </c>
      <c r="AW65" s="88">
        <v>0</v>
      </c>
      <c r="AX65" s="88">
        <v>0</v>
      </c>
      <c r="AY65" s="88">
        <v>0</v>
      </c>
    </row>
    <row r="66" spans="1:51" ht="13.5" customHeight="1">
      <c r="A66" s="80" t="s">
        <v>105</v>
      </c>
      <c r="B66" s="81" t="s">
        <v>201</v>
      </c>
      <c r="C66" s="80" t="s">
        <v>203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1</v>
      </c>
      <c r="M66" s="88">
        <v>2</v>
      </c>
      <c r="N66" s="88">
        <v>1</v>
      </c>
      <c r="O66" s="88">
        <v>2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2</v>
      </c>
      <c r="AK66" s="88">
        <v>4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  <c r="AU66" s="88">
        <v>0</v>
      </c>
      <c r="AV66" s="88">
        <v>0</v>
      </c>
      <c r="AW66" s="88">
        <v>0</v>
      </c>
      <c r="AX66" s="88">
        <v>0</v>
      </c>
      <c r="AY66" s="88">
        <v>0</v>
      </c>
    </row>
    <row r="67" spans="1:51" ht="13.5" customHeight="1">
      <c r="A67" s="80" t="s">
        <v>105</v>
      </c>
      <c r="B67" s="81" t="s">
        <v>205</v>
      </c>
      <c r="C67" s="80" t="s">
        <v>207</v>
      </c>
      <c r="D67" s="88">
        <v>2</v>
      </c>
      <c r="E67" s="88">
        <v>2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1</v>
      </c>
      <c r="AC67" s="88">
        <v>2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</row>
    <row r="68" spans="1:51" ht="13.5" customHeight="1">
      <c r="A68" s="80" t="s">
        <v>105</v>
      </c>
      <c r="B68" s="81" t="s">
        <v>209</v>
      </c>
      <c r="C68" s="80" t="s">
        <v>212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5</v>
      </c>
      <c r="M68" s="88">
        <v>16</v>
      </c>
      <c r="N68" s="88">
        <v>0</v>
      </c>
      <c r="O68" s="88">
        <v>0</v>
      </c>
      <c r="P68" s="88">
        <v>2</v>
      </c>
      <c r="Q68" s="88">
        <v>14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2</v>
      </c>
      <c r="AK68" s="88">
        <v>9</v>
      </c>
      <c r="AL68" s="88">
        <v>1</v>
      </c>
      <c r="AM68" s="88">
        <v>10</v>
      </c>
      <c r="AN68" s="88">
        <v>0</v>
      </c>
      <c r="AO68" s="88">
        <v>0</v>
      </c>
      <c r="AP68" s="88">
        <v>0</v>
      </c>
      <c r="AQ68" s="88">
        <v>0</v>
      </c>
      <c r="AR68" s="88">
        <v>3</v>
      </c>
      <c r="AS68" s="88">
        <v>13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0</v>
      </c>
    </row>
    <row r="69" spans="1:51" ht="13.5" customHeight="1">
      <c r="A69" s="80" t="s">
        <v>105</v>
      </c>
      <c r="B69" s="81" t="s">
        <v>215</v>
      </c>
      <c r="C69" s="80" t="s">
        <v>217</v>
      </c>
      <c r="D69" s="88">
        <v>2</v>
      </c>
      <c r="E69" s="88">
        <v>2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1</v>
      </c>
      <c r="AC69" s="88">
        <v>2</v>
      </c>
      <c r="AD69" s="88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0</v>
      </c>
      <c r="AN69" s="88">
        <v>0</v>
      </c>
      <c r="AO69" s="88">
        <v>0</v>
      </c>
      <c r="AP69" s="88">
        <v>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8">
        <v>0</v>
      </c>
      <c r="AW69" s="88">
        <v>0</v>
      </c>
      <c r="AX69" s="88">
        <v>0</v>
      </c>
      <c r="AY69" s="88">
        <v>0</v>
      </c>
    </row>
    <row r="70" spans="1:51" ht="13.5" customHeight="1">
      <c r="A70" s="80" t="s">
        <v>105</v>
      </c>
      <c r="B70" s="81" t="s">
        <v>257</v>
      </c>
      <c r="C70" s="80" t="s">
        <v>259</v>
      </c>
      <c r="D70" s="88">
        <v>10</v>
      </c>
      <c r="E70" s="88">
        <v>20</v>
      </c>
      <c r="F70" s="88">
        <v>0</v>
      </c>
      <c r="G70" s="88">
        <v>0</v>
      </c>
      <c r="H70" s="88">
        <v>4</v>
      </c>
      <c r="I70" s="88">
        <v>8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2</v>
      </c>
      <c r="AC70" s="88">
        <v>4</v>
      </c>
      <c r="AD70" s="88">
        <v>1</v>
      </c>
      <c r="AE70" s="88">
        <v>1</v>
      </c>
      <c r="AF70" s="88">
        <v>0</v>
      </c>
      <c r="AG70" s="88">
        <v>0</v>
      </c>
      <c r="AH70" s="88">
        <v>0</v>
      </c>
      <c r="AI70" s="88">
        <v>0</v>
      </c>
      <c r="AJ70" s="88">
        <v>1</v>
      </c>
      <c r="AK70" s="88">
        <v>1</v>
      </c>
      <c r="AL70" s="88">
        <v>0</v>
      </c>
      <c r="AM70" s="88">
        <v>0</v>
      </c>
      <c r="AN70" s="88">
        <v>0</v>
      </c>
      <c r="AO70" s="88">
        <v>0</v>
      </c>
      <c r="AP70" s="88">
        <v>0</v>
      </c>
      <c r="AQ70" s="88">
        <v>0</v>
      </c>
      <c r="AR70" s="88">
        <v>0</v>
      </c>
      <c r="AS70" s="88">
        <v>0</v>
      </c>
      <c r="AT70" s="88">
        <v>0</v>
      </c>
      <c r="AU70" s="88">
        <v>0</v>
      </c>
      <c r="AV70" s="88">
        <v>0</v>
      </c>
      <c r="AW70" s="88">
        <v>0</v>
      </c>
      <c r="AX70" s="88">
        <v>0</v>
      </c>
      <c r="AY7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261</v>
      </c>
      <c r="B7" s="81" t="s">
        <v>262</v>
      </c>
      <c r="C7" s="84" t="s">
        <v>260</v>
      </c>
      <c r="D7" s="88">
        <f aca="true" t="shared" si="0" ref="D7:AY7">SUM(D8:D20)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2</v>
      </c>
      <c r="I7" s="88">
        <f t="shared" si="0"/>
        <v>8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133</v>
      </c>
      <c r="Q7" s="88">
        <f t="shared" si="0"/>
        <v>1000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2</v>
      </c>
      <c r="AO7" s="88">
        <f t="shared" si="0"/>
        <v>25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121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1</v>
      </c>
      <c r="Q10" s="88">
        <v>4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122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2</v>
      </c>
      <c r="Q11" s="88">
        <v>20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123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1</v>
      </c>
      <c r="AO12" s="88">
        <v>23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125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126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127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128</v>
      </c>
      <c r="D17" s="88">
        <v>0</v>
      </c>
      <c r="E17" s="88">
        <v>0</v>
      </c>
      <c r="F17" s="88">
        <v>0</v>
      </c>
      <c r="G17" s="88">
        <v>0</v>
      </c>
      <c r="H17" s="88">
        <v>2</v>
      </c>
      <c r="I17" s="88">
        <v>8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129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131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130</v>
      </c>
      <c r="Q20" s="88">
        <v>976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1</v>
      </c>
      <c r="AO20" s="88">
        <v>2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263</v>
      </c>
      <c r="B7" s="81" t="s">
        <v>262</v>
      </c>
      <c r="C7" s="84" t="s">
        <v>260</v>
      </c>
      <c r="D7" s="88">
        <f aca="true" t="shared" si="0" ref="D7:S7">SUM(D8:D70)</f>
        <v>452</v>
      </c>
      <c r="E7" s="88">
        <f t="shared" si="0"/>
        <v>292</v>
      </c>
      <c r="F7" s="88">
        <f t="shared" si="0"/>
        <v>146</v>
      </c>
      <c r="G7" s="88">
        <f t="shared" si="0"/>
        <v>14</v>
      </c>
      <c r="H7" s="88">
        <f t="shared" si="0"/>
        <v>8426</v>
      </c>
      <c r="I7" s="88">
        <f t="shared" si="0"/>
        <v>8371</v>
      </c>
      <c r="J7" s="88">
        <f t="shared" si="0"/>
        <v>53</v>
      </c>
      <c r="K7" s="88">
        <f t="shared" si="0"/>
        <v>2</v>
      </c>
      <c r="L7" s="88">
        <f t="shared" si="0"/>
        <v>54</v>
      </c>
      <c r="M7" s="88">
        <f t="shared" si="0"/>
        <v>49</v>
      </c>
      <c r="N7" s="88">
        <f t="shared" si="0"/>
        <v>3</v>
      </c>
      <c r="O7" s="88">
        <f t="shared" si="0"/>
        <v>2</v>
      </c>
      <c r="P7" s="88">
        <f t="shared" si="0"/>
        <v>1182</v>
      </c>
      <c r="Q7" s="88">
        <f t="shared" si="0"/>
        <v>1180</v>
      </c>
      <c r="R7" s="88">
        <f t="shared" si="0"/>
        <v>2</v>
      </c>
      <c r="S7" s="88">
        <f t="shared" si="0"/>
        <v>0</v>
      </c>
    </row>
    <row r="8" spans="1:19" ht="13.5" customHeight="1">
      <c r="A8" s="80" t="s">
        <v>105</v>
      </c>
      <c r="B8" s="81" t="s">
        <v>256</v>
      </c>
      <c r="C8" s="80" t="s">
        <v>258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143</v>
      </c>
      <c r="C9" s="80" t="s">
        <v>154</v>
      </c>
      <c r="D9" s="88">
        <f aca="true" t="shared" si="1" ref="D9:D70">SUM(E9:G9)</f>
        <v>0</v>
      </c>
      <c r="E9" s="88">
        <v>0</v>
      </c>
      <c r="F9" s="88">
        <v>0</v>
      </c>
      <c r="G9" s="88">
        <v>0</v>
      </c>
      <c r="H9" s="88">
        <f aca="true" t="shared" si="2" ref="H9:H70">SUM(I9:K9)</f>
        <v>348</v>
      </c>
      <c r="I9" s="88">
        <v>348</v>
      </c>
      <c r="J9" s="88">
        <v>0</v>
      </c>
      <c r="K9" s="88">
        <v>0</v>
      </c>
      <c r="L9" s="88">
        <f aca="true" t="shared" si="3" ref="L9:L70">SUM(M9:O9)</f>
        <v>0</v>
      </c>
      <c r="M9" s="88">
        <v>0</v>
      </c>
      <c r="N9" s="88">
        <v>0</v>
      </c>
      <c r="O9" s="88">
        <v>0</v>
      </c>
      <c r="P9" s="88">
        <f aca="true" t="shared" si="4" ref="P9:P70">SUM(Q9:S9)</f>
        <v>50</v>
      </c>
      <c r="Q9" s="88">
        <v>50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165</v>
      </c>
      <c r="C10" s="80" t="s">
        <v>176</v>
      </c>
      <c r="D10" s="88">
        <f t="shared" si="1"/>
        <v>15</v>
      </c>
      <c r="E10" s="88">
        <v>8</v>
      </c>
      <c r="F10" s="88">
        <v>7</v>
      </c>
      <c r="G10" s="88">
        <v>0</v>
      </c>
      <c r="H10" s="88">
        <f t="shared" si="2"/>
        <v>351</v>
      </c>
      <c r="I10" s="88">
        <v>351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50</v>
      </c>
      <c r="Q10" s="88">
        <v>50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183</v>
      </c>
      <c r="C11" s="80" t="s">
        <v>190</v>
      </c>
      <c r="D11" s="88">
        <f t="shared" si="1"/>
        <v>3</v>
      </c>
      <c r="E11" s="88">
        <v>0</v>
      </c>
      <c r="F11" s="88">
        <v>2</v>
      </c>
      <c r="G11" s="88">
        <v>1</v>
      </c>
      <c r="H11" s="88">
        <f t="shared" si="2"/>
        <v>375</v>
      </c>
      <c r="I11" s="88">
        <v>375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49</v>
      </c>
      <c r="Q11" s="88">
        <v>49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195</v>
      </c>
      <c r="C12" s="80" t="s">
        <v>200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338</v>
      </c>
      <c r="I12" s="88">
        <v>338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50</v>
      </c>
      <c r="Q12" s="88">
        <v>50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202</v>
      </c>
      <c r="C13" s="80" t="s">
        <v>204</v>
      </c>
      <c r="D13" s="88">
        <f t="shared" si="1"/>
        <v>12</v>
      </c>
      <c r="E13" s="88">
        <v>4</v>
      </c>
      <c r="F13" s="88">
        <v>7</v>
      </c>
      <c r="G13" s="88">
        <v>1</v>
      </c>
      <c r="H13" s="88">
        <f t="shared" si="2"/>
        <v>301</v>
      </c>
      <c r="I13" s="88">
        <v>301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50</v>
      </c>
      <c r="Q13" s="88">
        <v>50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206</v>
      </c>
      <c r="C14" s="80" t="s">
        <v>208</v>
      </c>
      <c r="D14" s="88">
        <f t="shared" si="1"/>
        <v>18</v>
      </c>
      <c r="E14" s="88">
        <v>9</v>
      </c>
      <c r="F14" s="88">
        <v>9</v>
      </c>
      <c r="G14" s="88">
        <v>0</v>
      </c>
      <c r="H14" s="88">
        <f t="shared" si="2"/>
        <v>323</v>
      </c>
      <c r="I14" s="88">
        <v>322</v>
      </c>
      <c r="J14" s="88">
        <v>1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50</v>
      </c>
      <c r="Q14" s="88">
        <v>50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211</v>
      </c>
      <c r="C15" s="80" t="s">
        <v>214</v>
      </c>
      <c r="D15" s="88">
        <f t="shared" si="1"/>
        <v>15</v>
      </c>
      <c r="E15" s="88">
        <v>9</v>
      </c>
      <c r="F15" s="88">
        <v>5</v>
      </c>
      <c r="G15" s="88">
        <v>1</v>
      </c>
      <c r="H15" s="88">
        <f t="shared" si="2"/>
        <v>308</v>
      </c>
      <c r="I15" s="88">
        <v>306</v>
      </c>
      <c r="J15" s="88">
        <v>2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50</v>
      </c>
      <c r="Q15" s="88">
        <v>50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216</v>
      </c>
      <c r="C16" s="80" t="s">
        <v>218</v>
      </c>
      <c r="D16" s="88">
        <f t="shared" si="1"/>
        <v>10</v>
      </c>
      <c r="E16" s="88">
        <v>4</v>
      </c>
      <c r="F16" s="88">
        <v>6</v>
      </c>
      <c r="G16" s="88">
        <v>0</v>
      </c>
      <c r="H16" s="88">
        <f t="shared" si="2"/>
        <v>389</v>
      </c>
      <c r="I16" s="88">
        <v>383</v>
      </c>
      <c r="J16" s="88">
        <v>4</v>
      </c>
      <c r="K16" s="88">
        <v>2</v>
      </c>
      <c r="L16" s="88">
        <f t="shared" si="3"/>
        <v>1</v>
      </c>
      <c r="M16" s="88">
        <v>1</v>
      </c>
      <c r="N16" s="88">
        <v>0</v>
      </c>
      <c r="O16" s="88">
        <v>0</v>
      </c>
      <c r="P16" s="88">
        <f t="shared" si="4"/>
        <v>51</v>
      </c>
      <c r="Q16" s="88">
        <v>50</v>
      </c>
      <c r="R16" s="88">
        <v>1</v>
      </c>
      <c r="S16" s="88">
        <v>0</v>
      </c>
    </row>
    <row r="17" spans="1:19" ht="13.5" customHeight="1">
      <c r="A17" s="80" t="s">
        <v>105</v>
      </c>
      <c r="B17" s="81" t="s">
        <v>219</v>
      </c>
      <c r="C17" s="80" t="s">
        <v>220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333</v>
      </c>
      <c r="I17" s="88">
        <v>332</v>
      </c>
      <c r="J17" s="88">
        <v>1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50</v>
      </c>
      <c r="Q17" s="88">
        <v>50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221</v>
      </c>
      <c r="C18" s="80" t="s">
        <v>222</v>
      </c>
      <c r="D18" s="88">
        <f t="shared" si="1"/>
        <v>7</v>
      </c>
      <c r="E18" s="88">
        <v>5</v>
      </c>
      <c r="F18" s="88">
        <v>1</v>
      </c>
      <c r="G18" s="88">
        <v>1</v>
      </c>
      <c r="H18" s="88">
        <f t="shared" si="2"/>
        <v>276</v>
      </c>
      <c r="I18" s="88">
        <v>276</v>
      </c>
      <c r="J18" s="88">
        <v>0</v>
      </c>
      <c r="K18" s="88">
        <v>0</v>
      </c>
      <c r="L18" s="88">
        <f t="shared" si="3"/>
        <v>1</v>
      </c>
      <c r="M18" s="88">
        <v>1</v>
      </c>
      <c r="N18" s="88">
        <v>0</v>
      </c>
      <c r="O18" s="88">
        <v>0</v>
      </c>
      <c r="P18" s="88">
        <f t="shared" si="4"/>
        <v>50</v>
      </c>
      <c r="Q18" s="88">
        <v>50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223</v>
      </c>
      <c r="C19" s="80" t="s">
        <v>224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351</v>
      </c>
      <c r="I19" s="88">
        <v>346</v>
      </c>
      <c r="J19" s="88">
        <v>5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49</v>
      </c>
      <c r="Q19" s="88">
        <v>49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226</v>
      </c>
      <c r="C20" s="80" t="s">
        <v>228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313</v>
      </c>
      <c r="I20" s="88">
        <v>312</v>
      </c>
      <c r="J20" s="88">
        <v>1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50</v>
      </c>
      <c r="Q20" s="88">
        <v>50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230</v>
      </c>
      <c r="C21" s="80" t="s">
        <v>232</v>
      </c>
      <c r="D21" s="88">
        <f t="shared" si="1"/>
        <v>6</v>
      </c>
      <c r="E21" s="88">
        <v>3</v>
      </c>
      <c r="F21" s="88">
        <v>3</v>
      </c>
      <c r="G21" s="88">
        <v>0</v>
      </c>
      <c r="H21" s="88">
        <f t="shared" si="2"/>
        <v>335</v>
      </c>
      <c r="I21" s="88">
        <v>335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50</v>
      </c>
      <c r="Q21" s="88">
        <v>50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234</v>
      </c>
      <c r="C22" s="80" t="s">
        <v>236</v>
      </c>
      <c r="D22" s="88">
        <f t="shared" si="1"/>
        <v>9</v>
      </c>
      <c r="E22" s="88">
        <v>4</v>
      </c>
      <c r="F22" s="88">
        <v>5</v>
      </c>
      <c r="G22" s="88">
        <v>0</v>
      </c>
      <c r="H22" s="88">
        <f t="shared" si="2"/>
        <v>313</v>
      </c>
      <c r="I22" s="88">
        <v>313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50</v>
      </c>
      <c r="Q22" s="88">
        <v>50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237</v>
      </c>
      <c r="C23" s="80" t="s">
        <v>238</v>
      </c>
      <c r="D23" s="88">
        <f t="shared" si="1"/>
        <v>11</v>
      </c>
      <c r="E23" s="88">
        <v>5</v>
      </c>
      <c r="F23" s="88">
        <v>6</v>
      </c>
      <c r="G23" s="88">
        <v>0</v>
      </c>
      <c r="H23" s="88">
        <f t="shared" si="2"/>
        <v>271</v>
      </c>
      <c r="I23" s="88">
        <v>270</v>
      </c>
      <c r="J23" s="88">
        <v>1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50</v>
      </c>
      <c r="Q23" s="88">
        <v>50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239</v>
      </c>
      <c r="C24" s="80" t="s">
        <v>240</v>
      </c>
      <c r="D24" s="88">
        <f t="shared" si="1"/>
        <v>8</v>
      </c>
      <c r="E24" s="88">
        <v>4</v>
      </c>
      <c r="F24" s="88">
        <v>4</v>
      </c>
      <c r="G24" s="88">
        <v>0</v>
      </c>
      <c r="H24" s="88">
        <f t="shared" si="2"/>
        <v>306</v>
      </c>
      <c r="I24" s="88">
        <v>306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50</v>
      </c>
      <c r="Q24" s="88">
        <v>50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241</v>
      </c>
      <c r="C25" s="80" t="s">
        <v>242</v>
      </c>
      <c r="D25" s="88">
        <f t="shared" si="1"/>
        <v>17</v>
      </c>
      <c r="E25" s="88">
        <v>8</v>
      </c>
      <c r="F25" s="88">
        <v>9</v>
      </c>
      <c r="G25" s="88">
        <v>0</v>
      </c>
      <c r="H25" s="88">
        <f t="shared" si="2"/>
        <v>293</v>
      </c>
      <c r="I25" s="88">
        <v>292</v>
      </c>
      <c r="J25" s="88">
        <v>1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50</v>
      </c>
      <c r="Q25" s="88">
        <v>50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243</v>
      </c>
      <c r="C26" s="80" t="s">
        <v>244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275</v>
      </c>
      <c r="I26" s="88">
        <v>272</v>
      </c>
      <c r="J26" s="88">
        <v>3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49</v>
      </c>
      <c r="Q26" s="88">
        <v>49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245</v>
      </c>
      <c r="C27" s="80" t="s">
        <v>246</v>
      </c>
      <c r="D27" s="88">
        <f t="shared" si="1"/>
        <v>10</v>
      </c>
      <c r="E27" s="88">
        <v>6</v>
      </c>
      <c r="F27" s="88">
        <v>4</v>
      </c>
      <c r="G27" s="88">
        <v>0</v>
      </c>
      <c r="H27" s="88">
        <f t="shared" si="2"/>
        <v>309</v>
      </c>
      <c r="I27" s="88">
        <v>305</v>
      </c>
      <c r="J27" s="88">
        <v>4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51</v>
      </c>
      <c r="Q27" s="88">
        <v>50</v>
      </c>
      <c r="R27" s="88">
        <v>1</v>
      </c>
      <c r="S27" s="88">
        <v>0</v>
      </c>
    </row>
    <row r="28" spans="1:19" ht="13.5" customHeight="1">
      <c r="A28" s="80" t="s">
        <v>105</v>
      </c>
      <c r="B28" s="81" t="s">
        <v>247</v>
      </c>
      <c r="C28" s="80" t="s">
        <v>248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289</v>
      </c>
      <c r="I28" s="88">
        <v>289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50</v>
      </c>
      <c r="Q28" s="88">
        <v>50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249</v>
      </c>
      <c r="C29" s="80" t="s">
        <v>250</v>
      </c>
      <c r="D29" s="88">
        <f t="shared" si="1"/>
        <v>19</v>
      </c>
      <c r="E29" s="88">
        <v>8</v>
      </c>
      <c r="F29" s="88">
        <v>6</v>
      </c>
      <c r="G29" s="88">
        <v>5</v>
      </c>
      <c r="H29" s="88">
        <f t="shared" si="2"/>
        <v>320</v>
      </c>
      <c r="I29" s="88">
        <v>312</v>
      </c>
      <c r="J29" s="88">
        <v>8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50</v>
      </c>
      <c r="Q29" s="88">
        <v>50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251</v>
      </c>
      <c r="C30" s="80" t="s">
        <v>252</v>
      </c>
      <c r="D30" s="88">
        <f t="shared" si="1"/>
        <v>9</v>
      </c>
      <c r="E30" s="88">
        <v>6</v>
      </c>
      <c r="F30" s="88">
        <v>3</v>
      </c>
      <c r="G30" s="88">
        <v>0</v>
      </c>
      <c r="H30" s="88">
        <f t="shared" si="2"/>
        <v>289</v>
      </c>
      <c r="I30" s="88">
        <v>289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50</v>
      </c>
      <c r="Q30" s="88">
        <v>50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253</v>
      </c>
      <c r="C31" s="80" t="s">
        <v>254</v>
      </c>
      <c r="D31" s="88">
        <f t="shared" si="1"/>
        <v>10</v>
      </c>
      <c r="E31" s="88">
        <v>5</v>
      </c>
      <c r="F31" s="88">
        <v>5</v>
      </c>
      <c r="G31" s="88">
        <v>0</v>
      </c>
      <c r="H31" s="88">
        <f t="shared" si="2"/>
        <v>309</v>
      </c>
      <c r="I31" s="88">
        <v>306</v>
      </c>
      <c r="J31" s="88">
        <v>3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50</v>
      </c>
      <c r="Q31" s="88">
        <v>50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142</v>
      </c>
      <c r="C32" s="80" t="s">
        <v>153</v>
      </c>
      <c r="D32" s="88">
        <f t="shared" si="1"/>
        <v>30</v>
      </c>
      <c r="E32" s="88">
        <v>30</v>
      </c>
      <c r="F32" s="88">
        <v>0</v>
      </c>
      <c r="G32" s="88">
        <v>0</v>
      </c>
      <c r="H32" s="88">
        <f t="shared" si="2"/>
        <v>163</v>
      </c>
      <c r="I32" s="88">
        <v>159</v>
      </c>
      <c r="J32" s="88">
        <v>4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163</v>
      </c>
      <c r="C33" s="80" t="s">
        <v>174</v>
      </c>
      <c r="D33" s="88">
        <f t="shared" si="1"/>
        <v>18</v>
      </c>
      <c r="E33" s="88">
        <v>16</v>
      </c>
      <c r="F33" s="88">
        <v>2</v>
      </c>
      <c r="G33" s="88">
        <v>0</v>
      </c>
      <c r="H33" s="88">
        <f t="shared" si="2"/>
        <v>27</v>
      </c>
      <c r="I33" s="88">
        <v>27</v>
      </c>
      <c r="J33" s="88">
        <v>0</v>
      </c>
      <c r="K33" s="88">
        <v>0</v>
      </c>
      <c r="L33" s="88">
        <f t="shared" si="3"/>
        <v>1</v>
      </c>
      <c r="M33" s="88">
        <v>1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137</v>
      </c>
      <c r="C34" s="80" t="s">
        <v>148</v>
      </c>
      <c r="D34" s="88">
        <f t="shared" si="1"/>
        <v>12</v>
      </c>
      <c r="E34" s="88">
        <v>11</v>
      </c>
      <c r="F34" s="88">
        <v>1</v>
      </c>
      <c r="G34" s="88">
        <v>0</v>
      </c>
      <c r="H34" s="88">
        <f t="shared" si="2"/>
        <v>31</v>
      </c>
      <c r="I34" s="88">
        <v>31</v>
      </c>
      <c r="J34" s="88">
        <v>0</v>
      </c>
      <c r="K34" s="88">
        <v>0</v>
      </c>
      <c r="L34" s="88">
        <f t="shared" si="3"/>
        <v>1</v>
      </c>
      <c r="M34" s="88">
        <v>1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135</v>
      </c>
      <c r="C35" s="80" t="s">
        <v>146</v>
      </c>
      <c r="D35" s="88">
        <f t="shared" si="1"/>
        <v>10</v>
      </c>
      <c r="E35" s="88">
        <v>10</v>
      </c>
      <c r="F35" s="88">
        <v>0</v>
      </c>
      <c r="G35" s="88">
        <v>0</v>
      </c>
      <c r="H35" s="88">
        <f t="shared" si="2"/>
        <v>21</v>
      </c>
      <c r="I35" s="88">
        <v>21</v>
      </c>
      <c r="J35" s="88">
        <v>0</v>
      </c>
      <c r="K35" s="88">
        <v>0</v>
      </c>
      <c r="L35" s="88">
        <f t="shared" si="3"/>
        <v>1</v>
      </c>
      <c r="M35" s="88">
        <v>1</v>
      </c>
      <c r="N35" s="88">
        <v>0</v>
      </c>
      <c r="O35" s="88">
        <v>0</v>
      </c>
      <c r="P35" s="88">
        <f t="shared" si="4"/>
        <v>1</v>
      </c>
      <c r="Q35" s="88">
        <v>1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138</v>
      </c>
      <c r="C36" s="80" t="s">
        <v>149</v>
      </c>
      <c r="D36" s="88">
        <f t="shared" si="1"/>
        <v>7</v>
      </c>
      <c r="E36" s="88">
        <v>7</v>
      </c>
      <c r="F36" s="88">
        <v>0</v>
      </c>
      <c r="G36" s="88">
        <v>0</v>
      </c>
      <c r="H36" s="88">
        <f t="shared" si="2"/>
        <v>64</v>
      </c>
      <c r="I36" s="88">
        <v>60</v>
      </c>
      <c r="J36" s="88">
        <v>4</v>
      </c>
      <c r="K36" s="88">
        <v>0</v>
      </c>
      <c r="L36" s="88">
        <f t="shared" si="3"/>
        <v>2</v>
      </c>
      <c r="M36" s="88">
        <v>1</v>
      </c>
      <c r="N36" s="88">
        <v>1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134</v>
      </c>
      <c r="C37" s="80" t="s">
        <v>145</v>
      </c>
      <c r="D37" s="88">
        <f t="shared" si="1"/>
        <v>6</v>
      </c>
      <c r="E37" s="88">
        <v>5</v>
      </c>
      <c r="F37" s="88">
        <v>1</v>
      </c>
      <c r="G37" s="88">
        <v>0</v>
      </c>
      <c r="H37" s="88">
        <f t="shared" si="2"/>
        <v>46</v>
      </c>
      <c r="I37" s="88">
        <v>46</v>
      </c>
      <c r="J37" s="88">
        <v>0</v>
      </c>
      <c r="K37" s="88">
        <v>0</v>
      </c>
      <c r="L37" s="88">
        <f t="shared" si="3"/>
        <v>1</v>
      </c>
      <c r="M37" s="88">
        <v>1</v>
      </c>
      <c r="N37" s="88">
        <v>0</v>
      </c>
      <c r="O37" s="88">
        <v>0</v>
      </c>
      <c r="P37" s="88">
        <f t="shared" si="4"/>
        <v>1</v>
      </c>
      <c r="Q37" s="88">
        <v>1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210</v>
      </c>
      <c r="C38" s="80" t="s">
        <v>213</v>
      </c>
      <c r="D38" s="88">
        <f t="shared" si="1"/>
        <v>16</v>
      </c>
      <c r="E38" s="88">
        <v>3</v>
      </c>
      <c r="F38" s="88">
        <v>13</v>
      </c>
      <c r="G38" s="88">
        <v>0</v>
      </c>
      <c r="H38" s="88">
        <f t="shared" si="2"/>
        <v>35</v>
      </c>
      <c r="I38" s="88">
        <v>35</v>
      </c>
      <c r="J38" s="88">
        <v>0</v>
      </c>
      <c r="K38" s="88">
        <v>0</v>
      </c>
      <c r="L38" s="88">
        <f t="shared" si="3"/>
        <v>1</v>
      </c>
      <c r="M38" s="88">
        <v>1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156</v>
      </c>
      <c r="C39" s="80" t="s">
        <v>167</v>
      </c>
      <c r="D39" s="88">
        <f t="shared" si="1"/>
        <v>2</v>
      </c>
      <c r="E39" s="88">
        <v>2</v>
      </c>
      <c r="F39" s="88">
        <v>0</v>
      </c>
      <c r="G39" s="88">
        <v>0</v>
      </c>
      <c r="H39" s="88">
        <f t="shared" si="2"/>
        <v>54</v>
      </c>
      <c r="I39" s="88">
        <v>54</v>
      </c>
      <c r="J39" s="88">
        <v>0</v>
      </c>
      <c r="K39" s="88">
        <v>0</v>
      </c>
      <c r="L39" s="88">
        <f t="shared" si="3"/>
        <v>2</v>
      </c>
      <c r="M39" s="88">
        <v>2</v>
      </c>
      <c r="N39" s="88">
        <v>0</v>
      </c>
      <c r="O39" s="88">
        <v>0</v>
      </c>
      <c r="P39" s="88">
        <f t="shared" si="4"/>
        <v>4</v>
      </c>
      <c r="Q39" s="88">
        <v>4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164</v>
      </c>
      <c r="C40" s="80" t="s">
        <v>175</v>
      </c>
      <c r="D40" s="88">
        <f t="shared" si="1"/>
        <v>17</v>
      </c>
      <c r="E40" s="88">
        <v>9</v>
      </c>
      <c r="F40" s="88">
        <v>6</v>
      </c>
      <c r="G40" s="88">
        <v>2</v>
      </c>
      <c r="H40" s="88">
        <f t="shared" si="2"/>
        <v>70</v>
      </c>
      <c r="I40" s="88">
        <v>69</v>
      </c>
      <c r="J40" s="88">
        <v>1</v>
      </c>
      <c r="K40" s="88">
        <v>0</v>
      </c>
      <c r="L40" s="88">
        <f t="shared" si="3"/>
        <v>2</v>
      </c>
      <c r="M40" s="88">
        <v>1</v>
      </c>
      <c r="N40" s="88">
        <v>1</v>
      </c>
      <c r="O40" s="88">
        <v>0</v>
      </c>
      <c r="P40" s="88">
        <f t="shared" si="4"/>
        <v>0</v>
      </c>
      <c r="Q40" s="88">
        <v>0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158</v>
      </c>
      <c r="C41" s="80" t="s">
        <v>169</v>
      </c>
      <c r="D41" s="88">
        <f t="shared" si="1"/>
        <v>28</v>
      </c>
      <c r="E41" s="88">
        <v>15</v>
      </c>
      <c r="F41" s="88">
        <v>13</v>
      </c>
      <c r="G41" s="88">
        <v>0</v>
      </c>
      <c r="H41" s="88">
        <f t="shared" si="2"/>
        <v>32</v>
      </c>
      <c r="I41" s="88">
        <v>32</v>
      </c>
      <c r="J41" s="88">
        <v>0</v>
      </c>
      <c r="K41" s="88">
        <v>0</v>
      </c>
      <c r="L41" s="88">
        <f t="shared" si="3"/>
        <v>1</v>
      </c>
      <c r="M41" s="88">
        <v>1</v>
      </c>
      <c r="N41" s="88">
        <v>0</v>
      </c>
      <c r="O41" s="88">
        <v>0</v>
      </c>
      <c r="P41" s="88">
        <f t="shared" si="4"/>
        <v>0</v>
      </c>
      <c r="Q41" s="88">
        <v>0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140</v>
      </c>
      <c r="C42" s="80" t="s">
        <v>151</v>
      </c>
      <c r="D42" s="88">
        <f t="shared" si="1"/>
        <v>8</v>
      </c>
      <c r="E42" s="88">
        <v>8</v>
      </c>
      <c r="F42" s="88">
        <v>0</v>
      </c>
      <c r="G42" s="88">
        <v>0</v>
      </c>
      <c r="H42" s="88">
        <f t="shared" si="2"/>
        <v>33</v>
      </c>
      <c r="I42" s="88">
        <v>32</v>
      </c>
      <c r="J42" s="88">
        <v>1</v>
      </c>
      <c r="K42" s="88">
        <v>0</v>
      </c>
      <c r="L42" s="88">
        <f t="shared" si="3"/>
        <v>1</v>
      </c>
      <c r="M42" s="88">
        <v>1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225</v>
      </c>
      <c r="C43" s="80" t="s">
        <v>227</v>
      </c>
      <c r="D43" s="88">
        <f t="shared" si="1"/>
        <v>7</v>
      </c>
      <c r="E43" s="88">
        <v>5</v>
      </c>
      <c r="F43" s="88">
        <v>2</v>
      </c>
      <c r="G43" s="88">
        <v>0</v>
      </c>
      <c r="H43" s="88">
        <f t="shared" si="2"/>
        <v>43</v>
      </c>
      <c r="I43" s="88">
        <v>43</v>
      </c>
      <c r="J43" s="88">
        <v>0</v>
      </c>
      <c r="K43" s="88">
        <v>0</v>
      </c>
      <c r="L43" s="88">
        <f t="shared" si="3"/>
        <v>1</v>
      </c>
      <c r="M43" s="88">
        <v>1</v>
      </c>
      <c r="N43" s="88">
        <v>0</v>
      </c>
      <c r="O43" s="88">
        <v>0</v>
      </c>
      <c r="P43" s="88">
        <f t="shared" si="4"/>
        <v>2</v>
      </c>
      <c r="Q43" s="88">
        <v>2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229</v>
      </c>
      <c r="C44" s="80" t="s">
        <v>231</v>
      </c>
      <c r="D44" s="88">
        <f t="shared" si="1"/>
        <v>4</v>
      </c>
      <c r="E44" s="88">
        <v>3</v>
      </c>
      <c r="F44" s="88">
        <v>1</v>
      </c>
      <c r="G44" s="88">
        <v>0</v>
      </c>
      <c r="H44" s="88">
        <f t="shared" si="2"/>
        <v>32</v>
      </c>
      <c r="I44" s="88">
        <v>30</v>
      </c>
      <c r="J44" s="88">
        <v>2</v>
      </c>
      <c r="K44" s="88">
        <v>0</v>
      </c>
      <c r="L44" s="88">
        <f t="shared" si="3"/>
        <v>2</v>
      </c>
      <c r="M44" s="88">
        <v>2</v>
      </c>
      <c r="N44" s="88">
        <v>0</v>
      </c>
      <c r="O44" s="88">
        <v>0</v>
      </c>
      <c r="P44" s="88">
        <f t="shared" si="4"/>
        <v>2</v>
      </c>
      <c r="Q44" s="88">
        <v>2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233</v>
      </c>
      <c r="C45" s="80" t="s">
        <v>235</v>
      </c>
      <c r="D45" s="88">
        <f t="shared" si="1"/>
        <v>9</v>
      </c>
      <c r="E45" s="88">
        <v>5</v>
      </c>
      <c r="F45" s="88">
        <v>4</v>
      </c>
      <c r="G45" s="88">
        <v>0</v>
      </c>
      <c r="H45" s="88">
        <f t="shared" si="2"/>
        <v>31</v>
      </c>
      <c r="I45" s="88">
        <v>31</v>
      </c>
      <c r="J45" s="88">
        <v>0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1</v>
      </c>
      <c r="Q45" s="88">
        <v>1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193</v>
      </c>
      <c r="C46" s="80" t="s">
        <v>198</v>
      </c>
      <c r="D46" s="88">
        <f t="shared" si="1"/>
        <v>2</v>
      </c>
      <c r="E46" s="88">
        <v>2</v>
      </c>
      <c r="F46" s="88">
        <v>0</v>
      </c>
      <c r="G46" s="88">
        <v>0</v>
      </c>
      <c r="H46" s="88">
        <f t="shared" si="2"/>
        <v>36</v>
      </c>
      <c r="I46" s="88">
        <v>36</v>
      </c>
      <c r="J46" s="88">
        <v>0</v>
      </c>
      <c r="K46" s="88">
        <v>0</v>
      </c>
      <c r="L46" s="88">
        <f t="shared" si="3"/>
        <v>1</v>
      </c>
      <c r="M46" s="88">
        <v>1</v>
      </c>
      <c r="N46" s="88">
        <v>0</v>
      </c>
      <c r="O46" s="88">
        <v>0</v>
      </c>
      <c r="P46" s="88">
        <f t="shared" si="4"/>
        <v>0</v>
      </c>
      <c r="Q46" s="88">
        <v>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159</v>
      </c>
      <c r="C47" s="80" t="s">
        <v>170</v>
      </c>
      <c r="D47" s="88">
        <f t="shared" si="1"/>
        <v>5</v>
      </c>
      <c r="E47" s="88">
        <v>4</v>
      </c>
      <c r="F47" s="88">
        <v>1</v>
      </c>
      <c r="G47" s="88">
        <v>0</v>
      </c>
      <c r="H47" s="88">
        <f t="shared" si="2"/>
        <v>37</v>
      </c>
      <c r="I47" s="88">
        <v>37</v>
      </c>
      <c r="J47" s="88">
        <v>0</v>
      </c>
      <c r="K47" s="88">
        <v>0</v>
      </c>
      <c r="L47" s="88">
        <f t="shared" si="3"/>
        <v>1</v>
      </c>
      <c r="M47" s="88">
        <v>1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160</v>
      </c>
      <c r="C48" s="80" t="s">
        <v>171</v>
      </c>
      <c r="D48" s="88">
        <f t="shared" si="1"/>
        <v>3</v>
      </c>
      <c r="E48" s="88">
        <v>3</v>
      </c>
      <c r="F48" s="88">
        <v>0</v>
      </c>
      <c r="G48" s="88">
        <v>0</v>
      </c>
      <c r="H48" s="88">
        <f t="shared" si="2"/>
        <v>20</v>
      </c>
      <c r="I48" s="88">
        <v>20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1</v>
      </c>
      <c r="Q48" s="88">
        <v>1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161</v>
      </c>
      <c r="C49" s="80" t="s">
        <v>172</v>
      </c>
      <c r="D49" s="88">
        <f t="shared" si="1"/>
        <v>1</v>
      </c>
      <c r="E49" s="88">
        <v>1</v>
      </c>
      <c r="F49" s="88">
        <v>0</v>
      </c>
      <c r="G49" s="88">
        <v>0</v>
      </c>
      <c r="H49" s="88">
        <f t="shared" si="2"/>
        <v>29</v>
      </c>
      <c r="I49" s="88">
        <v>29</v>
      </c>
      <c r="J49" s="88">
        <v>0</v>
      </c>
      <c r="K49" s="88">
        <v>0</v>
      </c>
      <c r="L49" s="88">
        <f t="shared" si="3"/>
        <v>1</v>
      </c>
      <c r="M49" s="88">
        <v>1</v>
      </c>
      <c r="N49" s="88">
        <v>0</v>
      </c>
      <c r="O49" s="88">
        <v>0</v>
      </c>
      <c r="P49" s="88">
        <f t="shared" si="4"/>
        <v>1</v>
      </c>
      <c r="Q49" s="88">
        <v>1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136</v>
      </c>
      <c r="C50" s="80" t="s">
        <v>147</v>
      </c>
      <c r="D50" s="88">
        <f t="shared" si="1"/>
        <v>4</v>
      </c>
      <c r="E50" s="88">
        <v>4</v>
      </c>
      <c r="F50" s="88">
        <v>0</v>
      </c>
      <c r="G50" s="88">
        <v>0</v>
      </c>
      <c r="H50" s="88">
        <f t="shared" si="2"/>
        <v>24</v>
      </c>
      <c r="I50" s="88">
        <v>24</v>
      </c>
      <c r="J50" s="88">
        <v>0</v>
      </c>
      <c r="K50" s="88">
        <v>0</v>
      </c>
      <c r="L50" s="88">
        <f t="shared" si="3"/>
        <v>4</v>
      </c>
      <c r="M50" s="88">
        <v>4</v>
      </c>
      <c r="N50" s="88">
        <v>0</v>
      </c>
      <c r="O50" s="88">
        <v>0</v>
      </c>
      <c r="P50" s="88">
        <f t="shared" si="4"/>
        <v>0</v>
      </c>
      <c r="Q50" s="88">
        <v>0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157</v>
      </c>
      <c r="C51" s="80" t="s">
        <v>168</v>
      </c>
      <c r="D51" s="88">
        <f t="shared" si="1"/>
        <v>5</v>
      </c>
      <c r="E51" s="88">
        <v>5</v>
      </c>
      <c r="F51" s="88">
        <v>0</v>
      </c>
      <c r="G51" s="88">
        <v>0</v>
      </c>
      <c r="H51" s="88">
        <f t="shared" si="2"/>
        <v>48</v>
      </c>
      <c r="I51" s="88">
        <v>48</v>
      </c>
      <c r="J51" s="88">
        <v>0</v>
      </c>
      <c r="K51" s="88">
        <v>0</v>
      </c>
      <c r="L51" s="88">
        <f t="shared" si="3"/>
        <v>2</v>
      </c>
      <c r="M51" s="88">
        <v>2</v>
      </c>
      <c r="N51" s="88">
        <v>0</v>
      </c>
      <c r="O51" s="88">
        <v>0</v>
      </c>
      <c r="P51" s="88">
        <f t="shared" si="4"/>
        <v>3</v>
      </c>
      <c r="Q51" s="88">
        <v>3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180</v>
      </c>
      <c r="C52" s="80" t="s">
        <v>187</v>
      </c>
      <c r="D52" s="88">
        <f t="shared" si="1"/>
        <v>2</v>
      </c>
      <c r="E52" s="88">
        <v>2</v>
      </c>
      <c r="F52" s="88">
        <v>0</v>
      </c>
      <c r="G52" s="88">
        <v>0</v>
      </c>
      <c r="H52" s="88">
        <f t="shared" si="2"/>
        <v>28</v>
      </c>
      <c r="I52" s="88">
        <v>27</v>
      </c>
      <c r="J52" s="88">
        <v>1</v>
      </c>
      <c r="K52" s="88">
        <v>0</v>
      </c>
      <c r="L52" s="88">
        <f t="shared" si="3"/>
        <v>1</v>
      </c>
      <c r="M52" s="88">
        <v>1</v>
      </c>
      <c r="N52" s="88">
        <v>0</v>
      </c>
      <c r="O52" s="88">
        <v>0</v>
      </c>
      <c r="P52" s="88">
        <f t="shared" si="4"/>
        <v>1</v>
      </c>
      <c r="Q52" s="88">
        <v>1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182</v>
      </c>
      <c r="C53" s="80" t="s">
        <v>189</v>
      </c>
      <c r="D53" s="88">
        <f t="shared" si="1"/>
        <v>12</v>
      </c>
      <c r="E53" s="88">
        <v>12</v>
      </c>
      <c r="F53" s="88">
        <v>0</v>
      </c>
      <c r="G53" s="88">
        <v>0</v>
      </c>
      <c r="H53" s="88">
        <f t="shared" si="2"/>
        <v>28</v>
      </c>
      <c r="I53" s="88">
        <v>28</v>
      </c>
      <c r="J53" s="88">
        <v>0</v>
      </c>
      <c r="K53" s="88">
        <v>0</v>
      </c>
      <c r="L53" s="88">
        <f t="shared" si="3"/>
        <v>1</v>
      </c>
      <c r="M53" s="88">
        <v>1</v>
      </c>
      <c r="N53" s="88">
        <v>0</v>
      </c>
      <c r="O53" s="88">
        <v>0</v>
      </c>
      <c r="P53" s="88">
        <f t="shared" si="4"/>
        <v>2</v>
      </c>
      <c r="Q53" s="88">
        <v>2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139</v>
      </c>
      <c r="C54" s="80" t="s">
        <v>150</v>
      </c>
      <c r="D54" s="88">
        <f t="shared" si="1"/>
        <v>3</v>
      </c>
      <c r="E54" s="88">
        <v>3</v>
      </c>
      <c r="F54" s="88">
        <v>0</v>
      </c>
      <c r="G54" s="88">
        <v>0</v>
      </c>
      <c r="H54" s="88">
        <f t="shared" si="2"/>
        <v>22</v>
      </c>
      <c r="I54" s="88">
        <v>22</v>
      </c>
      <c r="J54" s="88">
        <v>0</v>
      </c>
      <c r="K54" s="88">
        <v>0</v>
      </c>
      <c r="L54" s="88">
        <f t="shared" si="3"/>
        <v>1</v>
      </c>
      <c r="M54" s="88">
        <v>1</v>
      </c>
      <c r="N54" s="88">
        <v>0</v>
      </c>
      <c r="O54" s="88">
        <v>0</v>
      </c>
      <c r="P54" s="88">
        <f t="shared" si="4"/>
        <v>3</v>
      </c>
      <c r="Q54" s="88">
        <v>3</v>
      </c>
      <c r="R54" s="88">
        <v>0</v>
      </c>
      <c r="S54" s="88">
        <v>0</v>
      </c>
    </row>
    <row r="55" spans="1:19" ht="13.5" customHeight="1">
      <c r="A55" s="80" t="s">
        <v>105</v>
      </c>
      <c r="B55" s="81" t="s">
        <v>179</v>
      </c>
      <c r="C55" s="80" t="s">
        <v>186</v>
      </c>
      <c r="D55" s="88">
        <f t="shared" si="1"/>
        <v>4</v>
      </c>
      <c r="E55" s="88">
        <v>3</v>
      </c>
      <c r="F55" s="88">
        <v>1</v>
      </c>
      <c r="G55" s="88">
        <v>0</v>
      </c>
      <c r="H55" s="88">
        <f t="shared" si="2"/>
        <v>37</v>
      </c>
      <c r="I55" s="88">
        <v>35</v>
      </c>
      <c r="J55" s="88">
        <v>2</v>
      </c>
      <c r="K55" s="88">
        <v>0</v>
      </c>
      <c r="L55" s="88">
        <f t="shared" si="3"/>
        <v>1</v>
      </c>
      <c r="M55" s="88">
        <v>1</v>
      </c>
      <c r="N55" s="88">
        <v>0</v>
      </c>
      <c r="O55" s="88">
        <v>0</v>
      </c>
      <c r="P55" s="88">
        <f t="shared" si="4"/>
        <v>1</v>
      </c>
      <c r="Q55" s="88">
        <v>1</v>
      </c>
      <c r="R55" s="88">
        <v>0</v>
      </c>
      <c r="S55" s="88">
        <v>0</v>
      </c>
    </row>
    <row r="56" spans="1:19" ht="13.5" customHeight="1">
      <c r="A56" s="80" t="s">
        <v>105</v>
      </c>
      <c r="B56" s="81" t="s">
        <v>141</v>
      </c>
      <c r="C56" s="80" t="s">
        <v>152</v>
      </c>
      <c r="D56" s="88">
        <f t="shared" si="1"/>
        <v>4</v>
      </c>
      <c r="E56" s="88">
        <v>4</v>
      </c>
      <c r="F56" s="88">
        <v>0</v>
      </c>
      <c r="G56" s="88">
        <v>0</v>
      </c>
      <c r="H56" s="88">
        <f t="shared" si="2"/>
        <v>15</v>
      </c>
      <c r="I56" s="88">
        <v>15</v>
      </c>
      <c r="J56" s="88">
        <v>0</v>
      </c>
      <c r="K56" s="88">
        <v>0</v>
      </c>
      <c r="L56" s="88">
        <f t="shared" si="3"/>
        <v>5</v>
      </c>
      <c r="M56" s="88">
        <v>5</v>
      </c>
      <c r="N56" s="88">
        <v>0</v>
      </c>
      <c r="O56" s="88">
        <v>0</v>
      </c>
      <c r="P56" s="88">
        <f t="shared" si="4"/>
        <v>3</v>
      </c>
      <c r="Q56" s="88">
        <v>3</v>
      </c>
      <c r="R56" s="88">
        <v>0</v>
      </c>
      <c r="S56" s="88">
        <v>0</v>
      </c>
    </row>
    <row r="57" spans="1:19" ht="13.5" customHeight="1">
      <c r="A57" s="80" t="s">
        <v>105</v>
      </c>
      <c r="B57" s="81" t="s">
        <v>178</v>
      </c>
      <c r="C57" s="80" t="s">
        <v>185</v>
      </c>
      <c r="D57" s="88">
        <f t="shared" si="1"/>
        <v>7</v>
      </c>
      <c r="E57" s="88">
        <v>7</v>
      </c>
      <c r="F57" s="88">
        <v>0</v>
      </c>
      <c r="G57" s="88">
        <v>0</v>
      </c>
      <c r="H57" s="88">
        <f t="shared" si="2"/>
        <v>43</v>
      </c>
      <c r="I57" s="88">
        <v>43</v>
      </c>
      <c r="J57" s="88">
        <v>0</v>
      </c>
      <c r="K57" s="88">
        <v>0</v>
      </c>
      <c r="L57" s="88">
        <f t="shared" si="3"/>
        <v>1</v>
      </c>
      <c r="M57" s="88">
        <v>1</v>
      </c>
      <c r="N57" s="88">
        <v>0</v>
      </c>
      <c r="O57" s="88">
        <v>0</v>
      </c>
      <c r="P57" s="88">
        <f t="shared" si="4"/>
        <v>1</v>
      </c>
      <c r="Q57" s="88">
        <v>1</v>
      </c>
      <c r="R57" s="88">
        <v>0</v>
      </c>
      <c r="S57" s="88">
        <v>0</v>
      </c>
    </row>
    <row r="58" spans="1:19" ht="13.5" customHeight="1">
      <c r="A58" s="80" t="s">
        <v>105</v>
      </c>
      <c r="B58" s="81" t="s">
        <v>192</v>
      </c>
      <c r="C58" s="80" t="s">
        <v>197</v>
      </c>
      <c r="D58" s="88">
        <f t="shared" si="1"/>
        <v>15</v>
      </c>
      <c r="E58" s="88">
        <v>8</v>
      </c>
      <c r="F58" s="88">
        <v>7</v>
      </c>
      <c r="G58" s="88">
        <v>0</v>
      </c>
      <c r="H58" s="88">
        <f t="shared" si="2"/>
        <v>54</v>
      </c>
      <c r="I58" s="88">
        <v>52</v>
      </c>
      <c r="J58" s="88">
        <v>2</v>
      </c>
      <c r="K58" s="88">
        <v>0</v>
      </c>
      <c r="L58" s="88">
        <f t="shared" si="3"/>
        <v>3</v>
      </c>
      <c r="M58" s="88">
        <v>2</v>
      </c>
      <c r="N58" s="88">
        <v>1</v>
      </c>
      <c r="O58" s="88">
        <v>0</v>
      </c>
      <c r="P58" s="88">
        <f t="shared" si="4"/>
        <v>1</v>
      </c>
      <c r="Q58" s="88">
        <v>1</v>
      </c>
      <c r="R58" s="88">
        <v>0</v>
      </c>
      <c r="S58" s="88">
        <v>0</v>
      </c>
    </row>
    <row r="59" spans="1:19" ht="13.5" customHeight="1">
      <c r="A59" s="80" t="s">
        <v>105</v>
      </c>
      <c r="B59" s="81" t="s">
        <v>162</v>
      </c>
      <c r="C59" s="80" t="s">
        <v>173</v>
      </c>
      <c r="D59" s="88">
        <f t="shared" si="1"/>
        <v>1</v>
      </c>
      <c r="E59" s="88">
        <v>1</v>
      </c>
      <c r="F59" s="88">
        <v>0</v>
      </c>
      <c r="G59" s="88">
        <v>0</v>
      </c>
      <c r="H59" s="88">
        <f t="shared" si="2"/>
        <v>6</v>
      </c>
      <c r="I59" s="88">
        <v>4</v>
      </c>
      <c r="J59" s="88">
        <v>2</v>
      </c>
      <c r="K59" s="88">
        <v>0</v>
      </c>
      <c r="L59" s="88">
        <f t="shared" si="3"/>
        <v>3</v>
      </c>
      <c r="M59" s="88">
        <v>3</v>
      </c>
      <c r="N59" s="88">
        <v>0</v>
      </c>
      <c r="O59" s="88">
        <v>0</v>
      </c>
      <c r="P59" s="88">
        <f t="shared" si="4"/>
        <v>2</v>
      </c>
      <c r="Q59" s="88">
        <v>2</v>
      </c>
      <c r="R59" s="88">
        <v>0</v>
      </c>
      <c r="S59" s="88">
        <v>0</v>
      </c>
    </row>
    <row r="60" spans="1:19" ht="13.5" customHeight="1">
      <c r="A60" s="80" t="s">
        <v>105</v>
      </c>
      <c r="B60" s="81" t="s">
        <v>181</v>
      </c>
      <c r="C60" s="80" t="s">
        <v>188</v>
      </c>
      <c r="D60" s="88">
        <f t="shared" si="1"/>
        <v>1</v>
      </c>
      <c r="E60" s="88">
        <v>1</v>
      </c>
      <c r="F60" s="88">
        <v>0</v>
      </c>
      <c r="G60" s="88">
        <v>0</v>
      </c>
      <c r="H60" s="88">
        <f t="shared" si="2"/>
        <v>2</v>
      </c>
      <c r="I60" s="88">
        <v>2</v>
      </c>
      <c r="J60" s="88">
        <v>0</v>
      </c>
      <c r="K60" s="88">
        <v>0</v>
      </c>
      <c r="L60" s="88">
        <f t="shared" si="3"/>
        <v>1</v>
      </c>
      <c r="M60" s="88">
        <v>1</v>
      </c>
      <c r="N60" s="88">
        <v>0</v>
      </c>
      <c r="O60" s="88">
        <v>0</v>
      </c>
      <c r="P60" s="88">
        <f t="shared" si="4"/>
        <v>0</v>
      </c>
      <c r="Q60" s="88">
        <v>0</v>
      </c>
      <c r="R60" s="88">
        <v>0</v>
      </c>
      <c r="S60" s="88">
        <v>0</v>
      </c>
    </row>
    <row r="61" spans="1:19" ht="13.5" customHeight="1">
      <c r="A61" s="80" t="s">
        <v>105</v>
      </c>
      <c r="B61" s="81" t="s">
        <v>194</v>
      </c>
      <c r="C61" s="80" t="s">
        <v>199</v>
      </c>
      <c r="D61" s="88">
        <f t="shared" si="1"/>
        <v>2</v>
      </c>
      <c r="E61" s="88">
        <v>1</v>
      </c>
      <c r="F61" s="88">
        <v>1</v>
      </c>
      <c r="G61" s="88">
        <v>0</v>
      </c>
      <c r="H61" s="88">
        <f t="shared" si="2"/>
        <v>0</v>
      </c>
      <c r="I61" s="88">
        <v>0</v>
      </c>
      <c r="J61" s="88">
        <v>0</v>
      </c>
      <c r="K61" s="88">
        <v>0</v>
      </c>
      <c r="L61" s="88">
        <f t="shared" si="3"/>
        <v>1</v>
      </c>
      <c r="M61" s="88">
        <v>1</v>
      </c>
      <c r="N61" s="88">
        <v>0</v>
      </c>
      <c r="O61" s="88">
        <v>0</v>
      </c>
      <c r="P61" s="88">
        <f t="shared" si="4"/>
        <v>1</v>
      </c>
      <c r="Q61" s="88">
        <v>1</v>
      </c>
      <c r="R61" s="88">
        <v>0</v>
      </c>
      <c r="S61" s="88">
        <v>0</v>
      </c>
    </row>
    <row r="62" spans="1:19" ht="13.5" customHeight="1">
      <c r="A62" s="80" t="s">
        <v>105</v>
      </c>
      <c r="B62" s="81" t="s">
        <v>133</v>
      </c>
      <c r="C62" s="80" t="s">
        <v>144</v>
      </c>
      <c r="D62" s="88">
        <f t="shared" si="1"/>
        <v>7</v>
      </c>
      <c r="E62" s="88">
        <v>4</v>
      </c>
      <c r="F62" s="88">
        <v>3</v>
      </c>
      <c r="G62" s="88">
        <v>0</v>
      </c>
      <c r="H62" s="88">
        <f t="shared" si="2"/>
        <v>0</v>
      </c>
      <c r="I62" s="88">
        <v>0</v>
      </c>
      <c r="J62" s="88">
        <v>0</v>
      </c>
      <c r="K62" s="88">
        <v>0</v>
      </c>
      <c r="L62" s="88">
        <f t="shared" si="3"/>
        <v>4</v>
      </c>
      <c r="M62" s="88">
        <v>2</v>
      </c>
      <c r="N62" s="88">
        <v>0</v>
      </c>
      <c r="O62" s="88">
        <v>2</v>
      </c>
      <c r="P62" s="88">
        <f t="shared" si="4"/>
        <v>0</v>
      </c>
      <c r="Q62" s="88">
        <v>0</v>
      </c>
      <c r="R62" s="88">
        <v>0</v>
      </c>
      <c r="S62" s="88">
        <v>0</v>
      </c>
    </row>
    <row r="63" spans="1:19" ht="13.5" customHeight="1">
      <c r="A63" s="80" t="s">
        <v>105</v>
      </c>
      <c r="B63" s="81" t="s">
        <v>155</v>
      </c>
      <c r="C63" s="80" t="s">
        <v>166</v>
      </c>
      <c r="D63" s="88">
        <f t="shared" si="1"/>
        <v>5</v>
      </c>
      <c r="E63" s="88">
        <v>3</v>
      </c>
      <c r="F63" s="88">
        <v>1</v>
      </c>
      <c r="G63" s="88">
        <v>1</v>
      </c>
      <c r="H63" s="88">
        <f t="shared" si="2"/>
        <v>0</v>
      </c>
      <c r="I63" s="88">
        <v>0</v>
      </c>
      <c r="J63" s="88">
        <v>0</v>
      </c>
      <c r="K63" s="88">
        <v>0</v>
      </c>
      <c r="L63" s="88">
        <f t="shared" si="3"/>
        <v>1</v>
      </c>
      <c r="M63" s="88">
        <v>1</v>
      </c>
      <c r="N63" s="88">
        <v>0</v>
      </c>
      <c r="O63" s="88">
        <v>0</v>
      </c>
      <c r="P63" s="88">
        <f t="shared" si="4"/>
        <v>0</v>
      </c>
      <c r="Q63" s="88">
        <v>0</v>
      </c>
      <c r="R63" s="88">
        <v>0</v>
      </c>
      <c r="S63" s="88">
        <v>0</v>
      </c>
    </row>
    <row r="64" spans="1:19" ht="13.5" customHeight="1">
      <c r="A64" s="80" t="s">
        <v>105</v>
      </c>
      <c r="B64" s="81" t="s">
        <v>177</v>
      </c>
      <c r="C64" s="80" t="s">
        <v>184</v>
      </c>
      <c r="D64" s="88">
        <f t="shared" si="1"/>
        <v>4</v>
      </c>
      <c r="E64" s="88">
        <v>2</v>
      </c>
      <c r="F64" s="88">
        <v>2</v>
      </c>
      <c r="G64" s="88">
        <v>0</v>
      </c>
      <c r="H64" s="88">
        <f t="shared" si="2"/>
        <v>0</v>
      </c>
      <c r="I64" s="88">
        <v>0</v>
      </c>
      <c r="J64" s="88">
        <v>0</v>
      </c>
      <c r="K64" s="88">
        <v>0</v>
      </c>
      <c r="L64" s="88">
        <f t="shared" si="3"/>
        <v>2</v>
      </c>
      <c r="M64" s="88">
        <v>2</v>
      </c>
      <c r="N64" s="88">
        <v>0</v>
      </c>
      <c r="O64" s="88">
        <v>0</v>
      </c>
      <c r="P64" s="88">
        <f t="shared" si="4"/>
        <v>0</v>
      </c>
      <c r="Q64" s="88">
        <v>0</v>
      </c>
      <c r="R64" s="88">
        <v>0</v>
      </c>
      <c r="S64" s="88">
        <v>0</v>
      </c>
    </row>
    <row r="65" spans="1:19" ht="13.5" customHeight="1">
      <c r="A65" s="80" t="s">
        <v>105</v>
      </c>
      <c r="B65" s="81" t="s">
        <v>191</v>
      </c>
      <c r="C65" s="80" t="s">
        <v>196</v>
      </c>
      <c r="D65" s="88">
        <f t="shared" si="1"/>
        <v>6</v>
      </c>
      <c r="E65" s="88">
        <v>2</v>
      </c>
      <c r="F65" s="88">
        <v>3</v>
      </c>
      <c r="G65" s="88">
        <v>1</v>
      </c>
      <c r="H65" s="88">
        <f t="shared" si="2"/>
        <v>0</v>
      </c>
      <c r="I65" s="88">
        <v>0</v>
      </c>
      <c r="J65" s="88">
        <v>0</v>
      </c>
      <c r="K65" s="88">
        <v>0</v>
      </c>
      <c r="L65" s="88">
        <f t="shared" si="3"/>
        <v>1</v>
      </c>
      <c r="M65" s="88">
        <v>1</v>
      </c>
      <c r="N65" s="88">
        <v>0</v>
      </c>
      <c r="O65" s="88">
        <v>0</v>
      </c>
      <c r="P65" s="88">
        <f t="shared" si="4"/>
        <v>0</v>
      </c>
      <c r="Q65" s="88">
        <v>0</v>
      </c>
      <c r="R65" s="88">
        <v>0</v>
      </c>
      <c r="S65" s="88">
        <v>0</v>
      </c>
    </row>
    <row r="66" spans="1:19" ht="13.5" customHeight="1">
      <c r="A66" s="80" t="s">
        <v>105</v>
      </c>
      <c r="B66" s="81" t="s">
        <v>201</v>
      </c>
      <c r="C66" s="80" t="s">
        <v>203</v>
      </c>
      <c r="D66" s="88">
        <f t="shared" si="1"/>
        <v>3</v>
      </c>
      <c r="E66" s="88">
        <v>1</v>
      </c>
      <c r="F66" s="88">
        <v>1</v>
      </c>
      <c r="G66" s="88">
        <v>1</v>
      </c>
      <c r="H66" s="88">
        <f t="shared" si="2"/>
        <v>0</v>
      </c>
      <c r="I66" s="88">
        <v>0</v>
      </c>
      <c r="J66" s="88">
        <v>0</v>
      </c>
      <c r="K66" s="88">
        <v>0</v>
      </c>
      <c r="L66" s="88">
        <f t="shared" si="3"/>
        <v>0</v>
      </c>
      <c r="M66" s="88">
        <v>0</v>
      </c>
      <c r="N66" s="88">
        <v>0</v>
      </c>
      <c r="O66" s="88">
        <v>0</v>
      </c>
      <c r="P66" s="88">
        <f t="shared" si="4"/>
        <v>0</v>
      </c>
      <c r="Q66" s="88">
        <v>0</v>
      </c>
      <c r="R66" s="88">
        <v>0</v>
      </c>
      <c r="S66" s="88">
        <v>0</v>
      </c>
    </row>
    <row r="67" spans="1:19" ht="13.5" customHeight="1">
      <c r="A67" s="80" t="s">
        <v>105</v>
      </c>
      <c r="B67" s="81" t="s">
        <v>205</v>
      </c>
      <c r="C67" s="80" t="s">
        <v>207</v>
      </c>
      <c r="D67" s="88">
        <f t="shared" si="1"/>
        <v>1</v>
      </c>
      <c r="E67" s="88">
        <v>1</v>
      </c>
      <c r="F67" s="88">
        <v>0</v>
      </c>
      <c r="G67" s="88">
        <v>0</v>
      </c>
      <c r="H67" s="88">
        <f t="shared" si="2"/>
        <v>0</v>
      </c>
      <c r="I67" s="88">
        <v>0</v>
      </c>
      <c r="J67" s="88">
        <v>0</v>
      </c>
      <c r="K67" s="88">
        <v>0</v>
      </c>
      <c r="L67" s="88">
        <f t="shared" si="3"/>
        <v>0</v>
      </c>
      <c r="M67" s="88">
        <v>0</v>
      </c>
      <c r="N67" s="88">
        <v>0</v>
      </c>
      <c r="O67" s="88">
        <v>0</v>
      </c>
      <c r="P67" s="88">
        <f t="shared" si="4"/>
        <v>0</v>
      </c>
      <c r="Q67" s="88">
        <v>0</v>
      </c>
      <c r="R67" s="88">
        <v>0</v>
      </c>
      <c r="S67" s="88">
        <v>0</v>
      </c>
    </row>
    <row r="68" spans="1:19" ht="13.5" customHeight="1">
      <c r="A68" s="80" t="s">
        <v>105</v>
      </c>
      <c r="B68" s="81" t="s">
        <v>209</v>
      </c>
      <c r="C68" s="80" t="s">
        <v>212</v>
      </c>
      <c r="D68" s="88">
        <f t="shared" si="1"/>
        <v>2</v>
      </c>
      <c r="E68" s="88">
        <v>1</v>
      </c>
      <c r="F68" s="88">
        <v>1</v>
      </c>
      <c r="G68" s="88">
        <v>0</v>
      </c>
      <c r="H68" s="88">
        <f t="shared" si="2"/>
        <v>0</v>
      </c>
      <c r="I68" s="88">
        <v>0</v>
      </c>
      <c r="J68" s="88">
        <v>0</v>
      </c>
      <c r="K68" s="88">
        <v>0</v>
      </c>
      <c r="L68" s="88">
        <f t="shared" si="3"/>
        <v>1</v>
      </c>
      <c r="M68" s="88">
        <v>1</v>
      </c>
      <c r="N68" s="88">
        <v>0</v>
      </c>
      <c r="O68" s="88">
        <v>0</v>
      </c>
      <c r="P68" s="88">
        <f t="shared" si="4"/>
        <v>2</v>
      </c>
      <c r="Q68" s="88">
        <v>2</v>
      </c>
      <c r="R68" s="88">
        <v>0</v>
      </c>
      <c r="S68" s="88">
        <v>0</v>
      </c>
    </row>
    <row r="69" spans="1:19" ht="13.5" customHeight="1">
      <c r="A69" s="80" t="s">
        <v>105</v>
      </c>
      <c r="B69" s="81" t="s">
        <v>215</v>
      </c>
      <c r="C69" s="80" t="s">
        <v>217</v>
      </c>
      <c r="D69" s="88">
        <f t="shared" si="1"/>
        <v>0</v>
      </c>
      <c r="E69" s="88">
        <v>0</v>
      </c>
      <c r="F69" s="88">
        <v>0</v>
      </c>
      <c r="G69" s="88">
        <v>0</v>
      </c>
      <c r="H69" s="88">
        <f t="shared" si="2"/>
        <v>0</v>
      </c>
      <c r="I69" s="88">
        <v>0</v>
      </c>
      <c r="J69" s="88">
        <v>0</v>
      </c>
      <c r="K69" s="88">
        <v>0</v>
      </c>
      <c r="L69" s="88">
        <f t="shared" si="3"/>
        <v>0</v>
      </c>
      <c r="M69" s="88">
        <v>0</v>
      </c>
      <c r="N69" s="88">
        <v>0</v>
      </c>
      <c r="O69" s="88">
        <v>0</v>
      </c>
      <c r="P69" s="88">
        <f t="shared" si="4"/>
        <v>0</v>
      </c>
      <c r="Q69" s="88">
        <v>0</v>
      </c>
      <c r="R69" s="88">
        <v>0</v>
      </c>
      <c r="S69" s="88">
        <v>0</v>
      </c>
    </row>
    <row r="70" spans="1:19" ht="13.5" customHeight="1">
      <c r="A70" s="80" t="s">
        <v>105</v>
      </c>
      <c r="B70" s="81" t="s">
        <v>257</v>
      </c>
      <c r="C70" s="80" t="s">
        <v>259</v>
      </c>
      <c r="D70" s="88">
        <f t="shared" si="1"/>
        <v>0</v>
      </c>
      <c r="E70" s="88">
        <v>0</v>
      </c>
      <c r="F70" s="88">
        <v>0</v>
      </c>
      <c r="G70" s="88">
        <v>0</v>
      </c>
      <c r="H70" s="88">
        <f t="shared" si="2"/>
        <v>0</v>
      </c>
      <c r="I70" s="88">
        <v>0</v>
      </c>
      <c r="J70" s="88">
        <v>0</v>
      </c>
      <c r="K70" s="88">
        <v>0</v>
      </c>
      <c r="L70" s="88">
        <f t="shared" si="3"/>
        <v>0</v>
      </c>
      <c r="M70" s="88">
        <v>0</v>
      </c>
      <c r="N70" s="88">
        <v>0</v>
      </c>
      <c r="O70" s="88">
        <v>0</v>
      </c>
      <c r="P70" s="88">
        <f t="shared" si="4"/>
        <v>0</v>
      </c>
      <c r="Q70" s="88">
        <v>0</v>
      </c>
      <c r="R70" s="88">
        <v>0</v>
      </c>
      <c r="S7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261</v>
      </c>
      <c r="B7" s="81" t="s">
        <v>262</v>
      </c>
      <c r="C7" s="84" t="s">
        <v>260</v>
      </c>
      <c r="D7" s="88">
        <f aca="true" t="shared" si="0" ref="D7:S7">SUM(D8:D20)</f>
        <v>6</v>
      </c>
      <c r="E7" s="88">
        <f t="shared" si="0"/>
        <v>0</v>
      </c>
      <c r="F7" s="88">
        <f t="shared" si="0"/>
        <v>6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2</v>
      </c>
      <c r="M7" s="88">
        <f t="shared" si="0"/>
        <v>0</v>
      </c>
      <c r="N7" s="88">
        <f t="shared" si="0"/>
        <v>2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119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120</v>
      </c>
      <c r="D9" s="88">
        <f aca="true" t="shared" si="1" ref="D9:D20">SUM(E9:G9)</f>
        <v>0</v>
      </c>
      <c r="E9" s="88">
        <v>0</v>
      </c>
      <c r="F9" s="88">
        <v>0</v>
      </c>
      <c r="G9" s="88">
        <v>0</v>
      </c>
      <c r="H9" s="88">
        <f aca="true" t="shared" si="2" ref="H9:H20">SUM(I9:K9)</f>
        <v>0</v>
      </c>
      <c r="I9" s="88">
        <v>0</v>
      </c>
      <c r="J9" s="88">
        <v>0</v>
      </c>
      <c r="K9" s="88">
        <v>0</v>
      </c>
      <c r="L9" s="88">
        <f aca="true" t="shared" si="3" ref="L9:L20">SUM(M9:O9)</f>
        <v>0</v>
      </c>
      <c r="M9" s="88">
        <v>0</v>
      </c>
      <c r="N9" s="88">
        <v>0</v>
      </c>
      <c r="O9" s="88">
        <v>0</v>
      </c>
      <c r="P9" s="88">
        <f aca="true" t="shared" si="4" ref="P9:P20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121</v>
      </c>
      <c r="D10" s="88">
        <f t="shared" si="1"/>
        <v>3</v>
      </c>
      <c r="E10" s="88">
        <v>0</v>
      </c>
      <c r="F10" s="88">
        <v>3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122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123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2</v>
      </c>
      <c r="M12" s="88">
        <v>0</v>
      </c>
      <c r="N12" s="88">
        <v>2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124</v>
      </c>
      <c r="D13" s="88">
        <f t="shared" si="1"/>
        <v>3</v>
      </c>
      <c r="E13" s="88">
        <v>0</v>
      </c>
      <c r="F13" s="88">
        <v>3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125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126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127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128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129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130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131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263</v>
      </c>
      <c r="B7" s="81" t="s">
        <v>262</v>
      </c>
      <c r="C7" s="84" t="s">
        <v>260</v>
      </c>
      <c r="D7" s="88">
        <f aca="true" t="shared" si="0" ref="D7:J7">SUM(D8:D70)</f>
        <v>856</v>
      </c>
      <c r="E7" s="88">
        <f t="shared" si="0"/>
        <v>833</v>
      </c>
      <c r="F7" s="88">
        <f t="shared" si="0"/>
        <v>108</v>
      </c>
      <c r="G7" s="88">
        <f t="shared" si="0"/>
        <v>12213</v>
      </c>
      <c r="H7" s="88">
        <f t="shared" si="0"/>
        <v>13106</v>
      </c>
      <c r="I7" s="88">
        <f t="shared" si="0"/>
        <v>1250</v>
      </c>
      <c r="J7" s="88">
        <f t="shared" si="0"/>
        <v>25</v>
      </c>
    </row>
    <row r="8" spans="1:10" ht="13.5" customHeight="1">
      <c r="A8" s="80" t="s">
        <v>105</v>
      </c>
      <c r="B8" s="81" t="s">
        <v>256</v>
      </c>
      <c r="C8" s="80" t="s">
        <v>258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143</v>
      </c>
      <c r="C9" s="80" t="s">
        <v>154</v>
      </c>
      <c r="D9" s="89">
        <v>12</v>
      </c>
      <c r="E9" s="89">
        <v>12</v>
      </c>
      <c r="F9" s="89">
        <v>1</v>
      </c>
      <c r="G9" s="89">
        <v>314</v>
      </c>
      <c r="H9" s="89">
        <v>314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165</v>
      </c>
      <c r="C10" s="80" t="s">
        <v>176</v>
      </c>
      <c r="D10" s="89">
        <v>11</v>
      </c>
      <c r="E10" s="89">
        <v>10</v>
      </c>
      <c r="F10" s="89">
        <v>2</v>
      </c>
      <c r="G10" s="89">
        <v>276</v>
      </c>
      <c r="H10" s="89">
        <v>276</v>
      </c>
      <c r="I10" s="89">
        <v>0</v>
      </c>
      <c r="J10" s="89">
        <v>0</v>
      </c>
    </row>
    <row r="11" spans="1:10" ht="13.5" customHeight="1">
      <c r="A11" s="80" t="s">
        <v>105</v>
      </c>
      <c r="B11" s="81" t="s">
        <v>183</v>
      </c>
      <c r="C11" s="80" t="s">
        <v>190</v>
      </c>
      <c r="D11" s="89">
        <v>13</v>
      </c>
      <c r="E11" s="89">
        <v>12</v>
      </c>
      <c r="F11" s="89">
        <v>1</v>
      </c>
      <c r="G11" s="89">
        <v>445</v>
      </c>
      <c r="H11" s="89">
        <v>445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195</v>
      </c>
      <c r="C12" s="80" t="s">
        <v>200</v>
      </c>
      <c r="D12" s="89">
        <v>17</v>
      </c>
      <c r="E12" s="89">
        <v>17</v>
      </c>
      <c r="F12" s="89">
        <v>2</v>
      </c>
      <c r="G12" s="89">
        <v>268</v>
      </c>
      <c r="H12" s="89">
        <v>268</v>
      </c>
      <c r="I12" s="89">
        <v>5</v>
      </c>
      <c r="J12" s="89">
        <v>0</v>
      </c>
    </row>
    <row r="13" spans="1:10" ht="13.5" customHeight="1">
      <c r="A13" s="80" t="s">
        <v>105</v>
      </c>
      <c r="B13" s="81" t="s">
        <v>202</v>
      </c>
      <c r="C13" s="80" t="s">
        <v>204</v>
      </c>
      <c r="D13" s="89">
        <v>2</v>
      </c>
      <c r="E13" s="89">
        <v>2</v>
      </c>
      <c r="F13" s="89">
        <v>0</v>
      </c>
      <c r="G13" s="89">
        <v>0</v>
      </c>
      <c r="H13" s="89">
        <v>18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206</v>
      </c>
      <c r="C14" s="80" t="s">
        <v>208</v>
      </c>
      <c r="D14" s="89">
        <v>9</v>
      </c>
      <c r="E14" s="89">
        <v>9</v>
      </c>
      <c r="F14" s="89">
        <v>0</v>
      </c>
      <c r="G14" s="89">
        <v>144</v>
      </c>
      <c r="H14" s="89">
        <v>116</v>
      </c>
      <c r="I14" s="89">
        <v>28</v>
      </c>
      <c r="J14" s="89">
        <v>0</v>
      </c>
    </row>
    <row r="15" spans="1:10" ht="13.5" customHeight="1">
      <c r="A15" s="80" t="s">
        <v>105</v>
      </c>
      <c r="B15" s="81" t="s">
        <v>211</v>
      </c>
      <c r="C15" s="80" t="s">
        <v>214</v>
      </c>
      <c r="D15" s="89">
        <v>14</v>
      </c>
      <c r="E15" s="89">
        <v>13</v>
      </c>
      <c r="F15" s="89">
        <v>1</v>
      </c>
      <c r="G15" s="89">
        <v>245</v>
      </c>
      <c r="H15" s="89">
        <v>233</v>
      </c>
      <c r="I15" s="89">
        <v>12</v>
      </c>
      <c r="J15" s="89">
        <v>0</v>
      </c>
    </row>
    <row r="16" spans="1:10" ht="13.5" customHeight="1">
      <c r="A16" s="80" t="s">
        <v>105</v>
      </c>
      <c r="B16" s="81" t="s">
        <v>216</v>
      </c>
      <c r="C16" s="80" t="s">
        <v>218</v>
      </c>
      <c r="D16" s="89">
        <v>63</v>
      </c>
      <c r="E16" s="89">
        <v>63</v>
      </c>
      <c r="F16" s="89">
        <v>1</v>
      </c>
      <c r="G16" s="89">
        <v>623</v>
      </c>
      <c r="H16" s="89">
        <v>623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219</v>
      </c>
      <c r="C17" s="80" t="s">
        <v>220</v>
      </c>
      <c r="D17" s="89">
        <v>13</v>
      </c>
      <c r="E17" s="89">
        <v>12</v>
      </c>
      <c r="F17" s="89">
        <v>1</v>
      </c>
      <c r="G17" s="89">
        <v>232</v>
      </c>
      <c r="H17" s="89">
        <v>163</v>
      </c>
      <c r="I17" s="89">
        <v>69</v>
      </c>
      <c r="J17" s="89">
        <v>0</v>
      </c>
    </row>
    <row r="18" spans="1:10" ht="13.5" customHeight="1">
      <c r="A18" s="80" t="s">
        <v>105</v>
      </c>
      <c r="B18" s="81" t="s">
        <v>221</v>
      </c>
      <c r="C18" s="80" t="s">
        <v>222</v>
      </c>
      <c r="D18" s="89">
        <v>8</v>
      </c>
      <c r="E18" s="89">
        <v>8</v>
      </c>
      <c r="F18" s="89">
        <v>0</v>
      </c>
      <c r="G18" s="89">
        <v>69</v>
      </c>
      <c r="H18" s="89">
        <v>69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223</v>
      </c>
      <c r="C19" s="80" t="s">
        <v>224</v>
      </c>
      <c r="D19" s="89">
        <v>35</v>
      </c>
      <c r="E19" s="89">
        <v>34</v>
      </c>
      <c r="F19" s="89">
        <v>3</v>
      </c>
      <c r="G19" s="89">
        <v>561</v>
      </c>
      <c r="H19" s="89">
        <v>531</v>
      </c>
      <c r="I19" s="89">
        <v>30</v>
      </c>
      <c r="J19" s="89">
        <v>0</v>
      </c>
    </row>
    <row r="20" spans="1:10" ht="13.5" customHeight="1">
      <c r="A20" s="80" t="s">
        <v>105</v>
      </c>
      <c r="B20" s="81" t="s">
        <v>226</v>
      </c>
      <c r="C20" s="80" t="s">
        <v>228</v>
      </c>
      <c r="D20" s="89">
        <v>35</v>
      </c>
      <c r="E20" s="89">
        <v>30</v>
      </c>
      <c r="F20" s="89">
        <v>7</v>
      </c>
      <c r="G20" s="89">
        <v>0</v>
      </c>
      <c r="H20" s="89">
        <v>546</v>
      </c>
      <c r="I20" s="89">
        <v>17</v>
      </c>
      <c r="J20" s="89">
        <v>0</v>
      </c>
    </row>
    <row r="21" spans="1:10" ht="13.5" customHeight="1">
      <c r="A21" s="80" t="s">
        <v>105</v>
      </c>
      <c r="B21" s="81" t="s">
        <v>230</v>
      </c>
      <c r="C21" s="80" t="s">
        <v>232</v>
      </c>
      <c r="D21" s="89">
        <v>16</v>
      </c>
      <c r="E21" s="89">
        <v>14</v>
      </c>
      <c r="F21" s="89">
        <v>2</v>
      </c>
      <c r="G21" s="89">
        <v>226</v>
      </c>
      <c r="H21" s="89">
        <v>226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234</v>
      </c>
      <c r="C22" s="80" t="s">
        <v>236</v>
      </c>
      <c r="D22" s="89">
        <v>15</v>
      </c>
      <c r="E22" s="89">
        <v>15</v>
      </c>
      <c r="F22" s="89">
        <v>2</v>
      </c>
      <c r="G22" s="89">
        <v>313</v>
      </c>
      <c r="H22" s="89">
        <v>308</v>
      </c>
      <c r="I22" s="89">
        <v>49</v>
      </c>
      <c r="J22" s="89">
        <v>0</v>
      </c>
    </row>
    <row r="23" spans="1:10" ht="13.5" customHeight="1">
      <c r="A23" s="80" t="s">
        <v>105</v>
      </c>
      <c r="B23" s="81" t="s">
        <v>237</v>
      </c>
      <c r="C23" s="80" t="s">
        <v>238</v>
      </c>
      <c r="D23" s="89">
        <v>16</v>
      </c>
      <c r="E23" s="89">
        <v>13</v>
      </c>
      <c r="F23" s="89">
        <v>3</v>
      </c>
      <c r="G23" s="89">
        <v>245</v>
      </c>
      <c r="H23" s="89">
        <v>227</v>
      </c>
      <c r="I23" s="89">
        <v>18</v>
      </c>
      <c r="J23" s="89">
        <v>0</v>
      </c>
    </row>
    <row r="24" spans="1:10" ht="13.5" customHeight="1">
      <c r="A24" s="80" t="s">
        <v>105</v>
      </c>
      <c r="B24" s="81" t="s">
        <v>239</v>
      </c>
      <c r="C24" s="80" t="s">
        <v>240</v>
      </c>
      <c r="D24" s="89">
        <v>15</v>
      </c>
      <c r="E24" s="89">
        <v>13</v>
      </c>
      <c r="F24" s="89">
        <v>3</v>
      </c>
      <c r="G24" s="89">
        <v>0</v>
      </c>
      <c r="H24" s="89">
        <v>413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241</v>
      </c>
      <c r="C25" s="80" t="s">
        <v>242</v>
      </c>
      <c r="D25" s="89">
        <v>9</v>
      </c>
      <c r="E25" s="89">
        <v>9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243</v>
      </c>
      <c r="C26" s="80" t="s">
        <v>244</v>
      </c>
      <c r="D26" s="89">
        <v>10</v>
      </c>
      <c r="E26" s="89">
        <v>10</v>
      </c>
      <c r="F26" s="89">
        <v>0</v>
      </c>
      <c r="G26" s="89">
        <v>94</v>
      </c>
      <c r="H26" s="89">
        <v>94</v>
      </c>
      <c r="I26" s="89">
        <v>4</v>
      </c>
      <c r="J26" s="89">
        <v>0</v>
      </c>
    </row>
    <row r="27" spans="1:10" ht="13.5" customHeight="1">
      <c r="A27" s="80" t="s">
        <v>105</v>
      </c>
      <c r="B27" s="81" t="s">
        <v>245</v>
      </c>
      <c r="C27" s="80" t="s">
        <v>246</v>
      </c>
      <c r="D27" s="89">
        <v>47</v>
      </c>
      <c r="E27" s="89">
        <v>39</v>
      </c>
      <c r="F27" s="89">
        <v>8</v>
      </c>
      <c r="G27" s="89">
        <v>571</v>
      </c>
      <c r="H27" s="89">
        <v>523</v>
      </c>
      <c r="I27" s="89">
        <v>55</v>
      </c>
      <c r="J27" s="89">
        <v>0</v>
      </c>
    </row>
    <row r="28" spans="1:10" ht="13.5" customHeight="1">
      <c r="A28" s="80" t="s">
        <v>105</v>
      </c>
      <c r="B28" s="81" t="s">
        <v>247</v>
      </c>
      <c r="C28" s="80" t="s">
        <v>248</v>
      </c>
      <c r="D28" s="89">
        <v>32</v>
      </c>
      <c r="E28" s="89">
        <v>28</v>
      </c>
      <c r="F28" s="89">
        <v>4</v>
      </c>
      <c r="G28" s="89">
        <v>407</v>
      </c>
      <c r="H28" s="89">
        <v>407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249</v>
      </c>
      <c r="C29" s="80" t="s">
        <v>250</v>
      </c>
      <c r="D29" s="89">
        <v>91</v>
      </c>
      <c r="E29" s="89">
        <v>88</v>
      </c>
      <c r="F29" s="89">
        <v>6</v>
      </c>
      <c r="G29" s="89">
        <v>1685</v>
      </c>
      <c r="H29" s="89">
        <v>1219</v>
      </c>
      <c r="I29" s="89">
        <v>466</v>
      </c>
      <c r="J29" s="89">
        <v>0</v>
      </c>
    </row>
    <row r="30" spans="1:10" ht="13.5" customHeight="1">
      <c r="A30" s="80" t="s">
        <v>105</v>
      </c>
      <c r="B30" s="81" t="s">
        <v>251</v>
      </c>
      <c r="C30" s="80" t="s">
        <v>252</v>
      </c>
      <c r="D30" s="89">
        <v>30</v>
      </c>
      <c r="E30" s="89">
        <v>29</v>
      </c>
      <c r="F30" s="89">
        <v>1</v>
      </c>
      <c r="G30" s="89">
        <v>345</v>
      </c>
      <c r="H30" s="89">
        <v>345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253</v>
      </c>
      <c r="C31" s="80" t="s">
        <v>254</v>
      </c>
      <c r="D31" s="89">
        <v>35</v>
      </c>
      <c r="E31" s="89">
        <v>34</v>
      </c>
      <c r="F31" s="89">
        <v>2</v>
      </c>
      <c r="G31" s="89">
        <v>676</v>
      </c>
      <c r="H31" s="89">
        <v>524</v>
      </c>
      <c r="I31" s="89">
        <v>152</v>
      </c>
      <c r="J31" s="89">
        <v>0</v>
      </c>
    </row>
    <row r="32" spans="1:10" ht="13.5" customHeight="1">
      <c r="A32" s="80" t="s">
        <v>105</v>
      </c>
      <c r="B32" s="81" t="s">
        <v>142</v>
      </c>
      <c r="C32" s="80" t="s">
        <v>153</v>
      </c>
      <c r="D32" s="89">
        <v>91</v>
      </c>
      <c r="E32" s="89">
        <v>79</v>
      </c>
      <c r="F32" s="89">
        <v>12</v>
      </c>
      <c r="G32" s="89">
        <v>1458</v>
      </c>
      <c r="H32" s="89">
        <v>1381</v>
      </c>
      <c r="I32" s="89">
        <v>77</v>
      </c>
      <c r="J32" s="89">
        <v>0</v>
      </c>
    </row>
    <row r="33" spans="1:10" ht="13.5" customHeight="1">
      <c r="A33" s="80" t="s">
        <v>105</v>
      </c>
      <c r="B33" s="81" t="s">
        <v>163</v>
      </c>
      <c r="C33" s="80" t="s">
        <v>174</v>
      </c>
      <c r="D33" s="89">
        <v>9</v>
      </c>
      <c r="E33" s="89">
        <v>9</v>
      </c>
      <c r="F33" s="89">
        <v>0</v>
      </c>
      <c r="G33" s="89">
        <v>119</v>
      </c>
      <c r="H33" s="89">
        <v>119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137</v>
      </c>
      <c r="C34" s="80" t="s">
        <v>148</v>
      </c>
      <c r="D34" s="89">
        <v>0</v>
      </c>
      <c r="E34" s="89">
        <v>5</v>
      </c>
      <c r="F34" s="89">
        <v>0</v>
      </c>
      <c r="G34" s="89">
        <v>0</v>
      </c>
      <c r="H34" s="89">
        <v>113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135</v>
      </c>
      <c r="C35" s="80" t="s">
        <v>146</v>
      </c>
      <c r="D35" s="89">
        <v>11</v>
      </c>
      <c r="E35" s="89">
        <v>11</v>
      </c>
      <c r="F35" s="89">
        <v>1</v>
      </c>
      <c r="G35" s="89">
        <v>190</v>
      </c>
      <c r="H35" s="89">
        <v>152</v>
      </c>
      <c r="I35" s="89">
        <v>38</v>
      </c>
      <c r="J35" s="89">
        <v>0</v>
      </c>
    </row>
    <row r="36" spans="1:10" ht="13.5" customHeight="1">
      <c r="A36" s="80" t="s">
        <v>105</v>
      </c>
      <c r="B36" s="81" t="s">
        <v>138</v>
      </c>
      <c r="C36" s="80" t="s">
        <v>149</v>
      </c>
      <c r="D36" s="89">
        <v>20</v>
      </c>
      <c r="E36" s="89">
        <v>20</v>
      </c>
      <c r="F36" s="89">
        <v>1</v>
      </c>
      <c r="G36" s="89">
        <v>260</v>
      </c>
      <c r="H36" s="89">
        <v>260</v>
      </c>
      <c r="I36" s="89">
        <v>20</v>
      </c>
      <c r="J36" s="89">
        <v>0</v>
      </c>
    </row>
    <row r="37" spans="1:10" ht="13.5" customHeight="1">
      <c r="A37" s="80" t="s">
        <v>105</v>
      </c>
      <c r="B37" s="81" t="s">
        <v>134</v>
      </c>
      <c r="C37" s="80" t="s">
        <v>145</v>
      </c>
      <c r="D37" s="89">
        <v>17</v>
      </c>
      <c r="E37" s="89">
        <v>17</v>
      </c>
      <c r="F37" s="89">
        <v>1</v>
      </c>
      <c r="G37" s="89">
        <v>0</v>
      </c>
      <c r="H37" s="89">
        <v>124</v>
      </c>
      <c r="I37" s="89">
        <v>55</v>
      </c>
      <c r="J37" s="89">
        <v>0</v>
      </c>
    </row>
    <row r="38" spans="1:10" ht="13.5" customHeight="1">
      <c r="A38" s="80" t="s">
        <v>105</v>
      </c>
      <c r="B38" s="81" t="s">
        <v>210</v>
      </c>
      <c r="C38" s="80" t="s">
        <v>213</v>
      </c>
      <c r="D38" s="89">
        <v>0</v>
      </c>
      <c r="E38" s="89">
        <v>4</v>
      </c>
      <c r="F38" s="89">
        <v>1</v>
      </c>
      <c r="G38" s="89">
        <v>0</v>
      </c>
      <c r="H38" s="89">
        <v>66</v>
      </c>
      <c r="I38" s="89">
        <v>18</v>
      </c>
      <c r="J38" s="89">
        <v>0</v>
      </c>
    </row>
    <row r="39" spans="1:10" ht="13.5" customHeight="1">
      <c r="A39" s="80" t="s">
        <v>105</v>
      </c>
      <c r="B39" s="81" t="s">
        <v>156</v>
      </c>
      <c r="C39" s="80" t="s">
        <v>167</v>
      </c>
      <c r="D39" s="89">
        <v>16</v>
      </c>
      <c r="E39" s="89">
        <v>16</v>
      </c>
      <c r="F39" s="89">
        <v>3</v>
      </c>
      <c r="G39" s="89">
        <v>642</v>
      </c>
      <c r="H39" s="89">
        <v>642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164</v>
      </c>
      <c r="C40" s="80" t="s">
        <v>175</v>
      </c>
      <c r="D40" s="89">
        <v>20</v>
      </c>
      <c r="E40" s="89">
        <v>20</v>
      </c>
      <c r="F40" s="89">
        <v>3</v>
      </c>
      <c r="G40" s="89">
        <v>201</v>
      </c>
      <c r="H40" s="89">
        <v>196</v>
      </c>
      <c r="I40" s="89">
        <v>5</v>
      </c>
      <c r="J40" s="89">
        <v>0</v>
      </c>
    </row>
    <row r="41" spans="1:10" ht="13.5" customHeight="1">
      <c r="A41" s="80" t="s">
        <v>105</v>
      </c>
      <c r="B41" s="81" t="s">
        <v>158</v>
      </c>
      <c r="C41" s="80" t="s">
        <v>169</v>
      </c>
      <c r="D41" s="89">
        <v>3</v>
      </c>
      <c r="E41" s="89">
        <v>3</v>
      </c>
      <c r="F41" s="89">
        <v>0</v>
      </c>
      <c r="G41" s="89">
        <v>16</v>
      </c>
      <c r="H41" s="89">
        <v>6</v>
      </c>
      <c r="I41" s="89">
        <v>0</v>
      </c>
      <c r="J41" s="89">
        <v>10</v>
      </c>
    </row>
    <row r="42" spans="1:10" ht="13.5" customHeight="1">
      <c r="A42" s="80" t="s">
        <v>105</v>
      </c>
      <c r="B42" s="81" t="s">
        <v>140</v>
      </c>
      <c r="C42" s="80" t="s">
        <v>151</v>
      </c>
      <c r="D42" s="89">
        <v>8</v>
      </c>
      <c r="E42" s="89">
        <v>8</v>
      </c>
      <c r="F42" s="89">
        <v>3</v>
      </c>
      <c r="G42" s="89">
        <v>119</v>
      </c>
      <c r="H42" s="89">
        <v>113</v>
      </c>
      <c r="I42" s="89">
        <v>6</v>
      </c>
      <c r="J42" s="89">
        <v>0</v>
      </c>
    </row>
    <row r="43" spans="1:10" ht="13.5" customHeight="1">
      <c r="A43" s="80" t="s">
        <v>105</v>
      </c>
      <c r="B43" s="81" t="s">
        <v>225</v>
      </c>
      <c r="C43" s="80" t="s">
        <v>227</v>
      </c>
      <c r="D43" s="89">
        <v>10</v>
      </c>
      <c r="E43" s="89">
        <v>10</v>
      </c>
      <c r="F43" s="89">
        <v>2</v>
      </c>
      <c r="G43" s="89">
        <v>0</v>
      </c>
      <c r="H43" s="89">
        <v>177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229</v>
      </c>
      <c r="C44" s="80" t="s">
        <v>231</v>
      </c>
      <c r="D44" s="89">
        <v>0</v>
      </c>
      <c r="E44" s="89">
        <v>4</v>
      </c>
      <c r="F44" s="89">
        <v>2</v>
      </c>
      <c r="G44" s="89">
        <v>0</v>
      </c>
      <c r="H44" s="89">
        <v>128</v>
      </c>
      <c r="I44" s="89">
        <v>16</v>
      </c>
      <c r="J44" s="89">
        <v>0</v>
      </c>
    </row>
    <row r="45" spans="1:10" ht="13.5" customHeight="1">
      <c r="A45" s="80" t="s">
        <v>105</v>
      </c>
      <c r="B45" s="81" t="s">
        <v>233</v>
      </c>
      <c r="C45" s="80" t="s">
        <v>235</v>
      </c>
      <c r="D45" s="89">
        <v>0</v>
      </c>
      <c r="E45" s="89">
        <v>0</v>
      </c>
      <c r="F45" s="89">
        <v>0</v>
      </c>
      <c r="G45" s="89">
        <v>27</v>
      </c>
      <c r="H45" s="89">
        <v>27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193</v>
      </c>
      <c r="C46" s="80" t="s">
        <v>198</v>
      </c>
      <c r="D46" s="89">
        <v>6</v>
      </c>
      <c r="E46" s="89">
        <v>6</v>
      </c>
      <c r="F46" s="89">
        <v>1</v>
      </c>
      <c r="G46" s="89">
        <v>73</v>
      </c>
      <c r="H46" s="89">
        <v>73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159</v>
      </c>
      <c r="C47" s="80" t="s">
        <v>170</v>
      </c>
      <c r="D47" s="89">
        <v>5</v>
      </c>
      <c r="E47" s="89">
        <v>5</v>
      </c>
      <c r="F47" s="89">
        <v>1</v>
      </c>
      <c r="G47" s="89">
        <v>51</v>
      </c>
      <c r="H47" s="89">
        <v>51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160</v>
      </c>
      <c r="C48" s="80" t="s">
        <v>171</v>
      </c>
      <c r="D48" s="89">
        <v>0</v>
      </c>
      <c r="E48" s="89">
        <v>2</v>
      </c>
      <c r="F48" s="89">
        <v>1</v>
      </c>
      <c r="G48" s="89">
        <v>0</v>
      </c>
      <c r="H48" s="89">
        <v>0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161</v>
      </c>
      <c r="C49" s="80" t="s">
        <v>172</v>
      </c>
      <c r="D49" s="89">
        <v>6</v>
      </c>
      <c r="E49" s="89">
        <v>6</v>
      </c>
      <c r="F49" s="89">
        <v>0</v>
      </c>
      <c r="G49" s="89">
        <v>54</v>
      </c>
      <c r="H49" s="89">
        <v>54</v>
      </c>
      <c r="I49" s="89">
        <v>0</v>
      </c>
      <c r="J49" s="89">
        <v>0</v>
      </c>
    </row>
    <row r="50" spans="1:10" ht="13.5" customHeight="1">
      <c r="A50" s="80" t="s">
        <v>105</v>
      </c>
      <c r="B50" s="81" t="s">
        <v>136</v>
      </c>
      <c r="C50" s="80" t="s">
        <v>147</v>
      </c>
      <c r="D50" s="89">
        <v>1</v>
      </c>
      <c r="E50" s="89">
        <v>1</v>
      </c>
      <c r="F50" s="89">
        <v>1</v>
      </c>
      <c r="G50" s="89">
        <v>0</v>
      </c>
      <c r="H50" s="89">
        <v>10</v>
      </c>
      <c r="I50" s="89">
        <v>0</v>
      </c>
      <c r="J50" s="89">
        <v>0</v>
      </c>
    </row>
    <row r="51" spans="1:10" ht="13.5" customHeight="1">
      <c r="A51" s="80" t="s">
        <v>105</v>
      </c>
      <c r="B51" s="81" t="s">
        <v>157</v>
      </c>
      <c r="C51" s="80" t="s">
        <v>168</v>
      </c>
      <c r="D51" s="89">
        <v>0</v>
      </c>
      <c r="E51" s="89">
        <v>14</v>
      </c>
      <c r="F51" s="89">
        <v>2</v>
      </c>
      <c r="G51" s="89">
        <v>0</v>
      </c>
      <c r="H51" s="89">
        <v>120</v>
      </c>
      <c r="I51" s="89">
        <v>0</v>
      </c>
      <c r="J51" s="89">
        <v>0</v>
      </c>
    </row>
    <row r="52" spans="1:10" ht="13.5" customHeight="1">
      <c r="A52" s="80" t="s">
        <v>105</v>
      </c>
      <c r="B52" s="81" t="s">
        <v>180</v>
      </c>
      <c r="C52" s="80" t="s">
        <v>187</v>
      </c>
      <c r="D52" s="89">
        <v>1</v>
      </c>
      <c r="E52" s="89">
        <v>1</v>
      </c>
      <c r="F52" s="89">
        <v>0</v>
      </c>
      <c r="G52" s="89">
        <v>0</v>
      </c>
      <c r="H52" s="89">
        <v>73</v>
      </c>
      <c r="I52" s="89">
        <v>29</v>
      </c>
      <c r="J52" s="89">
        <v>0</v>
      </c>
    </row>
    <row r="53" spans="1:10" ht="13.5" customHeight="1">
      <c r="A53" s="80" t="s">
        <v>105</v>
      </c>
      <c r="B53" s="81" t="s">
        <v>182</v>
      </c>
      <c r="C53" s="80" t="s">
        <v>189</v>
      </c>
      <c r="D53" s="89">
        <v>30</v>
      </c>
      <c r="E53" s="89">
        <v>28</v>
      </c>
      <c r="F53" s="89">
        <v>2</v>
      </c>
      <c r="G53" s="89">
        <v>806</v>
      </c>
      <c r="H53" s="89">
        <v>806</v>
      </c>
      <c r="I53" s="89">
        <v>0</v>
      </c>
      <c r="J53" s="89">
        <v>0</v>
      </c>
    </row>
    <row r="54" spans="1:10" ht="13.5" customHeight="1">
      <c r="A54" s="80" t="s">
        <v>105</v>
      </c>
      <c r="B54" s="81" t="s">
        <v>139</v>
      </c>
      <c r="C54" s="80" t="s">
        <v>150</v>
      </c>
      <c r="D54" s="89">
        <v>0</v>
      </c>
      <c r="E54" s="89">
        <v>4</v>
      </c>
      <c r="F54" s="89">
        <v>1</v>
      </c>
      <c r="G54" s="89">
        <v>0</v>
      </c>
      <c r="H54" s="89">
        <v>123</v>
      </c>
      <c r="I54" s="89">
        <v>0</v>
      </c>
      <c r="J54" s="89">
        <v>0</v>
      </c>
    </row>
    <row r="55" spans="1:10" ht="13.5" customHeight="1">
      <c r="A55" s="80" t="s">
        <v>105</v>
      </c>
      <c r="B55" s="81" t="s">
        <v>179</v>
      </c>
      <c r="C55" s="80" t="s">
        <v>186</v>
      </c>
      <c r="D55" s="89">
        <v>5</v>
      </c>
      <c r="E55" s="89">
        <v>4</v>
      </c>
      <c r="F55" s="89">
        <v>1</v>
      </c>
      <c r="G55" s="89">
        <v>73</v>
      </c>
      <c r="H55" s="89">
        <v>49</v>
      </c>
      <c r="I55" s="89">
        <v>24</v>
      </c>
      <c r="J55" s="89">
        <v>0</v>
      </c>
    </row>
    <row r="56" spans="1:10" ht="13.5" customHeight="1">
      <c r="A56" s="80" t="s">
        <v>105</v>
      </c>
      <c r="B56" s="81" t="s">
        <v>141</v>
      </c>
      <c r="C56" s="80" t="s">
        <v>152</v>
      </c>
      <c r="D56" s="89">
        <v>11</v>
      </c>
      <c r="E56" s="89">
        <v>7</v>
      </c>
      <c r="F56" s="89">
        <v>5</v>
      </c>
      <c r="G56" s="89">
        <v>128</v>
      </c>
      <c r="H56" s="89">
        <v>128</v>
      </c>
      <c r="I56" s="89">
        <v>0</v>
      </c>
      <c r="J56" s="89">
        <v>0</v>
      </c>
    </row>
    <row r="57" spans="1:10" ht="13.5" customHeight="1">
      <c r="A57" s="80" t="s">
        <v>105</v>
      </c>
      <c r="B57" s="81" t="s">
        <v>178</v>
      </c>
      <c r="C57" s="80" t="s">
        <v>185</v>
      </c>
      <c r="D57" s="89">
        <v>8</v>
      </c>
      <c r="E57" s="89">
        <v>7</v>
      </c>
      <c r="F57" s="89">
        <v>1</v>
      </c>
      <c r="G57" s="89">
        <v>63</v>
      </c>
      <c r="H57" s="89">
        <v>63</v>
      </c>
      <c r="I57" s="89">
        <v>0</v>
      </c>
      <c r="J57" s="89">
        <v>0</v>
      </c>
    </row>
    <row r="58" spans="1:10" ht="13.5" customHeight="1">
      <c r="A58" s="80" t="s">
        <v>105</v>
      </c>
      <c r="B58" s="81" t="s">
        <v>192</v>
      </c>
      <c r="C58" s="80" t="s">
        <v>197</v>
      </c>
      <c r="D58" s="89">
        <v>12</v>
      </c>
      <c r="E58" s="89">
        <v>12</v>
      </c>
      <c r="F58" s="89">
        <v>1</v>
      </c>
      <c r="G58" s="89">
        <v>86</v>
      </c>
      <c r="H58" s="89">
        <v>84</v>
      </c>
      <c r="I58" s="89">
        <v>2</v>
      </c>
      <c r="J58" s="89">
        <v>0</v>
      </c>
    </row>
    <row r="59" spans="1:10" ht="13.5" customHeight="1">
      <c r="A59" s="80" t="s">
        <v>105</v>
      </c>
      <c r="B59" s="81" t="s">
        <v>162</v>
      </c>
      <c r="C59" s="80" t="s">
        <v>173</v>
      </c>
      <c r="D59" s="89">
        <v>0</v>
      </c>
      <c r="E59" s="89">
        <v>2</v>
      </c>
      <c r="F59" s="89">
        <v>0</v>
      </c>
      <c r="G59" s="89">
        <v>0</v>
      </c>
      <c r="H59" s="89">
        <v>13</v>
      </c>
      <c r="I59" s="89">
        <v>0</v>
      </c>
      <c r="J59" s="89">
        <v>0</v>
      </c>
    </row>
    <row r="60" spans="1:10" ht="13.5" customHeight="1">
      <c r="A60" s="80" t="s">
        <v>105</v>
      </c>
      <c r="B60" s="81" t="s">
        <v>181</v>
      </c>
      <c r="C60" s="80" t="s">
        <v>188</v>
      </c>
      <c r="D60" s="89">
        <v>2</v>
      </c>
      <c r="E60" s="89">
        <v>1</v>
      </c>
      <c r="F60" s="89">
        <v>1</v>
      </c>
      <c r="G60" s="89">
        <v>7</v>
      </c>
      <c r="H60" s="89">
        <v>7</v>
      </c>
      <c r="I60" s="89">
        <v>0</v>
      </c>
      <c r="J60" s="89">
        <v>0</v>
      </c>
    </row>
    <row r="61" spans="1:10" ht="13.5" customHeight="1">
      <c r="A61" s="80" t="s">
        <v>105</v>
      </c>
      <c r="B61" s="81" t="s">
        <v>194</v>
      </c>
      <c r="C61" s="80" t="s">
        <v>199</v>
      </c>
      <c r="D61" s="89">
        <v>0</v>
      </c>
      <c r="E61" s="89">
        <v>0</v>
      </c>
      <c r="F61" s="89">
        <v>1</v>
      </c>
      <c r="G61" s="89">
        <v>20</v>
      </c>
      <c r="H61" s="89">
        <v>12</v>
      </c>
      <c r="I61" s="89">
        <v>8</v>
      </c>
      <c r="J61" s="89">
        <v>0</v>
      </c>
    </row>
    <row r="62" spans="1:10" ht="13.5" customHeight="1">
      <c r="A62" s="80" t="s">
        <v>105</v>
      </c>
      <c r="B62" s="81" t="s">
        <v>133</v>
      </c>
      <c r="C62" s="80" t="s">
        <v>144</v>
      </c>
      <c r="D62" s="89">
        <v>4</v>
      </c>
      <c r="E62" s="89">
        <v>3</v>
      </c>
      <c r="F62" s="89">
        <v>2</v>
      </c>
      <c r="G62" s="89">
        <v>23</v>
      </c>
      <c r="H62" s="89">
        <v>12</v>
      </c>
      <c r="I62" s="89">
        <v>11</v>
      </c>
      <c r="J62" s="89">
        <v>0</v>
      </c>
    </row>
    <row r="63" spans="1:10" ht="13.5" customHeight="1">
      <c r="A63" s="80" t="s">
        <v>105</v>
      </c>
      <c r="B63" s="81" t="s">
        <v>155</v>
      </c>
      <c r="C63" s="80" t="s">
        <v>166</v>
      </c>
      <c r="D63" s="89">
        <v>3</v>
      </c>
      <c r="E63" s="89">
        <v>2</v>
      </c>
      <c r="F63" s="89">
        <v>1</v>
      </c>
      <c r="G63" s="89">
        <v>10</v>
      </c>
      <c r="H63" s="89">
        <v>7</v>
      </c>
      <c r="I63" s="89">
        <v>2</v>
      </c>
      <c r="J63" s="89">
        <v>0</v>
      </c>
    </row>
    <row r="64" spans="1:10" ht="13.5" customHeight="1">
      <c r="A64" s="80" t="s">
        <v>105</v>
      </c>
      <c r="B64" s="81" t="s">
        <v>177</v>
      </c>
      <c r="C64" s="80" t="s">
        <v>184</v>
      </c>
      <c r="D64" s="89">
        <v>3</v>
      </c>
      <c r="E64" s="89">
        <v>3</v>
      </c>
      <c r="F64" s="89">
        <v>2</v>
      </c>
      <c r="G64" s="89">
        <v>13</v>
      </c>
      <c r="H64" s="89">
        <v>8</v>
      </c>
      <c r="I64" s="89">
        <v>8</v>
      </c>
      <c r="J64" s="89">
        <v>3</v>
      </c>
    </row>
    <row r="65" spans="1:10" ht="13.5" customHeight="1">
      <c r="A65" s="80" t="s">
        <v>105</v>
      </c>
      <c r="B65" s="81" t="s">
        <v>191</v>
      </c>
      <c r="C65" s="80" t="s">
        <v>196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</row>
    <row r="66" spans="1:10" ht="13.5" customHeight="1">
      <c r="A66" s="80" t="s">
        <v>105</v>
      </c>
      <c r="B66" s="81" t="s">
        <v>201</v>
      </c>
      <c r="C66" s="80" t="s">
        <v>203</v>
      </c>
      <c r="D66" s="89">
        <v>0</v>
      </c>
      <c r="E66" s="89">
        <v>1</v>
      </c>
      <c r="F66" s="89">
        <v>1</v>
      </c>
      <c r="G66" s="89">
        <v>0</v>
      </c>
      <c r="H66" s="89">
        <v>0</v>
      </c>
      <c r="I66" s="89">
        <v>0</v>
      </c>
      <c r="J66" s="89">
        <v>0</v>
      </c>
    </row>
    <row r="67" spans="1:10" ht="13.5" customHeight="1">
      <c r="A67" s="80" t="s">
        <v>105</v>
      </c>
      <c r="B67" s="81" t="s">
        <v>205</v>
      </c>
      <c r="C67" s="80" t="s">
        <v>207</v>
      </c>
      <c r="D67" s="89">
        <v>1</v>
      </c>
      <c r="E67" s="89">
        <v>1</v>
      </c>
      <c r="F67" s="89">
        <v>1</v>
      </c>
      <c r="G67" s="89">
        <v>2</v>
      </c>
      <c r="H67" s="89">
        <v>2</v>
      </c>
      <c r="I67" s="89">
        <v>2</v>
      </c>
      <c r="J67" s="89">
        <v>0</v>
      </c>
    </row>
    <row r="68" spans="1:10" ht="13.5" customHeight="1">
      <c r="A68" s="80" t="s">
        <v>105</v>
      </c>
      <c r="B68" s="81" t="s">
        <v>209</v>
      </c>
      <c r="C68" s="80" t="s">
        <v>212</v>
      </c>
      <c r="D68" s="89">
        <v>2</v>
      </c>
      <c r="E68" s="89">
        <v>1</v>
      </c>
      <c r="F68" s="89">
        <v>2</v>
      </c>
      <c r="G68" s="89">
        <v>16</v>
      </c>
      <c r="H68" s="89">
        <v>8</v>
      </c>
      <c r="I68" s="89">
        <v>7</v>
      </c>
      <c r="J68" s="89">
        <v>1</v>
      </c>
    </row>
    <row r="69" spans="1:10" ht="13.5" customHeight="1">
      <c r="A69" s="80" t="s">
        <v>105</v>
      </c>
      <c r="B69" s="81" t="s">
        <v>215</v>
      </c>
      <c r="C69" s="80" t="s">
        <v>217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</row>
    <row r="70" spans="1:10" ht="13.5" customHeight="1">
      <c r="A70" s="80" t="s">
        <v>105</v>
      </c>
      <c r="B70" s="81" t="s">
        <v>257</v>
      </c>
      <c r="C70" s="80" t="s">
        <v>259</v>
      </c>
      <c r="D70" s="89">
        <v>3</v>
      </c>
      <c r="E70" s="89">
        <v>2</v>
      </c>
      <c r="F70" s="89">
        <v>1</v>
      </c>
      <c r="G70" s="89">
        <v>17</v>
      </c>
      <c r="H70" s="89">
        <v>11</v>
      </c>
      <c r="I70" s="89">
        <v>17</v>
      </c>
      <c r="J70" s="89">
        <v>11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2010-04-10T01:50:19Z</dcterms:modified>
  <cp:category/>
  <cp:version/>
  <cp:contentType/>
  <cp:contentStatus/>
</cp:coreProperties>
</file>