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<sst xmlns="http://schemas.openxmlformats.org/spreadsheetml/2006/main" count="1449" uniqueCount="218">
  <si>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</si>
  <si>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</si>
  <si>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</si>
  <si>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</si>
  <si>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</si>
  <si>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</si>
  <si>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</si>
  <si>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</si>
  <si>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</si>
  <si>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</si>
  <si>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</si>
  <si>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</si>
  <si>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</si>
  <si>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</si>
  <si>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</si>
  <si>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</si>
  <si>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</si>
  <si>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</si>
  <si>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</si>
  <si>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</si>
  <si>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</si>
  <si>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</si>
  <si>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</si>
  <si>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</si>
  <si>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</si>
  <si>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</si>
  <si>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</si>
  <si>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</si>
  <si>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</si>
  <si>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</si>
  <si>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</si>
  <si>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</si>
  <si>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</si>
  <si>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</si>
  <si>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</si>
  <si>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</si>
  <si>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</si>
  <si>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</si>
  <si>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</si>
  <si>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</si>
  <si>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</si>
  <si>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</si>
  <si>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</si>
  <si>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</si>
  <si>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</si>
  <si>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</si>
  <si>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</si>
  <si>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</si>
  <si>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</si>
  <si>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</si>
  <si>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</si>
  <si>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</si>
  <si>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</si>
  <si>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</si>
  <si>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</si>
  <si>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</si>
  <si>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</si>
  <si>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</si>
  <si>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</si>
  <si>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</si>
  <si>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</si>
  <si>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</si>
  <si>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</si>
  <si>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</si>
  <si>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</si>
  <si>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</si>
  <si>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</si>
  <si>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</si>
  <si>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</si>
  <si>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</si>
  <si>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</si>
  <si>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</si>
  <si>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</si>
  <si>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</si>
  <si>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</si>
  <si>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</si>
  <si>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</si>
  <si>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</si>
  <si>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</si>
  <si>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</si>
  <si>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</si>
  <si>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</si>
  <si>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</si>
  <si>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</si>
  <si>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</si>
  <si>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</si>
  <si>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</si>
  <si>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</si>
  <si>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</si>
  <si>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</si>
  <si>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</si>
  <si>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</si>
  <si>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</si>
  <si>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</si>
  <si>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</si>
  <si>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</si>
  <si>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</si>
  <si>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</si>
  <si>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</si>
  <si>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</si>
  <si>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</si>
  <si>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</si>
  <si>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</si>
  <si>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</si>
  <si>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</si>
  <si>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青森県</t>
  </si>
  <si>
    <t>02803</t>
  </si>
  <si>
    <t>02817</t>
  </si>
  <si>
    <t>02818</t>
  </si>
  <si>
    <t>02819</t>
  </si>
  <si>
    <t>02821</t>
  </si>
  <si>
    <t>02826</t>
  </si>
  <si>
    <t>02829</t>
  </si>
  <si>
    <t>02846</t>
  </si>
  <si>
    <t>02859</t>
  </si>
  <si>
    <t>02861</t>
  </si>
  <si>
    <t>02863</t>
  </si>
  <si>
    <t>02874</t>
  </si>
  <si>
    <t>02877</t>
  </si>
  <si>
    <t>中部上北広域事業組合</t>
  </si>
  <si>
    <t>弘前地区環境整備事務組合</t>
  </si>
  <si>
    <t>黒石地区清掃施設組合</t>
  </si>
  <si>
    <t>西北五環境整備事務組合</t>
  </si>
  <si>
    <t>十和田地区環境整備事務組合</t>
  </si>
  <si>
    <t>三戸地区環境整備事務組合</t>
  </si>
  <si>
    <t>西海岸衛生処理組合</t>
  </si>
  <si>
    <t>三戸地区塵芥処理事務組合</t>
  </si>
  <si>
    <t>八戸地域広域市町村圏事務組合</t>
  </si>
  <si>
    <t>下北地域広域行政事務組合</t>
  </si>
  <si>
    <t>十和田地域広域事務組合</t>
  </si>
  <si>
    <t>青森地域広域事務組合</t>
  </si>
  <si>
    <t>北部上北広域事務組合</t>
  </si>
  <si>
    <t>○</t>
  </si>
  <si>
    <t>02402</t>
  </si>
  <si>
    <t>02202</t>
  </si>
  <si>
    <t>02204</t>
  </si>
  <si>
    <t>02205</t>
  </si>
  <si>
    <t>02206</t>
  </si>
  <si>
    <t>02441</t>
  </si>
  <si>
    <t>02321</t>
  </si>
  <si>
    <t>02203</t>
  </si>
  <si>
    <t>02208</t>
  </si>
  <si>
    <t>02201</t>
  </si>
  <si>
    <t>02401</t>
  </si>
  <si>
    <t>七戸町</t>
  </si>
  <si>
    <t>弘前市</t>
  </si>
  <si>
    <t>黒石市</t>
  </si>
  <si>
    <t>五所川原市</t>
  </si>
  <si>
    <t>十和田市</t>
  </si>
  <si>
    <t>三戸町</t>
  </si>
  <si>
    <t>鰺ヶ沢町</t>
  </si>
  <si>
    <t>八戸市</t>
  </si>
  <si>
    <t>むつ市</t>
  </si>
  <si>
    <t>青森市</t>
  </si>
  <si>
    <t>野辺地町</t>
  </si>
  <si>
    <t>02408</t>
  </si>
  <si>
    <t>02210</t>
  </si>
  <si>
    <t>02209</t>
  </si>
  <si>
    <t>02207</t>
  </si>
  <si>
    <t>02443</t>
  </si>
  <si>
    <t>02323</t>
  </si>
  <si>
    <t>02445</t>
  </si>
  <si>
    <t>02405</t>
  </si>
  <si>
    <t>02301</t>
  </si>
  <si>
    <t>02406</t>
  </si>
  <si>
    <t>東北町</t>
  </si>
  <si>
    <t>平川市</t>
  </si>
  <si>
    <t>つがる市</t>
  </si>
  <si>
    <t>三沢市</t>
  </si>
  <si>
    <t>田子町</t>
  </si>
  <si>
    <t>深浦町</t>
  </si>
  <si>
    <t>南部町</t>
  </si>
  <si>
    <t>六戸町</t>
  </si>
  <si>
    <t>平内町</t>
  </si>
  <si>
    <t>横浜町</t>
  </si>
  <si>
    <t>02362</t>
  </si>
  <si>
    <t>02384</t>
  </si>
  <si>
    <t>02446</t>
  </si>
  <si>
    <t>02412</t>
  </si>
  <si>
    <t>02303</t>
  </si>
  <si>
    <t>02411</t>
  </si>
  <si>
    <t>大鰐町</t>
  </si>
  <si>
    <t>鶴田町</t>
  </si>
  <si>
    <t>階上町</t>
  </si>
  <si>
    <t>おいらせ町</t>
  </si>
  <si>
    <t>今別町</t>
  </si>
  <si>
    <t>六ヶ所村</t>
  </si>
  <si>
    <t>02361</t>
  </si>
  <si>
    <t>02387</t>
  </si>
  <si>
    <t>02442</t>
  </si>
  <si>
    <t>02304</t>
  </si>
  <si>
    <t>藤崎町</t>
  </si>
  <si>
    <t>中泊町</t>
  </si>
  <si>
    <t>五戸町</t>
  </si>
  <si>
    <t>蓬田村</t>
  </si>
  <si>
    <t>02381</t>
  </si>
  <si>
    <t>02367</t>
  </si>
  <si>
    <t>02423</t>
  </si>
  <si>
    <t>02450</t>
  </si>
  <si>
    <t>02307</t>
  </si>
  <si>
    <t>板柳町</t>
  </si>
  <si>
    <t>田舎館村</t>
  </si>
  <si>
    <t>大間町</t>
  </si>
  <si>
    <t>新郷村</t>
  </si>
  <si>
    <t>外ヶ浜町</t>
  </si>
  <si>
    <t>02343</t>
  </si>
  <si>
    <t>02424</t>
  </si>
  <si>
    <t>西目屋村</t>
  </si>
  <si>
    <t>東通村</t>
  </si>
  <si>
    <t>02425</t>
  </si>
  <si>
    <t>風間浦村</t>
  </si>
  <si>
    <t>02426</t>
  </si>
  <si>
    <t>佐井村</t>
  </si>
  <si>
    <t/>
  </si>
  <si>
    <t>02000</t>
  </si>
  <si>
    <t>合計</t>
  </si>
  <si>
    <t>青森県</t>
  </si>
  <si>
    <t>青森県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</si>
</sst>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216</v>
      </c>
      <c r="B7" s="81" t="s">
        <v>214</v>
      </c>
      <c r="C7" s="80" t="s">
        <v>215</v>
      </c>
      <c r="D7" s="82">
        <f aca="true" t="shared" si="0" ref="D7:T7">COUNTIF(D8:D20,"○")</f>
        <v>2</v>
      </c>
      <c r="E7" s="82">
        <f t="shared" si="0"/>
        <v>3</v>
      </c>
      <c r="F7" s="82">
        <f t="shared" si="0"/>
        <v>11</v>
      </c>
      <c r="G7" s="82">
        <f t="shared" si="0"/>
        <v>6</v>
      </c>
      <c r="H7" s="82">
        <f t="shared" si="0"/>
        <v>3</v>
      </c>
      <c r="I7" s="82">
        <f t="shared" si="0"/>
        <v>10</v>
      </c>
      <c r="J7" s="82">
        <f t="shared" si="0"/>
        <v>10</v>
      </c>
      <c r="K7" s="82">
        <f t="shared" si="0"/>
        <v>7</v>
      </c>
      <c r="L7" s="82">
        <f t="shared" si="0"/>
        <v>0</v>
      </c>
      <c r="M7" s="82">
        <f t="shared" si="0"/>
        <v>3</v>
      </c>
      <c r="N7" s="82">
        <f t="shared" si="0"/>
        <v>3</v>
      </c>
      <c r="O7" s="82">
        <f t="shared" si="0"/>
        <v>10</v>
      </c>
      <c r="P7" s="82">
        <f t="shared" si="0"/>
        <v>8</v>
      </c>
      <c r="Q7" s="82">
        <f t="shared" si="0"/>
        <v>8</v>
      </c>
      <c r="R7" s="82">
        <f t="shared" si="0"/>
        <v>9</v>
      </c>
      <c r="S7" s="82">
        <f t="shared" si="0"/>
        <v>0</v>
      </c>
      <c r="T7" s="82">
        <f t="shared" si="0"/>
        <v>1</v>
      </c>
      <c r="U7" s="83">
        <f>SUM(U8:U20)</f>
        <v>55</v>
      </c>
      <c r="V7" s="84" t="s">
        <v>213</v>
      </c>
      <c r="W7" s="84" t="s">
        <v>213</v>
      </c>
      <c r="X7" s="84" t="s">
        <v>213</v>
      </c>
      <c r="Y7" s="84" t="s">
        <v>213</v>
      </c>
      <c r="Z7" s="84" t="s">
        <v>213</v>
      </c>
      <c r="AA7" s="84" t="s">
        <v>213</v>
      </c>
      <c r="AB7" s="84" t="s">
        <v>213</v>
      </c>
      <c r="AC7" s="84" t="s">
        <v>213</v>
      </c>
      <c r="AD7" s="84" t="s">
        <v>213</v>
      </c>
      <c r="AE7" s="84" t="s">
        <v>213</v>
      </c>
      <c r="AF7" s="84" t="s">
        <v>213</v>
      </c>
      <c r="AG7" s="84" t="s">
        <v>213</v>
      </c>
      <c r="AH7" s="84" t="s">
        <v>213</v>
      </c>
      <c r="AI7" s="84" t="s">
        <v>213</v>
      </c>
      <c r="AJ7" s="84" t="s">
        <v>213</v>
      </c>
      <c r="AK7" s="84" t="s">
        <v>213</v>
      </c>
      <c r="AL7" s="84" t="s">
        <v>213</v>
      </c>
      <c r="AM7" s="84" t="s">
        <v>213</v>
      </c>
      <c r="AN7" s="84" t="s">
        <v>213</v>
      </c>
      <c r="AO7" s="84" t="s">
        <v>213</v>
      </c>
      <c r="AP7" s="84" t="s">
        <v>213</v>
      </c>
      <c r="AQ7" s="84" t="s">
        <v>213</v>
      </c>
      <c r="AR7" s="84" t="s">
        <v>213</v>
      </c>
      <c r="AS7" s="84" t="s">
        <v>213</v>
      </c>
      <c r="AT7" s="84" t="s">
        <v>213</v>
      </c>
      <c r="AU7" s="84" t="s">
        <v>213</v>
      </c>
      <c r="AV7" s="84" t="s">
        <v>213</v>
      </c>
      <c r="AW7" s="84" t="s">
        <v>213</v>
      </c>
      <c r="AX7" s="84" t="s">
        <v>213</v>
      </c>
      <c r="AY7" s="84" t="s">
        <v>213</v>
      </c>
      <c r="AZ7" s="84" t="s">
        <v>213</v>
      </c>
      <c r="BA7" s="84" t="s">
        <v>213</v>
      </c>
      <c r="BB7" s="84" t="s">
        <v>213</v>
      </c>
      <c r="BC7" s="84" t="s">
        <v>213</v>
      </c>
      <c r="BD7" s="84" t="s">
        <v>213</v>
      </c>
      <c r="BE7" s="84" t="s">
        <v>213</v>
      </c>
      <c r="BF7" s="84" t="s">
        <v>213</v>
      </c>
      <c r="BG7" s="84" t="s">
        <v>213</v>
      </c>
      <c r="BH7" s="84" t="s">
        <v>213</v>
      </c>
      <c r="BI7" s="84" t="s">
        <v>213</v>
      </c>
      <c r="BJ7" s="84" t="s">
        <v>213</v>
      </c>
      <c r="BK7" s="84" t="s">
        <v>213</v>
      </c>
      <c r="BL7" s="84" t="s">
        <v>213</v>
      </c>
      <c r="BM7" s="84" t="s">
        <v>213</v>
      </c>
      <c r="BN7" s="84" t="s">
        <v>213</v>
      </c>
      <c r="BO7" s="84" t="s">
        <v>213</v>
      </c>
      <c r="BP7" s="84" t="s">
        <v>213</v>
      </c>
      <c r="BQ7" s="84" t="s">
        <v>213</v>
      </c>
      <c r="BR7" s="84" t="s">
        <v>213</v>
      </c>
      <c r="BS7" s="84" t="s">
        <v>213</v>
      </c>
      <c r="BT7" s="84" t="s">
        <v>213</v>
      </c>
      <c r="BU7" s="84" t="s">
        <v>213</v>
      </c>
      <c r="BV7" s="84" t="s">
        <v>213</v>
      </c>
      <c r="BW7" s="84" t="s">
        <v>213</v>
      </c>
      <c r="BX7" s="84" t="s">
        <v>213</v>
      </c>
      <c r="BY7" s="84" t="s">
        <v>213</v>
      </c>
      <c r="BZ7" s="84" t="s">
        <v>213</v>
      </c>
      <c r="CA7" s="84" t="s">
        <v>213</v>
      </c>
      <c r="CB7" s="84" t="s">
        <v>213</v>
      </c>
      <c r="CC7" s="84" t="s">
        <v>213</v>
      </c>
    </row>
    <row r="8" spans="1:81" ht="12" customHeight="1">
      <c r="A8" s="80" t="s">
        <v>105</v>
      </c>
      <c r="B8" s="81" t="s">
        <v>106</v>
      </c>
      <c r="C8" s="80" t="s">
        <v>119</v>
      </c>
      <c r="D8" s="85"/>
      <c r="E8" s="85" t="s">
        <v>132</v>
      </c>
      <c r="F8" s="85" t="s">
        <v>132</v>
      </c>
      <c r="G8" s="85" t="s">
        <v>132</v>
      </c>
      <c r="H8" s="85" t="s">
        <v>132</v>
      </c>
      <c r="I8" s="85" t="s">
        <v>132</v>
      </c>
      <c r="J8" s="85" t="s">
        <v>132</v>
      </c>
      <c r="K8" s="85" t="s">
        <v>132</v>
      </c>
      <c r="L8" s="85"/>
      <c r="M8" s="85"/>
      <c r="N8" s="85"/>
      <c r="O8" s="85" t="s">
        <v>132</v>
      </c>
      <c r="P8" s="85" t="s">
        <v>132</v>
      </c>
      <c r="Q8" s="85" t="s">
        <v>132</v>
      </c>
      <c r="R8" s="85" t="s">
        <v>132</v>
      </c>
      <c r="S8" s="85"/>
      <c r="T8" s="85"/>
      <c r="U8" s="86">
        <v>2</v>
      </c>
      <c r="V8" s="87" t="s">
        <v>133</v>
      </c>
      <c r="W8" s="86" t="s">
        <v>144</v>
      </c>
      <c r="X8" s="85" t="s">
        <v>155</v>
      </c>
      <c r="Y8" s="86" t="s">
        <v>165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120</v>
      </c>
      <c r="D9" s="85"/>
      <c r="E9" s="85"/>
      <c r="F9" s="85" t="s">
        <v>132</v>
      </c>
      <c r="G9" s="85"/>
      <c r="H9" s="85"/>
      <c r="I9" s="85" t="s">
        <v>132</v>
      </c>
      <c r="J9" s="85" t="s">
        <v>132</v>
      </c>
      <c r="K9" s="85"/>
      <c r="L9" s="85"/>
      <c r="M9" s="85"/>
      <c r="N9" s="85"/>
      <c r="O9" s="85" t="s">
        <v>132</v>
      </c>
      <c r="P9" s="85" t="s">
        <v>132</v>
      </c>
      <c r="Q9" s="85"/>
      <c r="R9" s="85" t="s">
        <v>132</v>
      </c>
      <c r="S9" s="85"/>
      <c r="T9" s="85"/>
      <c r="U9" s="86">
        <v>6</v>
      </c>
      <c r="V9" s="87" t="s">
        <v>134</v>
      </c>
      <c r="W9" s="86" t="s">
        <v>145</v>
      </c>
      <c r="X9" s="85" t="s">
        <v>156</v>
      </c>
      <c r="Y9" s="86" t="s">
        <v>166</v>
      </c>
      <c r="Z9" s="85" t="s">
        <v>175</v>
      </c>
      <c r="AA9" s="86" t="s">
        <v>181</v>
      </c>
      <c r="AB9" s="85" t="s">
        <v>187</v>
      </c>
      <c r="AC9" s="86" t="s">
        <v>191</v>
      </c>
      <c r="AD9" s="85" t="s">
        <v>195</v>
      </c>
      <c r="AE9" s="86" t="s">
        <v>200</v>
      </c>
      <c r="AF9" s="85" t="s">
        <v>205</v>
      </c>
      <c r="AG9" s="86" t="s">
        <v>207</v>
      </c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121</v>
      </c>
      <c r="D10" s="85"/>
      <c r="E10" s="85" t="s">
        <v>132</v>
      </c>
      <c r="F10" s="85" t="s">
        <v>132</v>
      </c>
      <c r="G10" s="85" t="s">
        <v>132</v>
      </c>
      <c r="H10" s="85" t="s">
        <v>132</v>
      </c>
      <c r="I10" s="85" t="s">
        <v>132</v>
      </c>
      <c r="J10" s="85" t="s">
        <v>132</v>
      </c>
      <c r="K10" s="85" t="s">
        <v>132</v>
      </c>
      <c r="L10" s="85"/>
      <c r="M10" s="85"/>
      <c r="N10" s="85"/>
      <c r="O10" s="85" t="s">
        <v>132</v>
      </c>
      <c r="P10" s="85" t="s">
        <v>132</v>
      </c>
      <c r="Q10" s="85" t="s">
        <v>132</v>
      </c>
      <c r="R10" s="85" t="s">
        <v>132</v>
      </c>
      <c r="S10" s="85"/>
      <c r="T10" s="85"/>
      <c r="U10" s="86">
        <v>5</v>
      </c>
      <c r="V10" s="87" t="s">
        <v>135</v>
      </c>
      <c r="W10" s="86" t="s">
        <v>146</v>
      </c>
      <c r="X10" s="85" t="s">
        <v>142</v>
      </c>
      <c r="Y10" s="86" t="s">
        <v>153</v>
      </c>
      <c r="Z10" s="85" t="s">
        <v>156</v>
      </c>
      <c r="AA10" s="86" t="s">
        <v>166</v>
      </c>
      <c r="AB10" s="85" t="s">
        <v>187</v>
      </c>
      <c r="AC10" s="86" t="s">
        <v>191</v>
      </c>
      <c r="AD10" s="85" t="s">
        <v>196</v>
      </c>
      <c r="AE10" s="86" t="s">
        <v>201</v>
      </c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122</v>
      </c>
      <c r="D11" s="85"/>
      <c r="E11" s="85"/>
      <c r="F11" s="85" t="s">
        <v>132</v>
      </c>
      <c r="G11" s="85"/>
      <c r="H11" s="85"/>
      <c r="I11" s="85" t="s">
        <v>132</v>
      </c>
      <c r="J11" s="85"/>
      <c r="K11" s="85"/>
      <c r="L11" s="85"/>
      <c r="M11" s="85"/>
      <c r="N11" s="85"/>
      <c r="O11" s="85" t="s">
        <v>132</v>
      </c>
      <c r="P11" s="85"/>
      <c r="Q11" s="85" t="s">
        <v>132</v>
      </c>
      <c r="R11" s="85" t="s">
        <v>132</v>
      </c>
      <c r="S11" s="85"/>
      <c r="T11" s="85"/>
      <c r="U11" s="86">
        <v>4</v>
      </c>
      <c r="V11" s="87" t="s">
        <v>136</v>
      </c>
      <c r="W11" s="86" t="s">
        <v>147</v>
      </c>
      <c r="X11" s="85" t="s">
        <v>157</v>
      </c>
      <c r="Y11" s="86" t="s">
        <v>167</v>
      </c>
      <c r="Z11" s="85" t="s">
        <v>176</v>
      </c>
      <c r="AA11" s="86" t="s">
        <v>182</v>
      </c>
      <c r="AB11" s="85" t="s">
        <v>188</v>
      </c>
      <c r="AC11" s="86" t="s">
        <v>192</v>
      </c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123</v>
      </c>
      <c r="D12" s="85" t="s">
        <v>132</v>
      </c>
      <c r="E12" s="85"/>
      <c r="F12" s="85"/>
      <c r="G12" s="85"/>
      <c r="H12" s="85"/>
      <c r="I12" s="85"/>
      <c r="J12" s="85"/>
      <c r="K12" s="85"/>
      <c r="L12" s="85"/>
      <c r="M12" s="85"/>
      <c r="N12" s="85" t="s">
        <v>132</v>
      </c>
      <c r="O12" s="85" t="s">
        <v>132</v>
      </c>
      <c r="P12" s="85" t="s">
        <v>132</v>
      </c>
      <c r="Q12" s="85" t="s">
        <v>132</v>
      </c>
      <c r="R12" s="85"/>
      <c r="S12" s="85"/>
      <c r="T12" s="85"/>
      <c r="U12" s="86">
        <v>6</v>
      </c>
      <c r="V12" s="87" t="s">
        <v>137</v>
      </c>
      <c r="W12" s="86" t="s">
        <v>148</v>
      </c>
      <c r="X12" s="85" t="s">
        <v>158</v>
      </c>
      <c r="Y12" s="86" t="s">
        <v>168</v>
      </c>
      <c r="Z12" s="85" t="s">
        <v>162</v>
      </c>
      <c r="AA12" s="86" t="s">
        <v>172</v>
      </c>
      <c r="AB12" s="85" t="s">
        <v>178</v>
      </c>
      <c r="AC12" s="86" t="s">
        <v>184</v>
      </c>
      <c r="AD12" s="85" t="s">
        <v>189</v>
      </c>
      <c r="AE12" s="86" t="s">
        <v>193</v>
      </c>
      <c r="AF12" s="85" t="s">
        <v>198</v>
      </c>
      <c r="AG12" s="86" t="s">
        <v>203</v>
      </c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124</v>
      </c>
      <c r="D13" s="85" t="s">
        <v>132</v>
      </c>
      <c r="E13" s="85"/>
      <c r="F13" s="85"/>
      <c r="G13" s="85"/>
      <c r="H13" s="85"/>
      <c r="I13" s="85"/>
      <c r="J13" s="85"/>
      <c r="K13" s="85"/>
      <c r="L13" s="85"/>
      <c r="M13" s="85"/>
      <c r="N13" s="85" t="s">
        <v>132</v>
      </c>
      <c r="O13" s="85" t="s">
        <v>132</v>
      </c>
      <c r="P13" s="85"/>
      <c r="Q13" s="85" t="s">
        <v>132</v>
      </c>
      <c r="R13" s="85" t="s">
        <v>132</v>
      </c>
      <c r="S13" s="85"/>
      <c r="T13" s="85" t="s">
        <v>132</v>
      </c>
      <c r="U13" s="86">
        <v>3</v>
      </c>
      <c r="V13" s="87" t="s">
        <v>138</v>
      </c>
      <c r="W13" s="86" t="s">
        <v>149</v>
      </c>
      <c r="X13" s="85" t="s">
        <v>159</v>
      </c>
      <c r="Y13" s="86" t="s">
        <v>169</v>
      </c>
      <c r="Z13" s="85" t="s">
        <v>161</v>
      </c>
      <c r="AA13" s="86" t="s">
        <v>171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125</v>
      </c>
      <c r="D14" s="85"/>
      <c r="E14" s="85"/>
      <c r="F14" s="85" t="s">
        <v>132</v>
      </c>
      <c r="G14" s="85" t="s">
        <v>132</v>
      </c>
      <c r="H14" s="85"/>
      <c r="I14" s="85" t="s">
        <v>132</v>
      </c>
      <c r="J14" s="85" t="s">
        <v>132</v>
      </c>
      <c r="K14" s="85" t="s">
        <v>132</v>
      </c>
      <c r="L14" s="85"/>
      <c r="M14" s="85"/>
      <c r="N14" s="85"/>
      <c r="O14" s="85" t="s">
        <v>132</v>
      </c>
      <c r="P14" s="85" t="s">
        <v>132</v>
      </c>
      <c r="Q14" s="85" t="s">
        <v>132</v>
      </c>
      <c r="R14" s="85" t="s">
        <v>132</v>
      </c>
      <c r="S14" s="85"/>
      <c r="T14" s="85"/>
      <c r="U14" s="86">
        <v>2</v>
      </c>
      <c r="V14" s="87" t="s">
        <v>139</v>
      </c>
      <c r="W14" s="86" t="s">
        <v>150</v>
      </c>
      <c r="X14" s="85" t="s">
        <v>160</v>
      </c>
      <c r="Y14" s="86" t="s">
        <v>170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126</v>
      </c>
      <c r="D15" s="85"/>
      <c r="E15" s="85"/>
      <c r="F15" s="85" t="s">
        <v>132</v>
      </c>
      <c r="G15" s="85" t="s">
        <v>132</v>
      </c>
      <c r="H15" s="85"/>
      <c r="I15" s="85" t="s">
        <v>132</v>
      </c>
      <c r="J15" s="85" t="s">
        <v>132</v>
      </c>
      <c r="K15" s="85" t="s">
        <v>132</v>
      </c>
      <c r="L15" s="85"/>
      <c r="M15" s="85" t="s">
        <v>132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138</v>
      </c>
      <c r="W15" s="86" t="s">
        <v>149</v>
      </c>
      <c r="X15" s="85" t="s">
        <v>159</v>
      </c>
      <c r="Y15" s="86" t="s">
        <v>169</v>
      </c>
      <c r="Z15" s="85" t="s">
        <v>161</v>
      </c>
      <c r="AA15" s="86" t="s">
        <v>171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127</v>
      </c>
      <c r="D16" s="85"/>
      <c r="E16" s="85"/>
      <c r="F16" s="85" t="s">
        <v>132</v>
      </c>
      <c r="G16" s="85"/>
      <c r="H16" s="85"/>
      <c r="I16" s="85" t="s">
        <v>132</v>
      </c>
      <c r="J16" s="85" t="s">
        <v>132</v>
      </c>
      <c r="K16" s="85" t="s">
        <v>132</v>
      </c>
      <c r="L16" s="85"/>
      <c r="M16" s="85"/>
      <c r="N16" s="85"/>
      <c r="O16" s="85" t="s">
        <v>132</v>
      </c>
      <c r="P16" s="85" t="s">
        <v>132</v>
      </c>
      <c r="Q16" s="85" t="s">
        <v>132</v>
      </c>
      <c r="R16" s="85" t="s">
        <v>132</v>
      </c>
      <c r="S16" s="85"/>
      <c r="T16" s="85"/>
      <c r="U16" s="86">
        <v>3</v>
      </c>
      <c r="V16" s="87" t="s">
        <v>140</v>
      </c>
      <c r="W16" s="86" t="s">
        <v>151</v>
      </c>
      <c r="X16" s="85" t="s">
        <v>161</v>
      </c>
      <c r="Y16" s="86" t="s">
        <v>171</v>
      </c>
      <c r="Z16" s="85" t="s">
        <v>177</v>
      </c>
      <c r="AA16" s="86" t="s">
        <v>183</v>
      </c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128</v>
      </c>
      <c r="D17" s="85"/>
      <c r="E17" s="85"/>
      <c r="F17" s="85" t="s">
        <v>132</v>
      </c>
      <c r="G17" s="85"/>
      <c r="H17" s="85"/>
      <c r="I17" s="85" t="s">
        <v>132</v>
      </c>
      <c r="J17" s="85" t="s">
        <v>132</v>
      </c>
      <c r="K17" s="85" t="s">
        <v>132</v>
      </c>
      <c r="L17" s="85"/>
      <c r="M17" s="85"/>
      <c r="N17" s="85" t="s">
        <v>132</v>
      </c>
      <c r="O17" s="85" t="s">
        <v>132</v>
      </c>
      <c r="P17" s="85" t="s">
        <v>132</v>
      </c>
      <c r="Q17" s="85" t="s">
        <v>132</v>
      </c>
      <c r="R17" s="85" t="s">
        <v>132</v>
      </c>
      <c r="S17" s="85"/>
      <c r="T17" s="85"/>
      <c r="U17" s="86">
        <v>8</v>
      </c>
      <c r="V17" s="87" t="s">
        <v>141</v>
      </c>
      <c r="W17" s="86" t="s">
        <v>152</v>
      </c>
      <c r="X17" s="85" t="s">
        <v>143</v>
      </c>
      <c r="Y17" s="86" t="s">
        <v>154</v>
      </c>
      <c r="Z17" s="85" t="s">
        <v>164</v>
      </c>
      <c r="AA17" s="86" t="s">
        <v>174</v>
      </c>
      <c r="AB17" s="85" t="s">
        <v>180</v>
      </c>
      <c r="AC17" s="86" t="s">
        <v>186</v>
      </c>
      <c r="AD17" s="85" t="s">
        <v>197</v>
      </c>
      <c r="AE17" s="86" t="s">
        <v>202</v>
      </c>
      <c r="AF17" s="85" t="s">
        <v>206</v>
      </c>
      <c r="AG17" s="86" t="s">
        <v>208</v>
      </c>
      <c r="AH17" s="85" t="s">
        <v>209</v>
      </c>
      <c r="AI17" s="86" t="s">
        <v>210</v>
      </c>
      <c r="AJ17" s="85" t="s">
        <v>211</v>
      </c>
      <c r="AK17" s="86" t="s">
        <v>212</v>
      </c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129</v>
      </c>
      <c r="D18" s="85"/>
      <c r="E18" s="85" t="s">
        <v>132</v>
      </c>
      <c r="F18" s="85" t="s">
        <v>132</v>
      </c>
      <c r="G18" s="85" t="s">
        <v>132</v>
      </c>
      <c r="H18" s="85" t="s">
        <v>132</v>
      </c>
      <c r="I18" s="85" t="s">
        <v>132</v>
      </c>
      <c r="J18" s="85" t="s">
        <v>132</v>
      </c>
      <c r="K18" s="85" t="s">
        <v>132</v>
      </c>
      <c r="L18" s="85"/>
      <c r="M18" s="85" t="s">
        <v>132</v>
      </c>
      <c r="N18" s="85"/>
      <c r="O18" s="85"/>
      <c r="P18" s="85"/>
      <c r="Q18" s="85"/>
      <c r="R18" s="85"/>
      <c r="S18" s="85"/>
      <c r="T18" s="85"/>
      <c r="U18" s="86">
        <v>5</v>
      </c>
      <c r="V18" s="87" t="s">
        <v>137</v>
      </c>
      <c r="W18" s="86" t="s">
        <v>148</v>
      </c>
      <c r="X18" s="85" t="s">
        <v>162</v>
      </c>
      <c r="Y18" s="86" t="s">
        <v>172</v>
      </c>
      <c r="Z18" s="85" t="s">
        <v>178</v>
      </c>
      <c r="AA18" s="86" t="s">
        <v>184</v>
      </c>
      <c r="AB18" s="85" t="s">
        <v>189</v>
      </c>
      <c r="AC18" s="86" t="s">
        <v>193</v>
      </c>
      <c r="AD18" s="85" t="s">
        <v>198</v>
      </c>
      <c r="AE18" s="86" t="s">
        <v>203</v>
      </c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130</v>
      </c>
      <c r="D19" s="85"/>
      <c r="E19" s="85"/>
      <c r="F19" s="85" t="s">
        <v>132</v>
      </c>
      <c r="G19" s="85" t="s">
        <v>132</v>
      </c>
      <c r="H19" s="85"/>
      <c r="I19" s="85" t="s">
        <v>132</v>
      </c>
      <c r="J19" s="85" t="s">
        <v>132</v>
      </c>
      <c r="K19" s="85"/>
      <c r="L19" s="85"/>
      <c r="M19" s="85"/>
      <c r="N19" s="85"/>
      <c r="O19" s="85" t="s">
        <v>132</v>
      </c>
      <c r="P19" s="85" t="s">
        <v>132</v>
      </c>
      <c r="Q19" s="85"/>
      <c r="R19" s="85" t="s">
        <v>132</v>
      </c>
      <c r="S19" s="85"/>
      <c r="T19" s="85"/>
      <c r="U19" s="86">
        <v>5</v>
      </c>
      <c r="V19" s="87" t="s">
        <v>142</v>
      </c>
      <c r="W19" s="86" t="s">
        <v>153</v>
      </c>
      <c r="X19" s="85" t="s">
        <v>163</v>
      </c>
      <c r="Y19" s="86" t="s">
        <v>173</v>
      </c>
      <c r="Z19" s="85" t="s">
        <v>179</v>
      </c>
      <c r="AA19" s="86" t="s">
        <v>185</v>
      </c>
      <c r="AB19" s="85" t="s">
        <v>190</v>
      </c>
      <c r="AC19" s="86" t="s">
        <v>194</v>
      </c>
      <c r="AD19" s="85" t="s">
        <v>199</v>
      </c>
      <c r="AE19" s="86" t="s">
        <v>204</v>
      </c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131</v>
      </c>
      <c r="D20" s="85"/>
      <c r="E20" s="85"/>
      <c r="F20" s="85" t="s">
        <v>132</v>
      </c>
      <c r="G20" s="85"/>
      <c r="H20" s="85"/>
      <c r="I20" s="85"/>
      <c r="J20" s="85" t="s">
        <v>132</v>
      </c>
      <c r="K20" s="85"/>
      <c r="L20" s="85"/>
      <c r="M20" s="85" t="s">
        <v>132</v>
      </c>
      <c r="N20" s="85"/>
      <c r="O20" s="85"/>
      <c r="P20" s="85"/>
      <c r="Q20" s="85"/>
      <c r="R20" s="85"/>
      <c r="S20" s="85"/>
      <c r="T20" s="85"/>
      <c r="U20" s="86">
        <v>3</v>
      </c>
      <c r="V20" s="87" t="s">
        <v>143</v>
      </c>
      <c r="W20" s="86" t="s">
        <v>154</v>
      </c>
      <c r="X20" s="85" t="s">
        <v>164</v>
      </c>
      <c r="Y20" s="86" t="s">
        <v>174</v>
      </c>
      <c r="Z20" s="85" t="s">
        <v>180</v>
      </c>
      <c r="AA20" s="86" t="s">
        <v>186</v>
      </c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AD7">SUM(D8:D47)</f>
        <v>402</v>
      </c>
      <c r="E7" s="88">
        <f t="shared" si="0"/>
        <v>178</v>
      </c>
      <c r="F7" s="88">
        <f t="shared" si="0"/>
        <v>126</v>
      </c>
      <c r="G7" s="88">
        <f t="shared" si="0"/>
        <v>52</v>
      </c>
      <c r="H7" s="88">
        <f t="shared" si="0"/>
        <v>224</v>
      </c>
      <c r="I7" s="88">
        <f t="shared" si="0"/>
        <v>151</v>
      </c>
      <c r="J7" s="88">
        <f t="shared" si="0"/>
        <v>39</v>
      </c>
      <c r="K7" s="88">
        <f t="shared" si="0"/>
        <v>26</v>
      </c>
      <c r="L7" s="88">
        <f t="shared" si="0"/>
        <v>8</v>
      </c>
      <c r="M7" s="88">
        <f t="shared" si="0"/>
        <v>21</v>
      </c>
      <c r="N7" s="88">
        <f t="shared" si="0"/>
        <v>21</v>
      </c>
      <c r="O7" s="88">
        <f t="shared" si="0"/>
        <v>20</v>
      </c>
      <c r="P7" s="88">
        <f t="shared" si="0"/>
        <v>1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423</v>
      </c>
      <c r="W7" s="88">
        <f t="shared" si="0"/>
        <v>199</v>
      </c>
      <c r="X7" s="88">
        <f t="shared" si="0"/>
        <v>146</v>
      </c>
      <c r="Y7" s="88">
        <f t="shared" si="0"/>
        <v>53</v>
      </c>
      <c r="Z7" s="88">
        <f t="shared" si="0"/>
        <v>224</v>
      </c>
      <c r="AA7" s="88">
        <f t="shared" si="0"/>
        <v>151</v>
      </c>
      <c r="AB7" s="88">
        <f t="shared" si="0"/>
        <v>39</v>
      </c>
      <c r="AC7" s="88">
        <f t="shared" si="0"/>
        <v>26</v>
      </c>
      <c r="AD7" s="88">
        <f t="shared" si="0"/>
        <v>8</v>
      </c>
    </row>
    <row r="8" spans="1:30" ht="13.5" customHeight="1">
      <c r="A8" s="80" t="s">
        <v>105</v>
      </c>
      <c r="B8" s="81" t="s">
        <v>142</v>
      </c>
      <c r="C8" s="80" t="s">
        <v>153</v>
      </c>
      <c r="D8" s="88">
        <f>SUM(E8,+H8)</f>
        <v>165</v>
      </c>
      <c r="E8" s="88">
        <f>SUM(F8:G8)</f>
        <v>71</v>
      </c>
      <c r="F8" s="88">
        <v>25</v>
      </c>
      <c r="G8" s="88">
        <v>46</v>
      </c>
      <c r="H8" s="88">
        <f>SUM(I8:L8)</f>
        <v>94</v>
      </c>
      <c r="I8" s="88">
        <v>51</v>
      </c>
      <c r="J8" s="88">
        <v>38</v>
      </c>
      <c r="K8" s="88">
        <v>5</v>
      </c>
      <c r="L8" s="88">
        <v>0</v>
      </c>
      <c r="M8" s="88">
        <f>SUM(N8,+Q8)</f>
        <v>1</v>
      </c>
      <c r="N8" s="88">
        <f>SUM(O8:P8)</f>
        <v>1</v>
      </c>
      <c r="O8" s="88">
        <v>1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166</v>
      </c>
      <c r="W8" s="88">
        <f t="shared" si="1"/>
        <v>72</v>
      </c>
      <c r="X8" s="88">
        <f t="shared" si="1"/>
        <v>26</v>
      </c>
      <c r="Y8" s="88">
        <f t="shared" si="1"/>
        <v>46</v>
      </c>
      <c r="Z8" s="88">
        <f t="shared" si="1"/>
        <v>94</v>
      </c>
      <c r="AA8" s="88">
        <f t="shared" si="1"/>
        <v>51</v>
      </c>
      <c r="AB8" s="88">
        <f t="shared" si="1"/>
        <v>38</v>
      </c>
      <c r="AC8" s="88">
        <f t="shared" si="1"/>
        <v>5</v>
      </c>
      <c r="AD8" s="88">
        <f t="shared" si="1"/>
        <v>0</v>
      </c>
    </row>
    <row r="9" spans="1:30" ht="13.5" customHeight="1">
      <c r="A9" s="80" t="s">
        <v>105</v>
      </c>
      <c r="B9" s="81" t="s">
        <v>134</v>
      </c>
      <c r="C9" s="80" t="s">
        <v>145</v>
      </c>
      <c r="D9" s="88">
        <f aca="true" t="shared" si="2" ref="D9:D47">SUM(E9,+H9)</f>
        <v>51</v>
      </c>
      <c r="E9" s="88">
        <f aca="true" t="shared" si="3" ref="E9:E47">SUM(F9:G9)</f>
        <v>12</v>
      </c>
      <c r="F9" s="88">
        <v>12</v>
      </c>
      <c r="G9" s="88">
        <v>0</v>
      </c>
      <c r="H9" s="88">
        <f aca="true" t="shared" si="4" ref="H9:H47">SUM(I9:L9)</f>
        <v>39</v>
      </c>
      <c r="I9" s="88">
        <v>35</v>
      </c>
      <c r="J9" s="88">
        <v>0</v>
      </c>
      <c r="K9" s="88">
        <v>4</v>
      </c>
      <c r="L9" s="88">
        <v>0</v>
      </c>
      <c r="M9" s="88">
        <f aca="true" t="shared" si="5" ref="M9:M47">SUM(N9,+Q9)</f>
        <v>1</v>
      </c>
      <c r="N9" s="88">
        <f aca="true" t="shared" si="6" ref="N9:N47">SUM(O9:P9)</f>
        <v>1</v>
      </c>
      <c r="O9" s="88">
        <v>1</v>
      </c>
      <c r="P9" s="88">
        <v>0</v>
      </c>
      <c r="Q9" s="88">
        <f aca="true" t="shared" si="7" ref="Q9:Q4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47">SUM(D9,+M9)</f>
        <v>52</v>
      </c>
      <c r="W9" s="88">
        <f aca="true" t="shared" si="9" ref="W9:W47">SUM(E9,+N9)</f>
        <v>13</v>
      </c>
      <c r="X9" s="88">
        <f aca="true" t="shared" si="10" ref="X9:X47">SUM(F9,+O9)</f>
        <v>13</v>
      </c>
      <c r="Y9" s="88">
        <f aca="true" t="shared" si="11" ref="Y9:Y47">SUM(G9,+P9)</f>
        <v>0</v>
      </c>
      <c r="Z9" s="88">
        <f aca="true" t="shared" si="12" ref="Z9:Z47">SUM(H9,+Q9)</f>
        <v>39</v>
      </c>
      <c r="AA9" s="88">
        <f aca="true" t="shared" si="13" ref="AA9:AA47">SUM(I9,+R9)</f>
        <v>35</v>
      </c>
      <c r="AB9" s="88">
        <f aca="true" t="shared" si="14" ref="AB9:AB47">SUM(J9,+S9)</f>
        <v>0</v>
      </c>
      <c r="AC9" s="88">
        <f aca="true" t="shared" si="15" ref="AC9:AC47">SUM(K9,+T9)</f>
        <v>4</v>
      </c>
      <c r="AD9" s="88">
        <f aca="true" t="shared" si="16" ref="AD9:AD47">SUM(L9,+U9)</f>
        <v>0</v>
      </c>
    </row>
    <row r="10" spans="1:30" ht="13.5" customHeight="1">
      <c r="A10" s="80" t="s">
        <v>105</v>
      </c>
      <c r="B10" s="81" t="s">
        <v>140</v>
      </c>
      <c r="C10" s="80" t="s">
        <v>151</v>
      </c>
      <c r="D10" s="88">
        <f t="shared" si="2"/>
        <v>81</v>
      </c>
      <c r="E10" s="88">
        <f t="shared" si="3"/>
        <v>21</v>
      </c>
      <c r="F10" s="88">
        <v>15</v>
      </c>
      <c r="G10" s="88">
        <v>6</v>
      </c>
      <c r="H10" s="88">
        <f t="shared" si="4"/>
        <v>60</v>
      </c>
      <c r="I10" s="88">
        <v>50</v>
      </c>
      <c r="J10" s="88">
        <v>1</v>
      </c>
      <c r="K10" s="88">
        <v>2</v>
      </c>
      <c r="L10" s="88">
        <v>7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81</v>
      </c>
      <c r="W10" s="88">
        <f t="shared" si="9"/>
        <v>21</v>
      </c>
      <c r="X10" s="88">
        <f t="shared" si="10"/>
        <v>15</v>
      </c>
      <c r="Y10" s="88">
        <f t="shared" si="11"/>
        <v>6</v>
      </c>
      <c r="Z10" s="88">
        <f t="shared" si="12"/>
        <v>60</v>
      </c>
      <c r="AA10" s="88">
        <f t="shared" si="13"/>
        <v>50</v>
      </c>
      <c r="AB10" s="88">
        <f t="shared" si="14"/>
        <v>1</v>
      </c>
      <c r="AC10" s="88">
        <f t="shared" si="15"/>
        <v>2</v>
      </c>
      <c r="AD10" s="88">
        <f t="shared" si="16"/>
        <v>7</v>
      </c>
    </row>
    <row r="11" spans="1:30" ht="13.5" customHeight="1">
      <c r="A11" s="80" t="s">
        <v>105</v>
      </c>
      <c r="B11" s="81" t="s">
        <v>135</v>
      </c>
      <c r="C11" s="80" t="s">
        <v>146</v>
      </c>
      <c r="D11" s="88">
        <f t="shared" si="2"/>
        <v>4</v>
      </c>
      <c r="E11" s="88">
        <f t="shared" si="3"/>
        <v>3</v>
      </c>
      <c r="F11" s="88">
        <v>3</v>
      </c>
      <c r="G11" s="88">
        <v>0</v>
      </c>
      <c r="H11" s="88">
        <f t="shared" si="4"/>
        <v>1</v>
      </c>
      <c r="I11" s="88">
        <v>1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3</v>
      </c>
      <c r="X11" s="88">
        <f t="shared" si="10"/>
        <v>3</v>
      </c>
      <c r="Y11" s="88">
        <f t="shared" si="11"/>
        <v>0</v>
      </c>
      <c r="Z11" s="88">
        <f t="shared" si="12"/>
        <v>1</v>
      </c>
      <c r="AA11" s="88">
        <f t="shared" si="13"/>
        <v>1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136</v>
      </c>
      <c r="C12" s="80" t="s">
        <v>147</v>
      </c>
      <c r="D12" s="88">
        <f t="shared" si="2"/>
        <v>8</v>
      </c>
      <c r="E12" s="88">
        <f t="shared" si="3"/>
        <v>5</v>
      </c>
      <c r="F12" s="88">
        <v>5</v>
      </c>
      <c r="G12" s="88">
        <v>0</v>
      </c>
      <c r="H12" s="88">
        <f t="shared" si="4"/>
        <v>3</v>
      </c>
      <c r="I12" s="88">
        <v>2</v>
      </c>
      <c r="J12" s="88">
        <v>0</v>
      </c>
      <c r="K12" s="88">
        <v>1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8</v>
      </c>
      <c r="W12" s="88">
        <f t="shared" si="9"/>
        <v>5</v>
      </c>
      <c r="X12" s="88">
        <f t="shared" si="10"/>
        <v>5</v>
      </c>
      <c r="Y12" s="88">
        <f t="shared" si="11"/>
        <v>0</v>
      </c>
      <c r="Z12" s="88">
        <f t="shared" si="12"/>
        <v>3</v>
      </c>
      <c r="AA12" s="88">
        <f t="shared" si="13"/>
        <v>2</v>
      </c>
      <c r="AB12" s="88">
        <f t="shared" si="14"/>
        <v>0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137</v>
      </c>
      <c r="C13" s="80" t="s">
        <v>148</v>
      </c>
      <c r="D13" s="88">
        <f t="shared" si="2"/>
        <v>3</v>
      </c>
      <c r="E13" s="88">
        <f t="shared" si="3"/>
        <v>3</v>
      </c>
      <c r="F13" s="88">
        <v>3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158</v>
      </c>
      <c r="C14" s="80" t="s">
        <v>168</v>
      </c>
      <c r="D14" s="88">
        <f t="shared" si="2"/>
        <v>6</v>
      </c>
      <c r="E14" s="88">
        <f t="shared" si="3"/>
        <v>5</v>
      </c>
      <c r="F14" s="88">
        <v>5</v>
      </c>
      <c r="G14" s="88">
        <v>0</v>
      </c>
      <c r="H14" s="88">
        <f t="shared" si="4"/>
        <v>1</v>
      </c>
      <c r="I14" s="88">
        <v>0</v>
      </c>
      <c r="J14" s="88">
        <v>0</v>
      </c>
      <c r="K14" s="88">
        <v>0</v>
      </c>
      <c r="L14" s="88">
        <v>1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1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1</v>
      </c>
    </row>
    <row r="15" spans="1:30" ht="13.5" customHeight="1">
      <c r="A15" s="80" t="s">
        <v>105</v>
      </c>
      <c r="B15" s="81" t="s">
        <v>141</v>
      </c>
      <c r="C15" s="80" t="s">
        <v>152</v>
      </c>
      <c r="D15" s="88">
        <f t="shared" si="2"/>
        <v>9</v>
      </c>
      <c r="E15" s="88">
        <f t="shared" si="3"/>
        <v>9</v>
      </c>
      <c r="F15" s="88">
        <v>9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9</v>
      </c>
      <c r="W15" s="88">
        <f t="shared" si="9"/>
        <v>9</v>
      </c>
      <c r="X15" s="88">
        <f t="shared" si="10"/>
        <v>9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157</v>
      </c>
      <c r="C16" s="80" t="s">
        <v>167</v>
      </c>
      <c r="D16" s="88">
        <f t="shared" si="2"/>
        <v>9</v>
      </c>
      <c r="E16" s="88">
        <f t="shared" si="3"/>
        <v>9</v>
      </c>
      <c r="F16" s="88">
        <v>9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9</v>
      </c>
      <c r="W16" s="88">
        <f t="shared" si="9"/>
        <v>9</v>
      </c>
      <c r="X16" s="88">
        <f t="shared" si="10"/>
        <v>9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156</v>
      </c>
      <c r="C17" s="80" t="s">
        <v>166</v>
      </c>
      <c r="D17" s="88">
        <f t="shared" si="2"/>
        <v>1</v>
      </c>
      <c r="E17" s="88">
        <f t="shared" si="3"/>
        <v>1</v>
      </c>
      <c r="F17" s="88">
        <v>1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</v>
      </c>
      <c r="W17" s="88">
        <f t="shared" si="9"/>
        <v>1</v>
      </c>
      <c r="X17" s="88">
        <f t="shared" si="10"/>
        <v>1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163</v>
      </c>
      <c r="C18" s="80" t="s">
        <v>173</v>
      </c>
      <c r="D18" s="88">
        <f t="shared" si="2"/>
        <v>2</v>
      </c>
      <c r="E18" s="88">
        <f t="shared" si="3"/>
        <v>2</v>
      </c>
      <c r="F18" s="88">
        <v>2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3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179</v>
      </c>
      <c r="C19" s="80" t="s">
        <v>185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190</v>
      </c>
      <c r="C20" s="80" t="s">
        <v>194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</v>
      </c>
      <c r="W20" s="88">
        <f t="shared" si="9"/>
        <v>1</v>
      </c>
      <c r="X20" s="88">
        <f t="shared" si="10"/>
        <v>1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199</v>
      </c>
      <c r="C21" s="80" t="s">
        <v>204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2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139</v>
      </c>
      <c r="C22" s="80" t="s">
        <v>150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160</v>
      </c>
      <c r="C23" s="80" t="s">
        <v>170</v>
      </c>
      <c r="D23" s="88">
        <f t="shared" si="2"/>
        <v>2</v>
      </c>
      <c r="E23" s="88">
        <f t="shared" si="3"/>
        <v>2</v>
      </c>
      <c r="F23" s="88">
        <v>2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205</v>
      </c>
      <c r="C24" s="80" t="s">
        <v>207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187</v>
      </c>
      <c r="C25" s="80" t="s">
        <v>191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175</v>
      </c>
      <c r="C26" s="80" t="s">
        <v>181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196</v>
      </c>
      <c r="C27" s="80" t="s">
        <v>201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195</v>
      </c>
      <c r="C28" s="80" t="s">
        <v>200</v>
      </c>
      <c r="D28" s="88">
        <f t="shared" si="2"/>
        <v>3</v>
      </c>
      <c r="E28" s="88">
        <f t="shared" si="3"/>
        <v>2</v>
      </c>
      <c r="F28" s="88">
        <v>2</v>
      </c>
      <c r="G28" s="88">
        <v>0</v>
      </c>
      <c r="H28" s="88">
        <f t="shared" si="4"/>
        <v>1</v>
      </c>
      <c r="I28" s="88">
        <v>0</v>
      </c>
      <c r="J28" s="88">
        <v>0</v>
      </c>
      <c r="K28" s="88">
        <v>1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3</v>
      </c>
      <c r="W28" s="88">
        <f t="shared" si="9"/>
        <v>2</v>
      </c>
      <c r="X28" s="88">
        <f t="shared" si="10"/>
        <v>2</v>
      </c>
      <c r="Y28" s="88">
        <f t="shared" si="11"/>
        <v>0</v>
      </c>
      <c r="Z28" s="88">
        <f t="shared" si="12"/>
        <v>1</v>
      </c>
      <c r="AA28" s="88">
        <f t="shared" si="13"/>
        <v>0</v>
      </c>
      <c r="AB28" s="88">
        <f t="shared" si="14"/>
        <v>0</v>
      </c>
      <c r="AC28" s="88">
        <f t="shared" si="15"/>
        <v>1</v>
      </c>
      <c r="AD28" s="88">
        <f t="shared" si="16"/>
        <v>0</v>
      </c>
    </row>
    <row r="29" spans="1:30" ht="13.5" customHeight="1">
      <c r="A29" s="80" t="s">
        <v>105</v>
      </c>
      <c r="B29" s="81" t="s">
        <v>176</v>
      </c>
      <c r="C29" s="80" t="s">
        <v>182</v>
      </c>
      <c r="D29" s="88">
        <f t="shared" si="2"/>
        <v>8</v>
      </c>
      <c r="E29" s="88">
        <f t="shared" si="3"/>
        <v>1</v>
      </c>
      <c r="F29" s="88">
        <v>1</v>
      </c>
      <c r="G29" s="88">
        <v>0</v>
      </c>
      <c r="H29" s="88">
        <f t="shared" si="4"/>
        <v>7</v>
      </c>
      <c r="I29" s="88">
        <v>0</v>
      </c>
      <c r="J29" s="88">
        <v>0</v>
      </c>
      <c r="K29" s="88">
        <v>7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8</v>
      </c>
      <c r="W29" s="88">
        <f t="shared" si="9"/>
        <v>1</v>
      </c>
      <c r="X29" s="88">
        <f t="shared" si="10"/>
        <v>1</v>
      </c>
      <c r="Y29" s="88">
        <f t="shared" si="11"/>
        <v>0</v>
      </c>
      <c r="Z29" s="88">
        <f t="shared" si="12"/>
        <v>7</v>
      </c>
      <c r="AA29" s="88">
        <f t="shared" si="13"/>
        <v>0</v>
      </c>
      <c r="AB29" s="88">
        <f t="shared" si="14"/>
        <v>0</v>
      </c>
      <c r="AC29" s="88">
        <f t="shared" si="15"/>
        <v>7</v>
      </c>
      <c r="AD29" s="88">
        <f t="shared" si="16"/>
        <v>0</v>
      </c>
    </row>
    <row r="30" spans="1:30" ht="13.5" customHeight="1">
      <c r="A30" s="80" t="s">
        <v>105</v>
      </c>
      <c r="B30" s="81" t="s">
        <v>188</v>
      </c>
      <c r="C30" s="80" t="s">
        <v>192</v>
      </c>
      <c r="D30" s="88">
        <f t="shared" si="2"/>
        <v>5</v>
      </c>
      <c r="E30" s="88">
        <f t="shared" si="3"/>
        <v>4</v>
      </c>
      <c r="F30" s="88">
        <v>4</v>
      </c>
      <c r="G30" s="88">
        <v>0</v>
      </c>
      <c r="H30" s="88">
        <f t="shared" si="4"/>
        <v>1</v>
      </c>
      <c r="I30" s="88">
        <v>0</v>
      </c>
      <c r="J30" s="88">
        <v>0</v>
      </c>
      <c r="K30" s="88">
        <v>1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5</v>
      </c>
      <c r="W30" s="88">
        <f t="shared" si="9"/>
        <v>4</v>
      </c>
      <c r="X30" s="88">
        <f t="shared" si="10"/>
        <v>4</v>
      </c>
      <c r="Y30" s="88">
        <f t="shared" si="11"/>
        <v>0</v>
      </c>
      <c r="Z30" s="88">
        <f t="shared" si="12"/>
        <v>1</v>
      </c>
      <c r="AA30" s="88">
        <f t="shared" si="13"/>
        <v>0</v>
      </c>
      <c r="AB30" s="88">
        <f t="shared" si="14"/>
        <v>0</v>
      </c>
      <c r="AC30" s="88">
        <f t="shared" si="15"/>
        <v>1</v>
      </c>
      <c r="AD30" s="88">
        <f t="shared" si="16"/>
        <v>0</v>
      </c>
    </row>
    <row r="31" spans="1:30" ht="13.5" customHeight="1">
      <c r="A31" s="80" t="s">
        <v>105</v>
      </c>
      <c r="B31" s="81" t="s">
        <v>143</v>
      </c>
      <c r="C31" s="80" t="s">
        <v>154</v>
      </c>
      <c r="D31" s="88">
        <f t="shared" si="2"/>
        <v>2</v>
      </c>
      <c r="E31" s="88">
        <f t="shared" si="3"/>
        <v>2</v>
      </c>
      <c r="F31" s="88">
        <v>2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2</v>
      </c>
      <c r="W31" s="88">
        <f t="shared" si="9"/>
        <v>2</v>
      </c>
      <c r="X31" s="88">
        <f t="shared" si="10"/>
        <v>2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133</v>
      </c>
      <c r="C32" s="80" t="s">
        <v>144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162</v>
      </c>
      <c r="C33" s="80" t="s">
        <v>172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164</v>
      </c>
      <c r="C34" s="80" t="s">
        <v>174</v>
      </c>
      <c r="D34" s="88">
        <f t="shared" si="2"/>
        <v>2</v>
      </c>
      <c r="E34" s="88">
        <f t="shared" si="3"/>
        <v>1</v>
      </c>
      <c r="F34" s="88">
        <v>1</v>
      </c>
      <c r="G34" s="88">
        <v>0</v>
      </c>
      <c r="H34" s="88">
        <f t="shared" si="4"/>
        <v>1</v>
      </c>
      <c r="I34" s="88">
        <v>0</v>
      </c>
      <c r="J34" s="88">
        <v>0</v>
      </c>
      <c r="K34" s="88">
        <v>1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1</v>
      </c>
      <c r="AA34" s="88">
        <f t="shared" si="13"/>
        <v>0</v>
      </c>
      <c r="AB34" s="88">
        <f t="shared" si="14"/>
        <v>0</v>
      </c>
      <c r="AC34" s="88">
        <f t="shared" si="15"/>
        <v>1</v>
      </c>
      <c r="AD34" s="88">
        <f t="shared" si="16"/>
        <v>0</v>
      </c>
    </row>
    <row r="35" spans="1:30" ht="13.5" customHeight="1">
      <c r="A35" s="80" t="s">
        <v>105</v>
      </c>
      <c r="B35" s="81" t="s">
        <v>155</v>
      </c>
      <c r="C35" s="80" t="s">
        <v>165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1</v>
      </c>
      <c r="N35" s="88">
        <f t="shared" si="6"/>
        <v>1</v>
      </c>
      <c r="O35" s="88">
        <v>1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2</v>
      </c>
      <c r="W35" s="88">
        <f t="shared" si="9"/>
        <v>2</v>
      </c>
      <c r="X35" s="88">
        <f t="shared" si="10"/>
        <v>2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180</v>
      </c>
      <c r="C36" s="80" t="s">
        <v>186</v>
      </c>
      <c r="D36" s="88">
        <f t="shared" si="2"/>
        <v>5</v>
      </c>
      <c r="E36" s="88">
        <f t="shared" si="3"/>
        <v>2</v>
      </c>
      <c r="F36" s="88">
        <v>2</v>
      </c>
      <c r="G36" s="88">
        <v>0</v>
      </c>
      <c r="H36" s="88">
        <f t="shared" si="4"/>
        <v>3</v>
      </c>
      <c r="I36" s="88">
        <v>0</v>
      </c>
      <c r="J36" s="88">
        <v>0</v>
      </c>
      <c r="K36" s="88">
        <v>3</v>
      </c>
      <c r="L36" s="88">
        <v>0</v>
      </c>
      <c r="M36" s="88">
        <f t="shared" si="5"/>
        <v>2</v>
      </c>
      <c r="N36" s="88">
        <f t="shared" si="6"/>
        <v>2</v>
      </c>
      <c r="O36" s="88">
        <v>1</v>
      </c>
      <c r="P36" s="88">
        <v>1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7</v>
      </c>
      <c r="W36" s="88">
        <f t="shared" si="9"/>
        <v>4</v>
      </c>
      <c r="X36" s="88">
        <f t="shared" si="10"/>
        <v>3</v>
      </c>
      <c r="Y36" s="88">
        <f t="shared" si="11"/>
        <v>1</v>
      </c>
      <c r="Z36" s="88">
        <f t="shared" si="12"/>
        <v>3</v>
      </c>
      <c r="AA36" s="88">
        <f t="shared" si="13"/>
        <v>0</v>
      </c>
      <c r="AB36" s="88">
        <f t="shared" si="14"/>
        <v>0</v>
      </c>
      <c r="AC36" s="88">
        <f t="shared" si="15"/>
        <v>3</v>
      </c>
      <c r="AD36" s="88">
        <f t="shared" si="16"/>
        <v>0</v>
      </c>
    </row>
    <row r="37" spans="1:30" ht="13.5" customHeight="1">
      <c r="A37" s="80" t="s">
        <v>105</v>
      </c>
      <c r="B37" s="81" t="s">
        <v>178</v>
      </c>
      <c r="C37" s="80" t="s">
        <v>184</v>
      </c>
      <c r="D37" s="88">
        <f t="shared" si="2"/>
        <v>1</v>
      </c>
      <c r="E37" s="88">
        <f t="shared" si="3"/>
        <v>1</v>
      </c>
      <c r="F37" s="88">
        <v>1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2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197</v>
      </c>
      <c r="C38" s="80" t="s">
        <v>202</v>
      </c>
      <c r="D38" s="88">
        <f t="shared" si="2"/>
        <v>14</v>
      </c>
      <c r="E38" s="88">
        <f t="shared" si="3"/>
        <v>1</v>
      </c>
      <c r="F38" s="88">
        <v>1</v>
      </c>
      <c r="G38" s="88">
        <v>0</v>
      </c>
      <c r="H38" s="88">
        <f t="shared" si="4"/>
        <v>13</v>
      </c>
      <c r="I38" s="88">
        <v>12</v>
      </c>
      <c r="J38" s="88">
        <v>0</v>
      </c>
      <c r="K38" s="88">
        <v>1</v>
      </c>
      <c r="L38" s="88">
        <v>0</v>
      </c>
      <c r="M38" s="88">
        <f t="shared" si="5"/>
        <v>1</v>
      </c>
      <c r="N38" s="88">
        <f t="shared" si="6"/>
        <v>1</v>
      </c>
      <c r="O38" s="88">
        <v>1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15</v>
      </c>
      <c r="W38" s="88">
        <f t="shared" si="9"/>
        <v>2</v>
      </c>
      <c r="X38" s="88">
        <f t="shared" si="10"/>
        <v>2</v>
      </c>
      <c r="Y38" s="88">
        <f t="shared" si="11"/>
        <v>0</v>
      </c>
      <c r="Z38" s="88">
        <f t="shared" si="12"/>
        <v>13</v>
      </c>
      <c r="AA38" s="88">
        <f t="shared" si="13"/>
        <v>12</v>
      </c>
      <c r="AB38" s="88">
        <f t="shared" si="14"/>
        <v>0</v>
      </c>
      <c r="AC38" s="88">
        <f t="shared" si="15"/>
        <v>1</v>
      </c>
      <c r="AD38" s="88">
        <f t="shared" si="16"/>
        <v>0</v>
      </c>
    </row>
    <row r="39" spans="1:30" ht="13.5" customHeight="1">
      <c r="A39" s="80" t="s">
        <v>105</v>
      </c>
      <c r="B39" s="81" t="s">
        <v>206</v>
      </c>
      <c r="C39" s="80" t="s">
        <v>208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1</v>
      </c>
      <c r="W39" s="88">
        <f t="shared" si="9"/>
        <v>1</v>
      </c>
      <c r="X39" s="88">
        <f t="shared" si="10"/>
        <v>1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209</v>
      </c>
      <c r="C40" s="80" t="s">
        <v>210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211</v>
      </c>
      <c r="C41" s="80" t="s">
        <v>212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1</v>
      </c>
      <c r="W41" s="88">
        <f t="shared" si="9"/>
        <v>1</v>
      </c>
      <c r="X41" s="88">
        <f t="shared" si="10"/>
        <v>1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138</v>
      </c>
      <c r="C42" s="80" t="s">
        <v>149</v>
      </c>
      <c r="D42" s="88">
        <f t="shared" si="2"/>
        <v>1</v>
      </c>
      <c r="E42" s="88">
        <f t="shared" si="3"/>
        <v>1</v>
      </c>
      <c r="F42" s="88">
        <v>1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2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189</v>
      </c>
      <c r="C43" s="80" t="s">
        <v>193</v>
      </c>
      <c r="D43" s="88">
        <f t="shared" si="2"/>
        <v>1</v>
      </c>
      <c r="E43" s="88">
        <f t="shared" si="3"/>
        <v>1</v>
      </c>
      <c r="F43" s="88">
        <v>1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2</v>
      </c>
      <c r="W43" s="88">
        <f t="shared" si="9"/>
        <v>2</v>
      </c>
      <c r="X43" s="88">
        <f t="shared" si="10"/>
        <v>2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159</v>
      </c>
      <c r="C44" s="80" t="s">
        <v>169</v>
      </c>
      <c r="D44" s="88">
        <f t="shared" si="2"/>
        <v>1</v>
      </c>
      <c r="E44" s="88">
        <f t="shared" si="3"/>
        <v>1</v>
      </c>
      <c r="F44" s="88">
        <v>1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2</v>
      </c>
      <c r="W44" s="88">
        <f t="shared" si="9"/>
        <v>2</v>
      </c>
      <c r="X44" s="88">
        <f t="shared" si="10"/>
        <v>2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161</v>
      </c>
      <c r="C45" s="80" t="s">
        <v>171</v>
      </c>
      <c r="D45" s="88">
        <f t="shared" si="2"/>
        <v>2</v>
      </c>
      <c r="E45" s="88">
        <f t="shared" si="3"/>
        <v>2</v>
      </c>
      <c r="F45" s="88">
        <v>2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1</v>
      </c>
      <c r="N45" s="88">
        <f t="shared" si="6"/>
        <v>1</v>
      </c>
      <c r="O45" s="88">
        <v>1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3</v>
      </c>
      <c r="W45" s="88">
        <f t="shared" si="9"/>
        <v>3</v>
      </c>
      <c r="X45" s="88">
        <f t="shared" si="10"/>
        <v>3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177</v>
      </c>
      <c r="C46" s="80" t="s">
        <v>183</v>
      </c>
      <c r="D46" s="88">
        <f t="shared" si="2"/>
        <v>1</v>
      </c>
      <c r="E46" s="88">
        <f t="shared" si="3"/>
        <v>1</v>
      </c>
      <c r="F46" s="88">
        <v>1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1</v>
      </c>
      <c r="W46" s="88">
        <f t="shared" si="9"/>
        <v>1</v>
      </c>
      <c r="X46" s="88">
        <f t="shared" si="10"/>
        <v>1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198</v>
      </c>
      <c r="C47" s="80" t="s">
        <v>203</v>
      </c>
      <c r="D47" s="88">
        <f t="shared" si="2"/>
        <v>1</v>
      </c>
      <c r="E47" s="88">
        <f t="shared" si="3"/>
        <v>1</v>
      </c>
      <c r="F47" s="88">
        <v>1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1</v>
      </c>
      <c r="N47" s="88">
        <f t="shared" si="6"/>
        <v>1</v>
      </c>
      <c r="O47" s="88">
        <v>1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2</v>
      </c>
      <c r="W47" s="88">
        <f t="shared" si="9"/>
        <v>2</v>
      </c>
      <c r="X47" s="88">
        <f t="shared" si="10"/>
        <v>2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216</v>
      </c>
      <c r="B7" s="81" t="s">
        <v>214</v>
      </c>
      <c r="C7" s="84" t="s">
        <v>215</v>
      </c>
      <c r="D7" s="88">
        <f aca="true" t="shared" si="0" ref="D7:AD7">SUM(D8:D20)</f>
        <v>213</v>
      </c>
      <c r="E7" s="88">
        <f t="shared" si="0"/>
        <v>129</v>
      </c>
      <c r="F7" s="88">
        <f t="shared" si="0"/>
        <v>48</v>
      </c>
      <c r="G7" s="88">
        <f t="shared" si="0"/>
        <v>81</v>
      </c>
      <c r="H7" s="88">
        <f t="shared" si="0"/>
        <v>84</v>
      </c>
      <c r="I7" s="88">
        <f t="shared" si="0"/>
        <v>0</v>
      </c>
      <c r="J7" s="88">
        <f t="shared" si="0"/>
        <v>76</v>
      </c>
      <c r="K7" s="88">
        <f t="shared" si="0"/>
        <v>6</v>
      </c>
      <c r="L7" s="88">
        <f t="shared" si="0"/>
        <v>2</v>
      </c>
      <c r="M7" s="88">
        <f t="shared" si="0"/>
        <v>103</v>
      </c>
      <c r="N7" s="88">
        <f t="shared" si="0"/>
        <v>60</v>
      </c>
      <c r="O7" s="88">
        <f t="shared" si="0"/>
        <v>28</v>
      </c>
      <c r="P7" s="88">
        <f t="shared" si="0"/>
        <v>32</v>
      </c>
      <c r="Q7" s="88">
        <f t="shared" si="0"/>
        <v>43</v>
      </c>
      <c r="R7" s="88">
        <f t="shared" si="0"/>
        <v>0</v>
      </c>
      <c r="S7" s="88">
        <f t="shared" si="0"/>
        <v>37</v>
      </c>
      <c r="T7" s="88">
        <f t="shared" si="0"/>
        <v>0</v>
      </c>
      <c r="U7" s="88">
        <f t="shared" si="0"/>
        <v>6</v>
      </c>
      <c r="V7" s="88">
        <f t="shared" si="0"/>
        <v>316</v>
      </c>
      <c r="W7" s="88">
        <f t="shared" si="0"/>
        <v>189</v>
      </c>
      <c r="X7" s="88">
        <f t="shared" si="0"/>
        <v>76</v>
      </c>
      <c r="Y7" s="88">
        <f t="shared" si="0"/>
        <v>113</v>
      </c>
      <c r="Z7" s="88">
        <f t="shared" si="0"/>
        <v>127</v>
      </c>
      <c r="AA7" s="88">
        <f t="shared" si="0"/>
        <v>0</v>
      </c>
      <c r="AB7" s="88">
        <f t="shared" si="0"/>
        <v>113</v>
      </c>
      <c r="AC7" s="88">
        <f t="shared" si="0"/>
        <v>6</v>
      </c>
      <c r="AD7" s="88">
        <f t="shared" si="0"/>
        <v>8</v>
      </c>
    </row>
    <row r="8" spans="1:30" ht="13.5" customHeight="1">
      <c r="A8" s="80" t="s">
        <v>105</v>
      </c>
      <c r="B8" s="81" t="s">
        <v>106</v>
      </c>
      <c r="C8" s="80" t="s">
        <v>119</v>
      </c>
      <c r="D8" s="88">
        <f>SUM(E8,+H8)</f>
        <v>13</v>
      </c>
      <c r="E8" s="88">
        <f>SUM(F8:G8)</f>
        <v>3</v>
      </c>
      <c r="F8" s="88">
        <v>3</v>
      </c>
      <c r="G8" s="88">
        <v>0</v>
      </c>
      <c r="H8" s="88">
        <f>SUM(I8:L8)</f>
        <v>10</v>
      </c>
      <c r="I8" s="88">
        <v>0</v>
      </c>
      <c r="J8" s="88">
        <v>9</v>
      </c>
      <c r="K8" s="88">
        <v>1</v>
      </c>
      <c r="L8" s="88">
        <v>0</v>
      </c>
      <c r="M8" s="88">
        <f>SUM(N8,+Q8)</f>
        <v>3</v>
      </c>
      <c r="N8" s="88">
        <f>SUM(O8:P8)</f>
        <v>1</v>
      </c>
      <c r="O8" s="88">
        <v>1</v>
      </c>
      <c r="P8" s="88">
        <v>0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16</v>
      </c>
      <c r="W8" s="88">
        <f t="shared" si="1"/>
        <v>4</v>
      </c>
      <c r="X8" s="88">
        <f t="shared" si="1"/>
        <v>4</v>
      </c>
      <c r="Y8" s="88">
        <f t="shared" si="1"/>
        <v>0</v>
      </c>
      <c r="Z8" s="88">
        <f t="shared" si="1"/>
        <v>12</v>
      </c>
      <c r="AA8" s="88">
        <f t="shared" si="1"/>
        <v>0</v>
      </c>
      <c r="AB8" s="88">
        <f t="shared" si="1"/>
        <v>11</v>
      </c>
      <c r="AC8" s="88">
        <f t="shared" si="1"/>
        <v>1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120</v>
      </c>
      <c r="D9" s="88">
        <f aca="true" t="shared" si="2" ref="D9:D20">SUM(E9,+H9)</f>
        <v>37</v>
      </c>
      <c r="E9" s="88">
        <f aca="true" t="shared" si="3" ref="E9:E20">SUM(F9:G9)</f>
        <v>12</v>
      </c>
      <c r="F9" s="88">
        <v>6</v>
      </c>
      <c r="G9" s="88">
        <v>6</v>
      </c>
      <c r="H9" s="88">
        <f aca="true" t="shared" si="4" ref="H9:H20">SUM(I9:L9)</f>
        <v>25</v>
      </c>
      <c r="I9" s="88">
        <v>0</v>
      </c>
      <c r="J9" s="88">
        <v>25</v>
      </c>
      <c r="K9" s="88">
        <v>0</v>
      </c>
      <c r="L9" s="88">
        <v>0</v>
      </c>
      <c r="M9" s="88">
        <f aca="true" t="shared" si="5" ref="M9:M20">SUM(N9,+Q9)</f>
        <v>18</v>
      </c>
      <c r="N9" s="88">
        <f aca="true" t="shared" si="6" ref="N9:N20">SUM(O9:P9)</f>
        <v>7</v>
      </c>
      <c r="O9" s="88">
        <v>5</v>
      </c>
      <c r="P9" s="88">
        <v>2</v>
      </c>
      <c r="Q9" s="88">
        <f aca="true" t="shared" si="7" ref="Q9:Q20">SUM(R9:U9)</f>
        <v>11</v>
      </c>
      <c r="R9" s="88">
        <v>0</v>
      </c>
      <c r="S9" s="88">
        <v>11</v>
      </c>
      <c r="T9" s="88">
        <v>0</v>
      </c>
      <c r="U9" s="88">
        <v>0</v>
      </c>
      <c r="V9" s="88">
        <f aca="true" t="shared" si="8" ref="V9:V20">SUM(D9,+M9)</f>
        <v>55</v>
      </c>
      <c r="W9" s="88">
        <f aca="true" t="shared" si="9" ref="W9:W20">SUM(E9,+N9)</f>
        <v>19</v>
      </c>
      <c r="X9" s="88">
        <f aca="true" t="shared" si="10" ref="X9:X20">SUM(F9,+O9)</f>
        <v>11</v>
      </c>
      <c r="Y9" s="88">
        <f aca="true" t="shared" si="11" ref="Y9:Y20">SUM(G9,+P9)</f>
        <v>8</v>
      </c>
      <c r="Z9" s="88">
        <f aca="true" t="shared" si="12" ref="Z9:Z20">SUM(H9,+Q9)</f>
        <v>36</v>
      </c>
      <c r="AA9" s="88">
        <f aca="true" t="shared" si="13" ref="AA9:AA20">SUM(I9,+R9)</f>
        <v>0</v>
      </c>
      <c r="AB9" s="88">
        <f aca="true" t="shared" si="14" ref="AB9:AB20">SUM(J9,+S9)</f>
        <v>36</v>
      </c>
      <c r="AC9" s="88">
        <f aca="true" t="shared" si="15" ref="AC9:AC20">SUM(K9,+T9)</f>
        <v>0</v>
      </c>
      <c r="AD9" s="88">
        <f aca="true" t="shared" si="16" ref="AD9:AD20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121</v>
      </c>
      <c r="D10" s="88">
        <f t="shared" si="2"/>
        <v>39</v>
      </c>
      <c r="E10" s="88">
        <f t="shared" si="3"/>
        <v>19</v>
      </c>
      <c r="F10" s="88">
        <v>6</v>
      </c>
      <c r="G10" s="88">
        <v>13</v>
      </c>
      <c r="H10" s="88">
        <f t="shared" si="4"/>
        <v>20</v>
      </c>
      <c r="I10" s="88">
        <v>0</v>
      </c>
      <c r="J10" s="88">
        <v>19</v>
      </c>
      <c r="K10" s="88">
        <v>0</v>
      </c>
      <c r="L10" s="88">
        <v>1</v>
      </c>
      <c r="M10" s="88">
        <f t="shared" si="5"/>
        <v>7</v>
      </c>
      <c r="N10" s="88">
        <f t="shared" si="6"/>
        <v>4</v>
      </c>
      <c r="O10" s="88">
        <v>1</v>
      </c>
      <c r="P10" s="88">
        <v>3</v>
      </c>
      <c r="Q10" s="88">
        <f t="shared" si="7"/>
        <v>3</v>
      </c>
      <c r="R10" s="88">
        <v>0</v>
      </c>
      <c r="S10" s="88">
        <v>3</v>
      </c>
      <c r="T10" s="88">
        <v>0</v>
      </c>
      <c r="U10" s="88">
        <v>0</v>
      </c>
      <c r="V10" s="88">
        <f t="shared" si="8"/>
        <v>46</v>
      </c>
      <c r="W10" s="88">
        <f t="shared" si="9"/>
        <v>23</v>
      </c>
      <c r="X10" s="88">
        <f t="shared" si="10"/>
        <v>7</v>
      </c>
      <c r="Y10" s="88">
        <f t="shared" si="11"/>
        <v>16</v>
      </c>
      <c r="Z10" s="88">
        <f t="shared" si="12"/>
        <v>23</v>
      </c>
      <c r="AA10" s="88">
        <f t="shared" si="13"/>
        <v>0</v>
      </c>
      <c r="AB10" s="88">
        <f t="shared" si="14"/>
        <v>22</v>
      </c>
      <c r="AC10" s="88">
        <f t="shared" si="15"/>
        <v>0</v>
      </c>
      <c r="AD10" s="88">
        <f t="shared" si="16"/>
        <v>1</v>
      </c>
    </row>
    <row r="11" spans="1:30" ht="13.5" customHeight="1">
      <c r="A11" s="80" t="s">
        <v>105</v>
      </c>
      <c r="B11" s="81" t="s">
        <v>109</v>
      </c>
      <c r="C11" s="80" t="s">
        <v>122</v>
      </c>
      <c r="D11" s="88">
        <f t="shared" si="2"/>
        <v>27</v>
      </c>
      <c r="E11" s="88">
        <f t="shared" si="3"/>
        <v>26</v>
      </c>
      <c r="F11" s="88">
        <v>6</v>
      </c>
      <c r="G11" s="88">
        <v>20</v>
      </c>
      <c r="H11" s="88">
        <f t="shared" si="4"/>
        <v>1</v>
      </c>
      <c r="I11" s="88">
        <v>0</v>
      </c>
      <c r="J11" s="88">
        <v>1</v>
      </c>
      <c r="K11" s="88">
        <v>0</v>
      </c>
      <c r="L11" s="88">
        <v>0</v>
      </c>
      <c r="M11" s="88">
        <f t="shared" si="5"/>
        <v>14</v>
      </c>
      <c r="N11" s="88">
        <f t="shared" si="6"/>
        <v>13</v>
      </c>
      <c r="O11" s="88">
        <v>4</v>
      </c>
      <c r="P11" s="88">
        <v>9</v>
      </c>
      <c r="Q11" s="88">
        <f t="shared" si="7"/>
        <v>1</v>
      </c>
      <c r="R11" s="88">
        <v>0</v>
      </c>
      <c r="S11" s="88">
        <v>1</v>
      </c>
      <c r="T11" s="88">
        <v>0</v>
      </c>
      <c r="U11" s="88">
        <v>0</v>
      </c>
      <c r="V11" s="88">
        <f t="shared" si="8"/>
        <v>41</v>
      </c>
      <c r="W11" s="88">
        <f t="shared" si="9"/>
        <v>39</v>
      </c>
      <c r="X11" s="88">
        <f t="shared" si="10"/>
        <v>10</v>
      </c>
      <c r="Y11" s="88">
        <f t="shared" si="11"/>
        <v>29</v>
      </c>
      <c r="Z11" s="88">
        <f t="shared" si="12"/>
        <v>2</v>
      </c>
      <c r="AA11" s="88">
        <f t="shared" si="13"/>
        <v>0</v>
      </c>
      <c r="AB11" s="88">
        <f t="shared" si="14"/>
        <v>2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123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6</v>
      </c>
      <c r="N12" s="88">
        <f t="shared" si="6"/>
        <v>2</v>
      </c>
      <c r="O12" s="88">
        <v>2</v>
      </c>
      <c r="P12" s="88">
        <v>0</v>
      </c>
      <c r="Q12" s="88">
        <f t="shared" si="7"/>
        <v>4</v>
      </c>
      <c r="R12" s="88">
        <v>0</v>
      </c>
      <c r="S12" s="88">
        <v>4</v>
      </c>
      <c r="T12" s="88">
        <v>0</v>
      </c>
      <c r="U12" s="88">
        <v>0</v>
      </c>
      <c r="V12" s="88">
        <f t="shared" si="8"/>
        <v>6</v>
      </c>
      <c r="W12" s="88">
        <f t="shared" si="9"/>
        <v>2</v>
      </c>
      <c r="X12" s="88">
        <f t="shared" si="10"/>
        <v>2</v>
      </c>
      <c r="Y12" s="88">
        <f t="shared" si="11"/>
        <v>0</v>
      </c>
      <c r="Z12" s="88">
        <f t="shared" si="12"/>
        <v>4</v>
      </c>
      <c r="AA12" s="88">
        <f t="shared" si="13"/>
        <v>0</v>
      </c>
      <c r="AB12" s="88">
        <f t="shared" si="14"/>
        <v>4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124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7</v>
      </c>
      <c r="N13" s="88">
        <f t="shared" si="6"/>
        <v>7</v>
      </c>
      <c r="O13" s="88">
        <v>3</v>
      </c>
      <c r="P13" s="88">
        <v>4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7</v>
      </c>
      <c r="W13" s="88">
        <f t="shared" si="9"/>
        <v>7</v>
      </c>
      <c r="X13" s="88">
        <f t="shared" si="10"/>
        <v>3</v>
      </c>
      <c r="Y13" s="88">
        <f t="shared" si="11"/>
        <v>4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125</v>
      </c>
      <c r="D14" s="88">
        <f t="shared" si="2"/>
        <v>14</v>
      </c>
      <c r="E14" s="88">
        <f t="shared" si="3"/>
        <v>14</v>
      </c>
      <c r="F14" s="88">
        <v>3</v>
      </c>
      <c r="G14" s="88">
        <v>11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3</v>
      </c>
      <c r="N14" s="88">
        <f t="shared" si="6"/>
        <v>3</v>
      </c>
      <c r="O14" s="88">
        <v>0</v>
      </c>
      <c r="P14" s="88">
        <v>3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17</v>
      </c>
      <c r="W14" s="88">
        <f t="shared" si="9"/>
        <v>17</v>
      </c>
      <c r="X14" s="88">
        <f t="shared" si="10"/>
        <v>3</v>
      </c>
      <c r="Y14" s="88">
        <f t="shared" si="11"/>
        <v>14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126</v>
      </c>
      <c r="D15" s="88">
        <f t="shared" si="2"/>
        <v>12</v>
      </c>
      <c r="E15" s="88">
        <f t="shared" si="3"/>
        <v>12</v>
      </c>
      <c r="F15" s="88">
        <v>5</v>
      </c>
      <c r="G15" s="88">
        <v>7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12</v>
      </c>
      <c r="W15" s="88">
        <f t="shared" si="9"/>
        <v>12</v>
      </c>
      <c r="X15" s="88">
        <f t="shared" si="10"/>
        <v>5</v>
      </c>
      <c r="Y15" s="88">
        <f t="shared" si="11"/>
        <v>7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127</v>
      </c>
      <c r="D16" s="88">
        <f t="shared" si="2"/>
        <v>37</v>
      </c>
      <c r="E16" s="88">
        <f t="shared" si="3"/>
        <v>27</v>
      </c>
      <c r="F16" s="88">
        <v>6</v>
      </c>
      <c r="G16" s="88">
        <v>21</v>
      </c>
      <c r="H16" s="88">
        <f t="shared" si="4"/>
        <v>10</v>
      </c>
      <c r="I16" s="88">
        <v>0</v>
      </c>
      <c r="J16" s="88">
        <v>10</v>
      </c>
      <c r="K16" s="88">
        <v>0</v>
      </c>
      <c r="L16" s="88">
        <v>0</v>
      </c>
      <c r="M16" s="88">
        <f t="shared" si="5"/>
        <v>21</v>
      </c>
      <c r="N16" s="88">
        <f t="shared" si="6"/>
        <v>5</v>
      </c>
      <c r="O16" s="88">
        <v>1</v>
      </c>
      <c r="P16" s="88">
        <v>4</v>
      </c>
      <c r="Q16" s="88">
        <f t="shared" si="7"/>
        <v>16</v>
      </c>
      <c r="R16" s="88">
        <v>0</v>
      </c>
      <c r="S16" s="88">
        <v>16</v>
      </c>
      <c r="T16" s="88">
        <v>0</v>
      </c>
      <c r="U16" s="88">
        <v>0</v>
      </c>
      <c r="V16" s="88">
        <f t="shared" si="8"/>
        <v>58</v>
      </c>
      <c r="W16" s="88">
        <f t="shared" si="9"/>
        <v>32</v>
      </c>
      <c r="X16" s="88">
        <f t="shared" si="10"/>
        <v>7</v>
      </c>
      <c r="Y16" s="88">
        <f t="shared" si="11"/>
        <v>25</v>
      </c>
      <c r="Z16" s="88">
        <f t="shared" si="12"/>
        <v>26</v>
      </c>
      <c r="AA16" s="88">
        <f t="shared" si="13"/>
        <v>0</v>
      </c>
      <c r="AB16" s="88">
        <f t="shared" si="14"/>
        <v>26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128</v>
      </c>
      <c r="D17" s="88">
        <f t="shared" si="2"/>
        <v>2</v>
      </c>
      <c r="E17" s="88">
        <f t="shared" si="3"/>
        <v>2</v>
      </c>
      <c r="F17" s="88">
        <v>1</v>
      </c>
      <c r="G17" s="88">
        <v>1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4</v>
      </c>
      <c r="N17" s="88">
        <f t="shared" si="6"/>
        <v>4</v>
      </c>
      <c r="O17" s="88">
        <v>4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6</v>
      </c>
      <c r="W17" s="88">
        <f t="shared" si="9"/>
        <v>6</v>
      </c>
      <c r="X17" s="88">
        <f t="shared" si="10"/>
        <v>5</v>
      </c>
      <c r="Y17" s="88">
        <f t="shared" si="11"/>
        <v>1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129</v>
      </c>
      <c r="D18" s="88">
        <f t="shared" si="2"/>
        <v>15</v>
      </c>
      <c r="E18" s="88">
        <f t="shared" si="3"/>
        <v>7</v>
      </c>
      <c r="F18" s="88">
        <v>7</v>
      </c>
      <c r="G18" s="88">
        <v>0</v>
      </c>
      <c r="H18" s="88">
        <f t="shared" si="4"/>
        <v>8</v>
      </c>
      <c r="I18" s="88">
        <v>0</v>
      </c>
      <c r="J18" s="88">
        <v>6</v>
      </c>
      <c r="K18" s="88">
        <v>2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15</v>
      </c>
      <c r="W18" s="88">
        <f t="shared" si="9"/>
        <v>7</v>
      </c>
      <c r="X18" s="88">
        <f t="shared" si="10"/>
        <v>7</v>
      </c>
      <c r="Y18" s="88">
        <f t="shared" si="11"/>
        <v>0</v>
      </c>
      <c r="Z18" s="88">
        <f t="shared" si="12"/>
        <v>8</v>
      </c>
      <c r="AA18" s="88">
        <f t="shared" si="13"/>
        <v>0</v>
      </c>
      <c r="AB18" s="88">
        <f t="shared" si="14"/>
        <v>6</v>
      </c>
      <c r="AC18" s="88">
        <f t="shared" si="15"/>
        <v>2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130</v>
      </c>
      <c r="D19" s="88">
        <f t="shared" si="2"/>
        <v>8</v>
      </c>
      <c r="E19" s="88">
        <f t="shared" si="3"/>
        <v>4</v>
      </c>
      <c r="F19" s="88">
        <v>3</v>
      </c>
      <c r="G19" s="88">
        <v>1</v>
      </c>
      <c r="H19" s="88">
        <f t="shared" si="4"/>
        <v>4</v>
      </c>
      <c r="I19" s="88">
        <v>0</v>
      </c>
      <c r="J19" s="88">
        <v>0</v>
      </c>
      <c r="K19" s="88">
        <v>3</v>
      </c>
      <c r="L19" s="88">
        <v>1</v>
      </c>
      <c r="M19" s="88">
        <f t="shared" si="5"/>
        <v>20</v>
      </c>
      <c r="N19" s="88">
        <f t="shared" si="6"/>
        <v>14</v>
      </c>
      <c r="O19" s="88">
        <v>7</v>
      </c>
      <c r="P19" s="88">
        <v>7</v>
      </c>
      <c r="Q19" s="88">
        <f t="shared" si="7"/>
        <v>6</v>
      </c>
      <c r="R19" s="88">
        <v>0</v>
      </c>
      <c r="S19" s="88">
        <v>0</v>
      </c>
      <c r="T19" s="88">
        <v>0</v>
      </c>
      <c r="U19" s="88">
        <v>6</v>
      </c>
      <c r="V19" s="88">
        <f t="shared" si="8"/>
        <v>28</v>
      </c>
      <c r="W19" s="88">
        <f t="shared" si="9"/>
        <v>18</v>
      </c>
      <c r="X19" s="88">
        <f t="shared" si="10"/>
        <v>10</v>
      </c>
      <c r="Y19" s="88">
        <f t="shared" si="11"/>
        <v>8</v>
      </c>
      <c r="Z19" s="88">
        <f t="shared" si="12"/>
        <v>10</v>
      </c>
      <c r="AA19" s="88">
        <f t="shared" si="13"/>
        <v>0</v>
      </c>
      <c r="AB19" s="88">
        <f t="shared" si="14"/>
        <v>0</v>
      </c>
      <c r="AC19" s="88">
        <f t="shared" si="15"/>
        <v>3</v>
      </c>
      <c r="AD19" s="88">
        <f t="shared" si="16"/>
        <v>7</v>
      </c>
    </row>
    <row r="20" spans="1:30" ht="13.5" customHeight="1">
      <c r="A20" s="80" t="s">
        <v>105</v>
      </c>
      <c r="B20" s="81" t="s">
        <v>118</v>
      </c>
      <c r="C20" s="80" t="s">
        <v>131</v>
      </c>
      <c r="D20" s="88">
        <f t="shared" si="2"/>
        <v>9</v>
      </c>
      <c r="E20" s="88">
        <f t="shared" si="3"/>
        <v>3</v>
      </c>
      <c r="F20" s="88">
        <v>2</v>
      </c>
      <c r="G20" s="88">
        <v>1</v>
      </c>
      <c r="H20" s="88">
        <f t="shared" si="4"/>
        <v>6</v>
      </c>
      <c r="I20" s="88">
        <v>0</v>
      </c>
      <c r="J20" s="88">
        <v>6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9</v>
      </c>
      <c r="W20" s="88">
        <f t="shared" si="9"/>
        <v>3</v>
      </c>
      <c r="X20" s="88">
        <f t="shared" si="10"/>
        <v>2</v>
      </c>
      <c r="Y20" s="88">
        <f t="shared" si="11"/>
        <v>1</v>
      </c>
      <c r="Z20" s="88">
        <f t="shared" si="12"/>
        <v>6</v>
      </c>
      <c r="AA20" s="88">
        <f t="shared" si="13"/>
        <v>0</v>
      </c>
      <c r="AB20" s="88">
        <f t="shared" si="14"/>
        <v>6</v>
      </c>
      <c r="AC20" s="88">
        <f t="shared" si="15"/>
        <v>0</v>
      </c>
      <c r="AD2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AY7">SUM(D8:D47)</f>
        <v>59</v>
      </c>
      <c r="E7" s="88">
        <f t="shared" si="0"/>
        <v>148</v>
      </c>
      <c r="F7" s="88">
        <f t="shared" si="0"/>
        <v>4</v>
      </c>
      <c r="G7" s="88">
        <f t="shared" si="0"/>
        <v>12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567</v>
      </c>
      <c r="M7" s="88">
        <f t="shared" si="0"/>
        <v>1362</v>
      </c>
      <c r="N7" s="88">
        <f t="shared" si="0"/>
        <v>32</v>
      </c>
      <c r="O7" s="88">
        <f t="shared" si="0"/>
        <v>89</v>
      </c>
      <c r="P7" s="88">
        <f t="shared" si="0"/>
        <v>16</v>
      </c>
      <c r="Q7" s="88">
        <f t="shared" si="0"/>
        <v>39</v>
      </c>
      <c r="R7" s="88">
        <f t="shared" si="0"/>
        <v>0</v>
      </c>
      <c r="S7" s="88">
        <f t="shared" si="0"/>
        <v>0</v>
      </c>
      <c r="T7" s="88">
        <f t="shared" si="0"/>
        <v>2280</v>
      </c>
      <c r="U7" s="88">
        <f t="shared" si="0"/>
        <v>6592</v>
      </c>
      <c r="V7" s="88">
        <f t="shared" si="0"/>
        <v>163</v>
      </c>
      <c r="W7" s="88">
        <f t="shared" si="0"/>
        <v>403</v>
      </c>
      <c r="X7" s="88">
        <f t="shared" si="0"/>
        <v>1</v>
      </c>
      <c r="Y7" s="88">
        <f t="shared" si="0"/>
        <v>3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355</v>
      </c>
      <c r="AS7" s="88">
        <f t="shared" si="0"/>
        <v>1353</v>
      </c>
      <c r="AT7" s="88">
        <f t="shared" si="0"/>
        <v>10</v>
      </c>
      <c r="AU7" s="88">
        <f t="shared" si="0"/>
        <v>37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142</v>
      </c>
      <c r="C8" s="80" t="s">
        <v>153</v>
      </c>
      <c r="D8" s="88">
        <v>12</v>
      </c>
      <c r="E8" s="88">
        <v>29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188</v>
      </c>
      <c r="M8" s="88">
        <v>450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298</v>
      </c>
      <c r="U8" s="88">
        <v>1078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46</v>
      </c>
      <c r="AS8" s="88">
        <v>167</v>
      </c>
      <c r="AT8" s="88">
        <v>3</v>
      </c>
      <c r="AU8" s="88">
        <v>10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134</v>
      </c>
      <c r="C9" s="80" t="s">
        <v>145</v>
      </c>
      <c r="D9" s="88">
        <v>12</v>
      </c>
      <c r="E9" s="88">
        <v>25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42</v>
      </c>
      <c r="M9" s="88">
        <v>94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201</v>
      </c>
      <c r="U9" s="88">
        <v>661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37</v>
      </c>
      <c r="AS9" s="88">
        <v>134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140</v>
      </c>
      <c r="C10" s="80" t="s">
        <v>151</v>
      </c>
      <c r="D10" s="88">
        <v>20</v>
      </c>
      <c r="E10" s="88">
        <v>45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79</v>
      </c>
      <c r="M10" s="88">
        <v>210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536</v>
      </c>
      <c r="U10" s="88">
        <v>1547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135</v>
      </c>
      <c r="C11" s="80" t="s">
        <v>146</v>
      </c>
      <c r="D11" s="88">
        <v>2</v>
      </c>
      <c r="E11" s="88">
        <v>4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136</v>
      </c>
      <c r="C12" s="80" t="s">
        <v>147</v>
      </c>
      <c r="D12" s="88">
        <v>1</v>
      </c>
      <c r="E12" s="88">
        <v>2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31</v>
      </c>
      <c r="M12" s="88">
        <v>56</v>
      </c>
      <c r="N12" s="88">
        <v>10</v>
      </c>
      <c r="O12" s="88">
        <v>13</v>
      </c>
      <c r="P12" s="88">
        <v>16</v>
      </c>
      <c r="Q12" s="88">
        <v>39</v>
      </c>
      <c r="R12" s="88">
        <v>0</v>
      </c>
      <c r="S12" s="88">
        <v>0</v>
      </c>
      <c r="T12" s="88">
        <v>105</v>
      </c>
      <c r="U12" s="88">
        <v>234</v>
      </c>
      <c r="V12" s="88">
        <v>29</v>
      </c>
      <c r="W12" s="88">
        <v>51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137</v>
      </c>
      <c r="C13" s="80" t="s">
        <v>148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158</v>
      </c>
      <c r="C14" s="80" t="s">
        <v>168</v>
      </c>
      <c r="D14" s="88">
        <v>4</v>
      </c>
      <c r="E14" s="88">
        <v>9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20</v>
      </c>
      <c r="M14" s="88">
        <v>48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59</v>
      </c>
      <c r="U14" s="88">
        <v>148</v>
      </c>
      <c r="V14" s="88">
        <v>0</v>
      </c>
      <c r="W14" s="88">
        <v>0</v>
      </c>
      <c r="X14" s="88">
        <v>1</v>
      </c>
      <c r="Y14" s="88">
        <v>3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141</v>
      </c>
      <c r="C15" s="80" t="s">
        <v>152</v>
      </c>
      <c r="D15" s="88">
        <v>1</v>
      </c>
      <c r="E15" s="88">
        <v>2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30</v>
      </c>
      <c r="M15" s="88">
        <v>68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117</v>
      </c>
      <c r="U15" s="88">
        <v>329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157</v>
      </c>
      <c r="C16" s="80" t="s">
        <v>167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12</v>
      </c>
      <c r="M16" s="88">
        <v>24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19</v>
      </c>
      <c r="U16" s="88">
        <v>41</v>
      </c>
      <c r="V16" s="88">
        <v>49</v>
      </c>
      <c r="W16" s="88">
        <v>147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12</v>
      </c>
      <c r="AS16" s="88">
        <v>40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156</v>
      </c>
      <c r="C17" s="80" t="s">
        <v>166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19</v>
      </c>
      <c r="M17" s="88">
        <v>61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67</v>
      </c>
      <c r="U17" s="88">
        <v>145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28</v>
      </c>
      <c r="AS17" s="88">
        <v>109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163</v>
      </c>
      <c r="C18" s="80" t="s">
        <v>173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6</v>
      </c>
      <c r="M18" s="88">
        <v>14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12</v>
      </c>
      <c r="AS18" s="88">
        <v>54</v>
      </c>
      <c r="AT18" s="88">
        <v>1</v>
      </c>
      <c r="AU18" s="88">
        <v>3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179</v>
      </c>
      <c r="C19" s="80" t="s">
        <v>185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5</v>
      </c>
      <c r="M19" s="88">
        <v>9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13</v>
      </c>
      <c r="U19" s="88">
        <v>70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19</v>
      </c>
      <c r="AS19" s="88">
        <v>82</v>
      </c>
      <c r="AT19" s="88">
        <v>1</v>
      </c>
      <c r="AU19" s="88">
        <v>4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190</v>
      </c>
      <c r="C20" s="80" t="s">
        <v>194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5</v>
      </c>
      <c r="O20" s="88">
        <v>15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26</v>
      </c>
      <c r="W20" s="88">
        <v>76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31</v>
      </c>
      <c r="AS20" s="88">
        <v>118</v>
      </c>
      <c r="AT20" s="88">
        <v>2</v>
      </c>
      <c r="AU20" s="88">
        <v>7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199</v>
      </c>
      <c r="C21" s="80" t="s">
        <v>204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8</v>
      </c>
      <c r="M21" s="88">
        <v>22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24</v>
      </c>
      <c r="U21" s="88">
        <v>102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35</v>
      </c>
      <c r="AS21" s="88">
        <v>125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139</v>
      </c>
      <c r="C22" s="80" t="s">
        <v>150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6</v>
      </c>
      <c r="M22" s="88">
        <v>12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</v>
      </c>
      <c r="U22" s="88">
        <v>10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160</v>
      </c>
      <c r="C23" s="80" t="s">
        <v>170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5</v>
      </c>
      <c r="M23" s="88">
        <v>11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47</v>
      </c>
      <c r="U23" s="88">
        <v>147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205</v>
      </c>
      <c r="C24" s="80" t="s">
        <v>207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16</v>
      </c>
      <c r="U24" s="88">
        <v>34</v>
      </c>
      <c r="V24" s="88">
        <v>9</v>
      </c>
      <c r="W24" s="88">
        <v>17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16</v>
      </c>
      <c r="AS24" s="88">
        <v>65</v>
      </c>
      <c r="AT24" s="88">
        <v>1</v>
      </c>
      <c r="AU24" s="88">
        <v>3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187</v>
      </c>
      <c r="C25" s="80" t="s">
        <v>191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6</v>
      </c>
      <c r="M25" s="88">
        <v>12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51</v>
      </c>
      <c r="U25" s="88">
        <v>112</v>
      </c>
      <c r="V25" s="88">
        <v>9</v>
      </c>
      <c r="W25" s="88">
        <v>17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26</v>
      </c>
      <c r="AS25" s="88">
        <v>96</v>
      </c>
      <c r="AT25" s="88">
        <v>2</v>
      </c>
      <c r="AU25" s="88">
        <v>10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175</v>
      </c>
      <c r="C26" s="80" t="s">
        <v>181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6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48</v>
      </c>
      <c r="U26" s="88">
        <v>107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6</v>
      </c>
      <c r="AS26" s="88">
        <v>27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196</v>
      </c>
      <c r="C27" s="80" t="s">
        <v>201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195</v>
      </c>
      <c r="C28" s="80" t="s">
        <v>200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4</v>
      </c>
      <c r="M28" s="88">
        <v>8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46</v>
      </c>
      <c r="U28" s="88">
        <v>111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6</v>
      </c>
      <c r="AS28" s="88">
        <v>22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176</v>
      </c>
      <c r="C29" s="80" t="s">
        <v>182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</v>
      </c>
      <c r="M29" s="88">
        <v>6</v>
      </c>
      <c r="N29" s="88">
        <v>2</v>
      </c>
      <c r="O29" s="88">
        <v>4</v>
      </c>
      <c r="P29" s="88">
        <v>0</v>
      </c>
      <c r="Q29" s="88">
        <v>0</v>
      </c>
      <c r="R29" s="88">
        <v>0</v>
      </c>
      <c r="S29" s="88">
        <v>0</v>
      </c>
      <c r="T29" s="88">
        <v>17</v>
      </c>
      <c r="U29" s="88">
        <v>42</v>
      </c>
      <c r="V29" s="88">
        <v>17</v>
      </c>
      <c r="W29" s="88">
        <v>33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188</v>
      </c>
      <c r="C30" s="80" t="s">
        <v>192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3</v>
      </c>
      <c r="M30" s="88">
        <v>5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16</v>
      </c>
      <c r="U30" s="88">
        <v>37</v>
      </c>
      <c r="V30" s="88">
        <v>18</v>
      </c>
      <c r="W30" s="88">
        <v>41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143</v>
      </c>
      <c r="C31" s="80" t="s">
        <v>154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12</v>
      </c>
      <c r="M31" s="88">
        <v>27</v>
      </c>
      <c r="N31" s="88">
        <v>15</v>
      </c>
      <c r="O31" s="88">
        <v>57</v>
      </c>
      <c r="P31" s="88">
        <v>0</v>
      </c>
      <c r="Q31" s="88">
        <v>0</v>
      </c>
      <c r="R31" s="88">
        <v>0</v>
      </c>
      <c r="S31" s="88">
        <v>0</v>
      </c>
      <c r="T31" s="88">
        <v>5</v>
      </c>
      <c r="U31" s="88">
        <v>12</v>
      </c>
      <c r="V31" s="88">
        <v>6</v>
      </c>
      <c r="W31" s="88">
        <v>21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133</v>
      </c>
      <c r="C32" s="80" t="s">
        <v>144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162</v>
      </c>
      <c r="C33" s="80" t="s">
        <v>172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164</v>
      </c>
      <c r="C34" s="80" t="s">
        <v>174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2</v>
      </c>
      <c r="M34" s="88">
        <v>4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25</v>
      </c>
      <c r="U34" s="88">
        <v>51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155</v>
      </c>
      <c r="C35" s="80" t="s">
        <v>165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180</v>
      </c>
      <c r="C36" s="80" t="s">
        <v>186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6</v>
      </c>
      <c r="M36" s="88">
        <v>13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8</v>
      </c>
      <c r="U36" s="88">
        <v>17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40</v>
      </c>
      <c r="AS36" s="88">
        <v>156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178</v>
      </c>
      <c r="C37" s="80" t="s">
        <v>184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197</v>
      </c>
      <c r="C38" s="80" t="s">
        <v>202</v>
      </c>
      <c r="D38" s="88">
        <v>6</v>
      </c>
      <c r="E38" s="88">
        <v>24</v>
      </c>
      <c r="F38" s="88">
        <v>3</v>
      </c>
      <c r="G38" s="88">
        <v>8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41</v>
      </c>
      <c r="AS38" s="88">
        <v>158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206</v>
      </c>
      <c r="C39" s="80" t="s">
        <v>208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4</v>
      </c>
      <c r="M39" s="88">
        <v>10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12</v>
      </c>
      <c r="U39" s="88">
        <v>27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209</v>
      </c>
      <c r="C40" s="80" t="s">
        <v>210</v>
      </c>
      <c r="D40" s="88">
        <v>1</v>
      </c>
      <c r="E40" s="88">
        <v>8</v>
      </c>
      <c r="F40" s="88">
        <v>1</v>
      </c>
      <c r="G40" s="88">
        <v>4</v>
      </c>
      <c r="H40" s="88">
        <v>0</v>
      </c>
      <c r="I40" s="88">
        <v>0</v>
      </c>
      <c r="J40" s="88">
        <v>0</v>
      </c>
      <c r="K40" s="88">
        <v>0</v>
      </c>
      <c r="L40" s="88">
        <v>1</v>
      </c>
      <c r="M40" s="88">
        <v>8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211</v>
      </c>
      <c r="C41" s="80" t="s">
        <v>212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11</v>
      </c>
      <c r="M41" s="88">
        <v>23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11</v>
      </c>
      <c r="U41" s="88">
        <v>23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138</v>
      </c>
      <c r="C42" s="80" t="s">
        <v>149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8</v>
      </c>
      <c r="M42" s="88">
        <v>19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11</v>
      </c>
      <c r="U42" s="88">
        <v>18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189</v>
      </c>
      <c r="C43" s="80" t="s">
        <v>193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159</v>
      </c>
      <c r="C44" s="80" t="s">
        <v>169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2</v>
      </c>
      <c r="M44" s="88">
        <v>7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32</v>
      </c>
      <c r="U44" s="88">
        <v>89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161</v>
      </c>
      <c r="C45" s="80" t="s">
        <v>171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19</v>
      </c>
      <c r="M45" s="88">
        <v>55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246</v>
      </c>
      <c r="U45" s="88">
        <v>670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177</v>
      </c>
      <c r="C46" s="80" t="s">
        <v>183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32</v>
      </c>
      <c r="M46" s="88">
        <v>80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245</v>
      </c>
      <c r="U46" s="88">
        <v>730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198</v>
      </c>
      <c r="C47" s="80" t="s">
        <v>203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216</v>
      </c>
      <c r="B7" s="81" t="s">
        <v>214</v>
      </c>
      <c r="C7" s="84" t="s">
        <v>215</v>
      </c>
      <c r="D7" s="88">
        <f aca="true" t="shared" si="0" ref="D7:AY7">SUM(D8:D20)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8</v>
      </c>
      <c r="I7" s="88">
        <f t="shared" si="0"/>
        <v>22</v>
      </c>
      <c r="J7" s="88">
        <f t="shared" si="0"/>
        <v>0</v>
      </c>
      <c r="K7" s="88">
        <f t="shared" si="0"/>
        <v>0</v>
      </c>
      <c r="L7" s="88">
        <f t="shared" si="0"/>
        <v>59</v>
      </c>
      <c r="M7" s="88">
        <f t="shared" si="0"/>
        <v>149</v>
      </c>
      <c r="N7" s="88">
        <f t="shared" si="0"/>
        <v>1</v>
      </c>
      <c r="O7" s="88">
        <f t="shared" si="0"/>
        <v>4</v>
      </c>
      <c r="P7" s="88">
        <f t="shared" si="0"/>
        <v>6</v>
      </c>
      <c r="Q7" s="88">
        <f t="shared" si="0"/>
        <v>24</v>
      </c>
      <c r="R7" s="88">
        <f t="shared" si="0"/>
        <v>0</v>
      </c>
      <c r="S7" s="88">
        <f t="shared" si="0"/>
        <v>0</v>
      </c>
      <c r="T7" s="88">
        <f t="shared" si="0"/>
        <v>234</v>
      </c>
      <c r="U7" s="88">
        <f t="shared" si="0"/>
        <v>601</v>
      </c>
      <c r="V7" s="88">
        <f t="shared" si="0"/>
        <v>17</v>
      </c>
      <c r="W7" s="88">
        <f t="shared" si="0"/>
        <v>69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14</v>
      </c>
      <c r="AO7" s="88">
        <f t="shared" si="0"/>
        <v>95</v>
      </c>
      <c r="AP7" s="88">
        <f t="shared" si="0"/>
        <v>0</v>
      </c>
      <c r="AQ7" s="88">
        <f t="shared" si="0"/>
        <v>0</v>
      </c>
      <c r="AR7" s="88">
        <f t="shared" si="0"/>
        <v>232</v>
      </c>
      <c r="AS7" s="88">
        <f t="shared" si="0"/>
        <v>906</v>
      </c>
      <c r="AT7" s="88">
        <f t="shared" si="0"/>
        <v>3</v>
      </c>
      <c r="AU7" s="88">
        <f t="shared" si="0"/>
        <v>11</v>
      </c>
      <c r="AV7" s="88">
        <f t="shared" si="0"/>
        <v>17</v>
      </c>
      <c r="AW7" s="88">
        <f t="shared" si="0"/>
        <v>65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119</v>
      </c>
      <c r="D8" s="88">
        <v>0</v>
      </c>
      <c r="E8" s="88">
        <v>0</v>
      </c>
      <c r="F8" s="88">
        <v>0</v>
      </c>
      <c r="G8" s="88">
        <v>0</v>
      </c>
      <c r="H8" s="88">
        <v>2</v>
      </c>
      <c r="I8" s="88">
        <v>4</v>
      </c>
      <c r="J8" s="88">
        <v>0</v>
      </c>
      <c r="K8" s="88">
        <v>0</v>
      </c>
      <c r="L8" s="88">
        <v>7</v>
      </c>
      <c r="M8" s="88">
        <v>17</v>
      </c>
      <c r="N8" s="88">
        <v>1</v>
      </c>
      <c r="O8" s="88">
        <v>4</v>
      </c>
      <c r="P8" s="88">
        <v>0</v>
      </c>
      <c r="Q8" s="88">
        <v>0</v>
      </c>
      <c r="R8" s="88">
        <v>0</v>
      </c>
      <c r="S8" s="88">
        <v>0</v>
      </c>
      <c r="T8" s="88">
        <v>20</v>
      </c>
      <c r="U8" s="88">
        <v>43</v>
      </c>
      <c r="V8" s="88">
        <v>17</v>
      </c>
      <c r="W8" s="88">
        <v>69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29</v>
      </c>
      <c r="AS8" s="88">
        <v>135</v>
      </c>
      <c r="AT8" s="88">
        <v>3</v>
      </c>
      <c r="AU8" s="88">
        <v>11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33</v>
      </c>
      <c r="M10" s="88">
        <v>87</v>
      </c>
      <c r="N10" s="88">
        <v>0</v>
      </c>
      <c r="O10" s="88">
        <v>0</v>
      </c>
      <c r="P10" s="88">
        <v>4</v>
      </c>
      <c r="Q10" s="88">
        <v>15</v>
      </c>
      <c r="R10" s="88">
        <v>0</v>
      </c>
      <c r="S10" s="88">
        <v>0</v>
      </c>
      <c r="T10" s="88">
        <v>77</v>
      </c>
      <c r="U10" s="88">
        <v>215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61</v>
      </c>
      <c r="AS10" s="88">
        <v>212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122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42</v>
      </c>
      <c r="AS11" s="88">
        <v>139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123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51</v>
      </c>
      <c r="AS12" s="88">
        <v>233</v>
      </c>
      <c r="AT12" s="88">
        <v>0</v>
      </c>
      <c r="AU12" s="88">
        <v>0</v>
      </c>
      <c r="AV12" s="88">
        <v>3</v>
      </c>
      <c r="AW12" s="88">
        <v>19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1</v>
      </c>
      <c r="AG13" s="88">
        <v>2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5</v>
      </c>
      <c r="AO13" s="88">
        <v>30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14</v>
      </c>
      <c r="AW13" s="88">
        <v>46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9</v>
      </c>
      <c r="AS14" s="88">
        <v>31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126</v>
      </c>
      <c r="D15" s="88">
        <v>0</v>
      </c>
      <c r="E15" s="88">
        <v>0</v>
      </c>
      <c r="F15" s="88">
        <v>0</v>
      </c>
      <c r="G15" s="88">
        <v>0</v>
      </c>
      <c r="H15" s="88">
        <v>1</v>
      </c>
      <c r="I15" s="88">
        <v>4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127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128</v>
      </c>
      <c r="D17" s="88">
        <v>0</v>
      </c>
      <c r="E17" s="88">
        <v>0</v>
      </c>
      <c r="F17" s="88">
        <v>0</v>
      </c>
      <c r="G17" s="88">
        <v>0</v>
      </c>
      <c r="H17" s="88">
        <v>2</v>
      </c>
      <c r="I17" s="88">
        <v>5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9</v>
      </c>
      <c r="AO17" s="88">
        <v>65</v>
      </c>
      <c r="AP17" s="88">
        <v>0</v>
      </c>
      <c r="AQ17" s="88">
        <v>0</v>
      </c>
      <c r="AR17" s="88">
        <v>40</v>
      </c>
      <c r="AS17" s="88">
        <v>156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129</v>
      </c>
      <c r="D18" s="88">
        <v>0</v>
      </c>
      <c r="E18" s="88">
        <v>0</v>
      </c>
      <c r="F18" s="88">
        <v>0</v>
      </c>
      <c r="G18" s="88">
        <v>0</v>
      </c>
      <c r="H18" s="88">
        <v>2</v>
      </c>
      <c r="I18" s="88">
        <v>5</v>
      </c>
      <c r="J18" s="88">
        <v>0</v>
      </c>
      <c r="K18" s="88">
        <v>0</v>
      </c>
      <c r="L18" s="88">
        <v>19</v>
      </c>
      <c r="M18" s="88">
        <v>45</v>
      </c>
      <c r="N18" s="88">
        <v>0</v>
      </c>
      <c r="O18" s="88">
        <v>0</v>
      </c>
      <c r="P18" s="88">
        <v>2</v>
      </c>
      <c r="Q18" s="88">
        <v>9</v>
      </c>
      <c r="R18" s="88">
        <v>0</v>
      </c>
      <c r="S18" s="88">
        <v>0</v>
      </c>
      <c r="T18" s="88">
        <v>137</v>
      </c>
      <c r="U18" s="88">
        <v>343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131</v>
      </c>
      <c r="D20" s="88">
        <v>0</v>
      </c>
      <c r="E20" s="88">
        <v>0</v>
      </c>
      <c r="F20" s="88">
        <v>0</v>
      </c>
      <c r="G20" s="88">
        <v>0</v>
      </c>
      <c r="H20" s="88">
        <v>1</v>
      </c>
      <c r="I20" s="88">
        <v>4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S7">SUM(D8:D47)</f>
        <v>150</v>
      </c>
      <c r="E7" s="88">
        <f t="shared" si="0"/>
        <v>129</v>
      </c>
      <c r="F7" s="88">
        <f t="shared" si="0"/>
        <v>14</v>
      </c>
      <c r="G7" s="88">
        <f t="shared" si="0"/>
        <v>7</v>
      </c>
      <c r="H7" s="88">
        <f t="shared" si="0"/>
        <v>578</v>
      </c>
      <c r="I7" s="88">
        <f t="shared" si="0"/>
        <v>555</v>
      </c>
      <c r="J7" s="88">
        <f t="shared" si="0"/>
        <v>22</v>
      </c>
      <c r="K7" s="88">
        <f t="shared" si="0"/>
        <v>1</v>
      </c>
      <c r="L7" s="88">
        <f t="shared" si="0"/>
        <v>8</v>
      </c>
      <c r="M7" s="88">
        <f t="shared" si="0"/>
        <v>8</v>
      </c>
      <c r="N7" s="88">
        <f t="shared" si="0"/>
        <v>0</v>
      </c>
      <c r="O7" s="88">
        <f t="shared" si="0"/>
        <v>0</v>
      </c>
      <c r="P7" s="88">
        <f t="shared" si="0"/>
        <v>92</v>
      </c>
      <c r="Q7" s="88">
        <f t="shared" si="0"/>
        <v>92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142</v>
      </c>
      <c r="C8" s="80" t="s">
        <v>153</v>
      </c>
      <c r="D8" s="88">
        <f>SUM(E8:G8)</f>
        <v>8</v>
      </c>
      <c r="E8" s="88">
        <v>6</v>
      </c>
      <c r="F8" s="88">
        <v>2</v>
      </c>
      <c r="G8" s="88">
        <v>0</v>
      </c>
      <c r="H8" s="88">
        <f>SUM(I8:K8)</f>
        <v>137</v>
      </c>
      <c r="I8" s="88">
        <v>134</v>
      </c>
      <c r="J8" s="88">
        <v>3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13</v>
      </c>
      <c r="Q8" s="88">
        <v>13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134</v>
      </c>
      <c r="C9" s="80" t="s">
        <v>145</v>
      </c>
      <c r="D9" s="88">
        <f aca="true" t="shared" si="1" ref="D9:D47">SUM(E9:G9)</f>
        <v>1</v>
      </c>
      <c r="E9" s="88">
        <v>1</v>
      </c>
      <c r="F9" s="88">
        <v>0</v>
      </c>
      <c r="G9" s="88">
        <v>0</v>
      </c>
      <c r="H9" s="88">
        <f aca="true" t="shared" si="2" ref="H9:H47">SUM(I9:K9)</f>
        <v>52</v>
      </c>
      <c r="I9" s="88">
        <v>47</v>
      </c>
      <c r="J9" s="88">
        <v>5</v>
      </c>
      <c r="K9" s="88">
        <v>0</v>
      </c>
      <c r="L9" s="88">
        <f aca="true" t="shared" si="3" ref="L9:L47">SUM(M9:O9)</f>
        <v>0</v>
      </c>
      <c r="M9" s="88">
        <v>0</v>
      </c>
      <c r="N9" s="88">
        <v>0</v>
      </c>
      <c r="O9" s="88">
        <v>0</v>
      </c>
      <c r="P9" s="88">
        <f aca="true" t="shared" si="4" ref="P9:P47">SUM(Q9:S9)</f>
        <v>13</v>
      </c>
      <c r="Q9" s="88">
        <v>13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140</v>
      </c>
      <c r="C10" s="80" t="s">
        <v>151</v>
      </c>
      <c r="D10" s="88">
        <f t="shared" si="1"/>
        <v>23</v>
      </c>
      <c r="E10" s="88">
        <v>23</v>
      </c>
      <c r="F10" s="88">
        <v>0</v>
      </c>
      <c r="G10" s="88">
        <v>0</v>
      </c>
      <c r="H10" s="88">
        <f t="shared" si="2"/>
        <v>84</v>
      </c>
      <c r="I10" s="88">
        <v>79</v>
      </c>
      <c r="J10" s="88">
        <v>5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135</v>
      </c>
      <c r="C11" s="80" t="s">
        <v>146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136</v>
      </c>
      <c r="C12" s="80" t="s">
        <v>147</v>
      </c>
      <c r="D12" s="88">
        <f t="shared" si="1"/>
        <v>20</v>
      </c>
      <c r="E12" s="88">
        <v>13</v>
      </c>
      <c r="F12" s="88">
        <v>5</v>
      </c>
      <c r="G12" s="88">
        <v>2</v>
      </c>
      <c r="H12" s="88">
        <f t="shared" si="2"/>
        <v>25</v>
      </c>
      <c r="I12" s="88">
        <v>25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137</v>
      </c>
      <c r="C13" s="80" t="s">
        <v>148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158</v>
      </c>
      <c r="C14" s="80" t="s">
        <v>168</v>
      </c>
      <c r="D14" s="88">
        <f t="shared" si="1"/>
        <v>5</v>
      </c>
      <c r="E14" s="88">
        <v>5</v>
      </c>
      <c r="F14" s="88">
        <v>0</v>
      </c>
      <c r="G14" s="88">
        <v>0</v>
      </c>
      <c r="H14" s="88">
        <f t="shared" si="2"/>
        <v>9</v>
      </c>
      <c r="I14" s="88">
        <v>8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141</v>
      </c>
      <c r="C15" s="80" t="s">
        <v>152</v>
      </c>
      <c r="D15" s="88">
        <f t="shared" si="1"/>
        <v>18</v>
      </c>
      <c r="E15" s="88">
        <v>18</v>
      </c>
      <c r="F15" s="88">
        <v>0</v>
      </c>
      <c r="G15" s="88">
        <v>0</v>
      </c>
      <c r="H15" s="88">
        <f t="shared" si="2"/>
        <v>31</v>
      </c>
      <c r="I15" s="88">
        <v>30</v>
      </c>
      <c r="J15" s="88">
        <v>1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157</v>
      </c>
      <c r="C16" s="80" t="s">
        <v>167</v>
      </c>
      <c r="D16" s="88">
        <f t="shared" si="1"/>
        <v>10</v>
      </c>
      <c r="E16" s="88">
        <v>5</v>
      </c>
      <c r="F16" s="88">
        <v>2</v>
      </c>
      <c r="G16" s="88">
        <v>3</v>
      </c>
      <c r="H16" s="88">
        <f t="shared" si="2"/>
        <v>19</v>
      </c>
      <c r="I16" s="88">
        <v>19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156</v>
      </c>
      <c r="C17" s="80" t="s">
        <v>166</v>
      </c>
      <c r="D17" s="88">
        <f t="shared" si="1"/>
        <v>7</v>
      </c>
      <c r="E17" s="88">
        <v>6</v>
      </c>
      <c r="F17" s="88">
        <v>1</v>
      </c>
      <c r="G17" s="88">
        <v>0</v>
      </c>
      <c r="H17" s="88">
        <f t="shared" si="2"/>
        <v>19</v>
      </c>
      <c r="I17" s="88">
        <v>19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8</v>
      </c>
      <c r="Q17" s="88">
        <v>8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163</v>
      </c>
      <c r="C18" s="80" t="s">
        <v>173</v>
      </c>
      <c r="D18" s="88">
        <f t="shared" si="1"/>
        <v>4</v>
      </c>
      <c r="E18" s="88">
        <v>2</v>
      </c>
      <c r="F18" s="88">
        <v>1</v>
      </c>
      <c r="G18" s="88">
        <v>1</v>
      </c>
      <c r="H18" s="88">
        <f t="shared" si="2"/>
        <v>2</v>
      </c>
      <c r="I18" s="88">
        <v>2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6</v>
      </c>
      <c r="Q18" s="88">
        <v>6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179</v>
      </c>
      <c r="C19" s="80" t="s">
        <v>185</v>
      </c>
      <c r="D19" s="88">
        <f t="shared" si="1"/>
        <v>1</v>
      </c>
      <c r="E19" s="88">
        <v>1</v>
      </c>
      <c r="F19" s="88">
        <v>0</v>
      </c>
      <c r="G19" s="88">
        <v>0</v>
      </c>
      <c r="H19" s="88">
        <f t="shared" si="2"/>
        <v>3</v>
      </c>
      <c r="I19" s="88">
        <v>3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9</v>
      </c>
      <c r="Q19" s="88">
        <v>9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190</v>
      </c>
      <c r="C20" s="80" t="s">
        <v>194</v>
      </c>
      <c r="D20" s="88">
        <f t="shared" si="1"/>
        <v>2</v>
      </c>
      <c r="E20" s="88">
        <v>2</v>
      </c>
      <c r="F20" s="88">
        <v>0</v>
      </c>
      <c r="G20" s="88">
        <v>0</v>
      </c>
      <c r="H20" s="88">
        <f t="shared" si="2"/>
        <v>8</v>
      </c>
      <c r="I20" s="88">
        <v>8</v>
      </c>
      <c r="J20" s="88">
        <v>0</v>
      </c>
      <c r="K20" s="88">
        <v>0</v>
      </c>
      <c r="L20" s="88">
        <f t="shared" si="3"/>
        <v>5</v>
      </c>
      <c r="M20" s="88">
        <v>5</v>
      </c>
      <c r="N20" s="88">
        <v>0</v>
      </c>
      <c r="O20" s="88">
        <v>0</v>
      </c>
      <c r="P20" s="88">
        <f t="shared" si="4"/>
        <v>12</v>
      </c>
      <c r="Q20" s="88">
        <v>12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199</v>
      </c>
      <c r="C21" s="80" t="s">
        <v>204</v>
      </c>
      <c r="D21" s="88">
        <f t="shared" si="1"/>
        <v>3</v>
      </c>
      <c r="E21" s="88">
        <v>3</v>
      </c>
      <c r="F21" s="88">
        <v>0</v>
      </c>
      <c r="G21" s="88">
        <v>0</v>
      </c>
      <c r="H21" s="88">
        <f t="shared" si="2"/>
        <v>9</v>
      </c>
      <c r="I21" s="88">
        <v>9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15</v>
      </c>
      <c r="Q21" s="88">
        <v>15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139</v>
      </c>
      <c r="C22" s="80" t="s">
        <v>150</v>
      </c>
      <c r="D22" s="88">
        <f t="shared" si="1"/>
        <v>5</v>
      </c>
      <c r="E22" s="88">
        <v>5</v>
      </c>
      <c r="F22" s="88">
        <v>0</v>
      </c>
      <c r="G22" s="88">
        <v>0</v>
      </c>
      <c r="H22" s="88">
        <f t="shared" si="2"/>
        <v>9</v>
      </c>
      <c r="I22" s="88">
        <v>7</v>
      </c>
      <c r="J22" s="88">
        <v>2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160</v>
      </c>
      <c r="C23" s="80" t="s">
        <v>170</v>
      </c>
      <c r="D23" s="88">
        <f t="shared" si="1"/>
        <v>5</v>
      </c>
      <c r="E23" s="88">
        <v>5</v>
      </c>
      <c r="F23" s="88">
        <v>0</v>
      </c>
      <c r="G23" s="88">
        <v>0</v>
      </c>
      <c r="H23" s="88">
        <f t="shared" si="2"/>
        <v>7</v>
      </c>
      <c r="I23" s="88">
        <v>7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205</v>
      </c>
      <c r="C24" s="80" t="s">
        <v>207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9</v>
      </c>
      <c r="I24" s="88">
        <v>9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5</v>
      </c>
      <c r="Q24" s="88">
        <v>5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187</v>
      </c>
      <c r="C25" s="80" t="s">
        <v>191</v>
      </c>
      <c r="D25" s="88">
        <f t="shared" si="1"/>
        <v>1</v>
      </c>
      <c r="E25" s="88">
        <v>1</v>
      </c>
      <c r="F25" s="88">
        <v>0</v>
      </c>
      <c r="G25" s="88">
        <v>0</v>
      </c>
      <c r="H25" s="88">
        <f t="shared" si="2"/>
        <v>17</v>
      </c>
      <c r="I25" s="88">
        <v>17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8</v>
      </c>
      <c r="Q25" s="88">
        <v>8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175</v>
      </c>
      <c r="C26" s="80" t="s">
        <v>181</v>
      </c>
      <c r="D26" s="88">
        <f t="shared" si="1"/>
        <v>2</v>
      </c>
      <c r="E26" s="88">
        <v>2</v>
      </c>
      <c r="F26" s="88">
        <v>0</v>
      </c>
      <c r="G26" s="88">
        <v>0</v>
      </c>
      <c r="H26" s="88">
        <f t="shared" si="2"/>
        <v>15</v>
      </c>
      <c r="I26" s="88">
        <v>15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2</v>
      </c>
      <c r="Q26" s="88">
        <v>2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196</v>
      </c>
      <c r="C27" s="80" t="s">
        <v>201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195</v>
      </c>
      <c r="C28" s="80" t="s">
        <v>200</v>
      </c>
      <c r="D28" s="88">
        <f t="shared" si="1"/>
        <v>1</v>
      </c>
      <c r="E28" s="88">
        <v>1</v>
      </c>
      <c r="F28" s="88">
        <v>0</v>
      </c>
      <c r="G28" s="88">
        <v>0</v>
      </c>
      <c r="H28" s="88">
        <f t="shared" si="2"/>
        <v>11</v>
      </c>
      <c r="I28" s="88">
        <v>11</v>
      </c>
      <c r="J28" s="88">
        <v>0</v>
      </c>
      <c r="K28" s="88">
        <v>0</v>
      </c>
      <c r="L28" s="88">
        <f t="shared" si="3"/>
        <v>2</v>
      </c>
      <c r="M28" s="88">
        <v>2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176</v>
      </c>
      <c r="C29" s="80" t="s">
        <v>182</v>
      </c>
      <c r="D29" s="88">
        <f t="shared" si="1"/>
        <v>2</v>
      </c>
      <c r="E29" s="88">
        <v>1</v>
      </c>
      <c r="F29" s="88">
        <v>1</v>
      </c>
      <c r="G29" s="88">
        <v>0</v>
      </c>
      <c r="H29" s="88">
        <f t="shared" si="2"/>
        <v>4</v>
      </c>
      <c r="I29" s="88">
        <v>4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188</v>
      </c>
      <c r="C30" s="80" t="s">
        <v>192</v>
      </c>
      <c r="D30" s="88">
        <f t="shared" si="1"/>
        <v>5</v>
      </c>
      <c r="E30" s="88">
        <v>3</v>
      </c>
      <c r="F30" s="88">
        <v>2</v>
      </c>
      <c r="G30" s="88">
        <v>0</v>
      </c>
      <c r="H30" s="88">
        <f t="shared" si="2"/>
        <v>8</v>
      </c>
      <c r="I30" s="88">
        <v>4</v>
      </c>
      <c r="J30" s="88">
        <v>4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143</v>
      </c>
      <c r="C31" s="80" t="s">
        <v>154</v>
      </c>
      <c r="D31" s="88">
        <f t="shared" si="1"/>
        <v>4</v>
      </c>
      <c r="E31" s="88">
        <v>4</v>
      </c>
      <c r="F31" s="88">
        <v>0</v>
      </c>
      <c r="G31" s="88">
        <v>0</v>
      </c>
      <c r="H31" s="88">
        <f t="shared" si="2"/>
        <v>9</v>
      </c>
      <c r="I31" s="88">
        <v>8</v>
      </c>
      <c r="J31" s="88">
        <v>1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133</v>
      </c>
      <c r="C32" s="80" t="s">
        <v>144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162</v>
      </c>
      <c r="C33" s="80" t="s">
        <v>172</v>
      </c>
      <c r="D33" s="88">
        <f t="shared" si="1"/>
        <v>0</v>
      </c>
      <c r="E33" s="88">
        <v>0</v>
      </c>
      <c r="F33" s="88">
        <v>0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164</v>
      </c>
      <c r="C34" s="80" t="s">
        <v>174</v>
      </c>
      <c r="D34" s="88">
        <f t="shared" si="1"/>
        <v>1</v>
      </c>
      <c r="E34" s="88">
        <v>1</v>
      </c>
      <c r="F34" s="88">
        <v>0</v>
      </c>
      <c r="G34" s="88">
        <v>0</v>
      </c>
      <c r="H34" s="88">
        <f t="shared" si="2"/>
        <v>5</v>
      </c>
      <c r="I34" s="88">
        <v>5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155</v>
      </c>
      <c r="C35" s="80" t="s">
        <v>165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180</v>
      </c>
      <c r="C36" s="80" t="s">
        <v>186</v>
      </c>
      <c r="D36" s="88">
        <f t="shared" si="1"/>
        <v>3</v>
      </c>
      <c r="E36" s="88">
        <v>3</v>
      </c>
      <c r="F36" s="88">
        <v>0</v>
      </c>
      <c r="G36" s="88">
        <v>0</v>
      </c>
      <c r="H36" s="88">
        <f t="shared" si="2"/>
        <v>5</v>
      </c>
      <c r="I36" s="88">
        <v>5</v>
      </c>
      <c r="J36" s="88">
        <v>0</v>
      </c>
      <c r="K36" s="88">
        <v>0</v>
      </c>
      <c r="L36" s="88">
        <f t="shared" si="3"/>
        <v>1</v>
      </c>
      <c r="M36" s="88">
        <v>1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178</v>
      </c>
      <c r="C37" s="80" t="s">
        <v>184</v>
      </c>
      <c r="D37" s="88">
        <f t="shared" si="1"/>
        <v>0</v>
      </c>
      <c r="E37" s="88">
        <v>0</v>
      </c>
      <c r="F37" s="88">
        <v>0</v>
      </c>
      <c r="G37" s="88">
        <v>0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0</v>
      </c>
      <c r="Q37" s="88">
        <v>0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197</v>
      </c>
      <c r="C38" s="80" t="s">
        <v>202</v>
      </c>
      <c r="D38" s="88">
        <f t="shared" si="1"/>
        <v>0</v>
      </c>
      <c r="E38" s="88">
        <v>0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206</v>
      </c>
      <c r="C39" s="80" t="s">
        <v>208</v>
      </c>
      <c r="D39" s="88">
        <f t="shared" si="1"/>
        <v>3</v>
      </c>
      <c r="E39" s="88">
        <v>3</v>
      </c>
      <c r="F39" s="88">
        <v>0</v>
      </c>
      <c r="G39" s="88">
        <v>0</v>
      </c>
      <c r="H39" s="88">
        <f t="shared" si="2"/>
        <v>4</v>
      </c>
      <c r="I39" s="88">
        <v>4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209</v>
      </c>
      <c r="C40" s="80" t="s">
        <v>210</v>
      </c>
      <c r="D40" s="88">
        <f t="shared" si="1"/>
        <v>2</v>
      </c>
      <c r="E40" s="88">
        <v>1</v>
      </c>
      <c r="F40" s="88">
        <v>0</v>
      </c>
      <c r="G40" s="88">
        <v>1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211</v>
      </c>
      <c r="C41" s="80" t="s">
        <v>212</v>
      </c>
      <c r="D41" s="88">
        <f t="shared" si="1"/>
        <v>3</v>
      </c>
      <c r="E41" s="88">
        <v>3</v>
      </c>
      <c r="F41" s="88">
        <v>0</v>
      </c>
      <c r="G41" s="88">
        <v>0</v>
      </c>
      <c r="H41" s="88">
        <f t="shared" si="2"/>
        <v>2</v>
      </c>
      <c r="I41" s="88">
        <v>2</v>
      </c>
      <c r="J41" s="88">
        <v>0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0</v>
      </c>
      <c r="Q41" s="88">
        <v>0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138</v>
      </c>
      <c r="C42" s="80" t="s">
        <v>149</v>
      </c>
      <c r="D42" s="88">
        <f t="shared" si="1"/>
        <v>2</v>
      </c>
      <c r="E42" s="88">
        <v>2</v>
      </c>
      <c r="F42" s="88">
        <v>0</v>
      </c>
      <c r="G42" s="88">
        <v>0</v>
      </c>
      <c r="H42" s="88">
        <f t="shared" si="2"/>
        <v>14</v>
      </c>
      <c r="I42" s="88">
        <v>13</v>
      </c>
      <c r="J42" s="88">
        <v>0</v>
      </c>
      <c r="K42" s="88">
        <v>1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189</v>
      </c>
      <c r="C43" s="80" t="s">
        <v>193</v>
      </c>
      <c r="D43" s="88">
        <f t="shared" si="1"/>
        <v>0</v>
      </c>
      <c r="E43" s="88">
        <v>0</v>
      </c>
      <c r="F43" s="88">
        <v>0</v>
      </c>
      <c r="G43" s="88">
        <v>0</v>
      </c>
      <c r="H43" s="88">
        <f t="shared" si="2"/>
        <v>0</v>
      </c>
      <c r="I43" s="88">
        <v>0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159</v>
      </c>
      <c r="C44" s="80" t="s">
        <v>169</v>
      </c>
      <c r="D44" s="88">
        <f t="shared" si="1"/>
        <v>2</v>
      </c>
      <c r="E44" s="88">
        <v>2</v>
      </c>
      <c r="F44" s="88">
        <v>0</v>
      </c>
      <c r="G44" s="88">
        <v>0</v>
      </c>
      <c r="H44" s="88">
        <f t="shared" si="2"/>
        <v>6</v>
      </c>
      <c r="I44" s="88">
        <v>6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0</v>
      </c>
      <c r="Q44" s="88">
        <v>0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161</v>
      </c>
      <c r="C45" s="80" t="s">
        <v>171</v>
      </c>
      <c r="D45" s="88">
        <f t="shared" si="1"/>
        <v>3</v>
      </c>
      <c r="E45" s="88">
        <v>3</v>
      </c>
      <c r="F45" s="88">
        <v>0</v>
      </c>
      <c r="G45" s="88">
        <v>0</v>
      </c>
      <c r="H45" s="88">
        <f t="shared" si="2"/>
        <v>33</v>
      </c>
      <c r="I45" s="88">
        <v>33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0</v>
      </c>
      <c r="Q45" s="88">
        <v>0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177</v>
      </c>
      <c r="C46" s="80" t="s">
        <v>183</v>
      </c>
      <c r="D46" s="88">
        <f t="shared" si="1"/>
        <v>4</v>
      </c>
      <c r="E46" s="88">
        <v>4</v>
      </c>
      <c r="F46" s="88">
        <v>0</v>
      </c>
      <c r="G46" s="88">
        <v>0</v>
      </c>
      <c r="H46" s="88">
        <f t="shared" si="2"/>
        <v>22</v>
      </c>
      <c r="I46" s="88">
        <v>22</v>
      </c>
      <c r="J46" s="88">
        <v>0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198</v>
      </c>
      <c r="C47" s="80" t="s">
        <v>203</v>
      </c>
      <c r="D47" s="88">
        <f t="shared" si="1"/>
        <v>0</v>
      </c>
      <c r="E47" s="88">
        <v>0</v>
      </c>
      <c r="F47" s="88">
        <v>0</v>
      </c>
      <c r="G47" s="88">
        <v>0</v>
      </c>
      <c r="H47" s="88">
        <f t="shared" si="2"/>
        <v>0</v>
      </c>
      <c r="I47" s="88">
        <v>0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216</v>
      </c>
      <c r="B7" s="81" t="s">
        <v>214</v>
      </c>
      <c r="C7" s="84" t="s">
        <v>215</v>
      </c>
      <c r="D7" s="88">
        <f aca="true" t="shared" si="0" ref="D7:S7">SUM(D8:D20)</f>
        <v>46</v>
      </c>
      <c r="E7" s="88">
        <f t="shared" si="0"/>
        <v>39</v>
      </c>
      <c r="F7" s="88">
        <f t="shared" si="0"/>
        <v>7</v>
      </c>
      <c r="G7" s="88">
        <f t="shared" si="0"/>
        <v>0</v>
      </c>
      <c r="H7" s="88">
        <f t="shared" si="0"/>
        <v>67</v>
      </c>
      <c r="I7" s="88">
        <f t="shared" si="0"/>
        <v>64</v>
      </c>
      <c r="J7" s="88">
        <f t="shared" si="0"/>
        <v>3</v>
      </c>
      <c r="K7" s="88">
        <f t="shared" si="0"/>
        <v>0</v>
      </c>
      <c r="L7" s="88">
        <f t="shared" si="0"/>
        <v>9</v>
      </c>
      <c r="M7" s="88">
        <f t="shared" si="0"/>
        <v>4</v>
      </c>
      <c r="N7" s="88">
        <f t="shared" si="0"/>
        <v>1</v>
      </c>
      <c r="O7" s="88">
        <f t="shared" si="0"/>
        <v>4</v>
      </c>
      <c r="P7" s="88">
        <f t="shared" si="0"/>
        <v>83</v>
      </c>
      <c r="Q7" s="88">
        <f t="shared" si="0"/>
        <v>82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119</v>
      </c>
      <c r="D8" s="88">
        <f>SUM(E8:G8)</f>
        <v>1</v>
      </c>
      <c r="E8" s="88">
        <v>1</v>
      </c>
      <c r="F8" s="88">
        <v>0</v>
      </c>
      <c r="G8" s="88">
        <v>0</v>
      </c>
      <c r="H8" s="88">
        <f>SUM(I8:K8)</f>
        <v>13</v>
      </c>
      <c r="I8" s="88">
        <v>13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6</v>
      </c>
      <c r="Q8" s="88">
        <v>6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120</v>
      </c>
      <c r="D9" s="88">
        <f aca="true" t="shared" si="1" ref="D9:D20">SUM(E9:G9)</f>
        <v>0</v>
      </c>
      <c r="E9" s="88">
        <v>0</v>
      </c>
      <c r="F9" s="88">
        <v>0</v>
      </c>
      <c r="G9" s="88">
        <v>0</v>
      </c>
      <c r="H9" s="88">
        <f aca="true" t="shared" si="2" ref="H9:H20">SUM(I9:K9)</f>
        <v>0</v>
      </c>
      <c r="I9" s="88">
        <v>0</v>
      </c>
      <c r="J9" s="88">
        <v>0</v>
      </c>
      <c r="K9" s="88">
        <v>0</v>
      </c>
      <c r="L9" s="88">
        <f aca="true" t="shared" si="3" ref="L9:L20">SUM(M9:O9)</f>
        <v>0</v>
      </c>
      <c r="M9" s="88">
        <v>0</v>
      </c>
      <c r="N9" s="88">
        <v>0</v>
      </c>
      <c r="O9" s="88">
        <v>0</v>
      </c>
      <c r="P9" s="88">
        <f aca="true" t="shared" si="4" ref="P9:P20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121</v>
      </c>
      <c r="D10" s="88">
        <f t="shared" si="1"/>
        <v>20</v>
      </c>
      <c r="E10" s="88">
        <v>17</v>
      </c>
      <c r="F10" s="88">
        <v>3</v>
      </c>
      <c r="G10" s="88">
        <v>0</v>
      </c>
      <c r="H10" s="88">
        <f t="shared" si="2"/>
        <v>26</v>
      </c>
      <c r="I10" s="88">
        <v>25</v>
      </c>
      <c r="J10" s="88">
        <v>1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23</v>
      </c>
      <c r="Q10" s="88">
        <v>23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122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12</v>
      </c>
      <c r="Q11" s="88">
        <v>12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123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13</v>
      </c>
      <c r="Q12" s="88">
        <v>12</v>
      </c>
      <c r="R12" s="88">
        <v>1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124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1</v>
      </c>
      <c r="M13" s="88">
        <v>0</v>
      </c>
      <c r="N13" s="88">
        <v>1</v>
      </c>
      <c r="O13" s="88">
        <v>0</v>
      </c>
      <c r="P13" s="88">
        <f t="shared" si="4"/>
        <v>7</v>
      </c>
      <c r="Q13" s="88">
        <v>7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125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7</v>
      </c>
      <c r="Q14" s="88">
        <v>7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126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127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128</v>
      </c>
      <c r="D17" s="88">
        <f t="shared" si="1"/>
        <v>5</v>
      </c>
      <c r="E17" s="88">
        <v>2</v>
      </c>
      <c r="F17" s="88">
        <v>3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8</v>
      </c>
      <c r="M17" s="88">
        <v>4</v>
      </c>
      <c r="N17" s="88">
        <v>0</v>
      </c>
      <c r="O17" s="88">
        <v>4</v>
      </c>
      <c r="P17" s="88">
        <f t="shared" si="4"/>
        <v>15</v>
      </c>
      <c r="Q17" s="88">
        <v>15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129</v>
      </c>
      <c r="D18" s="88">
        <f t="shared" si="1"/>
        <v>20</v>
      </c>
      <c r="E18" s="88">
        <v>19</v>
      </c>
      <c r="F18" s="88">
        <v>1</v>
      </c>
      <c r="G18" s="88">
        <v>0</v>
      </c>
      <c r="H18" s="88">
        <f t="shared" si="2"/>
        <v>28</v>
      </c>
      <c r="I18" s="88">
        <v>26</v>
      </c>
      <c r="J18" s="88">
        <v>2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130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131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J7">SUM(D8:D47)</f>
        <v>492</v>
      </c>
      <c r="E7" s="88">
        <f t="shared" si="0"/>
        <v>408</v>
      </c>
      <c r="F7" s="88">
        <f t="shared" si="0"/>
        <v>115</v>
      </c>
      <c r="G7" s="88">
        <f t="shared" si="0"/>
        <v>4639</v>
      </c>
      <c r="H7" s="88">
        <f t="shared" si="0"/>
        <v>4361</v>
      </c>
      <c r="I7" s="88">
        <f t="shared" si="0"/>
        <v>552</v>
      </c>
      <c r="J7" s="88">
        <f t="shared" si="0"/>
        <v>25</v>
      </c>
    </row>
    <row r="8" spans="1:10" ht="13.5" customHeight="1">
      <c r="A8" s="80" t="s">
        <v>105</v>
      </c>
      <c r="B8" s="81" t="s">
        <v>142</v>
      </c>
      <c r="C8" s="80" t="s">
        <v>153</v>
      </c>
      <c r="D8" s="89">
        <v>140</v>
      </c>
      <c r="E8" s="89">
        <v>123</v>
      </c>
      <c r="F8" s="89">
        <v>17</v>
      </c>
      <c r="G8" s="89">
        <v>1408</v>
      </c>
      <c r="H8" s="89">
        <v>1312</v>
      </c>
      <c r="I8" s="89">
        <v>151</v>
      </c>
      <c r="J8" s="89">
        <v>0</v>
      </c>
    </row>
    <row r="9" spans="1:10" ht="13.5" customHeight="1">
      <c r="A9" s="80" t="s">
        <v>105</v>
      </c>
      <c r="B9" s="81" t="s">
        <v>134</v>
      </c>
      <c r="C9" s="80" t="s">
        <v>145</v>
      </c>
      <c r="D9" s="89">
        <v>49</v>
      </c>
      <c r="E9" s="89">
        <v>38</v>
      </c>
      <c r="F9" s="89">
        <v>13</v>
      </c>
      <c r="G9" s="89">
        <v>445</v>
      </c>
      <c r="H9" s="89">
        <v>415</v>
      </c>
      <c r="I9" s="89">
        <v>30</v>
      </c>
      <c r="J9" s="89">
        <v>0</v>
      </c>
    </row>
    <row r="10" spans="1:10" ht="13.5" customHeight="1">
      <c r="A10" s="80" t="s">
        <v>105</v>
      </c>
      <c r="B10" s="81" t="s">
        <v>140</v>
      </c>
      <c r="C10" s="80" t="s">
        <v>151</v>
      </c>
      <c r="D10" s="89">
        <v>71</v>
      </c>
      <c r="E10" s="89">
        <v>70</v>
      </c>
      <c r="F10" s="89">
        <v>6</v>
      </c>
      <c r="G10" s="89">
        <v>784</v>
      </c>
      <c r="H10" s="89">
        <v>692</v>
      </c>
      <c r="I10" s="89">
        <v>131</v>
      </c>
      <c r="J10" s="89">
        <v>0</v>
      </c>
    </row>
    <row r="11" spans="1:10" ht="13.5" customHeight="1">
      <c r="A11" s="80" t="s">
        <v>105</v>
      </c>
      <c r="B11" s="81" t="s">
        <v>135</v>
      </c>
      <c r="C11" s="80" t="s">
        <v>146</v>
      </c>
      <c r="D11" s="89">
        <v>18</v>
      </c>
      <c r="E11" s="89">
        <v>14</v>
      </c>
      <c r="F11" s="89">
        <v>4</v>
      </c>
      <c r="G11" s="89">
        <v>85</v>
      </c>
      <c r="H11" s="89">
        <v>78</v>
      </c>
      <c r="I11" s="89">
        <v>7</v>
      </c>
      <c r="J11" s="89">
        <v>0</v>
      </c>
    </row>
    <row r="12" spans="1:10" ht="13.5" customHeight="1">
      <c r="A12" s="80" t="s">
        <v>105</v>
      </c>
      <c r="B12" s="81" t="s">
        <v>136</v>
      </c>
      <c r="C12" s="80" t="s">
        <v>147</v>
      </c>
      <c r="D12" s="89">
        <v>28</v>
      </c>
      <c r="E12" s="89">
        <v>22</v>
      </c>
      <c r="F12" s="89">
        <v>6</v>
      </c>
      <c r="G12" s="89">
        <v>161</v>
      </c>
      <c r="H12" s="89">
        <v>137</v>
      </c>
      <c r="I12" s="89">
        <v>22</v>
      </c>
      <c r="J12" s="89">
        <v>2</v>
      </c>
    </row>
    <row r="13" spans="1:10" ht="13.5" customHeight="1">
      <c r="A13" s="80" t="s">
        <v>105</v>
      </c>
      <c r="B13" s="81" t="s">
        <v>137</v>
      </c>
      <c r="C13" s="80" t="s">
        <v>148</v>
      </c>
      <c r="D13" s="89">
        <v>18</v>
      </c>
      <c r="E13" s="89">
        <v>15</v>
      </c>
      <c r="F13" s="89">
        <v>3</v>
      </c>
      <c r="G13" s="89">
        <v>418</v>
      </c>
      <c r="H13" s="89">
        <v>333</v>
      </c>
      <c r="I13" s="89">
        <v>85</v>
      </c>
      <c r="J13" s="89">
        <v>0</v>
      </c>
    </row>
    <row r="14" spans="1:10" ht="13.5" customHeight="1">
      <c r="A14" s="80" t="s">
        <v>105</v>
      </c>
      <c r="B14" s="81" t="s">
        <v>158</v>
      </c>
      <c r="C14" s="80" t="s">
        <v>168</v>
      </c>
      <c r="D14" s="89">
        <v>13</v>
      </c>
      <c r="E14" s="89">
        <v>9</v>
      </c>
      <c r="F14" s="89">
        <v>4</v>
      </c>
      <c r="G14" s="89">
        <v>151</v>
      </c>
      <c r="H14" s="89">
        <v>151</v>
      </c>
      <c r="I14" s="89">
        <v>90</v>
      </c>
      <c r="J14" s="89">
        <v>0</v>
      </c>
    </row>
    <row r="15" spans="1:10" ht="13.5" customHeight="1">
      <c r="A15" s="80" t="s">
        <v>105</v>
      </c>
      <c r="B15" s="81" t="s">
        <v>141</v>
      </c>
      <c r="C15" s="80" t="s">
        <v>152</v>
      </c>
      <c r="D15" s="89">
        <v>32</v>
      </c>
      <c r="E15" s="89">
        <v>30</v>
      </c>
      <c r="F15" s="89">
        <v>5</v>
      </c>
      <c r="G15" s="89">
        <v>291</v>
      </c>
      <c r="H15" s="89">
        <v>373</v>
      </c>
      <c r="I15" s="89">
        <v>3</v>
      </c>
      <c r="J15" s="89">
        <v>0</v>
      </c>
    </row>
    <row r="16" spans="1:10" ht="13.5" customHeight="1">
      <c r="A16" s="80" t="s">
        <v>105</v>
      </c>
      <c r="B16" s="81" t="s">
        <v>157</v>
      </c>
      <c r="C16" s="80" t="s">
        <v>167</v>
      </c>
      <c r="D16" s="89">
        <v>10</v>
      </c>
      <c r="E16" s="89">
        <v>6</v>
      </c>
      <c r="F16" s="89">
        <v>4</v>
      </c>
      <c r="G16" s="89">
        <v>58</v>
      </c>
      <c r="H16" s="89">
        <v>42</v>
      </c>
      <c r="I16" s="89">
        <v>7</v>
      </c>
      <c r="J16" s="89">
        <v>9</v>
      </c>
    </row>
    <row r="17" spans="1:10" ht="13.5" customHeight="1">
      <c r="A17" s="80" t="s">
        <v>105</v>
      </c>
      <c r="B17" s="81" t="s">
        <v>156</v>
      </c>
      <c r="C17" s="80" t="s">
        <v>166</v>
      </c>
      <c r="D17" s="89">
        <v>0</v>
      </c>
      <c r="E17" s="89">
        <v>4</v>
      </c>
      <c r="F17" s="89">
        <v>3</v>
      </c>
      <c r="G17" s="89">
        <v>0</v>
      </c>
      <c r="H17" s="89">
        <v>29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163</v>
      </c>
      <c r="C18" s="80" t="s">
        <v>173</v>
      </c>
      <c r="D18" s="89">
        <v>0</v>
      </c>
      <c r="E18" s="89">
        <v>2</v>
      </c>
      <c r="F18" s="89">
        <v>6</v>
      </c>
      <c r="G18" s="89">
        <v>63</v>
      </c>
      <c r="H18" s="89">
        <v>61</v>
      </c>
      <c r="I18" s="89">
        <v>0</v>
      </c>
      <c r="J18" s="89">
        <v>2</v>
      </c>
    </row>
    <row r="19" spans="1:10" ht="13.5" customHeight="1">
      <c r="A19" s="80" t="s">
        <v>105</v>
      </c>
      <c r="B19" s="81" t="s">
        <v>179</v>
      </c>
      <c r="C19" s="80" t="s">
        <v>185</v>
      </c>
      <c r="D19" s="89">
        <v>4</v>
      </c>
      <c r="E19" s="89">
        <v>1</v>
      </c>
      <c r="F19" s="89">
        <v>3</v>
      </c>
      <c r="G19" s="89">
        <v>16</v>
      </c>
      <c r="H19" s="89">
        <v>16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190</v>
      </c>
      <c r="C20" s="80" t="s">
        <v>194</v>
      </c>
      <c r="D20" s="89">
        <v>1</v>
      </c>
      <c r="E20" s="89">
        <v>0</v>
      </c>
      <c r="F20" s="89">
        <v>1</v>
      </c>
      <c r="G20" s="89">
        <v>3</v>
      </c>
      <c r="H20" s="89">
        <v>3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199</v>
      </c>
      <c r="C21" s="80" t="s">
        <v>204</v>
      </c>
      <c r="D21" s="89">
        <v>8</v>
      </c>
      <c r="E21" s="89">
        <v>5</v>
      </c>
      <c r="F21" s="89">
        <v>3</v>
      </c>
      <c r="G21" s="89">
        <v>53</v>
      </c>
      <c r="H21" s="89">
        <v>53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139</v>
      </c>
      <c r="C22" s="80" t="s">
        <v>150</v>
      </c>
      <c r="D22" s="89">
        <v>8</v>
      </c>
      <c r="E22" s="89">
        <v>5</v>
      </c>
      <c r="F22" s="89">
        <v>3</v>
      </c>
      <c r="G22" s="89">
        <v>10</v>
      </c>
      <c r="H22" s="89">
        <v>10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160</v>
      </c>
      <c r="C23" s="80" t="s">
        <v>170</v>
      </c>
      <c r="D23" s="89">
        <v>11</v>
      </c>
      <c r="E23" s="89">
        <v>8</v>
      </c>
      <c r="F23" s="89">
        <v>3</v>
      </c>
      <c r="G23" s="89">
        <v>56</v>
      </c>
      <c r="H23" s="89">
        <v>56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205</v>
      </c>
      <c r="C24" s="80" t="s">
        <v>207</v>
      </c>
      <c r="D24" s="89">
        <v>1</v>
      </c>
      <c r="E24" s="89">
        <v>1</v>
      </c>
      <c r="F24" s="89">
        <v>0</v>
      </c>
      <c r="G24" s="89">
        <v>4</v>
      </c>
      <c r="H24" s="89">
        <v>4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187</v>
      </c>
      <c r="C25" s="80" t="s">
        <v>191</v>
      </c>
      <c r="D25" s="89">
        <v>3</v>
      </c>
      <c r="E25" s="89">
        <v>0</v>
      </c>
      <c r="F25" s="89">
        <v>3</v>
      </c>
      <c r="G25" s="89">
        <v>4</v>
      </c>
      <c r="H25" s="89">
        <v>4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175</v>
      </c>
      <c r="C26" s="80" t="s">
        <v>181</v>
      </c>
      <c r="D26" s="89">
        <v>4</v>
      </c>
      <c r="E26" s="89">
        <v>2</v>
      </c>
      <c r="F26" s="89">
        <v>2</v>
      </c>
      <c r="G26" s="89">
        <v>23</v>
      </c>
      <c r="H26" s="89">
        <v>23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196</v>
      </c>
      <c r="C27" s="80" t="s">
        <v>201</v>
      </c>
      <c r="D27" s="89">
        <v>3</v>
      </c>
      <c r="E27" s="89">
        <v>1</v>
      </c>
      <c r="F27" s="89">
        <v>2</v>
      </c>
      <c r="G27" s="89">
        <v>5</v>
      </c>
      <c r="H27" s="89">
        <v>5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195</v>
      </c>
      <c r="C28" s="80" t="s">
        <v>200</v>
      </c>
      <c r="D28" s="89">
        <v>3</v>
      </c>
      <c r="E28" s="89">
        <v>1</v>
      </c>
      <c r="F28" s="89">
        <v>2</v>
      </c>
      <c r="G28" s="89">
        <v>18</v>
      </c>
      <c r="H28" s="89">
        <v>18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176</v>
      </c>
      <c r="C29" s="80" t="s">
        <v>182</v>
      </c>
      <c r="D29" s="89">
        <v>2</v>
      </c>
      <c r="E29" s="89">
        <v>1</v>
      </c>
      <c r="F29" s="89">
        <v>1</v>
      </c>
      <c r="G29" s="89">
        <v>23</v>
      </c>
      <c r="H29" s="89">
        <v>15</v>
      </c>
      <c r="I29" s="89">
        <v>8</v>
      </c>
      <c r="J29" s="89">
        <v>0</v>
      </c>
    </row>
    <row r="30" spans="1:10" ht="13.5" customHeight="1">
      <c r="A30" s="80" t="s">
        <v>105</v>
      </c>
      <c r="B30" s="81" t="s">
        <v>188</v>
      </c>
      <c r="C30" s="80" t="s">
        <v>192</v>
      </c>
      <c r="D30" s="89">
        <v>4</v>
      </c>
      <c r="E30" s="89">
        <v>3</v>
      </c>
      <c r="F30" s="89">
        <v>1</v>
      </c>
      <c r="G30" s="89">
        <v>18</v>
      </c>
      <c r="H30" s="89">
        <v>13</v>
      </c>
      <c r="I30" s="89">
        <v>5</v>
      </c>
      <c r="J30" s="89">
        <v>0</v>
      </c>
    </row>
    <row r="31" spans="1:10" ht="13.5" customHeight="1">
      <c r="A31" s="80" t="s">
        <v>105</v>
      </c>
      <c r="B31" s="81" t="s">
        <v>143</v>
      </c>
      <c r="C31" s="80" t="s">
        <v>154</v>
      </c>
      <c r="D31" s="89">
        <v>10</v>
      </c>
      <c r="E31" s="89">
        <v>8</v>
      </c>
      <c r="F31" s="89">
        <v>2</v>
      </c>
      <c r="G31" s="89">
        <v>108</v>
      </c>
      <c r="H31" s="89">
        <v>108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133</v>
      </c>
      <c r="C32" s="80" t="s">
        <v>144</v>
      </c>
      <c r="D32" s="89">
        <v>3</v>
      </c>
      <c r="E32" s="89">
        <v>3</v>
      </c>
      <c r="F32" s="89">
        <v>0</v>
      </c>
      <c r="G32" s="89">
        <v>43</v>
      </c>
      <c r="H32" s="89">
        <v>28</v>
      </c>
      <c r="I32" s="89">
        <v>13</v>
      </c>
      <c r="J32" s="89">
        <v>2</v>
      </c>
    </row>
    <row r="33" spans="1:10" ht="13.5" customHeight="1">
      <c r="A33" s="80" t="s">
        <v>105</v>
      </c>
      <c r="B33" s="81" t="s">
        <v>162</v>
      </c>
      <c r="C33" s="80" t="s">
        <v>172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164</v>
      </c>
      <c r="C34" s="80" t="s">
        <v>174</v>
      </c>
      <c r="D34" s="89">
        <v>3</v>
      </c>
      <c r="E34" s="89">
        <v>2</v>
      </c>
      <c r="F34" s="89">
        <v>1</v>
      </c>
      <c r="G34" s="89">
        <v>16</v>
      </c>
      <c r="H34" s="89">
        <v>16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155</v>
      </c>
      <c r="C35" s="80" t="s">
        <v>165</v>
      </c>
      <c r="D35" s="89">
        <v>9</v>
      </c>
      <c r="E35" s="89">
        <v>6</v>
      </c>
      <c r="F35" s="89">
        <v>3</v>
      </c>
      <c r="G35" s="89">
        <v>114</v>
      </c>
      <c r="H35" s="89">
        <v>114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180</v>
      </c>
      <c r="C36" s="80" t="s">
        <v>186</v>
      </c>
      <c r="D36" s="89">
        <v>9</v>
      </c>
      <c r="E36" s="89">
        <v>5</v>
      </c>
      <c r="F36" s="89">
        <v>4</v>
      </c>
      <c r="G36" s="89">
        <v>49</v>
      </c>
      <c r="H36" s="89">
        <v>49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178</v>
      </c>
      <c r="C37" s="80" t="s">
        <v>184</v>
      </c>
      <c r="D37" s="89">
        <v>3</v>
      </c>
      <c r="E37" s="89">
        <v>3</v>
      </c>
      <c r="F37" s="89">
        <v>0</v>
      </c>
      <c r="G37" s="89">
        <v>36</v>
      </c>
      <c r="H37" s="89">
        <v>36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197</v>
      </c>
      <c r="C38" s="80" t="s">
        <v>202</v>
      </c>
      <c r="D38" s="89">
        <v>0</v>
      </c>
      <c r="E38" s="89">
        <v>0</v>
      </c>
      <c r="F38" s="89">
        <v>1</v>
      </c>
      <c r="G38" s="89">
        <v>9</v>
      </c>
      <c r="H38" s="89">
        <v>9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206</v>
      </c>
      <c r="C39" s="80" t="s">
        <v>208</v>
      </c>
      <c r="D39" s="89">
        <v>4</v>
      </c>
      <c r="E39" s="89">
        <v>4</v>
      </c>
      <c r="F39" s="89">
        <v>0</v>
      </c>
      <c r="G39" s="89">
        <v>18</v>
      </c>
      <c r="H39" s="89">
        <v>18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209</v>
      </c>
      <c r="C40" s="80" t="s">
        <v>210</v>
      </c>
      <c r="D40" s="89">
        <v>2</v>
      </c>
      <c r="E40" s="89">
        <v>1</v>
      </c>
      <c r="F40" s="89">
        <v>1</v>
      </c>
      <c r="G40" s="89">
        <v>7</v>
      </c>
      <c r="H40" s="89">
        <v>7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211</v>
      </c>
      <c r="C41" s="80" t="s">
        <v>212</v>
      </c>
      <c r="D41" s="89">
        <v>2</v>
      </c>
      <c r="E41" s="89">
        <v>2</v>
      </c>
      <c r="F41" s="89">
        <v>1</v>
      </c>
      <c r="G41" s="89">
        <v>13</v>
      </c>
      <c r="H41" s="89">
        <v>13</v>
      </c>
      <c r="I41" s="89">
        <v>0</v>
      </c>
      <c r="J41" s="89">
        <v>1</v>
      </c>
    </row>
    <row r="42" spans="1:10" ht="13.5" customHeight="1">
      <c r="A42" s="80" t="s">
        <v>105</v>
      </c>
      <c r="B42" s="81" t="s">
        <v>138</v>
      </c>
      <c r="C42" s="80" t="s">
        <v>149</v>
      </c>
      <c r="D42" s="89">
        <v>5</v>
      </c>
      <c r="E42" s="89">
        <v>4</v>
      </c>
      <c r="F42" s="89">
        <v>3</v>
      </c>
      <c r="G42" s="89">
        <v>42</v>
      </c>
      <c r="H42" s="89">
        <v>33</v>
      </c>
      <c r="I42" s="89">
        <v>0</v>
      </c>
      <c r="J42" s="89">
        <v>9</v>
      </c>
    </row>
    <row r="43" spans="1:10" ht="13.5" customHeight="1">
      <c r="A43" s="80" t="s">
        <v>105</v>
      </c>
      <c r="B43" s="81" t="s">
        <v>189</v>
      </c>
      <c r="C43" s="80" t="s">
        <v>193</v>
      </c>
      <c r="D43" s="89">
        <v>4</v>
      </c>
      <c r="E43" s="89">
        <v>4</v>
      </c>
      <c r="F43" s="89">
        <v>0</v>
      </c>
      <c r="G43" s="89">
        <v>38</v>
      </c>
      <c r="H43" s="89">
        <v>38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159</v>
      </c>
      <c r="C44" s="80" t="s">
        <v>169</v>
      </c>
      <c r="D44" s="89">
        <v>4</v>
      </c>
      <c r="E44" s="89">
        <v>2</v>
      </c>
      <c r="F44" s="89">
        <v>3</v>
      </c>
      <c r="G44" s="89">
        <v>16</v>
      </c>
      <c r="H44" s="89">
        <v>16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161</v>
      </c>
      <c r="C45" s="80" t="s">
        <v>171</v>
      </c>
      <c r="D45" s="89">
        <v>2</v>
      </c>
      <c r="E45" s="89">
        <v>2</v>
      </c>
      <c r="F45" s="89">
        <v>1</v>
      </c>
      <c r="G45" s="89">
        <v>26</v>
      </c>
      <c r="H45" s="89">
        <v>26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177</v>
      </c>
      <c r="C46" s="80" t="s">
        <v>183</v>
      </c>
      <c r="D46" s="89">
        <v>1</v>
      </c>
      <c r="E46" s="89">
        <v>1</v>
      </c>
      <c r="F46" s="89">
        <v>0</v>
      </c>
      <c r="G46" s="89">
        <v>7</v>
      </c>
      <c r="H46" s="89">
        <v>7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198</v>
      </c>
      <c r="C47" s="80" t="s">
        <v>203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2010-04-10T01:34:27Z</dcterms:modified>
  <cp:category/>
  <cp:version/>
  <cp:contentType/>
  <cp:contentStatus/>
</cp:coreProperties>
</file>