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'委託許可件数（市町村）'!$A$7:$S$24</definedName>
    <definedName name="_xlnm.Print_Area" localSheetId="6">'委託許可件数（組合）'!$A$7:$S$15</definedName>
    <definedName name="_xlnm.Print_Area" localSheetId="3">'収集運搬機材（市町村）'!$A$7:$BE$24</definedName>
    <definedName name="_xlnm.Print_Area" localSheetId="4">'収集運搬機材（組合）'!$A$7:$BE$15</definedName>
    <definedName name="_xlnm.Print_Area" localSheetId="7">'処理業者と従業員数'!$A$7:$J$24</definedName>
    <definedName name="_xlnm.Print_Area" localSheetId="0">'組合状況'!$A$7:$CD$15</definedName>
    <definedName name="_xlnm.Print_Area" localSheetId="1">'廃棄物処理従事職員数（市町村）'!$A$7:$AD$24</definedName>
    <definedName name="_xlnm.Print_Area" localSheetId="2">'廃棄物処理従事職員数（組合）'!$A$7:$AD$15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<sst xmlns="http://schemas.openxmlformats.org/spreadsheetml/2006/main" count="818" uniqueCount="157">
  <si>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</si>
  <si>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</si>
  <si>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</si>
  <si>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</si>
  <si>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</si>
  <si>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</si>
  <si>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</si>
  <si>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</si>
  <si>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</si>
  <si>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</si>
  <si>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</si>
  <si>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</si>
  <si>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</si>
  <si>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</si>
  <si>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</si>
  <si>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</si>
  <si>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</si>
  <si>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</si>
  <si>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</si>
  <si>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</si>
  <si>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</si>
  <si>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</si>
  <si>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</si>
  <si>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</si>
  <si>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</si>
  <si>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</si>
  <si>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</si>
  <si>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</si>
  <si>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</si>
  <si>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</si>
  <si>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</si>
  <si>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</si>
  <si>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</si>
  <si>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</si>
  <si>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</si>
  <si>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</si>
  <si>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</si>
  <si>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</si>
  <si>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</si>
  <si>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</si>
  <si>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</si>
  <si>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</si>
  <si>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</si>
  <si>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</si>
  <si>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</si>
  <si>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</si>
  <si>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</si>
  <si>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</si>
  <si>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</si>
  <si>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</si>
  <si>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</si>
  <si>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</si>
  <si>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</si>
  <si>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</si>
  <si>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</si>
  <si>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</si>
  <si>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</si>
  <si>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</si>
  <si>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</si>
  <si>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</si>
  <si>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</si>
  <si>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</si>
  <si>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</si>
  <si>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</si>
  <si>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</si>
  <si>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</si>
  <si>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</si>
  <si>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</si>
  <si>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</si>
  <si>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</si>
  <si>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</si>
  <si>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</si>
  <si>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</si>
  <si>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</si>
  <si>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</si>
  <si>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</si>
  <si>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</si>
  <si>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</si>
  <si>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</si>
  <si>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</si>
  <si>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</si>
  <si>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</si>
  <si>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</si>
  <si>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</si>
  <si>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</si>
  <si>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</si>
  <si>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</si>
  <si>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</si>
  <si>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</si>
  <si>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</si>
  <si>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</si>
  <si>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</si>
  <si>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</si>
  <si>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</si>
  <si>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</si>
  <si>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</si>
  <si>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</si>
  <si>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</si>
  <si>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</si>
  <si>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</si>
  <si>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</si>
  <si>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</si>
  <si>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</si>
  <si>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</si>
  <si>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</si>
  <si>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</si>
  <si>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</si>
  <si>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</si>
  <si>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</si>
  <si>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</si>
  <si>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</si>
  <si>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</si>
  <si>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</si>
  <si>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</si>
  <si>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</si>
  <si>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</si>
  <si>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</si>
  <si>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</si>
  <si>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</si>
  <si>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</si>
  <si>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</si>
  <si>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</si>
  <si>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</si>
  <si>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</si>
  <si>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</si>
  <si>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</si>
  <si>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</si>
  <si>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</si>
  <si>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</si>
  <si>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</si>
  <si>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福井県</t>
  </si>
  <si>
    <t>丹生衛生管理組合</t>
  </si>
  <si>
    <t>○</t>
  </si>
  <si>
    <t>福井市</t>
  </si>
  <si>
    <t>越前町</t>
  </si>
  <si>
    <t>美浜・三方環境衛生組合</t>
  </si>
  <si>
    <t>美浜町</t>
  </si>
  <si>
    <t>若狭町</t>
  </si>
  <si>
    <t>福井坂井地区広域市町村圏事務組合</t>
  </si>
  <si>
    <t>あわら市</t>
  </si>
  <si>
    <t>坂井市</t>
  </si>
  <si>
    <t>永平寺町</t>
  </si>
  <si>
    <t>大野・勝山地区広域行政事務組合</t>
  </si>
  <si>
    <t>大野市</t>
  </si>
  <si>
    <t>勝山市</t>
  </si>
  <si>
    <t>南越清掃組合</t>
  </si>
  <si>
    <t>越前市</t>
  </si>
  <si>
    <t>南越前町</t>
  </si>
  <si>
    <t>池田町</t>
  </si>
  <si>
    <t>坂井地区環境衛生組合</t>
  </si>
  <si>
    <t>勝山・上志比衛生管理組合</t>
  </si>
  <si>
    <t>鯖江広域衛生施設組合</t>
  </si>
  <si>
    <t>鯖江市</t>
  </si>
  <si>
    <t>敦賀市</t>
  </si>
  <si>
    <t>小浜市</t>
  </si>
  <si>
    <t>高浜町</t>
  </si>
  <si>
    <t>おおい町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</si>
</sst>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5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5">
        <f>COUNTA(D8:D200)</f>
        <v>3</v>
      </c>
      <c r="E7" s="105">
        <f aca="true" t="shared" si="0" ref="E7:U7">COUNTA(E8:E200)</f>
        <v>1</v>
      </c>
      <c r="F7" s="105">
        <f t="shared" si="0"/>
        <v>5</v>
      </c>
      <c r="G7" s="105">
        <f t="shared" si="0"/>
        <v>5</v>
      </c>
      <c r="H7" s="105">
        <f t="shared" si="0"/>
        <v>1</v>
      </c>
      <c r="I7" s="105">
        <f t="shared" si="0"/>
        <v>4</v>
      </c>
      <c r="J7" s="105">
        <f t="shared" si="0"/>
        <v>5</v>
      </c>
      <c r="K7" s="105">
        <f t="shared" si="0"/>
        <v>3</v>
      </c>
      <c r="L7" s="105">
        <f t="shared" si="0"/>
        <v>0</v>
      </c>
      <c r="M7" s="105">
        <f t="shared" si="0"/>
        <v>2</v>
      </c>
      <c r="N7" s="105">
        <f t="shared" si="0"/>
        <v>0</v>
      </c>
      <c r="O7" s="105">
        <f t="shared" si="0"/>
        <v>6</v>
      </c>
      <c r="P7" s="105">
        <f t="shared" si="0"/>
        <v>2</v>
      </c>
      <c r="Q7" s="105">
        <f t="shared" si="0"/>
        <v>4</v>
      </c>
      <c r="R7" s="105">
        <f t="shared" si="0"/>
        <v>3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22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18807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 t="s">
        <v>132</v>
      </c>
      <c r="R8" s="151"/>
      <c r="S8" s="151"/>
      <c r="T8" s="151"/>
      <c r="U8" s="151"/>
      <c r="V8" s="152">
        <v>2</v>
      </c>
      <c r="W8" s="153">
        <v>18201</v>
      </c>
      <c r="X8" s="152" t="s">
        <v>133</v>
      </c>
      <c r="Y8" s="153">
        <v>18243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18821</v>
      </c>
      <c r="C9" s="150" t="s">
        <v>135</v>
      </c>
      <c r="D9" s="151"/>
      <c r="E9" s="151"/>
      <c r="F9" s="151" t="s">
        <v>132</v>
      </c>
      <c r="G9" s="151" t="s">
        <v>132</v>
      </c>
      <c r="H9" s="151"/>
      <c r="I9" s="151" t="s">
        <v>132</v>
      </c>
      <c r="J9" s="151" t="s">
        <v>132</v>
      </c>
      <c r="K9" s="151"/>
      <c r="L9" s="151"/>
      <c r="M9" s="151"/>
      <c r="N9" s="151"/>
      <c r="O9" s="151" t="s">
        <v>132</v>
      </c>
      <c r="P9" s="151"/>
      <c r="Q9" s="151" t="s">
        <v>132</v>
      </c>
      <c r="R9" s="151" t="s">
        <v>132</v>
      </c>
      <c r="S9" s="151"/>
      <c r="T9" s="151"/>
      <c r="U9" s="151"/>
      <c r="V9" s="152">
        <v>2</v>
      </c>
      <c r="W9" s="153">
        <v>18442</v>
      </c>
      <c r="X9" s="152" t="s">
        <v>136</v>
      </c>
      <c r="Y9" s="153">
        <v>18501</v>
      </c>
      <c r="Z9" s="152" t="s">
        <v>137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18825</v>
      </c>
      <c r="C10" s="150" t="s">
        <v>138</v>
      </c>
      <c r="D10" s="151"/>
      <c r="E10" s="151"/>
      <c r="F10" s="151" t="s">
        <v>132</v>
      </c>
      <c r="G10" s="151" t="s">
        <v>132</v>
      </c>
      <c r="H10" s="151"/>
      <c r="I10" s="151" t="s">
        <v>132</v>
      </c>
      <c r="J10" s="151" t="s">
        <v>132</v>
      </c>
      <c r="K10" s="151" t="s">
        <v>132</v>
      </c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4</v>
      </c>
      <c r="W10" s="153">
        <v>18201</v>
      </c>
      <c r="X10" s="152" t="s">
        <v>133</v>
      </c>
      <c r="Y10" s="153">
        <v>18208</v>
      </c>
      <c r="Z10" s="152" t="s">
        <v>139</v>
      </c>
      <c r="AA10" s="153">
        <v>18210</v>
      </c>
      <c r="AB10" s="152" t="s">
        <v>140</v>
      </c>
      <c r="AC10" s="153">
        <v>18322</v>
      </c>
      <c r="AD10" s="152" t="s">
        <v>141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18833</v>
      </c>
      <c r="C11" s="150" t="s">
        <v>142</v>
      </c>
      <c r="D11" s="151"/>
      <c r="E11" s="151"/>
      <c r="F11" s="151" t="s">
        <v>132</v>
      </c>
      <c r="G11" s="151" t="s">
        <v>132</v>
      </c>
      <c r="H11" s="151"/>
      <c r="I11" s="151"/>
      <c r="J11" s="151" t="s">
        <v>132</v>
      </c>
      <c r="K11" s="151"/>
      <c r="L11" s="151"/>
      <c r="M11" s="151" t="s">
        <v>132</v>
      </c>
      <c r="N11" s="151"/>
      <c r="O11" s="151"/>
      <c r="P11" s="151"/>
      <c r="Q11" s="151"/>
      <c r="R11" s="151"/>
      <c r="S11" s="151"/>
      <c r="T11" s="151"/>
      <c r="U11" s="151"/>
      <c r="V11" s="152">
        <v>2</v>
      </c>
      <c r="W11" s="153">
        <v>18205</v>
      </c>
      <c r="X11" s="152" t="s">
        <v>143</v>
      </c>
      <c r="Y11" s="153">
        <v>18206</v>
      </c>
      <c r="Z11" s="152" t="s">
        <v>144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18839</v>
      </c>
      <c r="C12" s="150" t="s">
        <v>145</v>
      </c>
      <c r="D12" s="151"/>
      <c r="E12" s="151" t="s">
        <v>132</v>
      </c>
      <c r="F12" s="151" t="s">
        <v>132</v>
      </c>
      <c r="G12" s="151" t="s">
        <v>132</v>
      </c>
      <c r="H12" s="151" t="s">
        <v>132</v>
      </c>
      <c r="I12" s="151" t="s">
        <v>132</v>
      </c>
      <c r="J12" s="151" t="s">
        <v>132</v>
      </c>
      <c r="K12" s="151" t="s">
        <v>132</v>
      </c>
      <c r="L12" s="151"/>
      <c r="M12" s="151"/>
      <c r="N12" s="151"/>
      <c r="O12" s="151" t="s">
        <v>132</v>
      </c>
      <c r="P12" s="151" t="s">
        <v>132</v>
      </c>
      <c r="Q12" s="151" t="s">
        <v>132</v>
      </c>
      <c r="R12" s="151" t="s">
        <v>132</v>
      </c>
      <c r="S12" s="151"/>
      <c r="T12" s="151"/>
      <c r="U12" s="151"/>
      <c r="V12" s="152">
        <v>3</v>
      </c>
      <c r="W12" s="153">
        <v>18209</v>
      </c>
      <c r="X12" s="152" t="s">
        <v>146</v>
      </c>
      <c r="Y12" s="153">
        <v>18404</v>
      </c>
      <c r="Z12" s="152" t="s">
        <v>147</v>
      </c>
      <c r="AA12" s="153">
        <v>18382</v>
      </c>
      <c r="AB12" s="152" t="s">
        <v>148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18840</v>
      </c>
      <c r="C13" s="150" t="s">
        <v>149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/>
      <c r="Q13" s="151" t="s">
        <v>132</v>
      </c>
      <c r="R13" s="151"/>
      <c r="S13" s="151"/>
      <c r="T13" s="151"/>
      <c r="U13" s="151"/>
      <c r="V13" s="152">
        <v>2</v>
      </c>
      <c r="W13" s="153">
        <v>18208</v>
      </c>
      <c r="X13" s="152" t="s">
        <v>139</v>
      </c>
      <c r="Y13" s="153">
        <v>18210</v>
      </c>
      <c r="Z13" s="152" t="s">
        <v>140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18842</v>
      </c>
      <c r="C14" s="150" t="s">
        <v>150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/>
      <c r="Q14" s="151"/>
      <c r="R14" s="151"/>
      <c r="S14" s="151"/>
      <c r="T14" s="151"/>
      <c r="U14" s="151"/>
      <c r="V14" s="152">
        <v>2</v>
      </c>
      <c r="W14" s="153">
        <v>18206</v>
      </c>
      <c r="X14" s="152" t="s">
        <v>144</v>
      </c>
      <c r="Y14" s="153">
        <v>18322</v>
      </c>
      <c r="Z14" s="152" t="s">
        <v>141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18844</v>
      </c>
      <c r="C15" s="150" t="s">
        <v>151</v>
      </c>
      <c r="D15" s="151"/>
      <c r="E15" s="151"/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 t="s">
        <v>132</v>
      </c>
      <c r="L15" s="151"/>
      <c r="M15" s="151"/>
      <c r="N15" s="151"/>
      <c r="O15" s="151" t="s">
        <v>132</v>
      </c>
      <c r="P15" s="151" t="s">
        <v>132</v>
      </c>
      <c r="Q15" s="151"/>
      <c r="R15" s="151" t="s">
        <v>132</v>
      </c>
      <c r="S15" s="151"/>
      <c r="T15" s="151"/>
      <c r="U15" s="151"/>
      <c r="V15" s="152">
        <v>5</v>
      </c>
      <c r="W15" s="153">
        <v>18201</v>
      </c>
      <c r="X15" s="152" t="s">
        <v>133</v>
      </c>
      <c r="Y15" s="153">
        <v>18207</v>
      </c>
      <c r="Z15" s="152" t="s">
        <v>152</v>
      </c>
      <c r="AA15" s="153">
        <v>18209</v>
      </c>
      <c r="AB15" s="152" t="s">
        <v>146</v>
      </c>
      <c r="AC15" s="153">
        <v>18382</v>
      </c>
      <c r="AD15" s="152" t="s">
        <v>148</v>
      </c>
      <c r="AE15" s="153">
        <v>18423</v>
      </c>
      <c r="AF15" s="152" t="s">
        <v>134</v>
      </c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9">
        <f>SUM(D8:D200)</f>
        <v>203</v>
      </c>
      <c r="E7" s="109">
        <f aca="true" t="shared" si="0" ref="E7:AD7">SUM(E8:E200)</f>
        <v>82</v>
      </c>
      <c r="F7" s="109">
        <f t="shared" si="0"/>
        <v>71</v>
      </c>
      <c r="G7" s="109">
        <f t="shared" si="0"/>
        <v>11</v>
      </c>
      <c r="H7" s="109">
        <f t="shared" si="0"/>
        <v>121</v>
      </c>
      <c r="I7" s="109">
        <f t="shared" si="0"/>
        <v>62</v>
      </c>
      <c r="J7" s="109">
        <f t="shared" si="0"/>
        <v>49</v>
      </c>
      <c r="K7" s="109">
        <f t="shared" si="0"/>
        <v>3</v>
      </c>
      <c r="L7" s="109">
        <f t="shared" si="0"/>
        <v>7</v>
      </c>
      <c r="M7" s="109">
        <f t="shared" si="0"/>
        <v>19</v>
      </c>
      <c r="N7" s="109">
        <f t="shared" si="0"/>
        <v>14</v>
      </c>
      <c r="O7" s="109">
        <f t="shared" si="0"/>
        <v>11</v>
      </c>
      <c r="P7" s="109">
        <f t="shared" si="0"/>
        <v>3</v>
      </c>
      <c r="Q7" s="109">
        <f t="shared" si="0"/>
        <v>5</v>
      </c>
      <c r="R7" s="109">
        <f t="shared" si="0"/>
        <v>0</v>
      </c>
      <c r="S7" s="109">
        <f t="shared" si="0"/>
        <v>4</v>
      </c>
      <c r="T7" s="109">
        <f t="shared" si="0"/>
        <v>0</v>
      </c>
      <c r="U7" s="109">
        <f t="shared" si="0"/>
        <v>1</v>
      </c>
      <c r="V7" s="109">
        <f t="shared" si="0"/>
        <v>222</v>
      </c>
      <c r="W7" s="109">
        <f t="shared" si="0"/>
        <v>96</v>
      </c>
      <c r="X7" s="109">
        <f t="shared" si="0"/>
        <v>82</v>
      </c>
      <c r="Y7" s="109">
        <f t="shared" si="0"/>
        <v>14</v>
      </c>
      <c r="Z7" s="109">
        <f t="shared" si="0"/>
        <v>126</v>
      </c>
      <c r="AA7" s="109">
        <f t="shared" si="0"/>
        <v>62</v>
      </c>
      <c r="AB7" s="109">
        <f t="shared" si="0"/>
        <v>53</v>
      </c>
      <c r="AC7" s="109">
        <f t="shared" si="0"/>
        <v>3</v>
      </c>
      <c r="AD7" s="109">
        <f t="shared" si="0"/>
        <v>8</v>
      </c>
    </row>
    <row r="8" spans="1:30" s="99" customFormat="1" ht="13.5">
      <c r="A8" s="150" t="s">
        <v>130</v>
      </c>
      <c r="B8" s="150">
        <v>18201</v>
      </c>
      <c r="C8" s="150" t="s">
        <v>133</v>
      </c>
      <c r="D8" s="154">
        <f aca="true" t="shared" si="1" ref="D8:D24">SUM(E8,H8)</f>
        <v>114</v>
      </c>
      <c r="E8" s="154">
        <f aca="true" t="shared" si="2" ref="E8:E24">SUM(F8:G8)</f>
        <v>26</v>
      </c>
      <c r="F8" s="155">
        <v>22</v>
      </c>
      <c r="G8" s="155">
        <v>4</v>
      </c>
      <c r="H8" s="154">
        <f aca="true" t="shared" si="3" ref="H8:H24">SUM(I8:L8)</f>
        <v>88</v>
      </c>
      <c r="I8" s="155">
        <v>42</v>
      </c>
      <c r="J8" s="155">
        <v>39</v>
      </c>
      <c r="K8" s="155"/>
      <c r="L8" s="155">
        <v>7</v>
      </c>
      <c r="M8" s="154">
        <f aca="true" t="shared" si="4" ref="M8:M24">SUM(N8,Q8)</f>
        <v>1</v>
      </c>
      <c r="N8" s="154">
        <f aca="true" t="shared" si="5" ref="N8:N24">SUM(O8:P8)</f>
        <v>1</v>
      </c>
      <c r="O8" s="155"/>
      <c r="P8" s="155">
        <v>1</v>
      </c>
      <c r="Q8" s="154">
        <f aca="true" t="shared" si="6" ref="Q8:Q24">SUM(R8:U8)</f>
        <v>0</v>
      </c>
      <c r="R8" s="155"/>
      <c r="S8" s="155"/>
      <c r="T8" s="155"/>
      <c r="U8" s="155"/>
      <c r="V8" s="154">
        <f aca="true" t="shared" si="7" ref="V8:V24">SUM(W8,Z8)</f>
        <v>115</v>
      </c>
      <c r="W8" s="154">
        <f aca="true" t="shared" si="8" ref="W8:W24">SUM(X8:Y8)</f>
        <v>27</v>
      </c>
      <c r="X8" s="154">
        <f aca="true" t="shared" si="9" ref="X8:Y24">SUM(F8,O8)</f>
        <v>22</v>
      </c>
      <c r="Y8" s="154">
        <f t="shared" si="9"/>
        <v>5</v>
      </c>
      <c r="Z8" s="154">
        <f aca="true" t="shared" si="10" ref="Z8:Z24">SUM(AA8:AD8)</f>
        <v>88</v>
      </c>
      <c r="AA8" s="154">
        <f aca="true" t="shared" si="11" ref="AA8:AD24">SUM(I8,R8)</f>
        <v>42</v>
      </c>
      <c r="AB8" s="154">
        <f t="shared" si="11"/>
        <v>39</v>
      </c>
      <c r="AC8" s="154">
        <f t="shared" si="11"/>
        <v>0</v>
      </c>
      <c r="AD8" s="154">
        <f t="shared" si="11"/>
        <v>7</v>
      </c>
    </row>
    <row r="9" spans="1:30" s="99" customFormat="1" ht="13.5">
      <c r="A9" s="150" t="s">
        <v>130</v>
      </c>
      <c r="B9" s="150">
        <v>18202</v>
      </c>
      <c r="C9" s="150" t="s">
        <v>153</v>
      </c>
      <c r="D9" s="154">
        <f t="shared" si="1"/>
        <v>27</v>
      </c>
      <c r="E9" s="154">
        <f t="shared" si="2"/>
        <v>16</v>
      </c>
      <c r="F9" s="155">
        <v>12</v>
      </c>
      <c r="G9" s="155">
        <v>4</v>
      </c>
      <c r="H9" s="154">
        <f t="shared" si="3"/>
        <v>11</v>
      </c>
      <c r="I9" s="155"/>
      <c r="J9" s="155">
        <v>10</v>
      </c>
      <c r="K9" s="155">
        <v>1</v>
      </c>
      <c r="L9" s="155"/>
      <c r="M9" s="154">
        <f t="shared" si="4"/>
        <v>3</v>
      </c>
      <c r="N9" s="154">
        <f t="shared" si="5"/>
        <v>1</v>
      </c>
      <c r="O9" s="155"/>
      <c r="P9" s="155">
        <v>1</v>
      </c>
      <c r="Q9" s="154">
        <f t="shared" si="6"/>
        <v>2</v>
      </c>
      <c r="R9" s="155"/>
      <c r="S9" s="155">
        <v>1</v>
      </c>
      <c r="T9" s="155"/>
      <c r="U9" s="155">
        <v>1</v>
      </c>
      <c r="V9" s="154">
        <f t="shared" si="7"/>
        <v>30</v>
      </c>
      <c r="W9" s="154">
        <f t="shared" si="8"/>
        <v>17</v>
      </c>
      <c r="X9" s="154">
        <f t="shared" si="9"/>
        <v>12</v>
      </c>
      <c r="Y9" s="154">
        <f t="shared" si="9"/>
        <v>5</v>
      </c>
      <c r="Z9" s="154">
        <f t="shared" si="10"/>
        <v>13</v>
      </c>
      <c r="AA9" s="154">
        <f t="shared" si="11"/>
        <v>0</v>
      </c>
      <c r="AB9" s="154">
        <f t="shared" si="11"/>
        <v>11</v>
      </c>
      <c r="AC9" s="154">
        <f t="shared" si="11"/>
        <v>1</v>
      </c>
      <c r="AD9" s="154">
        <f t="shared" si="11"/>
        <v>1</v>
      </c>
    </row>
    <row r="10" spans="1:30" s="99" customFormat="1" ht="13.5">
      <c r="A10" s="150" t="s">
        <v>130</v>
      </c>
      <c r="B10" s="150">
        <v>18204</v>
      </c>
      <c r="C10" s="150" t="s">
        <v>154</v>
      </c>
      <c r="D10" s="154">
        <f t="shared" si="1"/>
        <v>8</v>
      </c>
      <c r="E10" s="154">
        <f t="shared" si="2"/>
        <v>8</v>
      </c>
      <c r="F10" s="155">
        <v>8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4</v>
      </c>
      <c r="N10" s="154">
        <f t="shared" si="5"/>
        <v>4</v>
      </c>
      <c r="O10" s="155">
        <v>4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12</v>
      </c>
      <c r="W10" s="154">
        <f t="shared" si="8"/>
        <v>12</v>
      </c>
      <c r="X10" s="154">
        <f t="shared" si="9"/>
        <v>12</v>
      </c>
      <c r="Y10" s="154">
        <f t="shared" si="9"/>
        <v>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18205</v>
      </c>
      <c r="C11" s="150" t="s">
        <v>143</v>
      </c>
      <c r="D11" s="154">
        <f t="shared" si="1"/>
        <v>11</v>
      </c>
      <c r="E11" s="154">
        <f t="shared" si="2"/>
        <v>2</v>
      </c>
      <c r="F11" s="155">
        <v>2</v>
      </c>
      <c r="G11" s="155"/>
      <c r="H11" s="154">
        <f t="shared" si="3"/>
        <v>9</v>
      </c>
      <c r="I11" s="155">
        <v>9</v>
      </c>
      <c r="J11" s="155"/>
      <c r="K11" s="155"/>
      <c r="L11" s="155"/>
      <c r="M11" s="154">
        <f t="shared" si="4"/>
        <v>5</v>
      </c>
      <c r="N11" s="154">
        <f t="shared" si="5"/>
        <v>2</v>
      </c>
      <c r="O11" s="155">
        <v>1</v>
      </c>
      <c r="P11" s="155">
        <v>1</v>
      </c>
      <c r="Q11" s="154">
        <f t="shared" si="6"/>
        <v>3</v>
      </c>
      <c r="R11" s="155"/>
      <c r="S11" s="155">
        <v>3</v>
      </c>
      <c r="T11" s="155"/>
      <c r="U11" s="155"/>
      <c r="V11" s="154">
        <f t="shared" si="7"/>
        <v>16</v>
      </c>
      <c r="W11" s="154">
        <f t="shared" si="8"/>
        <v>4</v>
      </c>
      <c r="X11" s="154">
        <f t="shared" si="9"/>
        <v>3</v>
      </c>
      <c r="Y11" s="154">
        <f t="shared" si="9"/>
        <v>1</v>
      </c>
      <c r="Z11" s="154">
        <f t="shared" si="10"/>
        <v>12</v>
      </c>
      <c r="AA11" s="154">
        <f t="shared" si="11"/>
        <v>9</v>
      </c>
      <c r="AB11" s="154">
        <f t="shared" si="11"/>
        <v>3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18206</v>
      </c>
      <c r="C12" s="150" t="s">
        <v>144</v>
      </c>
      <c r="D12" s="154">
        <f t="shared" si="1"/>
        <v>4</v>
      </c>
      <c r="E12" s="154">
        <f t="shared" si="2"/>
        <v>3</v>
      </c>
      <c r="F12" s="155">
        <v>1</v>
      </c>
      <c r="G12" s="155">
        <v>2</v>
      </c>
      <c r="H12" s="154">
        <f t="shared" si="3"/>
        <v>1</v>
      </c>
      <c r="I12" s="155"/>
      <c r="J12" s="155"/>
      <c r="K12" s="155">
        <v>1</v>
      </c>
      <c r="L12" s="155"/>
      <c r="M12" s="154">
        <f t="shared" si="4"/>
        <v>0</v>
      </c>
      <c r="N12" s="154">
        <f t="shared" si="5"/>
        <v>0</v>
      </c>
      <c r="O12" s="155"/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4</v>
      </c>
      <c r="W12" s="154">
        <f t="shared" si="8"/>
        <v>3</v>
      </c>
      <c r="X12" s="154">
        <f t="shared" si="9"/>
        <v>1</v>
      </c>
      <c r="Y12" s="154">
        <f t="shared" si="9"/>
        <v>2</v>
      </c>
      <c r="Z12" s="154">
        <f t="shared" si="10"/>
        <v>1</v>
      </c>
      <c r="AA12" s="154">
        <f t="shared" si="11"/>
        <v>0</v>
      </c>
      <c r="AB12" s="154">
        <f t="shared" si="11"/>
        <v>0</v>
      </c>
      <c r="AC12" s="154">
        <f t="shared" si="11"/>
        <v>1</v>
      </c>
      <c r="AD12" s="154">
        <f t="shared" si="11"/>
        <v>0</v>
      </c>
    </row>
    <row r="13" spans="1:30" s="99" customFormat="1" ht="13.5">
      <c r="A13" s="150" t="s">
        <v>130</v>
      </c>
      <c r="B13" s="150">
        <v>18207</v>
      </c>
      <c r="C13" s="150" t="s">
        <v>152</v>
      </c>
      <c r="D13" s="154">
        <f t="shared" si="1"/>
        <v>3</v>
      </c>
      <c r="E13" s="154">
        <f t="shared" si="2"/>
        <v>2</v>
      </c>
      <c r="F13" s="155">
        <v>2</v>
      </c>
      <c r="G13" s="155"/>
      <c r="H13" s="154">
        <f t="shared" si="3"/>
        <v>1</v>
      </c>
      <c r="I13" s="155">
        <v>1</v>
      </c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2</v>
      </c>
      <c r="X13" s="154">
        <f t="shared" si="9"/>
        <v>2</v>
      </c>
      <c r="Y13" s="154">
        <f t="shared" si="9"/>
        <v>0</v>
      </c>
      <c r="Z13" s="154">
        <f t="shared" si="10"/>
        <v>1</v>
      </c>
      <c r="AA13" s="154">
        <f t="shared" si="11"/>
        <v>1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18208</v>
      </c>
      <c r="C14" s="150" t="s">
        <v>139</v>
      </c>
      <c r="D14" s="154">
        <f t="shared" si="1"/>
        <v>2</v>
      </c>
      <c r="E14" s="154">
        <f t="shared" si="2"/>
        <v>2</v>
      </c>
      <c r="F14" s="155">
        <v>2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2</v>
      </c>
      <c r="W14" s="154">
        <f t="shared" si="8"/>
        <v>2</v>
      </c>
      <c r="X14" s="154">
        <f t="shared" si="9"/>
        <v>2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18209</v>
      </c>
      <c r="C15" s="150" t="s">
        <v>146</v>
      </c>
      <c r="D15" s="154">
        <f t="shared" si="1"/>
        <v>2</v>
      </c>
      <c r="E15" s="154">
        <f t="shared" si="2"/>
        <v>2</v>
      </c>
      <c r="F15" s="155">
        <v>2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</v>
      </c>
      <c r="W15" s="154">
        <f t="shared" si="8"/>
        <v>2</v>
      </c>
      <c r="X15" s="154">
        <f t="shared" si="9"/>
        <v>2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18210</v>
      </c>
      <c r="C16" s="150" t="s">
        <v>140</v>
      </c>
      <c r="D16" s="154">
        <f t="shared" si="1"/>
        <v>6</v>
      </c>
      <c r="E16" s="154">
        <f t="shared" si="2"/>
        <v>6</v>
      </c>
      <c r="F16" s="155">
        <v>6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1</v>
      </c>
      <c r="N16" s="154">
        <f t="shared" si="5"/>
        <v>1</v>
      </c>
      <c r="O16" s="155">
        <v>1</v>
      </c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7</v>
      </c>
      <c r="W16" s="154">
        <f t="shared" si="8"/>
        <v>7</v>
      </c>
      <c r="X16" s="154">
        <f t="shared" si="9"/>
        <v>7</v>
      </c>
      <c r="Y16" s="154">
        <f t="shared" si="9"/>
        <v>0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18322</v>
      </c>
      <c r="C17" s="150" t="s">
        <v>141</v>
      </c>
      <c r="D17" s="154">
        <f t="shared" si="1"/>
        <v>1</v>
      </c>
      <c r="E17" s="154">
        <f t="shared" si="2"/>
        <v>1</v>
      </c>
      <c r="F17" s="155">
        <v>1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</v>
      </c>
      <c r="W17" s="154">
        <f t="shared" si="8"/>
        <v>2</v>
      </c>
      <c r="X17" s="154">
        <f t="shared" si="9"/>
        <v>2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18382</v>
      </c>
      <c r="C18" s="150" t="s">
        <v>148</v>
      </c>
      <c r="D18" s="154">
        <f t="shared" si="1"/>
        <v>1</v>
      </c>
      <c r="E18" s="154">
        <f t="shared" si="2"/>
        <v>1</v>
      </c>
      <c r="F18" s="155">
        <v>1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1</v>
      </c>
      <c r="N18" s="154">
        <f t="shared" si="5"/>
        <v>1</v>
      </c>
      <c r="O18" s="155">
        <v>1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</v>
      </c>
      <c r="W18" s="154">
        <f t="shared" si="8"/>
        <v>2</v>
      </c>
      <c r="X18" s="154">
        <f t="shared" si="9"/>
        <v>2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18404</v>
      </c>
      <c r="C19" s="150" t="s">
        <v>147</v>
      </c>
      <c r="D19" s="154">
        <f t="shared" si="1"/>
        <v>1</v>
      </c>
      <c r="E19" s="154">
        <f t="shared" si="2"/>
        <v>1</v>
      </c>
      <c r="F19" s="155">
        <v>1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1</v>
      </c>
      <c r="N19" s="154">
        <f t="shared" si="5"/>
        <v>1</v>
      </c>
      <c r="O19" s="155">
        <v>1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2</v>
      </c>
      <c r="W19" s="154">
        <f t="shared" si="8"/>
        <v>2</v>
      </c>
      <c r="X19" s="154">
        <f t="shared" si="9"/>
        <v>2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18423</v>
      </c>
      <c r="C20" s="150" t="s">
        <v>134</v>
      </c>
      <c r="D20" s="154">
        <f t="shared" si="1"/>
        <v>3</v>
      </c>
      <c r="E20" s="154">
        <f t="shared" si="2"/>
        <v>3</v>
      </c>
      <c r="F20" s="155">
        <v>3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4</v>
      </c>
      <c r="W20" s="154">
        <f t="shared" si="8"/>
        <v>4</v>
      </c>
      <c r="X20" s="154">
        <f t="shared" si="9"/>
        <v>4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18442</v>
      </c>
      <c r="C21" s="150" t="s">
        <v>136</v>
      </c>
      <c r="D21" s="154">
        <f t="shared" si="1"/>
        <v>7</v>
      </c>
      <c r="E21" s="154">
        <f t="shared" si="2"/>
        <v>2</v>
      </c>
      <c r="F21" s="155">
        <v>2</v>
      </c>
      <c r="G21" s="155"/>
      <c r="H21" s="154">
        <f t="shared" si="3"/>
        <v>5</v>
      </c>
      <c r="I21" s="155">
        <v>5</v>
      </c>
      <c r="J21" s="155"/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7</v>
      </c>
      <c r="W21" s="154">
        <f t="shared" si="8"/>
        <v>2</v>
      </c>
      <c r="X21" s="154">
        <f t="shared" si="9"/>
        <v>2</v>
      </c>
      <c r="Y21" s="154">
        <f t="shared" si="9"/>
        <v>0</v>
      </c>
      <c r="Z21" s="154">
        <f t="shared" si="10"/>
        <v>5</v>
      </c>
      <c r="AA21" s="154">
        <f t="shared" si="11"/>
        <v>5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18481</v>
      </c>
      <c r="C22" s="150" t="s">
        <v>155</v>
      </c>
      <c r="D22" s="154">
        <f t="shared" si="1"/>
        <v>2</v>
      </c>
      <c r="E22" s="154">
        <f t="shared" si="2"/>
        <v>2</v>
      </c>
      <c r="F22" s="155">
        <v>1</v>
      </c>
      <c r="G22" s="155">
        <v>1</v>
      </c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</v>
      </c>
      <c r="W22" s="154">
        <f t="shared" si="8"/>
        <v>2</v>
      </c>
      <c r="X22" s="154">
        <f t="shared" si="9"/>
        <v>1</v>
      </c>
      <c r="Y22" s="154">
        <f t="shared" si="9"/>
        <v>1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18483</v>
      </c>
      <c r="C23" s="150" t="s">
        <v>156</v>
      </c>
      <c r="D23" s="154">
        <f t="shared" si="1"/>
        <v>6</v>
      </c>
      <c r="E23" s="154">
        <f t="shared" si="2"/>
        <v>2</v>
      </c>
      <c r="F23" s="155">
        <v>2</v>
      </c>
      <c r="G23" s="155"/>
      <c r="H23" s="154">
        <f t="shared" si="3"/>
        <v>4</v>
      </c>
      <c r="I23" s="155">
        <v>3</v>
      </c>
      <c r="J23" s="155"/>
      <c r="K23" s="155">
        <v>1</v>
      </c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7</v>
      </c>
      <c r="W23" s="154">
        <f t="shared" si="8"/>
        <v>3</v>
      </c>
      <c r="X23" s="154">
        <f t="shared" si="9"/>
        <v>3</v>
      </c>
      <c r="Y23" s="154">
        <f t="shared" si="9"/>
        <v>0</v>
      </c>
      <c r="Z23" s="154">
        <f t="shared" si="10"/>
        <v>4</v>
      </c>
      <c r="AA23" s="154">
        <f t="shared" si="11"/>
        <v>3</v>
      </c>
      <c r="AB23" s="154">
        <f t="shared" si="11"/>
        <v>0</v>
      </c>
      <c r="AC23" s="154">
        <f t="shared" si="11"/>
        <v>1</v>
      </c>
      <c r="AD23" s="154">
        <f t="shared" si="11"/>
        <v>0</v>
      </c>
    </row>
    <row r="24" spans="1:30" s="99" customFormat="1" ht="13.5">
      <c r="A24" s="150" t="s">
        <v>130</v>
      </c>
      <c r="B24" s="150">
        <v>18501</v>
      </c>
      <c r="C24" s="150" t="s">
        <v>137</v>
      </c>
      <c r="D24" s="154">
        <f t="shared" si="1"/>
        <v>5</v>
      </c>
      <c r="E24" s="154">
        <f t="shared" si="2"/>
        <v>3</v>
      </c>
      <c r="F24" s="155">
        <v>3</v>
      </c>
      <c r="G24" s="155"/>
      <c r="H24" s="154">
        <f t="shared" si="3"/>
        <v>2</v>
      </c>
      <c r="I24" s="155">
        <v>2</v>
      </c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5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2</v>
      </c>
      <c r="AA24" s="154">
        <f t="shared" si="11"/>
        <v>2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21"/>
      <c r="B25" s="21"/>
      <c r="C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s="99" customFormat="1" ht="13.5">
      <c r="A26" s="21"/>
      <c r="B26" s="21"/>
      <c r="C26" s="21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s="99" customFormat="1" ht="13.5">
      <c r="A27" s="21"/>
      <c r="B27" s="21"/>
      <c r="C27" s="2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s="99" customFormat="1" ht="13.5">
      <c r="A28" s="21"/>
      <c r="B28" s="21"/>
      <c r="C28" s="2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s="99" customFormat="1" ht="13.5">
      <c r="A29" s="21"/>
      <c r="B29" s="21"/>
      <c r="C29" s="2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99" customFormat="1" ht="13.5">
      <c r="A30" s="21"/>
      <c r="B30" s="21"/>
      <c r="C30" s="2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99" customFormat="1" ht="13.5">
      <c r="A31" s="21"/>
      <c r="B31" s="21"/>
      <c r="C31" s="2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99" customFormat="1" ht="13.5">
      <c r="A32" s="21"/>
      <c r="B32" s="21"/>
      <c r="C32" s="2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99" customFormat="1" ht="13.5">
      <c r="A33" s="21"/>
      <c r="B33" s="21"/>
      <c r="C33" s="2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99" customFormat="1" ht="13.5">
      <c r="A34" s="21"/>
      <c r="B34" s="21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99" customFormat="1" ht="13.5">
      <c r="A35" s="21"/>
      <c r="B35" s="21"/>
      <c r="C35" s="2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99" customFormat="1" ht="13.5">
      <c r="A36" s="21"/>
      <c r="B36" s="21"/>
      <c r="C36" s="21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99" customFormat="1" ht="13.5">
      <c r="A37" s="21"/>
      <c r="B37" s="21"/>
      <c r="C37" s="2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99" customFormat="1" ht="13.5">
      <c r="A38" s="21"/>
      <c r="B38" s="21"/>
      <c r="C38" s="2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5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福井県</v>
      </c>
      <c r="B7" s="104">
        <f>INT(B8/1000)*1000</f>
        <v>18000</v>
      </c>
      <c r="C7" s="104" t="s">
        <v>129</v>
      </c>
      <c r="D7" s="109">
        <f>SUM(D8:D200)</f>
        <v>60</v>
      </c>
      <c r="E7" s="109">
        <f aca="true" t="shared" si="0" ref="E7:AD7">SUM(E8:E200)</f>
        <v>24</v>
      </c>
      <c r="F7" s="109">
        <f t="shared" si="0"/>
        <v>12</v>
      </c>
      <c r="G7" s="109">
        <f t="shared" si="0"/>
        <v>12</v>
      </c>
      <c r="H7" s="109">
        <f t="shared" si="0"/>
        <v>36</v>
      </c>
      <c r="I7" s="109">
        <f t="shared" si="0"/>
        <v>2</v>
      </c>
      <c r="J7" s="109">
        <f t="shared" si="0"/>
        <v>31</v>
      </c>
      <c r="K7" s="109">
        <f t="shared" si="0"/>
        <v>2</v>
      </c>
      <c r="L7" s="109">
        <f t="shared" si="0"/>
        <v>1</v>
      </c>
      <c r="M7" s="109">
        <f t="shared" si="0"/>
        <v>20</v>
      </c>
      <c r="N7" s="109">
        <f t="shared" si="0"/>
        <v>19</v>
      </c>
      <c r="O7" s="109">
        <f t="shared" si="0"/>
        <v>9</v>
      </c>
      <c r="P7" s="109">
        <f t="shared" si="0"/>
        <v>10</v>
      </c>
      <c r="Q7" s="109">
        <f t="shared" si="0"/>
        <v>1</v>
      </c>
      <c r="R7" s="109">
        <f t="shared" si="0"/>
        <v>0</v>
      </c>
      <c r="S7" s="109">
        <f t="shared" si="0"/>
        <v>1</v>
      </c>
      <c r="T7" s="109">
        <f t="shared" si="0"/>
        <v>0</v>
      </c>
      <c r="U7" s="109">
        <f t="shared" si="0"/>
        <v>0</v>
      </c>
      <c r="V7" s="109">
        <f t="shared" si="0"/>
        <v>80</v>
      </c>
      <c r="W7" s="109">
        <f t="shared" si="0"/>
        <v>43</v>
      </c>
      <c r="X7" s="109">
        <f t="shared" si="0"/>
        <v>21</v>
      </c>
      <c r="Y7" s="109">
        <f t="shared" si="0"/>
        <v>22</v>
      </c>
      <c r="Z7" s="109">
        <f t="shared" si="0"/>
        <v>37</v>
      </c>
      <c r="AA7" s="109">
        <f t="shared" si="0"/>
        <v>2</v>
      </c>
      <c r="AB7" s="109">
        <f t="shared" si="0"/>
        <v>32</v>
      </c>
      <c r="AC7" s="109">
        <f t="shared" si="0"/>
        <v>2</v>
      </c>
      <c r="AD7" s="109">
        <f t="shared" si="0"/>
        <v>1</v>
      </c>
    </row>
    <row r="8" spans="1:30" s="99" customFormat="1" ht="13.5" customHeight="1">
      <c r="A8" s="150" t="s">
        <v>130</v>
      </c>
      <c r="B8" s="150">
        <v>18807</v>
      </c>
      <c r="C8" s="150" t="s">
        <v>131</v>
      </c>
      <c r="D8" s="154">
        <f aca="true" t="shared" si="1" ref="D8:D15">SUM(E8,H8)</f>
        <v>0</v>
      </c>
      <c r="E8" s="154">
        <f aca="true" t="shared" si="2" ref="E8:E15">SUM(F8:G8)</f>
        <v>0</v>
      </c>
      <c r="F8" s="155"/>
      <c r="G8" s="155"/>
      <c r="H8" s="154">
        <f aca="true" t="shared" si="3" ref="H8:H15">SUM(I8:L8)</f>
        <v>0</v>
      </c>
      <c r="I8" s="155"/>
      <c r="J8" s="155"/>
      <c r="K8" s="155"/>
      <c r="L8" s="155"/>
      <c r="M8" s="154">
        <f aca="true" t="shared" si="4" ref="M8:M15">SUM(N8,Q8)</f>
        <v>2</v>
      </c>
      <c r="N8" s="154">
        <f aca="true" t="shared" si="5" ref="N8:N15">SUM(O8:P8)</f>
        <v>2</v>
      </c>
      <c r="O8" s="155">
        <v>1</v>
      </c>
      <c r="P8" s="155">
        <v>1</v>
      </c>
      <c r="Q8" s="154">
        <f aca="true" t="shared" si="6" ref="Q8:Q15">SUM(R8:U8)</f>
        <v>0</v>
      </c>
      <c r="R8" s="155"/>
      <c r="S8" s="155"/>
      <c r="T8" s="155"/>
      <c r="U8" s="155"/>
      <c r="V8" s="154">
        <f aca="true" t="shared" si="7" ref="V8:V15">SUM(W8,Z8)</f>
        <v>2</v>
      </c>
      <c r="W8" s="154">
        <f aca="true" t="shared" si="8" ref="W8:W15">SUM(X8:Y8)</f>
        <v>2</v>
      </c>
      <c r="X8" s="154">
        <f aca="true" t="shared" si="9" ref="X8:Y15">SUM(F8,O8)</f>
        <v>1</v>
      </c>
      <c r="Y8" s="154">
        <f t="shared" si="9"/>
        <v>1</v>
      </c>
      <c r="Z8" s="154">
        <f aca="true" t="shared" si="10" ref="Z8:Z15">SUM(AA8:AD8)</f>
        <v>0</v>
      </c>
      <c r="AA8" s="154">
        <f aca="true" t="shared" si="11" ref="AA8:AD15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18821</v>
      </c>
      <c r="C9" s="150" t="s">
        <v>135</v>
      </c>
      <c r="D9" s="154">
        <f t="shared" si="1"/>
        <v>2</v>
      </c>
      <c r="E9" s="154">
        <f t="shared" si="2"/>
        <v>2</v>
      </c>
      <c r="F9" s="155"/>
      <c r="G9" s="155">
        <v>2</v>
      </c>
      <c r="H9" s="154">
        <f t="shared" si="3"/>
        <v>0</v>
      </c>
      <c r="I9" s="155"/>
      <c r="J9" s="155"/>
      <c r="K9" s="155"/>
      <c r="L9" s="155"/>
      <c r="M9" s="154">
        <f t="shared" si="4"/>
        <v>4</v>
      </c>
      <c r="N9" s="154">
        <f t="shared" si="5"/>
        <v>4</v>
      </c>
      <c r="O9" s="155">
        <v>3</v>
      </c>
      <c r="P9" s="155">
        <v>1</v>
      </c>
      <c r="Q9" s="154">
        <f t="shared" si="6"/>
        <v>0</v>
      </c>
      <c r="R9" s="155"/>
      <c r="S9" s="155"/>
      <c r="T9" s="155"/>
      <c r="U9" s="155"/>
      <c r="V9" s="154">
        <f t="shared" si="7"/>
        <v>6</v>
      </c>
      <c r="W9" s="154">
        <f t="shared" si="8"/>
        <v>6</v>
      </c>
      <c r="X9" s="154">
        <f t="shared" si="9"/>
        <v>3</v>
      </c>
      <c r="Y9" s="154">
        <f t="shared" si="9"/>
        <v>3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18825</v>
      </c>
      <c r="C10" s="150" t="s">
        <v>138</v>
      </c>
      <c r="D10" s="154">
        <f t="shared" si="1"/>
        <v>22</v>
      </c>
      <c r="E10" s="154">
        <f t="shared" si="2"/>
        <v>6</v>
      </c>
      <c r="F10" s="155">
        <v>5</v>
      </c>
      <c r="G10" s="155">
        <v>1</v>
      </c>
      <c r="H10" s="154">
        <f t="shared" si="3"/>
        <v>16</v>
      </c>
      <c r="I10" s="155"/>
      <c r="J10" s="155">
        <v>14</v>
      </c>
      <c r="K10" s="155">
        <v>1</v>
      </c>
      <c r="L10" s="155">
        <v>1</v>
      </c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22</v>
      </c>
      <c r="W10" s="154">
        <f t="shared" si="8"/>
        <v>6</v>
      </c>
      <c r="X10" s="154">
        <f t="shared" si="9"/>
        <v>5</v>
      </c>
      <c r="Y10" s="154">
        <f t="shared" si="9"/>
        <v>1</v>
      </c>
      <c r="Z10" s="154">
        <f t="shared" si="10"/>
        <v>16</v>
      </c>
      <c r="AA10" s="154">
        <f t="shared" si="11"/>
        <v>0</v>
      </c>
      <c r="AB10" s="154">
        <f t="shared" si="11"/>
        <v>14</v>
      </c>
      <c r="AC10" s="154">
        <f t="shared" si="11"/>
        <v>1</v>
      </c>
      <c r="AD10" s="154">
        <f t="shared" si="11"/>
        <v>1</v>
      </c>
    </row>
    <row r="11" spans="1:30" s="99" customFormat="1" ht="13.5" customHeight="1">
      <c r="A11" s="150" t="s">
        <v>130</v>
      </c>
      <c r="B11" s="150">
        <v>18833</v>
      </c>
      <c r="C11" s="150" t="s">
        <v>142</v>
      </c>
      <c r="D11" s="154">
        <f t="shared" si="1"/>
        <v>14</v>
      </c>
      <c r="E11" s="154">
        <f t="shared" si="2"/>
        <v>3</v>
      </c>
      <c r="F11" s="155"/>
      <c r="G11" s="155">
        <v>3</v>
      </c>
      <c r="H11" s="154">
        <f t="shared" si="3"/>
        <v>11</v>
      </c>
      <c r="I11" s="155"/>
      <c r="J11" s="155">
        <v>11</v>
      </c>
      <c r="K11" s="155"/>
      <c r="L11" s="155"/>
      <c r="M11" s="154">
        <f t="shared" si="4"/>
        <v>0</v>
      </c>
      <c r="N11" s="154">
        <f t="shared" si="5"/>
        <v>0</v>
      </c>
      <c r="O11" s="155"/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14</v>
      </c>
      <c r="W11" s="154">
        <f t="shared" si="8"/>
        <v>3</v>
      </c>
      <c r="X11" s="154">
        <f t="shared" si="9"/>
        <v>0</v>
      </c>
      <c r="Y11" s="154">
        <f t="shared" si="9"/>
        <v>3</v>
      </c>
      <c r="Z11" s="154">
        <f t="shared" si="10"/>
        <v>11</v>
      </c>
      <c r="AA11" s="154">
        <f t="shared" si="11"/>
        <v>0</v>
      </c>
      <c r="AB11" s="154">
        <f t="shared" si="11"/>
        <v>11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18839</v>
      </c>
      <c r="C12" s="150" t="s">
        <v>145</v>
      </c>
      <c r="D12" s="154">
        <f t="shared" si="1"/>
        <v>16</v>
      </c>
      <c r="E12" s="154">
        <f t="shared" si="2"/>
        <v>9</v>
      </c>
      <c r="F12" s="155">
        <v>5</v>
      </c>
      <c r="G12" s="155">
        <v>4</v>
      </c>
      <c r="H12" s="154">
        <f t="shared" si="3"/>
        <v>7</v>
      </c>
      <c r="I12" s="155">
        <v>2</v>
      </c>
      <c r="J12" s="155">
        <v>4</v>
      </c>
      <c r="K12" s="155">
        <v>1</v>
      </c>
      <c r="L12" s="155"/>
      <c r="M12" s="154">
        <f t="shared" si="4"/>
        <v>1</v>
      </c>
      <c r="N12" s="154">
        <f t="shared" si="5"/>
        <v>1</v>
      </c>
      <c r="O12" s="155">
        <v>1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17</v>
      </c>
      <c r="W12" s="154">
        <f t="shared" si="8"/>
        <v>10</v>
      </c>
      <c r="X12" s="154">
        <f t="shared" si="9"/>
        <v>6</v>
      </c>
      <c r="Y12" s="154">
        <f t="shared" si="9"/>
        <v>4</v>
      </c>
      <c r="Z12" s="154">
        <f t="shared" si="10"/>
        <v>7</v>
      </c>
      <c r="AA12" s="154">
        <f t="shared" si="11"/>
        <v>2</v>
      </c>
      <c r="AB12" s="154">
        <f t="shared" si="11"/>
        <v>4</v>
      </c>
      <c r="AC12" s="154">
        <f t="shared" si="11"/>
        <v>1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18840</v>
      </c>
      <c r="C13" s="150" t="s">
        <v>149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7</v>
      </c>
      <c r="N13" s="154">
        <f t="shared" si="5"/>
        <v>7</v>
      </c>
      <c r="O13" s="155">
        <v>3</v>
      </c>
      <c r="P13" s="155">
        <v>4</v>
      </c>
      <c r="Q13" s="154">
        <f t="shared" si="6"/>
        <v>0</v>
      </c>
      <c r="R13" s="155"/>
      <c r="S13" s="155"/>
      <c r="T13" s="155"/>
      <c r="U13" s="155"/>
      <c r="V13" s="154">
        <f t="shared" si="7"/>
        <v>7</v>
      </c>
      <c r="W13" s="154">
        <f t="shared" si="8"/>
        <v>7</v>
      </c>
      <c r="X13" s="154">
        <f t="shared" si="9"/>
        <v>3</v>
      </c>
      <c r="Y13" s="154">
        <f t="shared" si="9"/>
        <v>4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18842</v>
      </c>
      <c r="C14" s="150" t="s">
        <v>150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4</v>
      </c>
      <c r="N14" s="154">
        <f t="shared" si="5"/>
        <v>4</v>
      </c>
      <c r="O14" s="155">
        <v>1</v>
      </c>
      <c r="P14" s="155">
        <v>3</v>
      </c>
      <c r="Q14" s="154">
        <f t="shared" si="6"/>
        <v>0</v>
      </c>
      <c r="R14" s="155"/>
      <c r="S14" s="155"/>
      <c r="T14" s="155"/>
      <c r="U14" s="155"/>
      <c r="V14" s="154">
        <f t="shared" si="7"/>
        <v>4</v>
      </c>
      <c r="W14" s="154">
        <f t="shared" si="8"/>
        <v>4</v>
      </c>
      <c r="X14" s="154">
        <f t="shared" si="9"/>
        <v>1</v>
      </c>
      <c r="Y14" s="154">
        <f t="shared" si="9"/>
        <v>3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18844</v>
      </c>
      <c r="C15" s="150" t="s">
        <v>151</v>
      </c>
      <c r="D15" s="154">
        <f t="shared" si="1"/>
        <v>6</v>
      </c>
      <c r="E15" s="154">
        <f t="shared" si="2"/>
        <v>4</v>
      </c>
      <c r="F15" s="155">
        <v>2</v>
      </c>
      <c r="G15" s="155">
        <v>2</v>
      </c>
      <c r="H15" s="154">
        <f t="shared" si="3"/>
        <v>2</v>
      </c>
      <c r="I15" s="155"/>
      <c r="J15" s="155">
        <v>2</v>
      </c>
      <c r="K15" s="155"/>
      <c r="L15" s="155"/>
      <c r="M15" s="154">
        <f t="shared" si="4"/>
        <v>2</v>
      </c>
      <c r="N15" s="154">
        <f t="shared" si="5"/>
        <v>1</v>
      </c>
      <c r="O15" s="155"/>
      <c r="P15" s="155">
        <v>1</v>
      </c>
      <c r="Q15" s="154">
        <f t="shared" si="6"/>
        <v>1</v>
      </c>
      <c r="R15" s="155"/>
      <c r="S15" s="155">
        <v>1</v>
      </c>
      <c r="T15" s="155"/>
      <c r="U15" s="155"/>
      <c r="V15" s="154">
        <f t="shared" si="7"/>
        <v>8</v>
      </c>
      <c r="W15" s="154">
        <f t="shared" si="8"/>
        <v>5</v>
      </c>
      <c r="X15" s="154">
        <f t="shared" si="9"/>
        <v>2</v>
      </c>
      <c r="Y15" s="154">
        <f t="shared" si="9"/>
        <v>3</v>
      </c>
      <c r="Z15" s="154">
        <f t="shared" si="10"/>
        <v>3</v>
      </c>
      <c r="AA15" s="154">
        <f t="shared" si="11"/>
        <v>0</v>
      </c>
      <c r="AB15" s="154">
        <f t="shared" si="11"/>
        <v>3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9">
        <f>SUM(D8:D200)</f>
        <v>34</v>
      </c>
      <c r="E7" s="109">
        <f aca="true" t="shared" si="0" ref="E7:BE7">SUM(E8:E200)</f>
        <v>105</v>
      </c>
      <c r="F7" s="109">
        <f t="shared" si="0"/>
        <v>7</v>
      </c>
      <c r="G7" s="109">
        <f t="shared" si="0"/>
        <v>18</v>
      </c>
      <c r="H7" s="109">
        <f t="shared" si="0"/>
        <v>22</v>
      </c>
      <c r="I7" s="109">
        <f t="shared" si="0"/>
        <v>69</v>
      </c>
      <c r="J7" s="109">
        <f t="shared" si="0"/>
        <v>0</v>
      </c>
      <c r="K7" s="109">
        <f t="shared" si="0"/>
        <v>0</v>
      </c>
      <c r="L7" s="109">
        <f t="shared" si="0"/>
        <v>296</v>
      </c>
      <c r="M7" s="109">
        <f t="shared" si="0"/>
        <v>989</v>
      </c>
      <c r="N7" s="109">
        <f t="shared" si="0"/>
        <v>45</v>
      </c>
      <c r="O7" s="109">
        <f t="shared" si="0"/>
        <v>212</v>
      </c>
      <c r="P7" s="109">
        <f t="shared" si="0"/>
        <v>18</v>
      </c>
      <c r="Q7" s="109">
        <f t="shared" si="0"/>
        <v>77</v>
      </c>
      <c r="R7" s="109">
        <f t="shared" si="0"/>
        <v>0</v>
      </c>
      <c r="S7" s="109">
        <f t="shared" si="0"/>
        <v>0</v>
      </c>
      <c r="T7" s="109">
        <f t="shared" si="0"/>
        <v>445</v>
      </c>
      <c r="U7" s="109">
        <f t="shared" si="0"/>
        <v>1489</v>
      </c>
      <c r="V7" s="109">
        <f t="shared" si="0"/>
        <v>60</v>
      </c>
      <c r="W7" s="109">
        <f t="shared" si="0"/>
        <v>179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12</v>
      </c>
      <c r="AM7" s="109">
        <f t="shared" si="0"/>
        <v>41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83</v>
      </c>
      <c r="AW7" s="109">
        <f t="shared" si="0"/>
        <v>387</v>
      </c>
      <c r="AX7" s="109">
        <f t="shared" si="0"/>
        <v>0</v>
      </c>
      <c r="AY7" s="109">
        <f t="shared" si="0"/>
        <v>0</v>
      </c>
      <c r="AZ7" s="109">
        <f t="shared" si="0"/>
        <v>3</v>
      </c>
      <c r="BA7" s="109">
        <f t="shared" si="0"/>
        <v>17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18201</v>
      </c>
      <c r="C8" s="150" t="s">
        <v>133</v>
      </c>
      <c r="D8" s="156">
        <v>10</v>
      </c>
      <c r="E8" s="156">
        <v>51</v>
      </c>
      <c r="F8" s="156">
        <v>7</v>
      </c>
      <c r="G8" s="156">
        <v>18</v>
      </c>
      <c r="H8" s="156">
        <v>19</v>
      </c>
      <c r="I8" s="156">
        <v>58</v>
      </c>
      <c r="J8" s="156"/>
      <c r="K8" s="156"/>
      <c r="L8" s="156">
        <v>66</v>
      </c>
      <c r="M8" s="156">
        <v>302</v>
      </c>
      <c r="N8" s="156">
        <v>31</v>
      </c>
      <c r="O8" s="156">
        <v>172</v>
      </c>
      <c r="P8" s="156">
        <v>17</v>
      </c>
      <c r="Q8" s="156">
        <v>75</v>
      </c>
      <c r="R8" s="156"/>
      <c r="S8" s="156"/>
      <c r="T8" s="156">
        <v>36</v>
      </c>
      <c r="U8" s="156">
        <v>146</v>
      </c>
      <c r="V8" s="156">
        <v>47</v>
      </c>
      <c r="W8" s="156">
        <v>140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22</v>
      </c>
      <c r="AW8" s="156">
        <v>82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18202</v>
      </c>
      <c r="C9" s="150" t="s">
        <v>153</v>
      </c>
      <c r="D9" s="156"/>
      <c r="E9" s="156"/>
      <c r="F9" s="156"/>
      <c r="G9" s="156"/>
      <c r="H9" s="156">
        <v>1</v>
      </c>
      <c r="I9" s="156">
        <v>7</v>
      </c>
      <c r="J9" s="156"/>
      <c r="K9" s="156"/>
      <c r="L9" s="156">
        <v>13</v>
      </c>
      <c r="M9" s="156">
        <v>35</v>
      </c>
      <c r="N9" s="156"/>
      <c r="O9" s="156"/>
      <c r="P9" s="156"/>
      <c r="Q9" s="156"/>
      <c r="R9" s="156"/>
      <c r="S9" s="156"/>
      <c r="T9" s="156">
        <v>55</v>
      </c>
      <c r="U9" s="156">
        <v>204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10</v>
      </c>
      <c r="AW9" s="156">
        <v>14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18204</v>
      </c>
      <c r="C10" s="150" t="s">
        <v>154</v>
      </c>
      <c r="D10" s="156">
        <v>2</v>
      </c>
      <c r="E10" s="156">
        <v>5</v>
      </c>
      <c r="F10" s="156"/>
      <c r="G10" s="156"/>
      <c r="H10" s="156">
        <v>1</v>
      </c>
      <c r="I10" s="156">
        <v>2</v>
      </c>
      <c r="J10" s="156"/>
      <c r="K10" s="156"/>
      <c r="L10" s="156">
        <v>20</v>
      </c>
      <c r="M10" s="156">
        <v>46</v>
      </c>
      <c r="N10" s="156"/>
      <c r="O10" s="156"/>
      <c r="P10" s="156"/>
      <c r="Q10" s="156"/>
      <c r="R10" s="156"/>
      <c r="S10" s="156"/>
      <c r="T10" s="156">
        <v>7</v>
      </c>
      <c r="U10" s="156">
        <v>15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8</v>
      </c>
      <c r="AW10" s="156">
        <v>40</v>
      </c>
      <c r="AX10" s="156"/>
      <c r="AY10" s="156"/>
      <c r="AZ10" s="156">
        <v>1</v>
      </c>
      <c r="BA10" s="156">
        <v>10</v>
      </c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18205</v>
      </c>
      <c r="C11" s="150" t="s">
        <v>143</v>
      </c>
      <c r="D11" s="156">
        <v>6</v>
      </c>
      <c r="E11" s="156">
        <v>16</v>
      </c>
      <c r="F11" s="156"/>
      <c r="G11" s="156"/>
      <c r="H11" s="156"/>
      <c r="I11" s="156"/>
      <c r="J11" s="156"/>
      <c r="K11" s="156"/>
      <c r="L11" s="156">
        <v>9</v>
      </c>
      <c r="M11" s="156">
        <v>27</v>
      </c>
      <c r="N11" s="156"/>
      <c r="O11" s="156"/>
      <c r="P11" s="156"/>
      <c r="Q11" s="156"/>
      <c r="R11" s="156"/>
      <c r="S11" s="156"/>
      <c r="T11" s="156">
        <v>86</v>
      </c>
      <c r="U11" s="156">
        <v>247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8</v>
      </c>
      <c r="AM11" s="156">
        <v>26</v>
      </c>
      <c r="AN11" s="156"/>
      <c r="AO11" s="156"/>
      <c r="AP11" s="156"/>
      <c r="AQ11" s="156"/>
      <c r="AR11" s="156"/>
      <c r="AS11" s="156"/>
      <c r="AT11" s="156"/>
      <c r="AU11" s="156"/>
      <c r="AV11" s="156">
        <v>8</v>
      </c>
      <c r="AW11" s="156">
        <v>26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18206</v>
      </c>
      <c r="C12" s="150" t="s">
        <v>144</v>
      </c>
      <c r="D12" s="156"/>
      <c r="E12" s="156"/>
      <c r="F12" s="156"/>
      <c r="G12" s="156"/>
      <c r="H12" s="156"/>
      <c r="I12" s="156"/>
      <c r="J12" s="156"/>
      <c r="K12" s="156"/>
      <c r="L12" s="156">
        <v>6</v>
      </c>
      <c r="M12" s="156">
        <v>18</v>
      </c>
      <c r="N12" s="156"/>
      <c r="O12" s="156"/>
      <c r="P12" s="156"/>
      <c r="Q12" s="156"/>
      <c r="R12" s="156"/>
      <c r="S12" s="156"/>
      <c r="T12" s="156">
        <v>37</v>
      </c>
      <c r="U12" s="156">
        <v>87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3</v>
      </c>
      <c r="AW12" s="156">
        <v>10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18207</v>
      </c>
      <c r="C13" s="150" t="s">
        <v>152</v>
      </c>
      <c r="D13" s="156">
        <v>1</v>
      </c>
      <c r="E13" s="156">
        <v>1</v>
      </c>
      <c r="F13" s="156"/>
      <c r="G13" s="156"/>
      <c r="H13" s="156"/>
      <c r="I13" s="156"/>
      <c r="J13" s="156"/>
      <c r="K13" s="156"/>
      <c r="L13" s="156">
        <v>44</v>
      </c>
      <c r="M13" s="156">
        <v>104</v>
      </c>
      <c r="N13" s="156"/>
      <c r="O13" s="156"/>
      <c r="P13" s="156"/>
      <c r="Q13" s="156"/>
      <c r="R13" s="156"/>
      <c r="S13" s="156"/>
      <c r="T13" s="156">
        <v>38</v>
      </c>
      <c r="U13" s="156">
        <v>120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10</v>
      </c>
      <c r="AW13" s="156">
        <v>32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18208</v>
      </c>
      <c r="C14" s="150" t="s">
        <v>139</v>
      </c>
      <c r="D14" s="156"/>
      <c r="E14" s="156"/>
      <c r="F14" s="156"/>
      <c r="G14" s="156"/>
      <c r="H14" s="156"/>
      <c r="I14" s="156"/>
      <c r="J14" s="156"/>
      <c r="K14" s="156"/>
      <c r="L14" s="156">
        <v>6</v>
      </c>
      <c r="M14" s="156">
        <v>14</v>
      </c>
      <c r="N14" s="156"/>
      <c r="O14" s="156"/>
      <c r="P14" s="156"/>
      <c r="Q14" s="156"/>
      <c r="R14" s="156"/>
      <c r="S14" s="156"/>
      <c r="T14" s="156">
        <v>17</v>
      </c>
      <c r="U14" s="156">
        <v>44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18209</v>
      </c>
      <c r="C15" s="150" t="s">
        <v>146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18210</v>
      </c>
      <c r="C16" s="150" t="s">
        <v>140</v>
      </c>
      <c r="D16" s="156"/>
      <c r="E16" s="156"/>
      <c r="F16" s="156"/>
      <c r="G16" s="156"/>
      <c r="H16" s="156"/>
      <c r="I16" s="156"/>
      <c r="J16" s="156"/>
      <c r="K16" s="156"/>
      <c r="L16" s="156">
        <v>61</v>
      </c>
      <c r="M16" s="156">
        <v>244</v>
      </c>
      <c r="N16" s="156"/>
      <c r="O16" s="156"/>
      <c r="P16" s="156"/>
      <c r="Q16" s="156"/>
      <c r="R16" s="156"/>
      <c r="S16" s="156"/>
      <c r="T16" s="156">
        <v>30</v>
      </c>
      <c r="U16" s="156">
        <v>120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18322</v>
      </c>
      <c r="C17" s="150" t="s">
        <v>141</v>
      </c>
      <c r="D17" s="156"/>
      <c r="E17" s="156"/>
      <c r="F17" s="156"/>
      <c r="G17" s="156"/>
      <c r="H17" s="156"/>
      <c r="I17" s="156"/>
      <c r="J17" s="156"/>
      <c r="K17" s="156"/>
      <c r="L17" s="156">
        <v>17</v>
      </c>
      <c r="M17" s="156">
        <v>75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>
        <v>4</v>
      </c>
      <c r="AM17" s="156">
        <v>15</v>
      </c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18382</v>
      </c>
      <c r="C18" s="150" t="s">
        <v>148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18404</v>
      </c>
      <c r="C19" s="150" t="s">
        <v>147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18423</v>
      </c>
      <c r="C20" s="150" t="s">
        <v>134</v>
      </c>
      <c r="D20" s="156"/>
      <c r="E20" s="156"/>
      <c r="F20" s="156"/>
      <c r="G20" s="156"/>
      <c r="H20" s="156"/>
      <c r="I20" s="156"/>
      <c r="J20" s="156"/>
      <c r="K20" s="156"/>
      <c r="L20" s="156">
        <v>12</v>
      </c>
      <c r="M20" s="156">
        <v>29</v>
      </c>
      <c r="N20" s="156">
        <v>13</v>
      </c>
      <c r="O20" s="156">
        <v>39</v>
      </c>
      <c r="P20" s="156"/>
      <c r="Q20" s="156"/>
      <c r="R20" s="156"/>
      <c r="S20" s="156"/>
      <c r="T20" s="156">
        <v>12</v>
      </c>
      <c r="U20" s="156">
        <v>29</v>
      </c>
      <c r="V20" s="156">
        <v>13</v>
      </c>
      <c r="W20" s="156">
        <v>39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5</v>
      </c>
      <c r="AW20" s="156">
        <v>27</v>
      </c>
      <c r="AX20" s="156"/>
      <c r="AY20" s="156"/>
      <c r="AZ20" s="156">
        <v>2</v>
      </c>
      <c r="BA20" s="156">
        <v>7</v>
      </c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18442</v>
      </c>
      <c r="C21" s="150" t="s">
        <v>136</v>
      </c>
      <c r="D21" s="156">
        <v>6</v>
      </c>
      <c r="E21" s="156">
        <v>10</v>
      </c>
      <c r="F21" s="156"/>
      <c r="G21" s="156"/>
      <c r="H21" s="156"/>
      <c r="I21" s="156"/>
      <c r="J21" s="156"/>
      <c r="K21" s="156"/>
      <c r="L21" s="156">
        <v>9</v>
      </c>
      <c r="M21" s="156">
        <v>18</v>
      </c>
      <c r="N21" s="156"/>
      <c r="O21" s="156"/>
      <c r="P21" s="156"/>
      <c r="Q21" s="156"/>
      <c r="R21" s="156"/>
      <c r="S21" s="156"/>
      <c r="T21" s="156">
        <v>27</v>
      </c>
      <c r="U21" s="156">
        <v>73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18481</v>
      </c>
      <c r="C22" s="150" t="s">
        <v>155</v>
      </c>
      <c r="D22" s="156"/>
      <c r="E22" s="156"/>
      <c r="F22" s="156"/>
      <c r="G22" s="156"/>
      <c r="H22" s="156"/>
      <c r="I22" s="156"/>
      <c r="J22" s="156"/>
      <c r="K22" s="156"/>
      <c r="L22" s="156">
        <v>7</v>
      </c>
      <c r="M22" s="156">
        <v>15</v>
      </c>
      <c r="N22" s="156">
        <v>1</v>
      </c>
      <c r="O22" s="156">
        <v>1</v>
      </c>
      <c r="P22" s="156">
        <v>1</v>
      </c>
      <c r="Q22" s="156">
        <v>2</v>
      </c>
      <c r="R22" s="156"/>
      <c r="S22" s="156"/>
      <c r="T22" s="156">
        <v>21</v>
      </c>
      <c r="U22" s="156">
        <v>57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4</v>
      </c>
      <c r="AW22" s="156">
        <v>21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18483</v>
      </c>
      <c r="C23" s="150" t="s">
        <v>156</v>
      </c>
      <c r="D23" s="156">
        <v>5</v>
      </c>
      <c r="E23" s="156">
        <v>13</v>
      </c>
      <c r="F23" s="156"/>
      <c r="G23" s="156"/>
      <c r="H23" s="156">
        <v>1</v>
      </c>
      <c r="I23" s="156">
        <v>2</v>
      </c>
      <c r="J23" s="156"/>
      <c r="K23" s="156"/>
      <c r="L23" s="156">
        <v>13</v>
      </c>
      <c r="M23" s="156">
        <v>30</v>
      </c>
      <c r="N23" s="156"/>
      <c r="O23" s="156"/>
      <c r="P23" s="156"/>
      <c r="Q23" s="156"/>
      <c r="R23" s="156"/>
      <c r="S23" s="156"/>
      <c r="T23" s="156">
        <v>44</v>
      </c>
      <c r="U23" s="156">
        <v>107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9</v>
      </c>
      <c r="AW23" s="156">
        <v>35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18501</v>
      </c>
      <c r="C24" s="150" t="s">
        <v>137</v>
      </c>
      <c r="D24" s="156">
        <v>4</v>
      </c>
      <c r="E24" s="156">
        <v>9</v>
      </c>
      <c r="F24" s="156"/>
      <c r="G24" s="156"/>
      <c r="H24" s="156"/>
      <c r="I24" s="156"/>
      <c r="J24" s="156"/>
      <c r="K24" s="156"/>
      <c r="L24" s="156">
        <v>13</v>
      </c>
      <c r="M24" s="156">
        <v>32</v>
      </c>
      <c r="N24" s="156"/>
      <c r="O24" s="156"/>
      <c r="P24" s="156"/>
      <c r="Q24" s="156"/>
      <c r="R24" s="156"/>
      <c r="S24" s="156"/>
      <c r="T24" s="156">
        <v>35</v>
      </c>
      <c r="U24" s="156">
        <v>240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4</v>
      </c>
      <c r="AW24" s="156">
        <v>100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9">
        <f>SUM(D8:D200)</f>
        <v>2</v>
      </c>
      <c r="E7" s="109">
        <f aca="true" t="shared" si="0" ref="E7:BE7">SUM(E8:E200)</f>
        <v>3</v>
      </c>
      <c r="F7" s="109">
        <f t="shared" si="0"/>
        <v>4</v>
      </c>
      <c r="G7" s="109">
        <f t="shared" si="0"/>
        <v>13</v>
      </c>
      <c r="H7" s="109">
        <f t="shared" si="0"/>
        <v>2</v>
      </c>
      <c r="I7" s="109">
        <f t="shared" si="0"/>
        <v>8</v>
      </c>
      <c r="J7" s="109">
        <f t="shared" si="0"/>
        <v>0</v>
      </c>
      <c r="K7" s="109">
        <f t="shared" si="0"/>
        <v>0</v>
      </c>
      <c r="L7" s="109">
        <f t="shared" si="0"/>
        <v>21</v>
      </c>
      <c r="M7" s="109">
        <f t="shared" si="0"/>
        <v>53</v>
      </c>
      <c r="N7" s="109">
        <f t="shared" si="0"/>
        <v>22</v>
      </c>
      <c r="O7" s="109">
        <f t="shared" si="0"/>
        <v>84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12</v>
      </c>
      <c r="U7" s="109">
        <f t="shared" si="0"/>
        <v>27</v>
      </c>
      <c r="V7" s="109">
        <f t="shared" si="0"/>
        <v>17</v>
      </c>
      <c r="W7" s="109">
        <f t="shared" si="0"/>
        <v>56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2</v>
      </c>
      <c r="AQ7" s="109">
        <f t="shared" si="0"/>
        <v>11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37</v>
      </c>
      <c r="AW7" s="109">
        <f t="shared" si="0"/>
        <v>122</v>
      </c>
      <c r="AX7" s="109">
        <f t="shared" si="0"/>
        <v>4</v>
      </c>
      <c r="AY7" s="109">
        <f t="shared" si="0"/>
        <v>17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18807</v>
      </c>
      <c r="C8" s="150" t="s">
        <v>131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>
        <v>2</v>
      </c>
      <c r="AQ8" s="157">
        <v>11</v>
      </c>
      <c r="AR8" s="157"/>
      <c r="AS8" s="157"/>
      <c r="AT8" s="157"/>
      <c r="AU8" s="157"/>
      <c r="AV8" s="157">
        <v>6</v>
      </c>
      <c r="AW8" s="157">
        <v>19</v>
      </c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18821</v>
      </c>
      <c r="C9" s="150" t="s">
        <v>135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>
        <v>7</v>
      </c>
      <c r="AW9" s="157">
        <v>18</v>
      </c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18825</v>
      </c>
      <c r="C10" s="150" t="s">
        <v>138</v>
      </c>
      <c r="D10" s="157"/>
      <c r="E10" s="157"/>
      <c r="F10" s="157"/>
      <c r="G10" s="157"/>
      <c r="H10" s="157">
        <v>1</v>
      </c>
      <c r="I10" s="157">
        <v>4</v>
      </c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18833</v>
      </c>
      <c r="C11" s="150" t="s">
        <v>142</v>
      </c>
      <c r="D11" s="157"/>
      <c r="E11" s="157"/>
      <c r="F11" s="157"/>
      <c r="G11" s="157"/>
      <c r="H11" s="157">
        <v>1</v>
      </c>
      <c r="I11" s="157">
        <v>4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18839</v>
      </c>
      <c r="C12" s="150" t="s">
        <v>145</v>
      </c>
      <c r="D12" s="157">
        <v>2</v>
      </c>
      <c r="E12" s="157">
        <v>3</v>
      </c>
      <c r="F12" s="157">
        <v>4</v>
      </c>
      <c r="G12" s="157">
        <v>13</v>
      </c>
      <c r="H12" s="157"/>
      <c r="I12" s="157"/>
      <c r="J12" s="157"/>
      <c r="K12" s="157"/>
      <c r="L12" s="157">
        <v>21</v>
      </c>
      <c r="M12" s="157">
        <v>53</v>
      </c>
      <c r="N12" s="157">
        <v>22</v>
      </c>
      <c r="O12" s="157">
        <v>84</v>
      </c>
      <c r="P12" s="157"/>
      <c r="Q12" s="157"/>
      <c r="R12" s="157"/>
      <c r="S12" s="157"/>
      <c r="T12" s="157">
        <v>12</v>
      </c>
      <c r="U12" s="157">
        <v>27</v>
      </c>
      <c r="V12" s="157">
        <v>17</v>
      </c>
      <c r="W12" s="157">
        <v>56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>
        <v>11</v>
      </c>
      <c r="AW12" s="157">
        <v>41</v>
      </c>
      <c r="AX12" s="157">
        <v>4</v>
      </c>
      <c r="AY12" s="157">
        <v>17</v>
      </c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18840</v>
      </c>
      <c r="C13" s="150" t="s">
        <v>149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>
        <v>13</v>
      </c>
      <c r="AW13" s="157">
        <v>44</v>
      </c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18842</v>
      </c>
      <c r="C14" s="150" t="s">
        <v>150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18844</v>
      </c>
      <c r="C15" s="150" t="s">
        <v>151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9">
        <f aca="true" t="shared" si="0" ref="D7:S7">SUM(D8:D200)</f>
        <v>110</v>
      </c>
      <c r="E7" s="109">
        <f t="shared" si="0"/>
        <v>102</v>
      </c>
      <c r="F7" s="109">
        <f t="shared" si="0"/>
        <v>6</v>
      </c>
      <c r="G7" s="109">
        <f t="shared" si="0"/>
        <v>2</v>
      </c>
      <c r="H7" s="109">
        <f t="shared" si="0"/>
        <v>194</v>
      </c>
      <c r="I7" s="109">
        <f t="shared" si="0"/>
        <v>181</v>
      </c>
      <c r="J7" s="109">
        <f t="shared" si="0"/>
        <v>11</v>
      </c>
      <c r="K7" s="109">
        <f t="shared" si="0"/>
        <v>2</v>
      </c>
      <c r="L7" s="109">
        <f t="shared" si="0"/>
        <v>3</v>
      </c>
      <c r="M7" s="109">
        <f t="shared" si="0"/>
        <v>3</v>
      </c>
      <c r="N7" s="109">
        <f t="shared" si="0"/>
        <v>0</v>
      </c>
      <c r="O7" s="109">
        <f t="shared" si="0"/>
        <v>0</v>
      </c>
      <c r="P7" s="109">
        <f t="shared" si="0"/>
        <v>24</v>
      </c>
      <c r="Q7" s="109">
        <f t="shared" si="0"/>
        <v>24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18201</v>
      </c>
      <c r="C8" s="150" t="s">
        <v>133</v>
      </c>
      <c r="D8" s="158">
        <f aca="true" t="shared" si="1" ref="D8:D24">SUM(E8:G8)</f>
        <v>9</v>
      </c>
      <c r="E8" s="157">
        <v>7</v>
      </c>
      <c r="F8" s="157">
        <v>2</v>
      </c>
      <c r="G8" s="157"/>
      <c r="H8" s="158">
        <f aca="true" t="shared" si="2" ref="H8:H24">SUM(I8:K8)</f>
        <v>36</v>
      </c>
      <c r="I8" s="157">
        <v>30</v>
      </c>
      <c r="J8" s="157">
        <v>6</v>
      </c>
      <c r="K8" s="157"/>
      <c r="L8" s="158">
        <f aca="true" t="shared" si="3" ref="L8:L24">SUM(M8:O8)</f>
        <v>0</v>
      </c>
      <c r="M8" s="157"/>
      <c r="N8" s="157"/>
      <c r="O8" s="157"/>
      <c r="P8" s="158">
        <f aca="true" t="shared" si="4" ref="P8:P24">SUM(Q8:S8)</f>
        <v>3</v>
      </c>
      <c r="Q8" s="157">
        <v>3</v>
      </c>
      <c r="R8" s="157"/>
      <c r="S8" s="157"/>
    </row>
    <row r="9" spans="1:19" s="99" customFormat="1" ht="13.5">
      <c r="A9" s="150" t="s">
        <v>130</v>
      </c>
      <c r="B9" s="150">
        <v>18202</v>
      </c>
      <c r="C9" s="150" t="s">
        <v>153</v>
      </c>
      <c r="D9" s="158">
        <f t="shared" si="1"/>
        <v>6</v>
      </c>
      <c r="E9" s="157">
        <v>4</v>
      </c>
      <c r="F9" s="157">
        <v>1</v>
      </c>
      <c r="G9" s="157">
        <v>1</v>
      </c>
      <c r="H9" s="158">
        <f t="shared" si="2"/>
        <v>16</v>
      </c>
      <c r="I9" s="157">
        <v>16</v>
      </c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2</v>
      </c>
      <c r="Q9" s="157">
        <v>2</v>
      </c>
      <c r="R9" s="157"/>
      <c r="S9" s="157"/>
    </row>
    <row r="10" spans="1:19" s="99" customFormat="1" ht="13.5">
      <c r="A10" s="150" t="s">
        <v>130</v>
      </c>
      <c r="B10" s="150">
        <v>18204</v>
      </c>
      <c r="C10" s="150" t="s">
        <v>154</v>
      </c>
      <c r="D10" s="158">
        <f t="shared" si="1"/>
        <v>2</v>
      </c>
      <c r="E10" s="157">
        <v>2</v>
      </c>
      <c r="F10" s="157"/>
      <c r="G10" s="157"/>
      <c r="H10" s="158">
        <f t="shared" si="2"/>
        <v>4</v>
      </c>
      <c r="I10" s="157">
        <v>4</v>
      </c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2</v>
      </c>
      <c r="Q10" s="157">
        <v>2</v>
      </c>
      <c r="R10" s="157"/>
      <c r="S10" s="157"/>
    </row>
    <row r="11" spans="1:19" s="99" customFormat="1" ht="13.5">
      <c r="A11" s="150" t="s">
        <v>130</v>
      </c>
      <c r="B11" s="150">
        <v>18205</v>
      </c>
      <c r="C11" s="150" t="s">
        <v>143</v>
      </c>
      <c r="D11" s="158">
        <f t="shared" si="1"/>
        <v>2</v>
      </c>
      <c r="E11" s="157">
        <v>2</v>
      </c>
      <c r="F11" s="157"/>
      <c r="G11" s="157"/>
      <c r="H11" s="158">
        <f t="shared" si="2"/>
        <v>24</v>
      </c>
      <c r="I11" s="157">
        <v>22</v>
      </c>
      <c r="J11" s="157">
        <v>2</v>
      </c>
      <c r="K11" s="157"/>
      <c r="L11" s="158">
        <f t="shared" si="3"/>
        <v>3</v>
      </c>
      <c r="M11" s="157">
        <v>3</v>
      </c>
      <c r="N11" s="157"/>
      <c r="O11" s="157"/>
      <c r="P11" s="158">
        <f t="shared" si="4"/>
        <v>3</v>
      </c>
      <c r="Q11" s="157">
        <v>3</v>
      </c>
      <c r="R11" s="157"/>
      <c r="S11" s="157"/>
    </row>
    <row r="12" spans="1:19" s="99" customFormat="1" ht="13.5">
      <c r="A12" s="150" t="s">
        <v>130</v>
      </c>
      <c r="B12" s="150">
        <v>18206</v>
      </c>
      <c r="C12" s="150" t="s">
        <v>144</v>
      </c>
      <c r="D12" s="158">
        <f t="shared" si="1"/>
        <v>3</v>
      </c>
      <c r="E12" s="157">
        <v>3</v>
      </c>
      <c r="F12" s="157"/>
      <c r="G12" s="157"/>
      <c r="H12" s="158">
        <f t="shared" si="2"/>
        <v>10</v>
      </c>
      <c r="I12" s="157">
        <v>9</v>
      </c>
      <c r="J12" s="157">
        <v>1</v>
      </c>
      <c r="K12" s="157"/>
      <c r="L12" s="158">
        <f t="shared" si="3"/>
        <v>0</v>
      </c>
      <c r="M12" s="157"/>
      <c r="N12" s="157"/>
      <c r="O12" s="157"/>
      <c r="P12" s="158">
        <f t="shared" si="4"/>
        <v>1</v>
      </c>
      <c r="Q12" s="157">
        <v>1</v>
      </c>
      <c r="R12" s="157"/>
      <c r="S12" s="157"/>
    </row>
    <row r="13" spans="1:19" s="99" customFormat="1" ht="13.5">
      <c r="A13" s="150" t="s">
        <v>130</v>
      </c>
      <c r="B13" s="150">
        <v>18207</v>
      </c>
      <c r="C13" s="150" t="s">
        <v>152</v>
      </c>
      <c r="D13" s="158">
        <f t="shared" si="1"/>
        <v>5</v>
      </c>
      <c r="E13" s="157">
        <v>5</v>
      </c>
      <c r="F13" s="157"/>
      <c r="G13" s="157"/>
      <c r="H13" s="158">
        <f t="shared" si="2"/>
        <v>15</v>
      </c>
      <c r="I13" s="157">
        <v>15</v>
      </c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3</v>
      </c>
      <c r="Q13" s="157">
        <v>3</v>
      </c>
      <c r="R13" s="157"/>
      <c r="S13" s="157"/>
    </row>
    <row r="14" spans="1:19" s="99" customFormat="1" ht="13.5">
      <c r="A14" s="150" t="s">
        <v>130</v>
      </c>
      <c r="B14" s="150">
        <v>18208</v>
      </c>
      <c r="C14" s="150" t="s">
        <v>139</v>
      </c>
      <c r="D14" s="158">
        <f t="shared" si="1"/>
        <v>7</v>
      </c>
      <c r="E14" s="157">
        <v>7</v>
      </c>
      <c r="F14" s="157"/>
      <c r="G14" s="157"/>
      <c r="H14" s="158">
        <f t="shared" si="2"/>
        <v>10</v>
      </c>
      <c r="I14" s="157">
        <v>9</v>
      </c>
      <c r="J14" s="157"/>
      <c r="K14" s="157">
        <v>1</v>
      </c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18209</v>
      </c>
      <c r="C15" s="150" t="s">
        <v>146</v>
      </c>
      <c r="D15" s="158">
        <f t="shared" si="1"/>
        <v>0</v>
      </c>
      <c r="E15" s="157"/>
      <c r="F15" s="157"/>
      <c r="G15" s="157"/>
      <c r="H15" s="158">
        <f t="shared" si="2"/>
        <v>0</v>
      </c>
      <c r="I15" s="157"/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18210</v>
      </c>
      <c r="C16" s="150" t="s">
        <v>140</v>
      </c>
      <c r="D16" s="158">
        <f t="shared" si="1"/>
        <v>55</v>
      </c>
      <c r="E16" s="157">
        <v>53</v>
      </c>
      <c r="F16" s="157">
        <v>2</v>
      </c>
      <c r="G16" s="157"/>
      <c r="H16" s="158">
        <f t="shared" si="2"/>
        <v>42</v>
      </c>
      <c r="I16" s="157">
        <v>40</v>
      </c>
      <c r="J16" s="157">
        <v>2</v>
      </c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18322</v>
      </c>
      <c r="C17" s="150" t="s">
        <v>141</v>
      </c>
      <c r="D17" s="158">
        <f t="shared" si="1"/>
        <v>3</v>
      </c>
      <c r="E17" s="157">
        <v>3</v>
      </c>
      <c r="F17" s="157"/>
      <c r="G17" s="157"/>
      <c r="H17" s="158">
        <f t="shared" si="2"/>
        <v>3</v>
      </c>
      <c r="I17" s="157">
        <v>3</v>
      </c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3</v>
      </c>
      <c r="Q17" s="157">
        <v>3</v>
      </c>
      <c r="R17" s="157"/>
      <c r="S17" s="157"/>
    </row>
    <row r="18" spans="1:19" s="99" customFormat="1" ht="13.5">
      <c r="A18" s="150" t="s">
        <v>130</v>
      </c>
      <c r="B18" s="150">
        <v>18382</v>
      </c>
      <c r="C18" s="150" t="s">
        <v>148</v>
      </c>
      <c r="D18" s="158">
        <f t="shared" si="1"/>
        <v>0</v>
      </c>
      <c r="E18" s="157"/>
      <c r="F18" s="157"/>
      <c r="G18" s="157"/>
      <c r="H18" s="158">
        <f t="shared" si="2"/>
        <v>0</v>
      </c>
      <c r="I18" s="157"/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1</v>
      </c>
      <c r="Q18" s="157">
        <v>1</v>
      </c>
      <c r="R18" s="157"/>
      <c r="S18" s="157"/>
    </row>
    <row r="19" spans="1:19" s="99" customFormat="1" ht="13.5">
      <c r="A19" s="150" t="s">
        <v>130</v>
      </c>
      <c r="B19" s="150">
        <v>18404</v>
      </c>
      <c r="C19" s="150" t="s">
        <v>147</v>
      </c>
      <c r="D19" s="158">
        <f t="shared" si="1"/>
        <v>0</v>
      </c>
      <c r="E19" s="157"/>
      <c r="F19" s="157"/>
      <c r="G19" s="157"/>
      <c r="H19" s="158">
        <f t="shared" si="2"/>
        <v>0</v>
      </c>
      <c r="I19" s="157"/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0</v>
      </c>
      <c r="Q19" s="157"/>
      <c r="R19" s="157"/>
      <c r="S19" s="157"/>
    </row>
    <row r="20" spans="1:19" s="99" customFormat="1" ht="13.5">
      <c r="A20" s="150" t="s">
        <v>130</v>
      </c>
      <c r="B20" s="150">
        <v>18423</v>
      </c>
      <c r="C20" s="150" t="s">
        <v>134</v>
      </c>
      <c r="D20" s="158">
        <f t="shared" si="1"/>
        <v>4</v>
      </c>
      <c r="E20" s="157">
        <v>4</v>
      </c>
      <c r="F20" s="157"/>
      <c r="G20" s="157"/>
      <c r="H20" s="158">
        <f t="shared" si="2"/>
        <v>4</v>
      </c>
      <c r="I20" s="157">
        <v>4</v>
      </c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1</v>
      </c>
      <c r="Q20" s="157">
        <v>1</v>
      </c>
      <c r="R20" s="157"/>
      <c r="S20" s="157"/>
    </row>
    <row r="21" spans="1:19" s="99" customFormat="1" ht="13.5">
      <c r="A21" s="150" t="s">
        <v>130</v>
      </c>
      <c r="B21" s="150">
        <v>18442</v>
      </c>
      <c r="C21" s="150" t="s">
        <v>136</v>
      </c>
      <c r="D21" s="158">
        <f t="shared" si="1"/>
        <v>2</v>
      </c>
      <c r="E21" s="157">
        <v>2</v>
      </c>
      <c r="F21" s="157"/>
      <c r="G21" s="157"/>
      <c r="H21" s="158">
        <f t="shared" si="2"/>
        <v>5</v>
      </c>
      <c r="I21" s="157">
        <v>5</v>
      </c>
      <c r="J21" s="157"/>
      <c r="K21" s="157"/>
      <c r="L21" s="158">
        <f t="shared" si="3"/>
        <v>0</v>
      </c>
      <c r="M21" s="157"/>
      <c r="N21" s="157"/>
      <c r="O21" s="157"/>
      <c r="P21" s="158">
        <f t="shared" si="4"/>
        <v>0</v>
      </c>
      <c r="Q21" s="157"/>
      <c r="R21" s="157"/>
      <c r="S21" s="157"/>
    </row>
    <row r="22" spans="1:19" s="99" customFormat="1" ht="13.5">
      <c r="A22" s="150" t="s">
        <v>130</v>
      </c>
      <c r="B22" s="150">
        <v>18481</v>
      </c>
      <c r="C22" s="150" t="s">
        <v>155</v>
      </c>
      <c r="D22" s="158">
        <f t="shared" si="1"/>
        <v>1</v>
      </c>
      <c r="E22" s="157">
        <v>1</v>
      </c>
      <c r="F22" s="157"/>
      <c r="G22" s="157"/>
      <c r="H22" s="158">
        <f t="shared" si="2"/>
        <v>5</v>
      </c>
      <c r="I22" s="157">
        <v>5</v>
      </c>
      <c r="J22" s="157"/>
      <c r="K22" s="157"/>
      <c r="L22" s="158">
        <f t="shared" si="3"/>
        <v>0</v>
      </c>
      <c r="M22" s="157"/>
      <c r="N22" s="157"/>
      <c r="O22" s="157"/>
      <c r="P22" s="158">
        <f t="shared" si="4"/>
        <v>1</v>
      </c>
      <c r="Q22" s="157">
        <v>1</v>
      </c>
      <c r="R22" s="157"/>
      <c r="S22" s="157"/>
    </row>
    <row r="23" spans="1:19" s="99" customFormat="1" ht="13.5">
      <c r="A23" s="150" t="s">
        <v>130</v>
      </c>
      <c r="B23" s="150">
        <v>18483</v>
      </c>
      <c r="C23" s="150" t="s">
        <v>156</v>
      </c>
      <c r="D23" s="158">
        <f t="shared" si="1"/>
        <v>4</v>
      </c>
      <c r="E23" s="157">
        <v>2</v>
      </c>
      <c r="F23" s="157">
        <v>1</v>
      </c>
      <c r="G23" s="157">
        <v>1</v>
      </c>
      <c r="H23" s="158">
        <f t="shared" si="2"/>
        <v>10</v>
      </c>
      <c r="I23" s="157">
        <v>10</v>
      </c>
      <c r="J23" s="157"/>
      <c r="K23" s="157"/>
      <c r="L23" s="158">
        <f t="shared" si="3"/>
        <v>0</v>
      </c>
      <c r="M23" s="157"/>
      <c r="N23" s="157"/>
      <c r="O23" s="157"/>
      <c r="P23" s="158">
        <f t="shared" si="4"/>
        <v>2</v>
      </c>
      <c r="Q23" s="157">
        <v>2</v>
      </c>
      <c r="R23" s="157"/>
      <c r="S23" s="157"/>
    </row>
    <row r="24" spans="1:19" s="99" customFormat="1" ht="13.5">
      <c r="A24" s="150" t="s">
        <v>130</v>
      </c>
      <c r="B24" s="150">
        <v>18501</v>
      </c>
      <c r="C24" s="150" t="s">
        <v>137</v>
      </c>
      <c r="D24" s="158">
        <f t="shared" si="1"/>
        <v>7</v>
      </c>
      <c r="E24" s="157">
        <v>7</v>
      </c>
      <c r="F24" s="157"/>
      <c r="G24" s="157"/>
      <c r="H24" s="158">
        <f t="shared" si="2"/>
        <v>10</v>
      </c>
      <c r="I24" s="157">
        <v>9</v>
      </c>
      <c r="J24" s="157"/>
      <c r="K24" s="157">
        <v>1</v>
      </c>
      <c r="L24" s="158">
        <f t="shared" si="3"/>
        <v>0</v>
      </c>
      <c r="M24" s="157"/>
      <c r="N24" s="157"/>
      <c r="O24" s="157"/>
      <c r="P24" s="158">
        <f t="shared" si="4"/>
        <v>2</v>
      </c>
      <c r="Q24" s="157">
        <v>2</v>
      </c>
      <c r="R24" s="157"/>
      <c r="S24" s="157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9">
        <f>SUM(D8:D200)</f>
        <v>8</v>
      </c>
      <c r="E7" s="109">
        <f aca="true" t="shared" si="0" ref="E7:S7">SUM(E8:E200)</f>
        <v>3</v>
      </c>
      <c r="F7" s="109">
        <f t="shared" si="0"/>
        <v>3</v>
      </c>
      <c r="G7" s="109">
        <f t="shared" si="0"/>
        <v>2</v>
      </c>
      <c r="H7" s="109">
        <f t="shared" si="0"/>
        <v>8</v>
      </c>
      <c r="I7" s="109">
        <f t="shared" si="0"/>
        <v>6</v>
      </c>
      <c r="J7" s="109">
        <f t="shared" si="0"/>
        <v>2</v>
      </c>
      <c r="K7" s="109">
        <f t="shared" si="0"/>
        <v>0</v>
      </c>
      <c r="L7" s="109">
        <f t="shared" si="0"/>
        <v>11</v>
      </c>
      <c r="M7" s="109">
        <f t="shared" si="0"/>
        <v>0</v>
      </c>
      <c r="N7" s="109">
        <f t="shared" si="0"/>
        <v>9</v>
      </c>
      <c r="O7" s="109">
        <f t="shared" si="0"/>
        <v>2</v>
      </c>
      <c r="P7" s="109">
        <f t="shared" si="0"/>
        <v>13</v>
      </c>
      <c r="Q7" s="109">
        <f t="shared" si="0"/>
        <v>6</v>
      </c>
      <c r="R7" s="109">
        <f t="shared" si="0"/>
        <v>7</v>
      </c>
      <c r="S7" s="109">
        <f t="shared" si="0"/>
        <v>0</v>
      </c>
    </row>
    <row r="8" spans="1:19" s="99" customFormat="1" ht="13.5">
      <c r="A8" s="150" t="s">
        <v>130</v>
      </c>
      <c r="B8" s="150">
        <v>18807</v>
      </c>
      <c r="C8" s="150" t="s">
        <v>131</v>
      </c>
      <c r="D8" s="158">
        <f aca="true" t="shared" si="1" ref="D8:D15">SUM(E8:G8)</f>
        <v>0</v>
      </c>
      <c r="E8" s="157"/>
      <c r="F8" s="157"/>
      <c r="G8" s="157"/>
      <c r="H8" s="158">
        <f aca="true" t="shared" si="2" ref="H8:H15">SUM(I8:K8)</f>
        <v>0</v>
      </c>
      <c r="I8" s="157"/>
      <c r="J8" s="157"/>
      <c r="K8" s="157"/>
      <c r="L8" s="158">
        <f aca="true" t="shared" si="3" ref="L8:L15">SUM(M8:O8)</f>
        <v>10</v>
      </c>
      <c r="M8" s="157"/>
      <c r="N8" s="157">
        <v>8</v>
      </c>
      <c r="O8" s="157">
        <v>2</v>
      </c>
      <c r="P8" s="158">
        <f aca="true" t="shared" si="4" ref="P8:P15">SUM(Q8:S8)</f>
        <v>1</v>
      </c>
      <c r="Q8" s="157">
        <v>1</v>
      </c>
      <c r="R8" s="157"/>
      <c r="S8" s="157"/>
    </row>
    <row r="9" spans="1:19" s="99" customFormat="1" ht="13.5">
      <c r="A9" s="150" t="s">
        <v>130</v>
      </c>
      <c r="B9" s="150">
        <v>18821</v>
      </c>
      <c r="C9" s="150" t="s">
        <v>135</v>
      </c>
      <c r="D9" s="158">
        <f t="shared" si="1"/>
        <v>0</v>
      </c>
      <c r="E9" s="157"/>
      <c r="F9" s="157"/>
      <c r="G9" s="157"/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2</v>
      </c>
      <c r="Q9" s="157">
        <v>2</v>
      </c>
      <c r="R9" s="157"/>
      <c r="S9" s="157"/>
    </row>
    <row r="10" spans="1:19" s="99" customFormat="1" ht="13.5">
      <c r="A10" s="150" t="s">
        <v>130</v>
      </c>
      <c r="B10" s="150">
        <v>18825</v>
      </c>
      <c r="C10" s="150" t="s">
        <v>138</v>
      </c>
      <c r="D10" s="158">
        <f t="shared" si="1"/>
        <v>1</v>
      </c>
      <c r="E10" s="157"/>
      <c r="F10" s="157">
        <v>1</v>
      </c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18833</v>
      </c>
      <c r="C11" s="150" t="s">
        <v>142</v>
      </c>
      <c r="D11" s="158">
        <f t="shared" si="1"/>
        <v>1</v>
      </c>
      <c r="E11" s="157"/>
      <c r="F11" s="157">
        <v>1</v>
      </c>
      <c r="G11" s="157"/>
      <c r="H11" s="158">
        <f t="shared" si="2"/>
        <v>0</v>
      </c>
      <c r="I11" s="157"/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18839</v>
      </c>
      <c r="C12" s="150" t="s">
        <v>145</v>
      </c>
      <c r="D12" s="158">
        <f t="shared" si="1"/>
        <v>3</v>
      </c>
      <c r="E12" s="157">
        <v>3</v>
      </c>
      <c r="F12" s="157"/>
      <c r="G12" s="157"/>
      <c r="H12" s="158">
        <f t="shared" si="2"/>
        <v>8</v>
      </c>
      <c r="I12" s="157">
        <v>6</v>
      </c>
      <c r="J12" s="157">
        <v>2</v>
      </c>
      <c r="K12" s="157"/>
      <c r="L12" s="158">
        <f t="shared" si="3"/>
        <v>0</v>
      </c>
      <c r="M12" s="157"/>
      <c r="N12" s="157"/>
      <c r="O12" s="157"/>
      <c r="P12" s="158">
        <f t="shared" si="4"/>
        <v>3</v>
      </c>
      <c r="Q12" s="157">
        <v>3</v>
      </c>
      <c r="R12" s="157"/>
      <c r="S12" s="157"/>
    </row>
    <row r="13" spans="1:19" s="99" customFormat="1" ht="13.5">
      <c r="A13" s="150" t="s">
        <v>130</v>
      </c>
      <c r="B13" s="150">
        <v>18840</v>
      </c>
      <c r="C13" s="150" t="s">
        <v>149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7</v>
      </c>
      <c r="Q13" s="157"/>
      <c r="R13" s="157">
        <v>7</v>
      </c>
      <c r="S13" s="157"/>
    </row>
    <row r="14" spans="1:19" s="99" customFormat="1" ht="13.5">
      <c r="A14" s="150" t="s">
        <v>130</v>
      </c>
      <c r="B14" s="150">
        <v>18842</v>
      </c>
      <c r="C14" s="150" t="s">
        <v>150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18844</v>
      </c>
      <c r="C15" s="150" t="s">
        <v>151</v>
      </c>
      <c r="D15" s="158">
        <f t="shared" si="1"/>
        <v>3</v>
      </c>
      <c r="E15" s="157"/>
      <c r="F15" s="157">
        <v>1</v>
      </c>
      <c r="G15" s="157">
        <v>2</v>
      </c>
      <c r="H15" s="158">
        <f t="shared" si="2"/>
        <v>0</v>
      </c>
      <c r="I15" s="157"/>
      <c r="J15" s="157"/>
      <c r="K15" s="157"/>
      <c r="L15" s="158">
        <f t="shared" si="3"/>
        <v>1</v>
      </c>
      <c r="M15" s="157"/>
      <c r="N15" s="157">
        <v>1</v>
      </c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24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福井県</v>
      </c>
      <c r="B7" s="104">
        <f>INT(B8/1000)*1000</f>
        <v>18000</v>
      </c>
      <c r="C7" s="104" t="s">
        <v>129</v>
      </c>
      <c r="D7" s="109">
        <f aca="true" t="shared" si="0" ref="D7:J7">SUM(D8:D200)</f>
        <v>161</v>
      </c>
      <c r="E7" s="109">
        <f t="shared" si="0"/>
        <v>145</v>
      </c>
      <c r="F7" s="109">
        <f t="shared" si="0"/>
        <v>28</v>
      </c>
      <c r="G7" s="109">
        <f t="shared" si="0"/>
        <v>2477</v>
      </c>
      <c r="H7" s="109">
        <f t="shared" si="0"/>
        <v>2315</v>
      </c>
      <c r="I7" s="109">
        <f t="shared" si="0"/>
        <v>164</v>
      </c>
      <c r="J7" s="109">
        <f t="shared" si="0"/>
        <v>15</v>
      </c>
    </row>
    <row r="8" spans="1:10" s="99" customFormat="1" ht="13.5">
      <c r="A8" s="150" t="s">
        <v>130</v>
      </c>
      <c r="B8" s="150">
        <v>18201</v>
      </c>
      <c r="C8" s="150" t="s">
        <v>133</v>
      </c>
      <c r="D8" s="156">
        <v>20</v>
      </c>
      <c r="E8" s="156">
        <v>20</v>
      </c>
      <c r="F8" s="156">
        <v>3</v>
      </c>
      <c r="G8" s="156">
        <v>862</v>
      </c>
      <c r="H8" s="156">
        <v>763</v>
      </c>
      <c r="I8" s="156">
        <v>99</v>
      </c>
      <c r="J8" s="156"/>
    </row>
    <row r="9" spans="1:10" s="99" customFormat="1" ht="13.5">
      <c r="A9" s="150" t="s">
        <v>130</v>
      </c>
      <c r="B9" s="150">
        <v>18202</v>
      </c>
      <c r="C9" s="150" t="s">
        <v>153</v>
      </c>
      <c r="D9" s="156">
        <v>19</v>
      </c>
      <c r="E9" s="156">
        <v>20</v>
      </c>
      <c r="F9" s="156">
        <v>2</v>
      </c>
      <c r="G9" s="156">
        <v>815</v>
      </c>
      <c r="H9" s="156">
        <v>801</v>
      </c>
      <c r="I9" s="156">
        <v>30</v>
      </c>
      <c r="J9" s="156">
        <v>1</v>
      </c>
    </row>
    <row r="10" spans="1:10" s="99" customFormat="1" ht="13.5">
      <c r="A10" s="150" t="s">
        <v>130</v>
      </c>
      <c r="B10" s="150">
        <v>18204</v>
      </c>
      <c r="C10" s="150" t="s">
        <v>154</v>
      </c>
      <c r="D10" s="156">
        <v>4</v>
      </c>
      <c r="E10" s="156">
        <v>4</v>
      </c>
      <c r="F10" s="156">
        <v>2</v>
      </c>
      <c r="G10" s="156">
        <v>52</v>
      </c>
      <c r="H10" s="156">
        <v>52</v>
      </c>
      <c r="I10" s="156"/>
      <c r="J10" s="156"/>
    </row>
    <row r="11" spans="1:10" s="99" customFormat="1" ht="13.5">
      <c r="A11" s="150" t="s">
        <v>130</v>
      </c>
      <c r="B11" s="150">
        <v>18205</v>
      </c>
      <c r="C11" s="150" t="s">
        <v>143</v>
      </c>
      <c r="D11" s="156">
        <v>20</v>
      </c>
      <c r="E11" s="156">
        <v>17</v>
      </c>
      <c r="F11" s="156">
        <v>3</v>
      </c>
      <c r="G11" s="156">
        <v>115</v>
      </c>
      <c r="H11" s="156">
        <v>113</v>
      </c>
      <c r="I11" s="156">
        <v>2</v>
      </c>
      <c r="J11" s="156"/>
    </row>
    <row r="12" spans="1:10" s="99" customFormat="1" ht="13.5">
      <c r="A12" s="150" t="s">
        <v>130</v>
      </c>
      <c r="B12" s="150">
        <v>18206</v>
      </c>
      <c r="C12" s="150" t="s">
        <v>144</v>
      </c>
      <c r="D12" s="156">
        <v>8</v>
      </c>
      <c r="E12" s="156">
        <v>7</v>
      </c>
      <c r="F12" s="156">
        <v>1</v>
      </c>
      <c r="G12" s="156">
        <v>38</v>
      </c>
      <c r="H12" s="156">
        <v>34</v>
      </c>
      <c r="I12" s="156">
        <v>4</v>
      </c>
      <c r="J12" s="156"/>
    </row>
    <row r="13" spans="1:10" s="99" customFormat="1" ht="13.5">
      <c r="A13" s="150" t="s">
        <v>130</v>
      </c>
      <c r="B13" s="150">
        <v>18207</v>
      </c>
      <c r="C13" s="150" t="s">
        <v>152</v>
      </c>
      <c r="D13" s="156">
        <v>18</v>
      </c>
      <c r="E13" s="156">
        <v>15</v>
      </c>
      <c r="F13" s="156">
        <v>3</v>
      </c>
      <c r="G13" s="156">
        <v>133</v>
      </c>
      <c r="H13" s="156">
        <v>133</v>
      </c>
      <c r="I13" s="156"/>
      <c r="J13" s="156"/>
    </row>
    <row r="14" spans="1:10" s="99" customFormat="1" ht="13.5">
      <c r="A14" s="150" t="s">
        <v>130</v>
      </c>
      <c r="B14" s="150">
        <v>18208</v>
      </c>
      <c r="C14" s="150" t="s">
        <v>139</v>
      </c>
      <c r="D14" s="156">
        <v>6</v>
      </c>
      <c r="E14" s="156">
        <v>6</v>
      </c>
      <c r="F14" s="156"/>
      <c r="G14" s="156">
        <v>13</v>
      </c>
      <c r="H14" s="156">
        <v>10</v>
      </c>
      <c r="I14" s="156"/>
      <c r="J14" s="156">
        <v>3</v>
      </c>
    </row>
    <row r="15" spans="1:10" ht="13.5">
      <c r="A15" s="150" t="s">
        <v>130</v>
      </c>
      <c r="B15" s="150">
        <v>18209</v>
      </c>
      <c r="C15" s="150" t="s">
        <v>146</v>
      </c>
      <c r="D15" s="156">
        <v>9</v>
      </c>
      <c r="E15" s="156">
        <v>6</v>
      </c>
      <c r="F15" s="156">
        <v>3</v>
      </c>
      <c r="G15" s="156">
        <v>69</v>
      </c>
      <c r="H15" s="156">
        <v>65</v>
      </c>
      <c r="I15" s="156">
        <v>4</v>
      </c>
      <c r="J15" s="156"/>
    </row>
    <row r="16" spans="1:10" ht="13.5">
      <c r="A16" s="150" t="s">
        <v>130</v>
      </c>
      <c r="B16" s="150">
        <v>18210</v>
      </c>
      <c r="C16" s="150" t="s">
        <v>140</v>
      </c>
      <c r="D16" s="156">
        <v>40</v>
      </c>
      <c r="E16" s="156">
        <v>35</v>
      </c>
      <c r="F16" s="156">
        <v>5</v>
      </c>
      <c r="G16" s="156">
        <v>154</v>
      </c>
      <c r="H16" s="156">
        <v>145</v>
      </c>
      <c r="I16" s="156">
        <v>9</v>
      </c>
      <c r="J16" s="156"/>
    </row>
    <row r="17" spans="1:10" ht="13.5">
      <c r="A17" s="150" t="s">
        <v>130</v>
      </c>
      <c r="B17" s="150">
        <v>18322</v>
      </c>
      <c r="C17" s="150" t="s">
        <v>141</v>
      </c>
      <c r="D17" s="156">
        <v>2</v>
      </c>
      <c r="E17" s="156">
        <v>2</v>
      </c>
      <c r="F17" s="156">
        <v>1</v>
      </c>
      <c r="G17" s="156">
        <v>8</v>
      </c>
      <c r="H17" s="156">
        <v>8</v>
      </c>
      <c r="I17" s="156"/>
      <c r="J17" s="156"/>
    </row>
    <row r="18" spans="1:10" ht="13.5">
      <c r="A18" s="150" t="s">
        <v>130</v>
      </c>
      <c r="B18" s="150">
        <v>18382</v>
      </c>
      <c r="C18" s="150" t="s">
        <v>148</v>
      </c>
      <c r="D18" s="156"/>
      <c r="E18" s="156"/>
      <c r="F18" s="156"/>
      <c r="G18" s="156"/>
      <c r="H18" s="156"/>
      <c r="I18" s="156"/>
      <c r="J18" s="156"/>
    </row>
    <row r="19" spans="1:10" ht="13.5">
      <c r="A19" s="150" t="s">
        <v>130</v>
      </c>
      <c r="B19" s="150">
        <v>18404</v>
      </c>
      <c r="C19" s="150" t="s">
        <v>147</v>
      </c>
      <c r="D19" s="156">
        <v>1</v>
      </c>
      <c r="E19" s="156">
        <v>1</v>
      </c>
      <c r="F19" s="156"/>
      <c r="G19" s="156">
        <v>6</v>
      </c>
      <c r="H19" s="156">
        <v>6</v>
      </c>
      <c r="I19" s="156"/>
      <c r="J19" s="156"/>
    </row>
    <row r="20" spans="1:10" ht="13.5">
      <c r="A20" s="150" t="s">
        <v>130</v>
      </c>
      <c r="B20" s="150">
        <v>18423</v>
      </c>
      <c r="C20" s="150" t="s">
        <v>134</v>
      </c>
      <c r="D20" s="156">
        <v>4</v>
      </c>
      <c r="E20" s="156">
        <v>4</v>
      </c>
      <c r="F20" s="156">
        <v>1</v>
      </c>
      <c r="G20" s="156">
        <v>26</v>
      </c>
      <c r="H20" s="156">
        <v>26</v>
      </c>
      <c r="I20" s="156"/>
      <c r="J20" s="156"/>
    </row>
    <row r="21" spans="1:10" ht="13.5">
      <c r="A21" s="150" t="s">
        <v>130</v>
      </c>
      <c r="B21" s="150">
        <v>18442</v>
      </c>
      <c r="C21" s="150" t="s">
        <v>136</v>
      </c>
      <c r="D21" s="156">
        <v>1</v>
      </c>
      <c r="E21" s="156">
        <v>1</v>
      </c>
      <c r="F21" s="156">
        <v>1</v>
      </c>
      <c r="G21" s="156">
        <v>11</v>
      </c>
      <c r="H21" s="156">
        <v>11</v>
      </c>
      <c r="I21" s="156"/>
      <c r="J21" s="156"/>
    </row>
    <row r="22" spans="1:10" ht="13.5">
      <c r="A22" s="150" t="s">
        <v>130</v>
      </c>
      <c r="B22" s="150">
        <v>18481</v>
      </c>
      <c r="C22" s="150" t="s">
        <v>155</v>
      </c>
      <c r="D22" s="156">
        <v>1</v>
      </c>
      <c r="E22" s="156">
        <v>1</v>
      </c>
      <c r="F22" s="156">
        <v>1</v>
      </c>
      <c r="G22" s="156">
        <v>31</v>
      </c>
      <c r="H22" s="156">
        <v>12</v>
      </c>
      <c r="I22" s="156">
        <v>16</v>
      </c>
      <c r="J22" s="156">
        <v>3</v>
      </c>
    </row>
    <row r="23" spans="1:10" ht="13.5">
      <c r="A23" s="150" t="s">
        <v>130</v>
      </c>
      <c r="B23" s="150">
        <v>18483</v>
      </c>
      <c r="C23" s="150" t="s">
        <v>156</v>
      </c>
      <c r="D23" s="156">
        <v>3</v>
      </c>
      <c r="E23" s="156">
        <v>2</v>
      </c>
      <c r="F23" s="156">
        <v>1</v>
      </c>
      <c r="G23" s="156">
        <v>68</v>
      </c>
      <c r="H23" s="156">
        <v>68</v>
      </c>
      <c r="I23" s="156"/>
      <c r="J23" s="156"/>
    </row>
    <row r="24" spans="1:10" ht="13.5">
      <c r="A24" s="150" t="s">
        <v>130</v>
      </c>
      <c r="B24" s="150">
        <v>18501</v>
      </c>
      <c r="C24" s="150" t="s">
        <v>137</v>
      </c>
      <c r="D24" s="156">
        <v>5</v>
      </c>
      <c r="E24" s="156">
        <v>4</v>
      </c>
      <c r="F24" s="156">
        <v>1</v>
      </c>
      <c r="G24" s="156">
        <v>76</v>
      </c>
      <c r="H24" s="156">
        <v>68</v>
      </c>
      <c r="I24" s="156"/>
      <c r="J24" s="156">
        <v>8</v>
      </c>
    </row>
    <row r="25" spans="1:10" ht="13.5">
      <c r="A25" s="21"/>
      <c r="B25" s="21"/>
      <c r="C25" s="21"/>
      <c r="D25" s="48"/>
      <c r="E25" s="48"/>
      <c r="F25" s="48"/>
      <c r="G25" s="48"/>
      <c r="H25" s="48"/>
      <c r="I25" s="48"/>
      <c r="J25" s="48"/>
    </row>
    <row r="26" spans="1:10" ht="13.5">
      <c r="A26" s="21"/>
      <c r="B26" s="21"/>
      <c r="C26" s="21"/>
      <c r="D26" s="48"/>
      <c r="E26" s="48"/>
      <c r="F26" s="48"/>
      <c r="G26" s="48"/>
      <c r="H26" s="48"/>
      <c r="I26" s="48"/>
      <c r="J26" s="48"/>
    </row>
    <row r="27" spans="1:10" ht="13.5">
      <c r="A27" s="21"/>
      <c r="B27" s="21"/>
      <c r="C27" s="21"/>
      <c r="D27" s="48"/>
      <c r="E27" s="48"/>
      <c r="F27" s="48"/>
      <c r="G27" s="48"/>
      <c r="H27" s="48"/>
      <c r="I27" s="48"/>
      <c r="J27" s="48"/>
    </row>
    <row r="28" spans="1:10" ht="13.5">
      <c r="A28" s="21"/>
      <c r="B28" s="21"/>
      <c r="C28" s="21"/>
      <c r="D28" s="48"/>
      <c r="E28" s="48"/>
      <c r="F28" s="48"/>
      <c r="G28" s="48"/>
      <c r="H28" s="48"/>
      <c r="I28" s="48"/>
      <c r="J28" s="48"/>
    </row>
    <row r="29" spans="1:10" ht="13.5">
      <c r="A29" s="21"/>
      <c r="B29" s="21"/>
      <c r="C29" s="21"/>
      <c r="D29" s="48"/>
      <c r="E29" s="48"/>
      <c r="F29" s="48"/>
      <c r="G29" s="48"/>
      <c r="H29" s="48"/>
      <c r="I29" s="48"/>
      <c r="J29" s="48"/>
    </row>
    <row r="30" spans="1:10" ht="13.5">
      <c r="A30" s="21"/>
      <c r="B30" s="21"/>
      <c r="C30" s="21"/>
      <c r="D30" s="48"/>
      <c r="E30" s="48"/>
      <c r="F30" s="48"/>
      <c r="G30" s="48"/>
      <c r="H30" s="48"/>
      <c r="I30" s="48"/>
      <c r="J30" s="48"/>
    </row>
    <row r="31" spans="1:10" ht="13.5">
      <c r="A31" s="21"/>
      <c r="B31" s="21"/>
      <c r="C31" s="21"/>
      <c r="D31" s="48"/>
      <c r="E31" s="48"/>
      <c r="F31" s="48"/>
      <c r="G31" s="48"/>
      <c r="H31" s="48"/>
      <c r="I31" s="48"/>
      <c r="J31" s="48"/>
    </row>
    <row r="32" spans="1:10" ht="13.5">
      <c r="A32" s="21"/>
      <c r="B32" s="21"/>
      <c r="C32" s="21"/>
      <c r="D32" s="48"/>
      <c r="E32" s="48"/>
      <c r="F32" s="48"/>
      <c r="G32" s="48"/>
      <c r="H32" s="48"/>
      <c r="I32" s="48"/>
      <c r="J32" s="48"/>
    </row>
    <row r="33" spans="1:10" ht="13.5">
      <c r="A33" s="21"/>
      <c r="B33" s="21"/>
      <c r="C33" s="21"/>
      <c r="D33" s="48"/>
      <c r="E33" s="48"/>
      <c r="F33" s="48"/>
      <c r="G33" s="48"/>
      <c r="H33" s="48"/>
      <c r="I33" s="48"/>
      <c r="J33" s="48"/>
    </row>
    <row r="34" spans="1:10" ht="13.5">
      <c r="A34" s="21"/>
      <c r="B34" s="21"/>
      <c r="C34" s="21"/>
      <c r="D34" s="48"/>
      <c r="E34" s="48"/>
      <c r="F34" s="48"/>
      <c r="G34" s="48"/>
      <c r="H34" s="48"/>
      <c r="I34" s="48"/>
      <c r="J34" s="48"/>
    </row>
    <row r="35" spans="1:10" ht="13.5">
      <c r="A35" s="21"/>
      <c r="B35" s="21"/>
      <c r="C35" s="21"/>
      <c r="D35" s="48"/>
      <c r="E35" s="48"/>
      <c r="F35" s="48"/>
      <c r="G35" s="48"/>
      <c r="H35" s="48"/>
      <c r="I35" s="48"/>
      <c r="J35" s="48"/>
    </row>
    <row r="36" spans="1:10" ht="13.5">
      <c r="A36" s="21"/>
      <c r="B36" s="21"/>
      <c r="C36" s="21"/>
      <c r="D36" s="48"/>
      <c r="E36" s="48"/>
      <c r="F36" s="48"/>
      <c r="G36" s="48"/>
      <c r="H36" s="48"/>
      <c r="I36" s="48"/>
      <c r="J36" s="48"/>
    </row>
    <row r="37" spans="1:10" ht="13.5">
      <c r="A37" s="21"/>
      <c r="B37" s="21"/>
      <c r="C37" s="21"/>
      <c r="D37" s="48"/>
      <c r="E37" s="48"/>
      <c r="F37" s="48"/>
      <c r="G37" s="48"/>
      <c r="H37" s="48"/>
      <c r="I37" s="48"/>
      <c r="J37" s="48"/>
    </row>
    <row r="38" spans="1:10" ht="13.5">
      <c r="A38" s="21"/>
      <c r="B38" s="21"/>
      <c r="C38" s="21"/>
      <c r="D38" s="48"/>
      <c r="E38" s="48"/>
      <c r="F38" s="48"/>
      <c r="G38" s="48"/>
      <c r="H38" s="48"/>
      <c r="I38" s="48"/>
      <c r="J38" s="48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2008-09-16T07:31:28Z</dcterms:modified>
  <cp:category/>
  <cp:version/>
  <cp:contentType/>
  <cp:contentStatus/>
</cp:coreProperties>
</file>