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865" windowWidth="15480" windowHeight="7245" tabRatio="670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  <sheet name="災害廃棄物の搬入量" sheetId="5" r:id="rId5"/>
    <sheet name="ごみ集計結果" sheetId="6" r:id="rId6"/>
    <sheet name="ごみフローシート" sheetId="7" r:id="rId7"/>
  </sheets>
  <externalReferences>
    <externalReference r:id="rId10"/>
    <externalReference r:id="rId11"/>
    <externalReference r:id="rId12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 localSheetId="6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6">'ごみフローシート'!$A$1:$Q$38</definedName>
    <definedName name="_xlnm.Print_Area" localSheetId="5">'ごみ集計結果'!$A$1:$M$38</definedName>
    <definedName name="_xlnm.Print_Area" localSheetId="0">'ごみ処理概要'!$A$2:$AU$31</definedName>
    <definedName name="_xlnm.Print_Area" localSheetId="2">'ごみ処理量内訳'!$A$2:$AP$31</definedName>
    <definedName name="_xlnm.Print_Area" localSheetId="1">'ごみ搬入量内訳'!$A$2:$DK$31</definedName>
    <definedName name="_xlnm.Print_Area" localSheetId="4">'災害廃棄物の搬入量'!$A$2:$CY$31</definedName>
    <definedName name="_xlnm.Print_Area" localSheetId="3">'資源化量内訳'!$A$2:$DL$31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4">'災害廃棄物の搬入量'!$A:$C,'災害廃棄物の搬入量'!$2:$6</definedName>
    <definedName name="_xlnm.Print_Titles" localSheetId="3">'資源化量内訳'!$A:$C,'資源化量内訳'!$2:$6</definedName>
  </definedNames>
  <calcPr fullCalcOnLoad="1" refMode="R1C1"/>
</workbook>
</file>

<file path=xl/sharedStrings.xml><?xml version="1.0" encoding="utf-8"?>
<sst xmlns="http://schemas.openxmlformats.org/spreadsheetml/2006/main" count="1474" uniqueCount="346">
  <si>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</si>
  <si>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</si>
  <si>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</si>
  <si>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</si>
  <si>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その他の
施設</t>
  </si>
  <si>
    <t>（ｔ）</t>
  </si>
  <si>
    <t>（％）</t>
  </si>
  <si>
    <t>中間処理に伴う資源化量</t>
  </si>
  <si>
    <t>総人口</t>
  </si>
  <si>
    <t>　　計画収集人口</t>
  </si>
  <si>
    <t>　　自家処理人口</t>
  </si>
  <si>
    <t>直接資源化量</t>
  </si>
  <si>
    <t>資源化量合計</t>
  </si>
  <si>
    <t>布類</t>
  </si>
  <si>
    <t>ごみ処理</t>
  </si>
  <si>
    <t>ごみ処理処分量</t>
  </si>
  <si>
    <t>処理量</t>
  </si>
  <si>
    <t>処分量</t>
  </si>
  <si>
    <t>計画収集人口</t>
  </si>
  <si>
    <t>残渣焼却量</t>
  </si>
  <si>
    <t>残渣処分量</t>
  </si>
  <si>
    <t>資源化量</t>
  </si>
  <si>
    <t>自家処理人口</t>
  </si>
  <si>
    <t>施設処理</t>
  </si>
  <si>
    <t>直接焼却</t>
  </si>
  <si>
    <t>総　人　口</t>
  </si>
  <si>
    <t>焼却処理</t>
  </si>
  <si>
    <t>残渣焼却</t>
  </si>
  <si>
    <t>粗大ごみ処理施設</t>
  </si>
  <si>
    <t>ごみ総排出量</t>
  </si>
  <si>
    <t>混合ごみ</t>
  </si>
  <si>
    <t>可燃ごみ</t>
  </si>
  <si>
    <t>ごみ燃料化施設</t>
  </si>
  <si>
    <t>不燃ごみ</t>
  </si>
  <si>
    <t>その他施設</t>
  </si>
  <si>
    <t>資源ごみ</t>
  </si>
  <si>
    <t>小計</t>
  </si>
  <si>
    <t>その他</t>
  </si>
  <si>
    <t>中間処理</t>
  </si>
  <si>
    <t>粗大ごみ</t>
  </si>
  <si>
    <t>直接搬入ごみ</t>
  </si>
  <si>
    <t>生活系ごみ搬入量</t>
  </si>
  <si>
    <t>直接資源化量</t>
  </si>
  <si>
    <t>事業系ごみ搬入量</t>
  </si>
  <si>
    <t>直接最終処分量</t>
  </si>
  <si>
    <t>市町村資源化</t>
  </si>
  <si>
    <t>集団回収量</t>
  </si>
  <si>
    <t>紙</t>
  </si>
  <si>
    <t>金属</t>
  </si>
  <si>
    <t>合　計</t>
  </si>
  <si>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</si>
  <si>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</si>
  <si>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</si>
  <si>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</si>
  <si>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</si>
  <si>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</si>
  <si>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</si>
  <si>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</si>
  <si>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</si>
  <si>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</si>
  <si>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</si>
  <si>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</si>
  <si>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</si>
  <si>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</si>
  <si>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合計</t>
  </si>
  <si>
    <t>直接資源化量 (紙類+金属類+ガラス類+ﾍﾟｯﾄﾎﾞﾄﾙ+ﾌﾟﾗｽﾁｯｸ類+その他)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</si>
  <si>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</si>
  <si>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</si>
  <si>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</si>
  <si>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</si>
  <si>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</si>
  <si>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</si>
  <si>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</si>
  <si>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r>
      <t xml:space="preserve">集団回収量 </t>
    </r>
    <r>
      <rPr>
        <sz val="9"/>
        <rFont val="ＭＳ ゴシック"/>
        <family val="3"/>
      </rPr>
      <t>(紙類+金属類+ガラス類+ﾍﾟｯﾄﾎﾞﾄﾙ+ﾌﾟﾗｽﾁｯｸ類+その他)</t>
    </r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</si>
  <si>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</si>
  <si>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</si>
  <si>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</si>
  <si>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</si>
  <si>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</si>
  <si>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コード</t>
  </si>
  <si>
    <t>金属類</t>
  </si>
  <si>
    <t>その他</t>
  </si>
  <si>
    <t>市町村名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</si>
  <si>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</si>
  <si>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</si>
  <si>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</si>
  <si>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</si>
  <si>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</si>
  <si>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</si>
  <si>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</si>
  <si>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</si>
  <si>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</si>
  <si>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</si>
  <si>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</si>
  <si>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</si>
  <si>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</si>
  <si>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</si>
  <si>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</si>
  <si>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</si>
  <si>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</si>
  <si>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直接最終
処分量</t>
  </si>
  <si>
    <t>焼却残渣量</t>
  </si>
  <si>
    <t>処理残渣量</t>
  </si>
  <si>
    <t>ガラス</t>
  </si>
  <si>
    <t>ペット</t>
  </si>
  <si>
    <t>プラ</t>
  </si>
  <si>
    <t>布類</t>
  </si>
  <si>
    <t>直接最終処分量</t>
  </si>
  <si>
    <t>最終処分場</t>
  </si>
  <si>
    <t>直接焼却量</t>
  </si>
  <si>
    <t>焼却施設</t>
  </si>
  <si>
    <t>焼却残渣の埋立</t>
  </si>
  <si>
    <t>収集ごみ＋直接搬入ごみ</t>
  </si>
  <si>
    <t>資源化量</t>
  </si>
  <si>
    <t>混合ごみ</t>
  </si>
  <si>
    <t>処理残渣の焼却</t>
  </si>
  <si>
    <t>処理残渣の埋立</t>
  </si>
  <si>
    <t>可燃ごみ</t>
  </si>
  <si>
    <t>粗大ごみ処理施設</t>
  </si>
  <si>
    <t>不燃ごみ</t>
  </si>
  <si>
    <t>資源ごみ</t>
  </si>
  <si>
    <t>その他　</t>
  </si>
  <si>
    <t>粗大ごみ</t>
  </si>
  <si>
    <t>焼却以外の中間処理施設</t>
  </si>
  <si>
    <t>直接搬入ごみ</t>
  </si>
  <si>
    <t>自家処理量</t>
  </si>
  <si>
    <t>ごみ燃料化施設</t>
  </si>
  <si>
    <t>集団回収量</t>
  </si>
  <si>
    <t>その他施設</t>
  </si>
  <si>
    <t>(01,01,01)</t>
  </si>
  <si>
    <t>収集ごみ量</t>
  </si>
  <si>
    <t>合計：施設処理＋直接資源化量＋直接最終処分量</t>
  </si>
  <si>
    <t>ﾍﾟｯﾄﾎﾞﾄﾙ</t>
  </si>
  <si>
    <t>ﾌﾟﾗｽﾁｯｸ類</t>
  </si>
  <si>
    <r>
      <t>小計</t>
    </r>
    <r>
      <rPr>
        <sz val="9"/>
        <rFont val="ＭＳ ゴシック"/>
        <family val="3"/>
      </rPr>
      <t>（直接焼却+中間処理）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</si>
  <si>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</si>
  <si>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</si>
  <si>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</si>
  <si>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</si>
  <si>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</si>
  <si>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</si>
  <si>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</si>
  <si>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</si>
  <si>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</si>
  <si>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t>肥料</t>
  </si>
  <si>
    <t>飼料</t>
  </si>
  <si>
    <t>溶融スラグ</t>
  </si>
  <si>
    <t>固形化燃料</t>
  </si>
  <si>
    <t>ごみ堆肥化施設</t>
  </si>
  <si>
    <t>ごみ飼料化施設</t>
  </si>
  <si>
    <t>メタン化施設</t>
  </si>
  <si>
    <t>その他の資源化等を行う施設</t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</si>
  <si>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 xml:space="preserve">(直接資源化量+直接焼却量+焼却以外の中間処理量)/ごみ処理量*100
</t>
    </r>
  </si>
  <si>
    <t>ごみ処理の概要（平成１７年度実績）</t>
  </si>
  <si>
    <t>ごみ搬入量の状況（平成１７年度実績）</t>
  </si>
  <si>
    <t>ごみ処理の状況（平成１７年度実績）</t>
  </si>
  <si>
    <t>（平成1７年度実績）</t>
  </si>
  <si>
    <t>ごみ資源化の状況（平成１７年度実績）</t>
  </si>
  <si>
    <t>自家処理人口</t>
  </si>
  <si>
    <t>合計</t>
  </si>
  <si>
    <t>直営</t>
  </si>
  <si>
    <t>委託</t>
  </si>
  <si>
    <t>許可</t>
  </si>
  <si>
    <t>処理施設(焼却施設+粗大ごみ処理施設+ごみ堆肥化施設+ごみ飼料化施設+メタン化施設+ごみ燃料化施設+その他の資源化等を行う施設+その他の施設)</t>
  </si>
  <si>
    <t>直接資源化 (資源ごみ+その他+直接搬入ごみ)</t>
  </si>
  <si>
    <t>直接埋立 (混合ごみ+可燃ごみ+不燃ごみ+資源ごみ+その他+粗大ごみ+直接搬入ごみ)</t>
  </si>
  <si>
    <t>焼却施設 (混合ごみ+可燃ごみ+不燃ごみ+資源ごみ+その他+粗大ごみ+直接搬入ごみ)</t>
  </si>
  <si>
    <t>粗大ごみ処理施設 (混合ごみ+可燃ごみ+不燃ごみ+資源ごみ+その他+粗大ごみ+直接搬入ごみ)</t>
  </si>
  <si>
    <t>ごみ堆肥化施設 (混合ごみ+可燃ごみ+不燃ごみ+資源ごみ+その他+粗大ごみ+直接搬入ごみ)</t>
  </si>
  <si>
    <t>ごみ飼料化施設 (混合ごみ+可燃ごみ+不燃ごみ+資源ごみ+その他+粗大ごみ+直接搬入ごみ)</t>
  </si>
  <si>
    <t>メタン化施設 (混合ごみ+可燃ごみ+不燃ごみ+資源ごみ+その他+粗大ごみ+直接搬入ごみ)</t>
  </si>
  <si>
    <t>ごみ燃料化施設 (混合ごみ+可燃ごみ+不燃ごみ+資源ごみ+その他+粗大ごみ+直接搬入ごみ)</t>
  </si>
  <si>
    <t>その他の施設 (混合ごみ+可燃ごみ+不燃ごみ+資源ごみ+その他+粗大ごみ+直接搬入ごみ)</t>
  </si>
  <si>
    <t>計</t>
  </si>
  <si>
    <t>その他</t>
  </si>
  <si>
    <t>最終処分場の有無</t>
  </si>
  <si>
    <t>災害廃棄物の処理処分状況（平成１７年度実績）</t>
  </si>
  <si>
    <t>災害廃棄物の搬入量(焼却施設+焼却以外の中間処理施設+直接最終処分量+直接資源化量)</t>
  </si>
  <si>
    <t>直接最終処分量</t>
  </si>
  <si>
    <t>直接資源化量</t>
  </si>
  <si>
    <t>がれき類</t>
  </si>
  <si>
    <t>ごみ堆肥化施設</t>
  </si>
  <si>
    <t>その他の資源化等を行う施設</t>
  </si>
  <si>
    <t>その他の施設</t>
  </si>
  <si>
    <t>(t)</t>
  </si>
  <si>
    <t>収集区分別の搬入量(がれき類+混合ごみ+可燃ごみ+不燃ごみ+資源ごみ+その他+粗大ごみ)</t>
  </si>
  <si>
    <t>焼却施設の搬入量(がれき類+混合ごみ+可燃ごみ+不燃ごみ+資源ごみ+その他+粗大ごみ)</t>
  </si>
  <si>
    <t>粗大ごみ処理施設の搬入量(がれき類+混合ごみ+可燃ごみ+不燃ごみ+資源ごみ+その他+粗大ごみ)</t>
  </si>
  <si>
    <t>ごみ堆肥化施設の搬入量(がれき類+混合ごみ+可燃ごみ+不燃ごみ+資源ごみ+その他+粗大ごみ)</t>
  </si>
  <si>
    <t>ごみ飼料化施設の搬入量(がれき類+混合ごみ+可燃ごみ+不燃ごみ+資源ごみ+その他+粗大ごみ)</t>
  </si>
  <si>
    <t>メタン化施設の搬入量(がれき類+混合ごみ+可燃ごみ+不燃ごみ+資源ごみ+その他+粗大ごみ)</t>
  </si>
  <si>
    <t>ごみ燃料化施設の搬入量(がれき類+混合ごみ+可燃ごみ+不燃ごみ+資源ごみ+その他+粗大ごみ)</t>
  </si>
  <si>
    <t>その他の資源化等を行う施設の搬入量(がれき類+混合ごみ+可燃ごみ+不燃ごみ+資源ごみ+その他+粗大ごみ)</t>
  </si>
  <si>
    <t>その他の施設の搬入量(がれき類+混合ごみ+可燃ごみ+不燃ごみ+資源ごみ+その他+粗大ごみ)</t>
  </si>
  <si>
    <t>直接最終処分量(がれき類+混合ごみ+可燃ごみ+不燃ごみ+資源ごみ+その他+粗大ごみ)</t>
  </si>
  <si>
    <t>直接資源化量(がれき類+混合ごみ+可燃ごみ+不燃ごみ+資源ごみ+その他+粗大ごみ)</t>
  </si>
  <si>
    <t>総人口</t>
  </si>
  <si>
    <t>計画収集人口</t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</si>
  <si>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</si>
  <si>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ごみ堆肥化施設</t>
  </si>
  <si>
    <t>ごみ飼料化施設</t>
  </si>
  <si>
    <t>メタン化施設</t>
  </si>
  <si>
    <t>ごみ燃料化施設</t>
  </si>
  <si>
    <t>その他の資源化等を行う施設</t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</si>
  <si>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</si>
  <si>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</si>
  <si>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</si>
  <si>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</si>
  <si>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</si>
  <si>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</si>
  <si>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（ｔ）</t>
  </si>
  <si>
    <r>
      <t xml:space="preserve">その他の資源化等を行う施設 </t>
    </r>
    <r>
      <rPr>
        <sz val="8"/>
        <rFont val="ＭＳ ゴシック"/>
        <family val="3"/>
      </rPr>
      <t>(混合ごみ+可燃ごみ+不燃ごみ+資源ごみ+その他+粗大ごみ+直接搬入ごみ)</t>
    </r>
  </si>
  <si>
    <r>
      <t>家電４品目収集量</t>
    </r>
    <r>
      <rPr>
        <sz val="9"/>
        <rFont val="ＭＳ ゴシック"/>
        <family val="3"/>
      </rPr>
      <t>(直営+委託+許可)</t>
    </r>
  </si>
  <si>
    <r>
      <t>処理施設別のごみ搬入量</t>
    </r>
    <r>
      <rPr>
        <sz val="9"/>
        <rFont val="ＭＳ ゴシック"/>
        <family val="3"/>
      </rPr>
      <t>(処理施設+直接資源化+直接埋立)</t>
    </r>
  </si>
  <si>
    <t>粗大ごみ
処理施設</t>
  </si>
  <si>
    <t>ごみ堆肥化施設</t>
  </si>
  <si>
    <t>ごみ飼料化施設</t>
  </si>
  <si>
    <t>メタン化施設</t>
  </si>
  <si>
    <t>ごみ燃料化
施設</t>
  </si>
  <si>
    <t>その他の資源化等を行う施設</t>
  </si>
  <si>
    <t>その他の
施設</t>
  </si>
  <si>
    <r>
      <t>中間処理後再生利用量</t>
    </r>
    <r>
      <rPr>
        <sz val="9"/>
        <rFont val="ＭＳ ゴシック"/>
        <family val="3"/>
      </rPr>
      <t xml:space="preserve"> (紙類+金属類+ガラス類+ﾍﾟｯﾄﾎﾞﾄﾙ+ﾌﾟﾗｽﾁｯｸ類+布類+肥料+飼料+溶融スラグ+固形化燃料+その他)</t>
    </r>
  </si>
  <si>
    <r>
      <t>焼却施設処理に伴う資源化量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(紙類+金属類+ガラス類+ﾍﾟｯﾄﾎﾞﾄﾙ+ﾌﾟﾗｽﾁｯｸ類+布類+肥料+飼料+溶融スラグ+その他)</t>
    </r>
  </si>
  <si>
    <r>
      <t>粗大ごみ処理施設処理に伴う資源化量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</si>
  <si>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>ごみ堆肥化施設処理に伴う資源化量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</si>
  <si>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ごみ飼料化施設処理に伴う資源化量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</si>
  <si>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メタン化施設処理に伴う資源化量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(紙類+金属類+ガラス類+ﾍﾟｯﾄﾎﾞﾄﾙ+ﾌﾟﾗｽﾁｯｸ類+布類+肥料+飼料+その他)</t>
    </r>
  </si>
  <si>
    <r>
      <t xml:space="preserve">ごみ燃料化施設処理に伴う資源化量 </t>
    </r>
    <r>
      <rPr>
        <sz val="9"/>
        <rFont val="ＭＳ ゴシック"/>
        <family val="3"/>
      </rPr>
      <t>(紙類+金属類+ガラス類+ﾍﾟｯﾄﾎﾞﾄﾙ+ﾌﾟﾗｽﾁｯｸ類+布類+肥料+飼料+固形化燃料+その他)</t>
    </r>
  </si>
  <si>
    <r>
      <t xml:space="preserve">その他の資源化等を行う施設処理に伴う資源化量 </t>
    </r>
    <r>
      <rPr>
        <sz val="9"/>
        <rFont val="ＭＳ ゴシック"/>
        <family val="3"/>
      </rPr>
      <t xml:space="preserve"> (紙類+金属類+ガラス類+ﾍﾟｯﾄﾎﾞﾄﾙ+ﾌﾟﾗｽﾁｯｸ類+布類+肥料+飼料+その他)</t>
    </r>
  </si>
  <si>
    <t>都道府県</t>
  </si>
  <si>
    <t>コード</t>
  </si>
  <si>
    <t>市町村名</t>
  </si>
  <si>
    <r>
      <t>焼却以外の中間処理施設搬入量</t>
    </r>
    <r>
      <rPr>
        <sz val="8"/>
        <rFont val="ＭＳ Ｐゴシック"/>
        <family val="3"/>
      </rPr>
      <t>(粗大ごみ処理施設+ごみ堆肥化施設+ごみ飼料化施設+メタン化施設+ごみ燃料化施設+その他の資源化等を行う施設+その他の施設)</t>
    </r>
  </si>
  <si>
    <r>
      <t>(1</t>
    </r>
    <r>
      <rPr>
        <sz val="11"/>
        <rFont val="ＭＳ Ｐゴシック"/>
        <family val="3"/>
      </rPr>
      <t>9,01,02)</t>
    </r>
  </si>
  <si>
    <r>
      <t>(1</t>
    </r>
    <r>
      <rPr>
        <sz val="11"/>
        <rFont val="ＭＳ Ｐゴシック"/>
        <family val="3"/>
      </rPr>
      <t>9,01,01)</t>
    </r>
  </si>
  <si>
    <r>
      <t>(19,0</t>
    </r>
    <r>
      <rPr>
        <sz val="11"/>
        <rFont val="ＭＳ Ｐゴシック"/>
        <family val="3"/>
      </rPr>
      <t>2,01)</t>
    </r>
  </si>
  <si>
    <r>
      <t>(19,0</t>
    </r>
    <r>
      <rPr>
        <sz val="11"/>
        <rFont val="ＭＳ Ｐゴシック"/>
        <family val="3"/>
      </rPr>
      <t>4,01)</t>
    </r>
  </si>
  <si>
    <r>
      <t>(19,0</t>
    </r>
    <r>
      <rPr>
        <sz val="11"/>
        <rFont val="ＭＳ Ｐゴシック"/>
        <family val="3"/>
      </rPr>
      <t>3,01)</t>
    </r>
  </si>
  <si>
    <r>
      <t>(01,0</t>
    </r>
    <r>
      <rPr>
        <sz val="11"/>
        <rFont val="ＭＳ Ｐゴシック"/>
        <family val="3"/>
      </rPr>
      <t>2,01)</t>
    </r>
  </si>
  <si>
    <r>
      <t>(01,0</t>
    </r>
    <r>
      <rPr>
        <sz val="11"/>
        <rFont val="ＭＳ Ｐゴシック"/>
        <family val="3"/>
      </rPr>
      <t>3,01)</t>
    </r>
  </si>
  <si>
    <t>焼却以外の中間処理量(粗大ごみ処理施設+ごみ堆肥化施設+ごみ飼料化施設+メタン化施設+ごみ燃料化施設+その他の資源化等を行う施設+その他の施設)</t>
  </si>
  <si>
    <r>
      <t xml:space="preserve">中間処理後再生利用量 </t>
    </r>
    <r>
      <rPr>
        <sz val="9"/>
        <rFont val="ＭＳ ゴシック"/>
        <family val="3"/>
      </rPr>
      <t>(焼却施設＋粗大ごみ処理施設+ごみ堆肥化施設+ごみ飼料化施設+メタン化施設+ごみ燃料化施設+その他の資源化等を行う施設+その他の施設)</t>
    </r>
  </si>
  <si>
    <t>焼却以外の中間処理量 (粗大ごみ処理施設+ごみ堆肥化施設+ごみ飼料化施設+メタン化施設+ごみ燃料化施設+その他の資源化等を行う施設+その他の施設)</t>
  </si>
  <si>
    <t>直接資源化量 (紙類+金属類+ガラス類+ﾍﾟｯﾄﾎﾞﾄﾙ+ﾌﾟﾗｽﾁｯｸ類+布類+その他)</t>
  </si>
  <si>
    <r>
      <t>直接資源化量</t>
    </r>
    <r>
      <rPr>
        <sz val="9"/>
        <rFont val="ＭＳ ゴシック"/>
        <family val="3"/>
      </rPr>
      <t xml:space="preserve"> (紙類+金属類+ガラス類+ﾍﾟｯﾄﾎﾞﾄﾙ+ﾌﾟﾗｽﾁｯｸ類+布類+その他)</t>
    </r>
  </si>
  <si>
    <t>(13,01,04)</t>
  </si>
  <si>
    <t>(13,02,04)</t>
  </si>
  <si>
    <t>(13,03,04)</t>
  </si>
  <si>
    <t>(13,04,04)</t>
  </si>
  <si>
    <t>(13,05,04)</t>
  </si>
  <si>
    <t>(13,06,04)</t>
  </si>
  <si>
    <t>(14,01,01)</t>
  </si>
  <si>
    <t>(15,01,01)</t>
  </si>
  <si>
    <t>(18,12,09)</t>
  </si>
  <si>
    <t>(19,09,03)</t>
  </si>
  <si>
    <t>(17,08,01)</t>
  </si>
  <si>
    <t>(19,05,01)</t>
  </si>
  <si>
    <t>(19,06,01)</t>
  </si>
  <si>
    <t>(19,07,01)</t>
  </si>
  <si>
    <t>(19,08,01)</t>
  </si>
  <si>
    <r>
      <t>(19,01,0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</si>
  <si>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(19,01,06)</t>
  </si>
  <si>
    <t>(19,01,04)</t>
  </si>
  <si>
    <t>(19,02,04)</t>
  </si>
  <si>
    <t>(19,02,05)</t>
  </si>
  <si>
    <t>(19,02,06)</t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</si>
  <si>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</si>
  <si>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</si>
  <si>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(19,04,06)</t>
  </si>
  <si>
    <t>(19,05,04)</t>
  </si>
  <si>
    <t>(19,05,05)</t>
  </si>
  <si>
    <t>(19,05,06)</t>
  </si>
  <si>
    <t>(19,06,04)</t>
  </si>
  <si>
    <t>(19,06,05)</t>
  </si>
  <si>
    <t>(19,06,06)</t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</si>
  <si>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</si>
  <si>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</si>
  <si>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(19,07,06)</t>
  </si>
  <si>
    <t>(19,03,04)</t>
  </si>
  <si>
    <t>(19,03,05)</t>
  </si>
  <si>
    <t>(19,03,06)</t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</si>
  <si>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4</t>
    </r>
    <r>
      <rPr>
        <sz val="11"/>
        <rFont val="ＭＳ Ｐゴシック"/>
        <family val="3"/>
      </rPr>
      <t>)</t>
    </r>
  </si>
  <si>
    <r>
      <t>(19,0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</si>
  <si>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(19,09,01)</t>
  </si>
  <si>
    <r>
      <t>(19,0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,0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)</t>
    </r>
  </si>
  <si>
    <t>集団回収量</t>
  </si>
  <si>
    <t>自家処理量　　　　</t>
  </si>
  <si>
    <t>計画収集量</t>
  </si>
  <si>
    <t>直接搬入量</t>
  </si>
  <si>
    <r>
      <t xml:space="preserve">生活系ごみ
</t>
    </r>
    <r>
      <rPr>
        <sz val="8"/>
        <rFont val="ＭＳ ゴシック"/>
        <family val="3"/>
      </rPr>
      <t>(生活系ごみ+集団回収量)*10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</si>
  <si>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ごみ総排出量 </t>
    </r>
    <r>
      <rPr>
        <sz val="9"/>
        <rFont val="ＭＳ ゴシック"/>
        <family val="3"/>
      </rPr>
      <t>(計画収集量+直接搬入量+集団回収量)</t>
    </r>
  </si>
  <si>
    <r>
      <t>合計
(ごみ総排出量)*10</t>
    </r>
    <r>
      <rPr>
        <vertAlign val="superscript"/>
        <sz val="9"/>
        <rFont val="ＭＳ ゴシック"/>
        <family val="3"/>
      </rPr>
      <t>6</t>
    </r>
    <r>
      <rPr>
        <sz val="9"/>
        <rFont val="ＭＳ ゴシック"/>
        <family val="3"/>
      </rPr>
      <t>/総人口/365</t>
    </r>
  </si>
  <si>
    <t>集団回収量</t>
  </si>
  <si>
    <t>集団回収量</t>
  </si>
  <si>
    <t>徳島県</t>
  </si>
  <si>
    <t>36201</t>
  </si>
  <si>
    <t>徳島市</t>
  </si>
  <si>
    <t>○</t>
  </si>
  <si>
    <t>36202</t>
  </si>
  <si>
    <t>鳴門市</t>
  </si>
  <si>
    <t>36203</t>
  </si>
  <si>
    <t>小松島市</t>
  </si>
  <si>
    <t>36204</t>
  </si>
  <si>
    <t>阿南市</t>
  </si>
  <si>
    <t>36205</t>
  </si>
  <si>
    <t>吉野川市</t>
  </si>
  <si>
    <t>36206</t>
  </si>
  <si>
    <t>阿波市</t>
  </si>
  <si>
    <t>36207</t>
  </si>
  <si>
    <t>美馬市</t>
  </si>
  <si>
    <t>36208</t>
  </si>
  <si>
    <t>三好市</t>
  </si>
  <si>
    <t>36301</t>
  </si>
  <si>
    <t>勝浦町</t>
  </si>
  <si>
    <t>36302</t>
  </si>
  <si>
    <t>上勝町</t>
  </si>
  <si>
    <t>36321</t>
  </si>
  <si>
    <t>佐那河内村</t>
  </si>
  <si>
    <t>36341</t>
  </si>
  <si>
    <t>石井町</t>
  </si>
  <si>
    <t>36342</t>
  </si>
  <si>
    <t>神山町</t>
  </si>
  <si>
    <t>36368</t>
  </si>
  <si>
    <t>那賀町</t>
  </si>
  <si>
    <t>36383</t>
  </si>
  <si>
    <t>牟岐町</t>
  </si>
  <si>
    <t>36387</t>
  </si>
  <si>
    <t>美波町</t>
  </si>
  <si>
    <t>36388</t>
  </si>
  <si>
    <t>海陽町</t>
  </si>
  <si>
    <t>36401</t>
  </si>
  <si>
    <t>松茂町</t>
  </si>
  <si>
    <t>36402</t>
  </si>
  <si>
    <t>北島町</t>
  </si>
  <si>
    <t>36403</t>
  </si>
  <si>
    <t>藍住町</t>
  </si>
  <si>
    <t>36404</t>
  </si>
  <si>
    <t>板野町</t>
  </si>
  <si>
    <t>36405</t>
  </si>
  <si>
    <t>上板町</t>
  </si>
  <si>
    <t>36468</t>
  </si>
  <si>
    <t>つるぎ町</t>
  </si>
  <si>
    <t>36489</t>
  </si>
  <si>
    <t>東みよし町</t>
  </si>
  <si>
    <t>徳島県合計</t>
  </si>
  <si>
    <t>－</t>
  </si>
</sst>
</file>

<file path=xl/styles.xml><?xml version="1.0" encoding="utf-8"?>
<styleSheet xmlns="http://schemas.openxmlformats.org/spreadsheetml/2006/main">
  <numFmts count="6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0;[Red]0"/>
    <numFmt numFmtId="223" formatCode="0_);[Red]\(0\)"/>
    <numFmt numFmtId="224" formatCode="#,##0.00000;[Red]\-#,##0.00000"/>
    <numFmt numFmtId="225" formatCode="#,##0.000000;[Red]\-#,##0.000000"/>
    <numFmt numFmtId="226" formatCode="#,##0.0000000;[Red]\-#,##0.0000000"/>
    <numFmt numFmtId="227" formatCode="0.00000000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ゴシック"/>
      <family val="3"/>
    </font>
    <font>
      <sz val="9"/>
      <name val="ＭＳ Ｐゴシック"/>
      <family val="3"/>
    </font>
    <font>
      <b/>
      <sz val="2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b/>
      <sz val="14"/>
      <name val="ＭＳ ゴシック"/>
      <family val="3"/>
    </font>
    <font>
      <b/>
      <sz val="6"/>
      <name val="ＭＳ ゴシック"/>
      <family val="3"/>
    </font>
    <font>
      <b/>
      <sz val="11"/>
      <name val="ＭＳ 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vertAlign val="superscript"/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8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381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4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9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0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/>
    </xf>
    <xf numFmtId="0" fontId="6" fillId="2" borderId="11" xfId="0" applyFont="1" applyFill="1" applyBorder="1" applyAlignment="1">
      <alignment vertical="center"/>
    </xf>
    <xf numFmtId="0" fontId="6" fillId="2" borderId="12" xfId="0" applyFont="1" applyFill="1" applyBorder="1" applyAlignment="1">
      <alignment vertical="center"/>
    </xf>
    <xf numFmtId="0" fontId="6" fillId="2" borderId="10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horizontal="right" vertical="center"/>
    </xf>
    <xf numFmtId="38" fontId="17" fillId="0" borderId="13" xfId="17" applyFont="1" applyFill="1" applyBorder="1" applyAlignment="1">
      <alignment horizontal="right" vertical="center"/>
    </xf>
    <xf numFmtId="38" fontId="17" fillId="0" borderId="14" xfId="17" applyFont="1" applyFill="1" applyBorder="1" applyAlignment="1">
      <alignment horizontal="right" vertical="center"/>
    </xf>
    <xf numFmtId="38" fontId="17" fillId="0" borderId="15" xfId="17" applyFont="1" applyFill="1" applyBorder="1" applyAlignment="1">
      <alignment horizontal="right" vertical="center"/>
    </xf>
    <xf numFmtId="38" fontId="18" fillId="0" borderId="0" xfId="17" applyFont="1" applyFill="1" applyAlignment="1">
      <alignment horizontal="right" vertical="center"/>
    </xf>
    <xf numFmtId="38" fontId="17" fillId="0" borderId="16" xfId="17" applyFont="1" applyFill="1" applyBorder="1" applyAlignment="1" quotePrefix="1">
      <alignment horizontal="right" vertical="center"/>
    </xf>
    <xf numFmtId="209" fontId="18" fillId="0" borderId="0" xfId="17" applyNumberFormat="1" applyFont="1" applyFill="1" applyBorder="1" applyAlignment="1">
      <alignment horizontal="right" vertical="center"/>
    </xf>
    <xf numFmtId="38" fontId="13" fillId="0" borderId="17" xfId="17" applyFont="1" applyFill="1" applyBorder="1" applyAlignment="1">
      <alignment vertical="center"/>
    </xf>
    <xf numFmtId="0" fontId="7" fillId="2" borderId="9" xfId="24" applyFont="1" applyFill="1" applyBorder="1" applyAlignment="1" quotePrefix="1">
      <alignment horizontal="left" vertical="center" wrapText="1"/>
      <protection/>
    </xf>
    <xf numFmtId="38" fontId="17" fillId="0" borderId="0" xfId="17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5" fillId="0" borderId="0" xfId="0" applyNumberFormat="1" applyFont="1" applyAlignment="1" quotePrefix="1">
      <alignment horizontal="left" vertical="center"/>
    </xf>
    <xf numFmtId="49" fontId="4" fillId="0" borderId="0" xfId="0" applyNumberFormat="1" applyFont="1" applyAlignment="1">
      <alignment/>
    </xf>
    <xf numFmtId="49" fontId="0" fillId="0" borderId="0" xfId="0" applyNumberFormat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7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wrapText="1"/>
    </xf>
    <xf numFmtId="0" fontId="7" fillId="2" borderId="5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 quotePrefix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/>
    </xf>
    <xf numFmtId="0" fontId="6" fillId="2" borderId="5" xfId="24" applyFont="1" applyFill="1" applyBorder="1" applyAlignment="1" quotePrefix="1">
      <alignment horizontal="center" vertical="center" wrapText="1"/>
      <protection/>
    </xf>
    <xf numFmtId="0" fontId="6" fillId="2" borderId="9" xfId="24" applyFont="1" applyFill="1" applyBorder="1" applyAlignment="1" quotePrefix="1">
      <alignment horizontal="left" vertical="center" wrapText="1"/>
      <protection/>
    </xf>
    <xf numFmtId="0" fontId="0" fillId="0" borderId="0" xfId="0" applyFont="1" applyAlignment="1">
      <alignment vertical="center"/>
    </xf>
    <xf numFmtId="0" fontId="15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5" fillId="2" borderId="7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2" borderId="18" xfId="0" applyFont="1" applyFill="1" applyBorder="1" applyAlignment="1">
      <alignment vertical="center"/>
    </xf>
    <xf numFmtId="0" fontId="15" fillId="2" borderId="2" xfId="0" applyFont="1" applyFill="1" applyBorder="1" applyAlignment="1">
      <alignment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vertical="center"/>
    </xf>
    <xf numFmtId="0" fontId="15" fillId="2" borderId="8" xfId="0" applyFont="1" applyFill="1" applyBorder="1" applyAlignment="1">
      <alignment horizontal="center" vertical="center"/>
    </xf>
    <xf numFmtId="38" fontId="0" fillId="0" borderId="19" xfId="17" applyFont="1" applyFill="1" applyBorder="1" applyAlignment="1">
      <alignment horizontal="center" vertical="center"/>
    </xf>
    <xf numFmtId="38" fontId="0" fillId="0" borderId="0" xfId="17" applyFont="1" applyFill="1" applyAlignment="1">
      <alignment horizontal="center" vertical="center"/>
    </xf>
    <xf numFmtId="38" fontId="0" fillId="0" borderId="19" xfId="17" applyFont="1" applyFill="1" applyBorder="1" applyAlignment="1" quotePrefix="1">
      <alignment horizontal="left" vertical="center"/>
    </xf>
    <xf numFmtId="38" fontId="0" fillId="0" borderId="0" xfId="17" applyFont="1" applyFill="1" applyBorder="1" applyAlignment="1">
      <alignment horizontal="center" vertical="center"/>
    </xf>
    <xf numFmtId="38" fontId="0" fillId="0" borderId="0" xfId="17" applyFont="1" applyFill="1" applyAlignment="1" quotePrefix="1">
      <alignment horizontal="center" vertical="center"/>
    </xf>
    <xf numFmtId="38" fontId="0" fillId="0" borderId="19" xfId="17" applyFont="1" applyFill="1" applyBorder="1" applyAlignment="1" quotePrefix="1">
      <alignment horizontal="center" vertical="center"/>
    </xf>
    <xf numFmtId="38" fontId="0" fillId="0" borderId="0" xfId="17" applyFont="1" applyFill="1" applyBorder="1" applyAlignment="1" quotePrefix="1">
      <alignment horizontal="center" vertical="center"/>
    </xf>
    <xf numFmtId="38" fontId="0" fillId="0" borderId="20" xfId="17" applyFont="1" applyFill="1" applyBorder="1" applyAlignment="1" quotePrefix="1">
      <alignment horizontal="left" vertical="center"/>
    </xf>
    <xf numFmtId="38" fontId="0" fillId="0" borderId="21" xfId="17" applyFont="1" applyFill="1" applyBorder="1" applyAlignment="1" quotePrefix="1">
      <alignment horizontal="left" vertical="center"/>
    </xf>
    <xf numFmtId="38" fontId="0" fillId="0" borderId="22" xfId="17" applyFont="1" applyFill="1" applyBorder="1" applyAlignment="1" quotePrefix="1">
      <alignment horizontal="left" vertical="center"/>
    </xf>
    <xf numFmtId="38" fontId="0" fillId="0" borderId="23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 quotePrefix="1">
      <alignment horizontal="left" vertical="center"/>
    </xf>
    <xf numFmtId="38" fontId="0" fillId="0" borderId="24" xfId="17" applyFont="1" applyFill="1" applyBorder="1" applyAlignment="1">
      <alignment horizontal="center" vertical="center"/>
    </xf>
    <xf numFmtId="38" fontId="0" fillId="0" borderId="25" xfId="17" applyFont="1" applyFill="1" applyBorder="1" applyAlignment="1" quotePrefix="1">
      <alignment horizontal="left" vertical="center"/>
    </xf>
    <xf numFmtId="38" fontId="3" fillId="0" borderId="26" xfId="17" applyFont="1" applyFill="1" applyBorder="1" applyAlignment="1">
      <alignment horizontal="right" vertical="center"/>
    </xf>
    <xf numFmtId="38" fontId="3" fillId="0" borderId="18" xfId="17" applyFont="1" applyFill="1" applyBorder="1" applyAlignment="1">
      <alignment horizontal="right" vertical="center"/>
    </xf>
    <xf numFmtId="176" fontId="3" fillId="0" borderId="18" xfId="17" applyNumberFormat="1" applyFont="1" applyFill="1" applyBorder="1" applyAlignment="1">
      <alignment horizontal="right" vertical="center"/>
    </xf>
    <xf numFmtId="38" fontId="3" fillId="0" borderId="27" xfId="17" applyFont="1" applyFill="1" applyBorder="1" applyAlignment="1">
      <alignment horizontal="right" vertical="center"/>
    </xf>
    <xf numFmtId="38" fontId="3" fillId="0" borderId="28" xfId="17" applyFont="1" applyFill="1" applyBorder="1" applyAlignment="1">
      <alignment horizontal="right" vertical="center"/>
    </xf>
    <xf numFmtId="38" fontId="3" fillId="0" borderId="29" xfId="17" applyFont="1" applyFill="1" applyBorder="1" applyAlignment="1">
      <alignment horizontal="right" vertical="center"/>
    </xf>
    <xf numFmtId="38" fontId="3" fillId="0" borderId="30" xfId="17" applyFont="1" applyFill="1" applyBorder="1" applyAlignment="1">
      <alignment horizontal="right" vertical="center"/>
    </xf>
    <xf numFmtId="0" fontId="3" fillId="0" borderId="31" xfId="0" applyFont="1" applyFill="1" applyBorder="1" applyAlignment="1">
      <alignment horizontal="center" vertical="center"/>
    </xf>
    <xf numFmtId="49" fontId="3" fillId="0" borderId="26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left" vertical="center"/>
    </xf>
    <xf numFmtId="176" fontId="3" fillId="0" borderId="26" xfId="17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32" xfId="0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left" vertical="center"/>
    </xf>
    <xf numFmtId="176" fontId="3" fillId="0" borderId="28" xfId="17" applyNumberFormat="1" applyFont="1" applyFill="1" applyBorder="1" applyAlignment="1">
      <alignment horizontal="right" vertical="center"/>
    </xf>
    <xf numFmtId="0" fontId="3" fillId="0" borderId="31" xfId="0" applyFont="1" applyFill="1" applyBorder="1" applyAlignment="1">
      <alignment vertical="center"/>
    </xf>
    <xf numFmtId="49" fontId="3" fillId="0" borderId="26" xfId="0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32" xfId="0" applyFont="1" applyFill="1" applyBorder="1" applyAlignment="1">
      <alignment vertical="center"/>
    </xf>
    <xf numFmtId="49" fontId="3" fillId="0" borderId="18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19" fillId="0" borderId="0" xfId="21" applyFont="1" applyFill="1" applyAlignment="1" quotePrefix="1">
      <alignment horizontal="left" vertical="center"/>
      <protection/>
    </xf>
    <xf numFmtId="0" fontId="14" fillId="0" borderId="0" xfId="21" applyFont="1" applyFill="1" applyAlignment="1">
      <alignment vertical="center"/>
      <protection/>
    </xf>
    <xf numFmtId="0" fontId="4" fillId="0" borderId="0" xfId="21" applyFont="1" applyFill="1" applyAlignment="1">
      <alignment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38" fontId="14" fillId="0" borderId="18" xfId="17" applyFont="1" applyFill="1" applyBorder="1" applyAlignment="1">
      <alignment vertical="center"/>
    </xf>
    <xf numFmtId="0" fontId="4" fillId="0" borderId="33" xfId="21" applyFont="1" applyFill="1" applyBorder="1" applyAlignment="1" quotePrefix="1">
      <alignment horizontal="center" vertical="center"/>
      <protection/>
    </xf>
    <xf numFmtId="0" fontId="4" fillId="0" borderId="28" xfId="21" applyFont="1" applyFill="1" applyBorder="1" applyAlignment="1">
      <alignment horizontal="center" vertical="center"/>
      <protection/>
    </xf>
    <xf numFmtId="0" fontId="4" fillId="0" borderId="30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vertical="center"/>
      <protection/>
    </xf>
    <xf numFmtId="38" fontId="14" fillId="0" borderId="35" xfId="17" applyFont="1" applyFill="1" applyBorder="1" applyAlignment="1">
      <alignment vertical="center"/>
    </xf>
    <xf numFmtId="0" fontId="4" fillId="0" borderId="36" xfId="21" applyFont="1" applyFill="1" applyBorder="1" applyAlignment="1">
      <alignment horizontal="center" vertical="center"/>
      <protection/>
    </xf>
    <xf numFmtId="0" fontId="4" fillId="0" borderId="37" xfId="21" applyFont="1" applyFill="1" applyBorder="1" applyAlignment="1">
      <alignment horizontal="center" vertical="center"/>
      <protection/>
    </xf>
    <xf numFmtId="0" fontId="4" fillId="0" borderId="38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6" fillId="0" borderId="39" xfId="21" applyFont="1" applyFill="1" applyBorder="1" applyAlignment="1">
      <alignment vertical="center"/>
      <protection/>
    </xf>
    <xf numFmtId="38" fontId="14" fillId="0" borderId="40" xfId="17" applyFont="1" applyFill="1" applyBorder="1" applyAlignment="1">
      <alignment vertical="center"/>
    </xf>
    <xf numFmtId="0" fontId="4" fillId="0" borderId="41" xfId="21" applyFont="1" applyFill="1" applyBorder="1" applyAlignment="1">
      <alignment horizontal="center" vertical="center"/>
      <protection/>
    </xf>
    <xf numFmtId="0" fontId="4" fillId="0" borderId="26" xfId="21" applyFont="1" applyFill="1" applyBorder="1" applyAlignment="1">
      <alignment horizontal="center" vertical="center"/>
      <protection/>
    </xf>
    <xf numFmtId="0" fontId="4" fillId="0" borderId="29" xfId="21" applyFont="1" applyFill="1" applyBorder="1" applyAlignment="1">
      <alignment horizontal="center" vertical="center"/>
      <protection/>
    </xf>
    <xf numFmtId="38" fontId="14" fillId="0" borderId="0" xfId="17" applyFont="1" applyFill="1" applyAlignment="1">
      <alignment vertical="center"/>
    </xf>
    <xf numFmtId="0" fontId="6" fillId="0" borderId="42" xfId="21" applyFont="1" applyFill="1" applyBorder="1" applyAlignment="1">
      <alignment vertical="center"/>
      <protection/>
    </xf>
    <xf numFmtId="38" fontId="14" fillId="0" borderId="43" xfId="17" applyFont="1" applyFill="1" applyBorder="1" applyAlignment="1">
      <alignment vertical="center"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2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0" fontId="6" fillId="0" borderId="2" xfId="21" applyFont="1" applyFill="1" applyBorder="1" applyAlignment="1">
      <alignment vertical="center"/>
      <protection/>
    </xf>
    <xf numFmtId="0" fontId="21" fillId="0" borderId="0" xfId="21" applyFont="1" applyFill="1" applyAlignment="1">
      <alignment vertical="center"/>
      <protection/>
    </xf>
    <xf numFmtId="0" fontId="6" fillId="0" borderId="44" xfId="21" applyFont="1" applyFill="1" applyBorder="1" applyAlignment="1">
      <alignment vertical="center"/>
      <protection/>
    </xf>
    <xf numFmtId="38" fontId="14" fillId="0" borderId="45" xfId="17" applyFont="1" applyFill="1" applyBorder="1" applyAlignment="1">
      <alignment vertical="center"/>
    </xf>
    <xf numFmtId="0" fontId="4" fillId="0" borderId="33" xfId="21" applyFont="1" applyFill="1" applyBorder="1" applyAlignment="1">
      <alignment horizontal="center" vertical="center"/>
      <protection/>
    </xf>
    <xf numFmtId="0" fontId="4" fillId="0" borderId="20" xfId="21" applyFont="1" applyFill="1" applyBorder="1" applyAlignment="1">
      <alignment horizontal="center" vertical="center" textRotation="255"/>
      <protection/>
    </xf>
    <xf numFmtId="0" fontId="4" fillId="0" borderId="36" xfId="21" applyFont="1" applyFill="1" applyBorder="1" applyAlignment="1">
      <alignment horizontal="left" vertical="center"/>
      <protection/>
    </xf>
    <xf numFmtId="0" fontId="4" fillId="0" borderId="46" xfId="21" applyFont="1" applyFill="1" applyBorder="1" applyAlignment="1">
      <alignment horizontal="left" vertical="center"/>
      <protection/>
    </xf>
    <xf numFmtId="38" fontId="14" fillId="0" borderId="47" xfId="17" applyFont="1" applyFill="1" applyBorder="1" applyAlignment="1">
      <alignment vertical="center"/>
    </xf>
    <xf numFmtId="0" fontId="4" fillId="0" borderId="48" xfId="21" applyFont="1" applyFill="1" applyBorder="1" applyAlignment="1">
      <alignment horizontal="center" vertical="center"/>
      <protection/>
    </xf>
    <xf numFmtId="38" fontId="14" fillId="0" borderId="49" xfId="17" applyFont="1" applyFill="1" applyBorder="1" applyAlignment="1">
      <alignment vertical="center"/>
    </xf>
    <xf numFmtId="38" fontId="14" fillId="0" borderId="50" xfId="17" applyFont="1" applyFill="1" applyBorder="1" applyAlignment="1">
      <alignment vertical="center"/>
    </xf>
    <xf numFmtId="0" fontId="4" fillId="0" borderId="2" xfId="21" applyFont="1" applyFill="1" applyBorder="1" applyAlignment="1">
      <alignment horizontal="center" vertical="center" textRotation="255"/>
      <protection/>
    </xf>
    <xf numFmtId="0" fontId="4" fillId="0" borderId="7" xfId="21" applyFont="1" applyFill="1" applyBorder="1" applyAlignment="1">
      <alignment vertical="center"/>
      <protection/>
    </xf>
    <xf numFmtId="0" fontId="4" fillId="0" borderId="51" xfId="21" applyFont="1" applyFill="1" applyBorder="1" applyAlignment="1">
      <alignment horizontal="left" vertical="center"/>
      <protection/>
    </xf>
    <xf numFmtId="0" fontId="4" fillId="0" borderId="11" xfId="21" applyFont="1" applyFill="1" applyBorder="1" applyAlignment="1">
      <alignment horizontal="left" vertical="center"/>
      <protection/>
    </xf>
    <xf numFmtId="38" fontId="14" fillId="0" borderId="52" xfId="17" applyFont="1" applyFill="1" applyBorder="1" applyAlignment="1">
      <alignment vertical="center"/>
    </xf>
    <xf numFmtId="38" fontId="14" fillId="0" borderId="8" xfId="17" applyFont="1" applyFill="1" applyBorder="1" applyAlignment="1">
      <alignment vertical="center"/>
    </xf>
    <xf numFmtId="38" fontId="14" fillId="0" borderId="53" xfId="17" applyFont="1" applyFill="1" applyBorder="1" applyAlignment="1">
      <alignment vertical="center"/>
    </xf>
    <xf numFmtId="0" fontId="4" fillId="0" borderId="54" xfId="21" applyFont="1" applyFill="1" applyBorder="1" applyAlignment="1">
      <alignment horizontal="left" vertical="center"/>
      <protection/>
    </xf>
    <xf numFmtId="0" fontId="4" fillId="0" borderId="3" xfId="21" applyFont="1" applyFill="1" applyBorder="1" applyAlignment="1">
      <alignment horizontal="left" vertical="center"/>
      <protection/>
    </xf>
    <xf numFmtId="38" fontId="14" fillId="0" borderId="27" xfId="17" applyFont="1" applyFill="1" applyBorder="1" applyAlignment="1">
      <alignment vertical="center"/>
    </xf>
    <xf numFmtId="0" fontId="4" fillId="0" borderId="55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56" xfId="21" applyFont="1" applyFill="1" applyBorder="1" applyAlignment="1">
      <alignment horizontal="left" vertical="center"/>
      <protection/>
    </xf>
    <xf numFmtId="38" fontId="14" fillId="0" borderId="28" xfId="17" applyFont="1" applyFill="1" applyBorder="1" applyAlignment="1">
      <alignment vertical="center"/>
    </xf>
    <xf numFmtId="0" fontId="4" fillId="0" borderId="19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38" fontId="14" fillId="0" borderId="57" xfId="17" applyFont="1" applyFill="1" applyBorder="1" applyAlignment="1">
      <alignment vertical="center"/>
    </xf>
    <xf numFmtId="38" fontId="14" fillId="0" borderId="58" xfId="17" applyFont="1" applyFill="1" applyBorder="1" applyAlignment="1">
      <alignment vertical="center"/>
    </xf>
    <xf numFmtId="38" fontId="14" fillId="0" borderId="5" xfId="17" applyFont="1" applyFill="1" applyBorder="1" applyAlignment="1">
      <alignment vertical="center"/>
    </xf>
    <xf numFmtId="38" fontId="14" fillId="0" borderId="59" xfId="17" applyFont="1" applyFill="1" applyBorder="1" applyAlignment="1">
      <alignment vertical="center"/>
    </xf>
    <xf numFmtId="0" fontId="4" fillId="0" borderId="20" xfId="21" applyFont="1" applyFill="1" applyBorder="1" applyAlignment="1" quotePrefix="1">
      <alignment horizontal="center" vertical="center" textRotation="255"/>
      <protection/>
    </xf>
    <xf numFmtId="0" fontId="4" fillId="0" borderId="24" xfId="21" applyFont="1" applyFill="1" applyBorder="1" applyAlignment="1" quotePrefix="1">
      <alignment horizontal="left" vertical="center"/>
      <protection/>
    </xf>
    <xf numFmtId="38" fontId="14" fillId="0" borderId="36" xfId="17" applyFont="1" applyFill="1" applyBorder="1" applyAlignment="1">
      <alignment vertical="center"/>
    </xf>
    <xf numFmtId="38" fontId="14" fillId="0" borderId="37" xfId="17" applyFont="1" applyFill="1" applyBorder="1" applyAlignment="1">
      <alignment vertical="center"/>
    </xf>
    <xf numFmtId="38" fontId="14" fillId="0" borderId="38" xfId="17" applyFont="1" applyFill="1" applyBorder="1" applyAlignment="1">
      <alignment vertical="center"/>
    </xf>
    <xf numFmtId="0" fontId="4" fillId="0" borderId="60" xfId="21" applyFont="1" applyFill="1" applyBorder="1" applyAlignment="1">
      <alignment horizontal="left" vertical="center"/>
      <protection/>
    </xf>
    <xf numFmtId="0" fontId="4" fillId="0" borderId="8" xfId="21" applyFont="1" applyFill="1" applyBorder="1" applyAlignment="1">
      <alignment horizontal="left" vertical="center"/>
      <protection/>
    </xf>
    <xf numFmtId="0" fontId="4" fillId="0" borderId="61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0" fontId="4" fillId="0" borderId="62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  <xf numFmtId="38" fontId="14" fillId="0" borderId="63" xfId="17" applyFont="1" applyFill="1" applyBorder="1" applyAlignment="1">
      <alignment vertical="center"/>
    </xf>
    <xf numFmtId="0" fontId="4" fillId="0" borderId="4" xfId="21" applyFont="1" applyFill="1" applyBorder="1" applyAlignment="1">
      <alignment horizontal="center" vertical="center"/>
      <protection/>
    </xf>
    <xf numFmtId="38" fontId="14" fillId="0" borderId="1" xfId="17" applyFont="1" applyFill="1" applyBorder="1" applyAlignment="1">
      <alignment vertical="center"/>
    </xf>
    <xf numFmtId="0" fontId="4" fillId="0" borderId="42" xfId="21" applyFont="1" applyFill="1" applyBorder="1" applyAlignment="1">
      <alignment horizontal="center" vertical="center"/>
      <protection/>
    </xf>
    <xf numFmtId="38" fontId="14" fillId="0" borderId="35" xfId="17" applyFont="1" applyFill="1" applyBorder="1" applyAlignment="1">
      <alignment horizontal="right" vertical="center"/>
    </xf>
    <xf numFmtId="38" fontId="14" fillId="0" borderId="36" xfId="17" applyFont="1" applyFill="1" applyBorder="1" applyAlignment="1">
      <alignment horizontal="right" vertical="center"/>
    </xf>
    <xf numFmtId="38" fontId="14" fillId="0" borderId="37" xfId="17" applyFont="1" applyFill="1" applyBorder="1" applyAlignment="1">
      <alignment horizontal="right" vertical="center"/>
    </xf>
    <xf numFmtId="38" fontId="14" fillId="0" borderId="38" xfId="17" applyFont="1" applyFill="1" applyBorder="1" applyAlignment="1">
      <alignment horizontal="right" vertical="center"/>
    </xf>
    <xf numFmtId="0" fontId="6" fillId="0" borderId="21" xfId="21" applyFont="1" applyFill="1" applyBorder="1" applyAlignment="1" quotePrefix="1">
      <alignment horizontal="left" vertical="center"/>
      <protection/>
    </xf>
    <xf numFmtId="0" fontId="4" fillId="0" borderId="21" xfId="21" applyFont="1" applyFill="1" applyBorder="1" applyAlignment="1">
      <alignment horizontal="left" vertical="center"/>
      <protection/>
    </xf>
    <xf numFmtId="0" fontId="15" fillId="0" borderId="0" xfId="23" applyFont="1" applyFill="1" applyAlignment="1" quotePrefix="1">
      <alignment horizontal="left" vertical="center"/>
      <protection/>
    </xf>
    <xf numFmtId="0" fontId="3" fillId="0" borderId="0" xfId="21" applyFont="1" applyFill="1" applyAlignment="1">
      <alignment vertical="center"/>
      <protection/>
    </xf>
    <xf numFmtId="38" fontId="4" fillId="0" borderId="2" xfId="17" applyFont="1" applyFill="1" applyBorder="1" applyAlignment="1">
      <alignment vertical="center"/>
    </xf>
    <xf numFmtId="38" fontId="4" fillId="0" borderId="18" xfId="17" applyFont="1" applyFill="1" applyBorder="1" applyAlignment="1">
      <alignment vertical="center"/>
    </xf>
    <xf numFmtId="38" fontId="15" fillId="0" borderId="0" xfId="17" applyFont="1" applyFill="1" applyAlignment="1" quotePrefix="1">
      <alignment horizontal="left"/>
    </xf>
    <xf numFmtId="38" fontId="15" fillId="0" borderId="0" xfId="17" applyFont="1" applyFill="1" applyAlignment="1">
      <alignment/>
    </xf>
    <xf numFmtId="38" fontId="15" fillId="0" borderId="0" xfId="17" applyFont="1" applyFill="1" applyAlignment="1">
      <alignment horizontal="left"/>
    </xf>
    <xf numFmtId="38" fontId="4" fillId="0" borderId="2" xfId="21" applyNumberFormat="1" applyFont="1" applyFill="1" applyBorder="1" applyAlignment="1">
      <alignment vertical="center"/>
      <protection/>
    </xf>
    <xf numFmtId="38" fontId="4" fillId="0" borderId="18" xfId="21" applyNumberFormat="1" applyFont="1" applyFill="1" applyBorder="1" applyAlignment="1">
      <alignment vertical="center"/>
      <protection/>
    </xf>
    <xf numFmtId="38" fontId="0" fillId="0" borderId="0" xfId="17" applyFont="1" applyFill="1" applyAlignment="1">
      <alignment/>
    </xf>
    <xf numFmtId="38" fontId="0" fillId="0" borderId="0" xfId="17" applyFont="1" applyFill="1" applyAlignment="1">
      <alignment horizontal="left"/>
    </xf>
    <xf numFmtId="38" fontId="0" fillId="0" borderId="0" xfId="17" applyFont="1" applyFill="1" applyAlignment="1">
      <alignment horizontal="center"/>
    </xf>
    <xf numFmtId="38" fontId="0" fillId="0" borderId="0" xfId="17" applyFont="1" applyFill="1" applyAlignment="1">
      <alignment vertical="center"/>
    </xf>
    <xf numFmtId="38" fontId="0" fillId="0" borderId="64" xfId="17" applyFont="1" applyFill="1" applyBorder="1" applyAlignment="1" quotePrefix="1">
      <alignment horizontal="left" vertical="center"/>
    </xf>
    <xf numFmtId="38" fontId="0" fillId="0" borderId="14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left" vertical="center"/>
    </xf>
    <xf numFmtId="38" fontId="0" fillId="0" borderId="64" xfId="17" applyFont="1" applyFill="1" applyBorder="1" applyAlignment="1">
      <alignment vertical="center"/>
    </xf>
    <xf numFmtId="38" fontId="0" fillId="0" borderId="14" xfId="17" applyFont="1" applyFill="1" applyBorder="1" applyAlignment="1">
      <alignment vertical="center"/>
    </xf>
    <xf numFmtId="38" fontId="0" fillId="0" borderId="0" xfId="17" applyFont="1" applyFill="1" applyBorder="1" applyAlignment="1">
      <alignment horizontal="right" vertical="center"/>
    </xf>
    <xf numFmtId="38" fontId="0" fillId="0" borderId="0" xfId="17" applyFont="1" applyFill="1" applyAlignment="1">
      <alignment horizontal="right" vertical="center"/>
    </xf>
    <xf numFmtId="38" fontId="0" fillId="0" borderId="64" xfId="17" applyFont="1" applyFill="1" applyBorder="1" applyAlignment="1">
      <alignment horizontal="left" vertical="center"/>
    </xf>
    <xf numFmtId="38" fontId="0" fillId="0" borderId="64" xfId="17" applyFont="1" applyFill="1" applyBorder="1" applyAlignment="1">
      <alignment horizontal="distributed" vertical="center"/>
    </xf>
    <xf numFmtId="38" fontId="0" fillId="0" borderId="65" xfId="17" applyFont="1" applyFill="1" applyBorder="1" applyAlignment="1">
      <alignment horizontal="distributed" vertical="center"/>
    </xf>
    <xf numFmtId="38" fontId="17" fillId="0" borderId="66" xfId="17" applyFont="1" applyFill="1" applyBorder="1" applyAlignment="1">
      <alignment horizontal="right" vertical="center"/>
    </xf>
    <xf numFmtId="38" fontId="0" fillId="0" borderId="67" xfId="17" applyFont="1" applyFill="1" applyBorder="1" applyAlignment="1" quotePrefix="1">
      <alignment vertical="center"/>
    </xf>
    <xf numFmtId="38" fontId="0" fillId="0" borderId="67" xfId="17" applyFont="1" applyFill="1" applyBorder="1" applyAlignment="1">
      <alignment horizontal="distributed" vertical="center"/>
    </xf>
    <xf numFmtId="38" fontId="0" fillId="0" borderId="68" xfId="17" applyFont="1" applyFill="1" applyBorder="1" applyAlignment="1">
      <alignment horizontal="distributed" vertical="center"/>
    </xf>
    <xf numFmtId="38" fontId="0" fillId="0" borderId="20" xfId="17" applyFont="1" applyFill="1" applyBorder="1" applyAlignment="1">
      <alignment horizontal="distributed" vertical="center"/>
    </xf>
    <xf numFmtId="38" fontId="0" fillId="0" borderId="0" xfId="17" applyFont="1" applyFill="1" applyBorder="1" applyAlignment="1" quotePrefix="1">
      <alignment vertical="center"/>
    </xf>
    <xf numFmtId="38" fontId="0" fillId="0" borderId="19" xfId="17" applyFont="1" applyFill="1" applyBorder="1" applyAlignment="1">
      <alignment vertical="center"/>
    </xf>
    <xf numFmtId="209" fontId="0" fillId="0" borderId="19" xfId="17" applyNumberFormat="1" applyFont="1" applyFill="1" applyBorder="1" applyAlignment="1">
      <alignment horizontal="right" vertical="center"/>
    </xf>
    <xf numFmtId="38" fontId="18" fillId="0" borderId="0" xfId="17" applyFont="1" applyFill="1" applyAlignment="1">
      <alignment vertical="center"/>
    </xf>
    <xf numFmtId="38" fontId="0" fillId="0" borderId="67" xfId="17" applyFont="1" applyFill="1" applyBorder="1" applyAlignment="1">
      <alignment vertical="center"/>
    </xf>
    <xf numFmtId="38" fontId="0" fillId="0" borderId="21" xfId="17" applyFont="1" applyFill="1" applyBorder="1" applyAlignment="1">
      <alignment vertical="center"/>
    </xf>
    <xf numFmtId="38" fontId="23" fillId="0" borderId="0" xfId="17" applyFont="1" applyFill="1" applyAlignment="1">
      <alignment vertical="center"/>
    </xf>
    <xf numFmtId="38" fontId="0" fillId="0" borderId="0" xfId="17" applyFont="1" applyFill="1" applyAlignment="1" quotePrefix="1">
      <alignment vertical="center"/>
    </xf>
    <xf numFmtId="38" fontId="0" fillId="0" borderId="0" xfId="17" applyFont="1" applyFill="1" applyBorder="1" applyAlignment="1">
      <alignment vertical="center"/>
    </xf>
    <xf numFmtId="38" fontId="17" fillId="0" borderId="69" xfId="17" applyFont="1" applyFill="1" applyBorder="1" applyAlignment="1">
      <alignment horizontal="right" vertical="center"/>
    </xf>
    <xf numFmtId="38" fontId="0" fillId="0" borderId="24" xfId="17" applyFont="1" applyFill="1" applyBorder="1" applyAlignment="1">
      <alignment vertical="center"/>
    </xf>
    <xf numFmtId="209" fontId="0" fillId="0" borderId="0" xfId="17" applyNumberFormat="1" applyFont="1" applyFill="1" applyBorder="1" applyAlignment="1">
      <alignment horizontal="right" vertical="center"/>
    </xf>
    <xf numFmtId="38" fontId="0" fillId="0" borderId="67" xfId="17" applyFont="1" applyFill="1" applyBorder="1" applyAlignment="1" quotePrefix="1">
      <alignment horizontal="left" vertical="center"/>
    </xf>
    <xf numFmtId="38" fontId="0" fillId="0" borderId="0" xfId="17" applyFont="1" applyFill="1" applyAlignment="1" quotePrefix="1">
      <alignment horizontal="left" vertical="center"/>
    </xf>
    <xf numFmtId="38" fontId="0" fillId="0" borderId="0" xfId="17" applyFont="1" applyFill="1" applyBorder="1" applyAlignment="1" quotePrefix="1">
      <alignment horizontal="left" vertical="center"/>
    </xf>
    <xf numFmtId="209" fontId="0" fillId="0" borderId="24" xfId="17" applyNumberFormat="1" applyFont="1" applyFill="1" applyBorder="1" applyAlignment="1">
      <alignment horizontal="right" vertical="center"/>
    </xf>
    <xf numFmtId="38" fontId="0" fillId="0" borderId="70" xfId="17" applyFont="1" applyFill="1" applyBorder="1" applyAlignment="1">
      <alignment horizontal="distributed" vertical="center"/>
    </xf>
    <xf numFmtId="38" fontId="0" fillId="0" borderId="51" xfId="17" applyFont="1" applyFill="1" applyBorder="1" applyAlignment="1" quotePrefix="1">
      <alignment horizontal="left" vertical="center"/>
    </xf>
    <xf numFmtId="38" fontId="0" fillId="0" borderId="71" xfId="17" applyFont="1" applyFill="1" applyBorder="1" applyAlignment="1">
      <alignment horizontal="center" vertical="center"/>
    </xf>
    <xf numFmtId="38" fontId="17" fillId="0" borderId="72" xfId="17" applyFont="1" applyFill="1" applyBorder="1" applyAlignment="1">
      <alignment horizontal="right" vertical="center"/>
    </xf>
    <xf numFmtId="38" fontId="0" fillId="0" borderId="54" xfId="17" applyFont="1" applyFill="1" applyBorder="1" applyAlignment="1" quotePrefix="1">
      <alignment horizontal="left" vertical="center"/>
    </xf>
    <xf numFmtId="38" fontId="0" fillId="0" borderId="3" xfId="17" applyFont="1" applyFill="1" applyBorder="1" applyAlignment="1" quotePrefix="1">
      <alignment horizontal="center" vertical="center"/>
    </xf>
    <xf numFmtId="38" fontId="17" fillId="0" borderId="73" xfId="17" applyFont="1" applyFill="1" applyBorder="1" applyAlignment="1">
      <alignment horizontal="right" vertical="center"/>
    </xf>
    <xf numFmtId="38" fontId="0" fillId="0" borderId="56" xfId="17" applyFont="1" applyFill="1" applyBorder="1" applyAlignment="1" quotePrefix="1">
      <alignment horizontal="center" vertical="center"/>
    </xf>
    <xf numFmtId="38" fontId="17" fillId="0" borderId="74" xfId="17" applyFont="1" applyFill="1" applyBorder="1" applyAlignment="1">
      <alignment horizontal="right" vertical="center"/>
    </xf>
    <xf numFmtId="0" fontId="6" fillId="2" borderId="5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5" xfId="0" applyFont="1" applyFill="1" applyBorder="1" applyAlignment="1" quotePrefix="1">
      <alignment horizontal="center" vertical="center" wrapText="1"/>
    </xf>
    <xf numFmtId="0" fontId="4" fillId="0" borderId="9" xfId="0" applyFont="1" applyBorder="1" applyAlignment="1">
      <alignment/>
    </xf>
    <xf numFmtId="0" fontId="4" fillId="0" borderId="4" xfId="0" applyFont="1" applyBorder="1" applyAlignment="1">
      <alignment/>
    </xf>
    <xf numFmtId="49" fontId="6" fillId="2" borderId="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/>
    </xf>
    <xf numFmtId="49" fontId="4" fillId="2" borderId="8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3" fillId="0" borderId="75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2" borderId="4" xfId="0" applyFont="1" applyFill="1" applyBorder="1" applyAlignment="1">
      <alignment wrapText="1"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9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49" fontId="6" fillId="2" borderId="5" xfId="0" applyNumberFormat="1" applyFont="1" applyFill="1" applyBorder="1" applyAlignment="1">
      <alignment horizontal="center" vertical="center"/>
    </xf>
    <xf numFmtId="49" fontId="6" fillId="2" borderId="8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7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0" fontId="6" fillId="2" borderId="9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9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7" fillId="2" borderId="6" xfId="24" applyFont="1" applyFill="1" applyBorder="1" applyAlignment="1" quotePrefix="1">
      <alignment horizontal="left" vertical="center" wrapText="1"/>
      <protection/>
    </xf>
    <xf numFmtId="0" fontId="7" fillId="2" borderId="9" xfId="24" applyFont="1" applyFill="1" applyBorder="1" applyAlignment="1" quotePrefix="1">
      <alignment horizontal="left" vertical="center" wrapText="1"/>
      <protection/>
    </xf>
    <xf numFmtId="0" fontId="7" fillId="2" borderId="4" xfId="24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4" applyFont="1" applyFill="1" applyBorder="1" applyAlignment="1" quotePrefix="1">
      <alignment horizontal="left" vertical="center"/>
      <protection/>
    </xf>
    <xf numFmtId="0" fontId="6" fillId="0" borderId="5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5" fillId="2" borderId="6" xfId="0" applyFont="1" applyFill="1" applyBorder="1" applyAlignment="1">
      <alignment horizontal="left" vertical="center"/>
    </xf>
    <xf numFmtId="0" fontId="15" fillId="2" borderId="9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vertical="center"/>
    </xf>
    <xf numFmtId="0" fontId="15" fillId="2" borderId="9" xfId="0" applyFont="1" applyFill="1" applyBorder="1" applyAlignment="1">
      <alignment vertical="center"/>
    </xf>
    <xf numFmtId="0" fontId="4" fillId="0" borderId="71" xfId="21" applyFont="1" applyFill="1" applyBorder="1" applyAlignment="1" quotePrefix="1">
      <alignment horizontal="center" vertical="center"/>
      <protection/>
    </xf>
    <xf numFmtId="0" fontId="3" fillId="0" borderId="71" xfId="21" applyFont="1" applyFill="1" applyBorder="1">
      <alignment/>
      <protection/>
    </xf>
    <xf numFmtId="0" fontId="3" fillId="0" borderId="72" xfId="21" applyFont="1" applyFill="1" applyBorder="1">
      <alignment/>
      <protection/>
    </xf>
    <xf numFmtId="0" fontId="4" fillId="0" borderId="76" xfId="21" applyFont="1" applyFill="1" applyBorder="1" applyAlignment="1">
      <alignment horizontal="center" vertical="center"/>
      <protection/>
    </xf>
    <xf numFmtId="0" fontId="4" fillId="0" borderId="47" xfId="21" applyFont="1" applyFill="1" applyBorder="1" applyAlignment="1">
      <alignment horizontal="center" vertical="center"/>
      <protection/>
    </xf>
    <xf numFmtId="0" fontId="4" fillId="0" borderId="64" xfId="21" applyFont="1" applyFill="1" applyBorder="1" applyAlignment="1" quotePrefix="1">
      <alignment horizontal="center" vertical="center"/>
      <protection/>
    </xf>
    <xf numFmtId="0" fontId="3" fillId="0" borderId="21" xfId="21" applyFont="1" applyFill="1" applyBorder="1">
      <alignment/>
      <protection/>
    </xf>
    <xf numFmtId="0" fontId="3" fillId="0" borderId="20" xfId="21" applyFont="1" applyFill="1" applyBorder="1">
      <alignment/>
      <protection/>
    </xf>
    <xf numFmtId="0" fontId="3" fillId="0" borderId="24" xfId="21" applyFont="1" applyFill="1" applyBorder="1">
      <alignment/>
      <protection/>
    </xf>
    <xf numFmtId="0" fontId="4" fillId="0" borderId="18" xfId="21" applyFont="1" applyFill="1" applyBorder="1" applyAlignment="1" quotePrefix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 quotePrefix="1">
      <alignment horizontal="center" vertical="center" textRotation="255"/>
      <protection/>
    </xf>
    <xf numFmtId="0" fontId="4" fillId="0" borderId="5" xfId="21" applyFont="1" applyFill="1" applyBorder="1" applyAlignment="1" quotePrefix="1">
      <alignment horizontal="center" vertical="center" textRotation="255"/>
      <protection/>
    </xf>
    <xf numFmtId="0" fontId="4" fillId="0" borderId="8" xfId="21" applyFont="1" applyFill="1" applyBorder="1" applyAlignment="1" quotePrefix="1">
      <alignment horizontal="center" vertical="center" textRotation="255"/>
      <protection/>
    </xf>
    <xf numFmtId="0" fontId="4" fillId="0" borderId="6" xfId="21" applyFont="1" applyFill="1" applyBorder="1" applyAlignment="1">
      <alignment horizontal="center" vertical="center" textRotation="255"/>
      <protection/>
    </xf>
    <xf numFmtId="0" fontId="4" fillId="0" borderId="10" xfId="21" applyFont="1" applyFill="1" applyBorder="1" applyAlignment="1">
      <alignment horizontal="center" vertical="center" textRotation="255"/>
      <protection/>
    </xf>
    <xf numFmtId="0" fontId="4" fillId="0" borderId="61" xfId="21" applyFont="1" applyFill="1" applyBorder="1" applyAlignment="1">
      <alignment horizontal="center" vertical="center" textRotation="255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7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77" xfId="21" applyFont="1" applyFill="1" applyBorder="1" applyAlignment="1">
      <alignment horizontal="center" vertical="center" textRotation="255"/>
      <protection/>
    </xf>
    <xf numFmtId="0" fontId="4" fillId="0" borderId="78" xfId="21" applyFont="1" applyFill="1" applyBorder="1" applyAlignment="1">
      <alignment horizontal="center" vertical="center" textRotation="255"/>
      <protection/>
    </xf>
    <xf numFmtId="0" fontId="4" fillId="0" borderId="79" xfId="21" applyFont="1" applyFill="1" applyBorder="1" applyAlignment="1">
      <alignment horizontal="center" vertical="center" textRotation="255"/>
      <protection/>
    </xf>
    <xf numFmtId="0" fontId="19" fillId="0" borderId="0" xfId="22" applyFont="1" applyFill="1" applyBorder="1" applyAlignment="1">
      <alignment horizontal="right" vertical="center"/>
      <protection/>
    </xf>
    <xf numFmtId="0" fontId="4" fillId="0" borderId="2" xfId="21" applyFont="1" applyFill="1" applyBorder="1" applyAlignment="1" quotePrefix="1">
      <alignment horizontal="center" vertical="center"/>
      <protection/>
    </xf>
    <xf numFmtId="0" fontId="4" fillId="0" borderId="3" xfId="21" applyFont="1" applyFill="1" applyBorder="1" applyAlignment="1" quotePrefix="1">
      <alignment horizontal="center" vertical="center"/>
      <protection/>
    </xf>
    <xf numFmtId="0" fontId="4" fillId="0" borderId="7" xfId="21" applyFont="1" applyFill="1" applyBorder="1" applyAlignment="1" quotePrefix="1">
      <alignment horizontal="center" vertical="center"/>
      <protection/>
    </xf>
    <xf numFmtId="0" fontId="4" fillId="0" borderId="76" xfId="21" applyFont="1" applyFill="1" applyBorder="1" applyAlignment="1">
      <alignment horizontal="center" vertical="center" textRotation="255"/>
      <protection/>
    </xf>
    <xf numFmtId="0" fontId="4" fillId="0" borderId="57" xfId="21" applyFont="1" applyFill="1" applyBorder="1" applyAlignment="1">
      <alignment horizontal="center" vertical="center" textRotation="255"/>
      <protection/>
    </xf>
    <xf numFmtId="0" fontId="4" fillId="0" borderId="67" xfId="21" applyFont="1" applyFill="1" applyBorder="1" applyAlignment="1">
      <alignment horizontal="center" vertical="center"/>
      <protection/>
    </xf>
    <xf numFmtId="0" fontId="4" fillId="0" borderId="19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0" fontId="4" fillId="0" borderId="76" xfId="21" applyFont="1" applyFill="1" applyBorder="1" applyAlignment="1" quotePrefix="1">
      <alignment horizontal="center" vertical="center" textRotation="255"/>
      <protection/>
    </xf>
    <xf numFmtId="0" fontId="4" fillId="0" borderId="57" xfId="21" applyFont="1" applyFill="1" applyBorder="1" applyAlignment="1" quotePrefix="1">
      <alignment horizontal="center" vertical="center" textRotation="255"/>
      <protection/>
    </xf>
    <xf numFmtId="38" fontId="16" fillId="0" borderId="0" xfId="17" applyFont="1" applyFill="1" applyAlignment="1" quotePrefix="1">
      <alignment horizontal="left" vertical="center"/>
    </xf>
    <xf numFmtId="38" fontId="0" fillId="0" borderId="0" xfId="17" applyFont="1" applyFill="1" applyAlignment="1">
      <alignment horizontal="center" vertical="center"/>
    </xf>
    <xf numFmtId="38" fontId="17" fillId="0" borderId="0" xfId="17" applyFont="1" applyFill="1" applyAlignment="1">
      <alignment horizontal="left" vertical="center"/>
    </xf>
    <xf numFmtId="38" fontId="17" fillId="0" borderId="24" xfId="17" applyFont="1" applyFill="1" applyBorder="1" applyAlignment="1">
      <alignment horizontal="left" vertical="center"/>
    </xf>
    <xf numFmtId="38" fontId="16" fillId="0" borderId="0" xfId="17" applyFont="1" applyFill="1" applyAlignment="1" quotePrefix="1">
      <alignment horizontal="center" vertical="center"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12集計結果（ごみ処理状況）" xfId="21"/>
    <cellStyle name="標準_H12集計結果（経費）" xfId="22"/>
    <cellStyle name="標準_新ごみフローシート" xfId="23"/>
    <cellStyle name="標準_表ごみPrg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19050</xdr:colOff>
      <xdr:row>34</xdr:row>
      <xdr:rowOff>180975</xdr:rowOff>
    </xdr:from>
    <xdr:to>
      <xdr:col>14</xdr:col>
      <xdr:colOff>485775</xdr:colOff>
      <xdr:row>34</xdr:row>
      <xdr:rowOff>180975</xdr:rowOff>
    </xdr:to>
    <xdr:sp>
      <xdr:nvSpPr>
        <xdr:cNvPr id="1" name="Line 1"/>
        <xdr:cNvSpPr>
          <a:spLocks/>
        </xdr:cNvSpPr>
      </xdr:nvSpPr>
      <xdr:spPr>
        <a:xfrm flipV="1">
          <a:off x="11458575" y="9601200"/>
          <a:ext cx="46672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4</xdr:row>
      <xdr:rowOff>209550</xdr:rowOff>
    </xdr:from>
    <xdr:to>
      <xdr:col>16</xdr:col>
      <xdr:colOff>28575</xdr:colOff>
      <xdr:row>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11449050" y="1343025"/>
          <a:ext cx="1666875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7</xdr:row>
      <xdr:rowOff>152400</xdr:rowOff>
    </xdr:from>
    <xdr:to>
      <xdr:col>14</xdr:col>
      <xdr:colOff>247650</xdr:colOff>
      <xdr:row>7</xdr:row>
      <xdr:rowOff>152400</xdr:rowOff>
    </xdr:to>
    <xdr:sp>
      <xdr:nvSpPr>
        <xdr:cNvPr id="3" name="Line 3"/>
        <xdr:cNvSpPr>
          <a:spLocks/>
        </xdr:cNvSpPr>
      </xdr:nvSpPr>
      <xdr:spPr>
        <a:xfrm>
          <a:off x="11439525" y="21145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152400</xdr:rowOff>
    </xdr:from>
    <xdr:to>
      <xdr:col>15</xdr:col>
      <xdr:colOff>0</xdr:colOff>
      <xdr:row>7</xdr:row>
      <xdr:rowOff>152400</xdr:rowOff>
    </xdr:to>
    <xdr:sp>
      <xdr:nvSpPr>
        <xdr:cNvPr id="4" name="Line 4"/>
        <xdr:cNvSpPr>
          <a:spLocks/>
        </xdr:cNvSpPr>
      </xdr:nvSpPr>
      <xdr:spPr>
        <a:xfrm>
          <a:off x="11925300" y="2114550"/>
          <a:ext cx="4953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257175</xdr:colOff>
      <xdr:row>7</xdr:row>
      <xdr:rowOff>171450</xdr:rowOff>
    </xdr:from>
    <xdr:to>
      <xdr:col>14</xdr:col>
      <xdr:colOff>257175</xdr:colOff>
      <xdr:row>33</xdr:row>
      <xdr:rowOff>200025</xdr:rowOff>
    </xdr:to>
    <xdr:sp>
      <xdr:nvSpPr>
        <xdr:cNvPr id="5" name="Line 5"/>
        <xdr:cNvSpPr>
          <a:spLocks/>
        </xdr:cNvSpPr>
      </xdr:nvSpPr>
      <xdr:spPr>
        <a:xfrm>
          <a:off x="11696700" y="2133600"/>
          <a:ext cx="0" cy="7210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485775</xdr:colOff>
      <xdr:row>7</xdr:row>
      <xdr:rowOff>180975</xdr:rowOff>
    </xdr:from>
    <xdr:to>
      <xdr:col>14</xdr:col>
      <xdr:colOff>485775</xdr:colOff>
      <xdr:row>34</xdr:row>
      <xdr:rowOff>200025</xdr:rowOff>
    </xdr:to>
    <xdr:sp>
      <xdr:nvSpPr>
        <xdr:cNvPr id="6" name="Line 6"/>
        <xdr:cNvSpPr>
          <a:spLocks/>
        </xdr:cNvSpPr>
      </xdr:nvSpPr>
      <xdr:spPr>
        <a:xfrm>
          <a:off x="11925300" y="2143125"/>
          <a:ext cx="0" cy="74771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11</xdr:row>
      <xdr:rowOff>200025</xdr:rowOff>
    </xdr:from>
    <xdr:to>
      <xdr:col>14</xdr:col>
      <xdr:colOff>723900</xdr:colOff>
      <xdr:row>11</xdr:row>
      <xdr:rowOff>200025</xdr:rowOff>
    </xdr:to>
    <xdr:sp>
      <xdr:nvSpPr>
        <xdr:cNvPr id="7" name="Line 7"/>
        <xdr:cNvSpPr>
          <a:spLocks/>
        </xdr:cNvSpPr>
      </xdr:nvSpPr>
      <xdr:spPr>
        <a:xfrm flipH="1">
          <a:off x="11449050" y="326707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723900</xdr:colOff>
      <xdr:row>5</xdr:row>
      <xdr:rowOff>200025</xdr:rowOff>
    </xdr:from>
    <xdr:to>
      <xdr:col>14</xdr:col>
      <xdr:colOff>723900</xdr:colOff>
      <xdr:row>37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12163425" y="1609725"/>
          <a:ext cx="0" cy="8648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23</xdr:row>
      <xdr:rowOff>142875</xdr:rowOff>
    </xdr:from>
    <xdr:to>
      <xdr:col>14</xdr:col>
      <xdr:colOff>723900</xdr:colOff>
      <xdr:row>23</xdr:row>
      <xdr:rowOff>142875</xdr:rowOff>
    </xdr:to>
    <xdr:sp>
      <xdr:nvSpPr>
        <xdr:cNvPr id="9" name="Line 9"/>
        <xdr:cNvSpPr>
          <a:spLocks/>
        </xdr:cNvSpPr>
      </xdr:nvSpPr>
      <xdr:spPr>
        <a:xfrm flipV="1">
          <a:off x="11449050" y="65246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19</xdr:row>
      <xdr:rowOff>180975</xdr:rowOff>
    </xdr:from>
    <xdr:to>
      <xdr:col>14</xdr:col>
      <xdr:colOff>723900</xdr:colOff>
      <xdr:row>19</xdr:row>
      <xdr:rowOff>180975</xdr:rowOff>
    </xdr:to>
    <xdr:sp>
      <xdr:nvSpPr>
        <xdr:cNvPr id="10" name="Line 10"/>
        <xdr:cNvSpPr>
          <a:spLocks/>
        </xdr:cNvSpPr>
      </xdr:nvSpPr>
      <xdr:spPr>
        <a:xfrm flipV="1">
          <a:off x="11449050" y="54578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15</xdr:row>
      <xdr:rowOff>152400</xdr:rowOff>
    </xdr:from>
    <xdr:to>
      <xdr:col>14</xdr:col>
      <xdr:colOff>704850</xdr:colOff>
      <xdr:row>15</xdr:row>
      <xdr:rowOff>152400</xdr:rowOff>
    </xdr:to>
    <xdr:sp>
      <xdr:nvSpPr>
        <xdr:cNvPr id="11" name="Line 11"/>
        <xdr:cNvSpPr>
          <a:spLocks/>
        </xdr:cNvSpPr>
      </xdr:nvSpPr>
      <xdr:spPr>
        <a:xfrm>
          <a:off x="11439525" y="4324350"/>
          <a:ext cx="7048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5</xdr:row>
      <xdr:rowOff>190500</xdr:rowOff>
    </xdr:from>
    <xdr:to>
      <xdr:col>14</xdr:col>
      <xdr:colOff>723900</xdr:colOff>
      <xdr:row>5</xdr:row>
      <xdr:rowOff>190500</xdr:rowOff>
    </xdr:to>
    <xdr:sp>
      <xdr:nvSpPr>
        <xdr:cNvPr id="12" name="Line 12"/>
        <xdr:cNvSpPr>
          <a:spLocks/>
        </xdr:cNvSpPr>
      </xdr:nvSpPr>
      <xdr:spPr>
        <a:xfrm flipV="1">
          <a:off x="11449050" y="160020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9</xdr:row>
      <xdr:rowOff>228600</xdr:rowOff>
    </xdr:from>
    <xdr:to>
      <xdr:col>14</xdr:col>
      <xdr:colOff>257175</xdr:colOff>
      <xdr:row>9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11439525" y="2743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13</xdr:row>
      <xdr:rowOff>190500</xdr:rowOff>
    </xdr:from>
    <xdr:to>
      <xdr:col>14</xdr:col>
      <xdr:colOff>257175</xdr:colOff>
      <xdr:row>13</xdr:row>
      <xdr:rowOff>190500</xdr:rowOff>
    </xdr:to>
    <xdr:sp>
      <xdr:nvSpPr>
        <xdr:cNvPr id="14" name="Line 14"/>
        <xdr:cNvSpPr>
          <a:spLocks/>
        </xdr:cNvSpPr>
      </xdr:nvSpPr>
      <xdr:spPr>
        <a:xfrm flipV="1">
          <a:off x="11439525" y="38100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17</xdr:row>
      <xdr:rowOff>190500</xdr:rowOff>
    </xdr:from>
    <xdr:to>
      <xdr:col>14</xdr:col>
      <xdr:colOff>257175</xdr:colOff>
      <xdr:row>17</xdr:row>
      <xdr:rowOff>190500</xdr:rowOff>
    </xdr:to>
    <xdr:sp>
      <xdr:nvSpPr>
        <xdr:cNvPr id="15" name="Line 15"/>
        <xdr:cNvSpPr>
          <a:spLocks/>
        </xdr:cNvSpPr>
      </xdr:nvSpPr>
      <xdr:spPr>
        <a:xfrm>
          <a:off x="11439525" y="49149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21</xdr:row>
      <xdr:rowOff>200025</xdr:rowOff>
    </xdr:from>
    <xdr:to>
      <xdr:col>14</xdr:col>
      <xdr:colOff>257175</xdr:colOff>
      <xdr:row>21</xdr:row>
      <xdr:rowOff>200025</xdr:rowOff>
    </xdr:to>
    <xdr:sp>
      <xdr:nvSpPr>
        <xdr:cNvPr id="16" name="Line 16"/>
        <xdr:cNvSpPr>
          <a:spLocks/>
        </xdr:cNvSpPr>
      </xdr:nvSpPr>
      <xdr:spPr>
        <a:xfrm>
          <a:off x="11449050" y="60293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10</xdr:row>
      <xdr:rowOff>190500</xdr:rowOff>
    </xdr:from>
    <xdr:to>
      <xdr:col>14</xdr:col>
      <xdr:colOff>485775</xdr:colOff>
      <xdr:row>10</xdr:row>
      <xdr:rowOff>190500</xdr:rowOff>
    </xdr:to>
    <xdr:sp>
      <xdr:nvSpPr>
        <xdr:cNvPr id="17" name="Line 17"/>
        <xdr:cNvSpPr>
          <a:spLocks/>
        </xdr:cNvSpPr>
      </xdr:nvSpPr>
      <xdr:spPr>
        <a:xfrm>
          <a:off x="11439525" y="29813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14</xdr:row>
      <xdr:rowOff>171450</xdr:rowOff>
    </xdr:from>
    <xdr:to>
      <xdr:col>14</xdr:col>
      <xdr:colOff>485775</xdr:colOff>
      <xdr:row>14</xdr:row>
      <xdr:rowOff>180975</xdr:rowOff>
    </xdr:to>
    <xdr:sp>
      <xdr:nvSpPr>
        <xdr:cNvPr id="18" name="Line 18"/>
        <xdr:cNvSpPr>
          <a:spLocks/>
        </xdr:cNvSpPr>
      </xdr:nvSpPr>
      <xdr:spPr>
        <a:xfrm>
          <a:off x="11449050" y="4067175"/>
          <a:ext cx="476250" cy="952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18</xdr:row>
      <xdr:rowOff>190500</xdr:rowOff>
    </xdr:from>
    <xdr:to>
      <xdr:col>14</xdr:col>
      <xdr:colOff>476250</xdr:colOff>
      <xdr:row>18</xdr:row>
      <xdr:rowOff>190500</xdr:rowOff>
    </xdr:to>
    <xdr:sp>
      <xdr:nvSpPr>
        <xdr:cNvPr id="19" name="Line 19"/>
        <xdr:cNvSpPr>
          <a:spLocks/>
        </xdr:cNvSpPr>
      </xdr:nvSpPr>
      <xdr:spPr>
        <a:xfrm flipV="1">
          <a:off x="11439525" y="5191125"/>
          <a:ext cx="47625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9525</xdr:colOff>
      <xdr:row>22</xdr:row>
      <xdr:rowOff>142875</xdr:rowOff>
    </xdr:from>
    <xdr:to>
      <xdr:col>14</xdr:col>
      <xdr:colOff>495300</xdr:colOff>
      <xdr:row>22</xdr:row>
      <xdr:rowOff>142875</xdr:rowOff>
    </xdr:to>
    <xdr:sp>
      <xdr:nvSpPr>
        <xdr:cNvPr id="20" name="Line 20"/>
        <xdr:cNvSpPr>
          <a:spLocks/>
        </xdr:cNvSpPr>
      </xdr:nvSpPr>
      <xdr:spPr>
        <a:xfrm>
          <a:off x="11449050" y="62484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1057275</xdr:colOff>
      <xdr:row>2</xdr:row>
      <xdr:rowOff>9525</xdr:rowOff>
    </xdr:from>
    <xdr:to>
      <xdr:col>14</xdr:col>
      <xdr:colOff>981075</xdr:colOff>
      <xdr:row>2</xdr:row>
      <xdr:rowOff>9525</xdr:rowOff>
    </xdr:to>
    <xdr:sp>
      <xdr:nvSpPr>
        <xdr:cNvPr id="21" name="Line 21"/>
        <xdr:cNvSpPr>
          <a:spLocks/>
        </xdr:cNvSpPr>
      </xdr:nvSpPr>
      <xdr:spPr>
        <a:xfrm flipV="1">
          <a:off x="5372100" y="590550"/>
          <a:ext cx="7048500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561975</xdr:colOff>
      <xdr:row>2</xdr:row>
      <xdr:rowOff>276225</xdr:rowOff>
    </xdr:from>
    <xdr:to>
      <xdr:col>16</xdr:col>
      <xdr:colOff>561975</xdr:colOff>
      <xdr:row>6</xdr:row>
      <xdr:rowOff>276225</xdr:rowOff>
    </xdr:to>
    <xdr:sp>
      <xdr:nvSpPr>
        <xdr:cNvPr id="22" name="Line 22"/>
        <xdr:cNvSpPr>
          <a:spLocks/>
        </xdr:cNvSpPr>
      </xdr:nvSpPr>
      <xdr:spPr>
        <a:xfrm flipH="1" flipV="1">
          <a:off x="13649325" y="857250"/>
          <a:ext cx="0" cy="110490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342900</xdr:colOff>
      <xdr:row>7</xdr:row>
      <xdr:rowOff>152400</xdr:rowOff>
    </xdr:from>
    <xdr:to>
      <xdr:col>11</xdr:col>
      <xdr:colOff>0</xdr:colOff>
      <xdr:row>7</xdr:row>
      <xdr:rowOff>152400</xdr:rowOff>
    </xdr:to>
    <xdr:sp>
      <xdr:nvSpPr>
        <xdr:cNvPr id="23" name="Line 23"/>
        <xdr:cNvSpPr>
          <a:spLocks/>
        </xdr:cNvSpPr>
      </xdr:nvSpPr>
      <xdr:spPr>
        <a:xfrm>
          <a:off x="5715000" y="21145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37</xdr:row>
      <xdr:rowOff>19050</xdr:rowOff>
    </xdr:from>
    <xdr:to>
      <xdr:col>14</xdr:col>
      <xdr:colOff>942975</xdr:colOff>
      <xdr:row>37</xdr:row>
      <xdr:rowOff>28575</xdr:rowOff>
    </xdr:to>
    <xdr:sp>
      <xdr:nvSpPr>
        <xdr:cNvPr id="24" name="Line 24"/>
        <xdr:cNvSpPr>
          <a:spLocks/>
        </xdr:cNvSpPr>
      </xdr:nvSpPr>
      <xdr:spPr>
        <a:xfrm>
          <a:off x="5381625" y="10267950"/>
          <a:ext cx="7000875" cy="9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2</xdr:row>
      <xdr:rowOff>0</xdr:rowOff>
    </xdr:from>
    <xdr:to>
      <xdr:col>4</xdr:col>
      <xdr:colOff>466725</xdr:colOff>
      <xdr:row>36</xdr:row>
      <xdr:rowOff>276225</xdr:rowOff>
    </xdr:to>
    <xdr:sp>
      <xdr:nvSpPr>
        <xdr:cNvPr id="25" name="Line 25"/>
        <xdr:cNvSpPr>
          <a:spLocks/>
        </xdr:cNvSpPr>
      </xdr:nvSpPr>
      <xdr:spPr>
        <a:xfrm>
          <a:off x="3448050" y="581025"/>
          <a:ext cx="0" cy="9667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7</xdr:row>
      <xdr:rowOff>180975</xdr:rowOff>
    </xdr:from>
    <xdr:to>
      <xdr:col>4</xdr:col>
      <xdr:colOff>190500</xdr:colOff>
      <xdr:row>19</xdr:row>
      <xdr:rowOff>200025</xdr:rowOff>
    </xdr:to>
    <xdr:sp>
      <xdr:nvSpPr>
        <xdr:cNvPr id="26" name="Line 26"/>
        <xdr:cNvSpPr>
          <a:spLocks/>
        </xdr:cNvSpPr>
      </xdr:nvSpPr>
      <xdr:spPr>
        <a:xfrm>
          <a:off x="3171825" y="2143125"/>
          <a:ext cx="0" cy="3333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11</xdr:row>
      <xdr:rowOff>247650</xdr:rowOff>
    </xdr:from>
    <xdr:to>
      <xdr:col>4</xdr:col>
      <xdr:colOff>200025</xdr:colOff>
      <xdr:row>11</xdr:row>
      <xdr:rowOff>247650</xdr:rowOff>
    </xdr:to>
    <xdr:sp>
      <xdr:nvSpPr>
        <xdr:cNvPr id="27" name="Line 27"/>
        <xdr:cNvSpPr>
          <a:spLocks/>
        </xdr:cNvSpPr>
      </xdr:nvSpPr>
      <xdr:spPr>
        <a:xfrm>
          <a:off x="2990850" y="33147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7</xdr:row>
      <xdr:rowOff>171450</xdr:rowOff>
    </xdr:from>
    <xdr:to>
      <xdr:col>4</xdr:col>
      <xdr:colOff>190500</xdr:colOff>
      <xdr:row>7</xdr:row>
      <xdr:rowOff>171450</xdr:rowOff>
    </xdr:to>
    <xdr:sp>
      <xdr:nvSpPr>
        <xdr:cNvPr id="28" name="Line 28"/>
        <xdr:cNvSpPr>
          <a:spLocks/>
        </xdr:cNvSpPr>
      </xdr:nvSpPr>
      <xdr:spPr>
        <a:xfrm>
          <a:off x="2990850" y="213360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9</xdr:row>
      <xdr:rowOff>180975</xdr:rowOff>
    </xdr:from>
    <xdr:to>
      <xdr:col>4</xdr:col>
      <xdr:colOff>190500</xdr:colOff>
      <xdr:row>9</xdr:row>
      <xdr:rowOff>180975</xdr:rowOff>
    </xdr:to>
    <xdr:sp>
      <xdr:nvSpPr>
        <xdr:cNvPr id="29" name="Line 29"/>
        <xdr:cNvSpPr>
          <a:spLocks/>
        </xdr:cNvSpPr>
      </xdr:nvSpPr>
      <xdr:spPr>
        <a:xfrm>
          <a:off x="2981325" y="26955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13</xdr:row>
      <xdr:rowOff>190500</xdr:rowOff>
    </xdr:from>
    <xdr:to>
      <xdr:col>4</xdr:col>
      <xdr:colOff>466725</xdr:colOff>
      <xdr:row>13</xdr:row>
      <xdr:rowOff>190500</xdr:rowOff>
    </xdr:to>
    <xdr:sp>
      <xdr:nvSpPr>
        <xdr:cNvPr id="30" name="Line 30"/>
        <xdr:cNvSpPr>
          <a:spLocks/>
        </xdr:cNvSpPr>
      </xdr:nvSpPr>
      <xdr:spPr>
        <a:xfrm>
          <a:off x="2990850" y="3810000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15</xdr:row>
      <xdr:rowOff>180975</xdr:rowOff>
    </xdr:from>
    <xdr:to>
      <xdr:col>4</xdr:col>
      <xdr:colOff>180975</xdr:colOff>
      <xdr:row>15</xdr:row>
      <xdr:rowOff>180975</xdr:rowOff>
    </xdr:to>
    <xdr:sp>
      <xdr:nvSpPr>
        <xdr:cNvPr id="31" name="Line 31"/>
        <xdr:cNvSpPr>
          <a:spLocks/>
        </xdr:cNvSpPr>
      </xdr:nvSpPr>
      <xdr:spPr>
        <a:xfrm>
          <a:off x="2990850" y="4352925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17</xdr:row>
      <xdr:rowOff>180975</xdr:rowOff>
    </xdr:from>
    <xdr:to>
      <xdr:col>4</xdr:col>
      <xdr:colOff>190500</xdr:colOff>
      <xdr:row>17</xdr:row>
      <xdr:rowOff>180975</xdr:rowOff>
    </xdr:to>
    <xdr:sp>
      <xdr:nvSpPr>
        <xdr:cNvPr id="32" name="Line 32"/>
        <xdr:cNvSpPr>
          <a:spLocks/>
        </xdr:cNvSpPr>
      </xdr:nvSpPr>
      <xdr:spPr>
        <a:xfrm>
          <a:off x="2981325" y="4905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19</xdr:row>
      <xdr:rowOff>190500</xdr:rowOff>
    </xdr:from>
    <xdr:to>
      <xdr:col>4</xdr:col>
      <xdr:colOff>200025</xdr:colOff>
      <xdr:row>19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2981325" y="54673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34" name="Line 34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18</xdr:row>
      <xdr:rowOff>28575</xdr:rowOff>
    </xdr:from>
    <xdr:to>
      <xdr:col>5</xdr:col>
      <xdr:colOff>9525</xdr:colOff>
      <xdr:row>18</xdr:row>
      <xdr:rowOff>28575</xdr:rowOff>
    </xdr:to>
    <xdr:sp>
      <xdr:nvSpPr>
        <xdr:cNvPr id="35" name="Line 35"/>
        <xdr:cNvSpPr>
          <a:spLocks/>
        </xdr:cNvSpPr>
      </xdr:nvSpPr>
      <xdr:spPr>
        <a:xfrm>
          <a:off x="3448050" y="5029200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5</xdr:row>
      <xdr:rowOff>9525</xdr:rowOff>
    </xdr:from>
    <xdr:to>
      <xdr:col>5</xdr:col>
      <xdr:colOff>9525</xdr:colOff>
      <xdr:row>5</xdr:row>
      <xdr:rowOff>9525</xdr:rowOff>
    </xdr:to>
    <xdr:sp>
      <xdr:nvSpPr>
        <xdr:cNvPr id="36" name="Line 36"/>
        <xdr:cNvSpPr>
          <a:spLocks/>
        </xdr:cNvSpPr>
      </xdr:nvSpPr>
      <xdr:spPr>
        <a:xfrm>
          <a:off x="3448050" y="14192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447675</xdr:colOff>
      <xdr:row>2</xdr:row>
      <xdr:rowOff>0</xdr:rowOff>
    </xdr:from>
    <xdr:to>
      <xdr:col>5</xdr:col>
      <xdr:colOff>9525</xdr:colOff>
      <xdr:row>2</xdr:row>
      <xdr:rowOff>0</xdr:rowOff>
    </xdr:to>
    <xdr:sp>
      <xdr:nvSpPr>
        <xdr:cNvPr id="37" name="Line 37"/>
        <xdr:cNvSpPr>
          <a:spLocks/>
        </xdr:cNvSpPr>
      </xdr:nvSpPr>
      <xdr:spPr>
        <a:xfrm flipV="1">
          <a:off x="3429000" y="581025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5</xdr:row>
      <xdr:rowOff>0</xdr:rowOff>
    </xdr:from>
    <xdr:to>
      <xdr:col>8</xdr:col>
      <xdr:colOff>9525</xdr:colOff>
      <xdr:row>5</xdr:row>
      <xdr:rowOff>0</xdr:rowOff>
    </xdr:to>
    <xdr:sp>
      <xdr:nvSpPr>
        <xdr:cNvPr id="38" name="Line 38"/>
        <xdr:cNvSpPr>
          <a:spLocks/>
        </xdr:cNvSpPr>
      </xdr:nvSpPr>
      <xdr:spPr>
        <a:xfrm>
          <a:off x="5372100" y="1409700"/>
          <a:ext cx="676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9525</xdr:rowOff>
    </xdr:from>
    <xdr:to>
      <xdr:col>7</xdr:col>
      <xdr:colOff>314325</xdr:colOff>
      <xdr:row>34</xdr:row>
      <xdr:rowOff>9525</xdr:rowOff>
    </xdr:to>
    <xdr:sp>
      <xdr:nvSpPr>
        <xdr:cNvPr id="39" name="Line 39"/>
        <xdr:cNvSpPr>
          <a:spLocks/>
        </xdr:cNvSpPr>
      </xdr:nvSpPr>
      <xdr:spPr>
        <a:xfrm>
          <a:off x="5686425" y="2800350"/>
          <a:ext cx="0" cy="6629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18</xdr:row>
      <xdr:rowOff>0</xdr:rowOff>
    </xdr:from>
    <xdr:to>
      <xdr:col>7</xdr:col>
      <xdr:colOff>304800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>
          <a:off x="5372100" y="500062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10</xdr:row>
      <xdr:rowOff>0</xdr:rowOff>
    </xdr:from>
    <xdr:to>
      <xdr:col>8</xdr:col>
      <xdr:colOff>9525</xdr:colOff>
      <xdr:row>10</xdr:row>
      <xdr:rowOff>0</xdr:rowOff>
    </xdr:to>
    <xdr:sp>
      <xdr:nvSpPr>
        <xdr:cNvPr id="41" name="Line 41"/>
        <xdr:cNvSpPr>
          <a:spLocks/>
        </xdr:cNvSpPr>
      </xdr:nvSpPr>
      <xdr:spPr>
        <a:xfrm flipV="1">
          <a:off x="5686425" y="27908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30</xdr:row>
      <xdr:rowOff>9525</xdr:rowOff>
    </xdr:from>
    <xdr:to>
      <xdr:col>8</xdr:col>
      <xdr:colOff>9525</xdr:colOff>
      <xdr:row>30</xdr:row>
      <xdr:rowOff>9525</xdr:rowOff>
    </xdr:to>
    <xdr:sp>
      <xdr:nvSpPr>
        <xdr:cNvPr id="42" name="Line 42"/>
        <xdr:cNvSpPr>
          <a:spLocks/>
        </xdr:cNvSpPr>
      </xdr:nvSpPr>
      <xdr:spPr>
        <a:xfrm>
          <a:off x="5686425" y="83248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323850</xdr:colOff>
      <xdr:row>14</xdr:row>
      <xdr:rowOff>0</xdr:rowOff>
    </xdr:from>
    <xdr:to>
      <xdr:col>8</xdr:col>
      <xdr:colOff>19050</xdr:colOff>
      <xdr:row>14</xdr:row>
      <xdr:rowOff>0</xdr:rowOff>
    </xdr:to>
    <xdr:sp>
      <xdr:nvSpPr>
        <xdr:cNvPr id="43" name="Line 43"/>
        <xdr:cNvSpPr>
          <a:spLocks/>
        </xdr:cNvSpPr>
      </xdr:nvSpPr>
      <xdr:spPr>
        <a:xfrm flipV="1">
          <a:off x="5695950" y="3895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26</xdr:row>
      <xdr:rowOff>0</xdr:rowOff>
    </xdr:from>
    <xdr:to>
      <xdr:col>8</xdr:col>
      <xdr:colOff>9525</xdr:colOff>
      <xdr:row>26</xdr:row>
      <xdr:rowOff>0</xdr:rowOff>
    </xdr:to>
    <xdr:sp>
      <xdr:nvSpPr>
        <xdr:cNvPr id="44" name="Line 44"/>
        <xdr:cNvSpPr>
          <a:spLocks/>
        </xdr:cNvSpPr>
      </xdr:nvSpPr>
      <xdr:spPr>
        <a:xfrm>
          <a:off x="5676900" y="721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9</xdr:row>
      <xdr:rowOff>180975</xdr:rowOff>
    </xdr:from>
    <xdr:to>
      <xdr:col>11</xdr:col>
      <xdr:colOff>0</xdr:colOff>
      <xdr:row>9</xdr:row>
      <xdr:rowOff>180975</xdr:rowOff>
    </xdr:to>
    <xdr:sp>
      <xdr:nvSpPr>
        <xdr:cNvPr id="45" name="Line 45"/>
        <xdr:cNvSpPr>
          <a:spLocks/>
        </xdr:cNvSpPr>
      </xdr:nvSpPr>
      <xdr:spPr>
        <a:xfrm>
          <a:off x="7905750" y="26955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29</xdr:row>
      <xdr:rowOff>180975</xdr:rowOff>
    </xdr:from>
    <xdr:to>
      <xdr:col>11</xdr:col>
      <xdr:colOff>0</xdr:colOff>
      <xdr:row>29</xdr:row>
      <xdr:rowOff>180975</xdr:rowOff>
    </xdr:to>
    <xdr:sp>
      <xdr:nvSpPr>
        <xdr:cNvPr id="46" name="Line 46"/>
        <xdr:cNvSpPr>
          <a:spLocks/>
        </xdr:cNvSpPr>
      </xdr:nvSpPr>
      <xdr:spPr>
        <a:xfrm flipV="1">
          <a:off x="7905750" y="822007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13</xdr:row>
      <xdr:rowOff>180975</xdr:rowOff>
    </xdr:from>
    <xdr:to>
      <xdr:col>11</xdr:col>
      <xdr:colOff>0</xdr:colOff>
      <xdr:row>13</xdr:row>
      <xdr:rowOff>180975</xdr:rowOff>
    </xdr:to>
    <xdr:sp>
      <xdr:nvSpPr>
        <xdr:cNvPr id="47" name="Line 47"/>
        <xdr:cNvSpPr>
          <a:spLocks/>
        </xdr:cNvSpPr>
      </xdr:nvSpPr>
      <xdr:spPr>
        <a:xfrm flipV="1">
          <a:off x="7915275" y="3800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25</xdr:row>
      <xdr:rowOff>190500</xdr:rowOff>
    </xdr:from>
    <xdr:to>
      <xdr:col>11</xdr:col>
      <xdr:colOff>0</xdr:colOff>
      <xdr:row>25</xdr:row>
      <xdr:rowOff>190500</xdr:rowOff>
    </xdr:to>
    <xdr:sp>
      <xdr:nvSpPr>
        <xdr:cNvPr id="48" name="Line 48"/>
        <xdr:cNvSpPr>
          <a:spLocks/>
        </xdr:cNvSpPr>
      </xdr:nvSpPr>
      <xdr:spPr>
        <a:xfrm>
          <a:off x="7905750" y="712470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9</xdr:row>
      <xdr:rowOff>180975</xdr:rowOff>
    </xdr:from>
    <xdr:to>
      <xdr:col>10</xdr:col>
      <xdr:colOff>390525</xdr:colOff>
      <xdr:row>11</xdr:row>
      <xdr:rowOff>161925</xdr:rowOff>
    </xdr:to>
    <xdr:sp>
      <xdr:nvSpPr>
        <xdr:cNvPr id="49" name="Line 49"/>
        <xdr:cNvSpPr>
          <a:spLocks/>
        </xdr:cNvSpPr>
      </xdr:nvSpPr>
      <xdr:spPr>
        <a:xfrm>
          <a:off x="8296275" y="26955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29</xdr:row>
      <xdr:rowOff>180975</xdr:rowOff>
    </xdr:from>
    <xdr:to>
      <xdr:col>10</xdr:col>
      <xdr:colOff>390525</xdr:colOff>
      <xdr:row>31</xdr:row>
      <xdr:rowOff>161925</xdr:rowOff>
    </xdr:to>
    <xdr:sp>
      <xdr:nvSpPr>
        <xdr:cNvPr id="50" name="Line 50"/>
        <xdr:cNvSpPr>
          <a:spLocks/>
        </xdr:cNvSpPr>
      </xdr:nvSpPr>
      <xdr:spPr>
        <a:xfrm>
          <a:off x="8296275" y="8220075"/>
          <a:ext cx="0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13</xdr:row>
      <xdr:rowOff>180975</xdr:rowOff>
    </xdr:from>
    <xdr:to>
      <xdr:col>10</xdr:col>
      <xdr:colOff>390525</xdr:colOff>
      <xdr:row>15</xdr:row>
      <xdr:rowOff>152400</xdr:rowOff>
    </xdr:to>
    <xdr:sp>
      <xdr:nvSpPr>
        <xdr:cNvPr id="51" name="Line 51"/>
        <xdr:cNvSpPr>
          <a:spLocks/>
        </xdr:cNvSpPr>
      </xdr:nvSpPr>
      <xdr:spPr>
        <a:xfrm>
          <a:off x="8296275" y="3800475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25</xdr:row>
      <xdr:rowOff>190500</xdr:rowOff>
    </xdr:from>
    <xdr:to>
      <xdr:col>10</xdr:col>
      <xdr:colOff>390525</xdr:colOff>
      <xdr:row>27</xdr:row>
      <xdr:rowOff>161925</xdr:rowOff>
    </xdr:to>
    <xdr:sp>
      <xdr:nvSpPr>
        <xdr:cNvPr id="52" name="Line 52"/>
        <xdr:cNvSpPr>
          <a:spLocks/>
        </xdr:cNvSpPr>
      </xdr:nvSpPr>
      <xdr:spPr>
        <a:xfrm>
          <a:off x="8296275" y="7124700"/>
          <a:ext cx="0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333375</xdr:colOff>
      <xdr:row>5</xdr:row>
      <xdr:rowOff>0</xdr:rowOff>
    </xdr:from>
    <xdr:to>
      <xdr:col>7</xdr:col>
      <xdr:colOff>333375</xdr:colOff>
      <xdr:row>7</xdr:row>
      <xdr:rowOff>152400</xdr:rowOff>
    </xdr:to>
    <xdr:sp>
      <xdr:nvSpPr>
        <xdr:cNvPr id="53" name="Line 53"/>
        <xdr:cNvSpPr>
          <a:spLocks/>
        </xdr:cNvSpPr>
      </xdr:nvSpPr>
      <xdr:spPr>
        <a:xfrm flipV="1">
          <a:off x="5705475" y="1409700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10</xdr:row>
      <xdr:rowOff>171450</xdr:rowOff>
    </xdr:from>
    <xdr:to>
      <xdr:col>11</xdr:col>
      <xdr:colOff>0</xdr:colOff>
      <xdr:row>10</xdr:row>
      <xdr:rowOff>171450</xdr:rowOff>
    </xdr:to>
    <xdr:sp>
      <xdr:nvSpPr>
        <xdr:cNvPr id="54" name="Line 54"/>
        <xdr:cNvSpPr>
          <a:spLocks/>
        </xdr:cNvSpPr>
      </xdr:nvSpPr>
      <xdr:spPr>
        <a:xfrm>
          <a:off x="8305800" y="29622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11</xdr:row>
      <xdr:rowOff>171450</xdr:rowOff>
    </xdr:from>
    <xdr:to>
      <xdr:col>11</xdr:col>
      <xdr:colOff>0</xdr:colOff>
      <xdr:row>11</xdr:row>
      <xdr:rowOff>171450</xdr:rowOff>
    </xdr:to>
    <xdr:sp>
      <xdr:nvSpPr>
        <xdr:cNvPr id="55" name="Line 55"/>
        <xdr:cNvSpPr>
          <a:spLocks/>
        </xdr:cNvSpPr>
      </xdr:nvSpPr>
      <xdr:spPr>
        <a:xfrm flipH="1">
          <a:off x="8305800" y="32385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30</xdr:row>
      <xdr:rowOff>171450</xdr:rowOff>
    </xdr:from>
    <xdr:to>
      <xdr:col>11</xdr:col>
      <xdr:colOff>0</xdr:colOff>
      <xdr:row>30</xdr:row>
      <xdr:rowOff>171450</xdr:rowOff>
    </xdr:to>
    <xdr:sp>
      <xdr:nvSpPr>
        <xdr:cNvPr id="56" name="Line 56"/>
        <xdr:cNvSpPr>
          <a:spLocks/>
        </xdr:cNvSpPr>
      </xdr:nvSpPr>
      <xdr:spPr>
        <a:xfrm flipH="1">
          <a:off x="8305800" y="8486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31</xdr:row>
      <xdr:rowOff>152400</xdr:rowOff>
    </xdr:from>
    <xdr:to>
      <xdr:col>11</xdr:col>
      <xdr:colOff>0</xdr:colOff>
      <xdr:row>31</xdr:row>
      <xdr:rowOff>152400</xdr:rowOff>
    </xdr:to>
    <xdr:sp>
      <xdr:nvSpPr>
        <xdr:cNvPr id="57" name="Line 57"/>
        <xdr:cNvSpPr>
          <a:spLocks/>
        </xdr:cNvSpPr>
      </xdr:nvSpPr>
      <xdr:spPr>
        <a:xfrm flipH="1">
          <a:off x="8305800" y="87439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14</xdr:row>
      <xdr:rowOff>171450</xdr:rowOff>
    </xdr:from>
    <xdr:to>
      <xdr:col>11</xdr:col>
      <xdr:colOff>0</xdr:colOff>
      <xdr:row>14</xdr:row>
      <xdr:rowOff>171450</xdr:rowOff>
    </xdr:to>
    <xdr:sp>
      <xdr:nvSpPr>
        <xdr:cNvPr id="58" name="Line 58"/>
        <xdr:cNvSpPr>
          <a:spLocks/>
        </xdr:cNvSpPr>
      </xdr:nvSpPr>
      <xdr:spPr>
        <a:xfrm>
          <a:off x="8305800" y="40671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400050</xdr:colOff>
      <xdr:row>15</xdr:row>
      <xdr:rowOff>152400</xdr:rowOff>
    </xdr:from>
    <xdr:to>
      <xdr:col>11</xdr:col>
      <xdr:colOff>9525</xdr:colOff>
      <xdr:row>15</xdr:row>
      <xdr:rowOff>152400</xdr:rowOff>
    </xdr:to>
    <xdr:sp>
      <xdr:nvSpPr>
        <xdr:cNvPr id="59" name="Line 59"/>
        <xdr:cNvSpPr>
          <a:spLocks/>
        </xdr:cNvSpPr>
      </xdr:nvSpPr>
      <xdr:spPr>
        <a:xfrm flipH="1">
          <a:off x="8305800" y="432435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27</xdr:row>
      <xdr:rowOff>171450</xdr:rowOff>
    </xdr:from>
    <xdr:to>
      <xdr:col>11</xdr:col>
      <xdr:colOff>0</xdr:colOff>
      <xdr:row>27</xdr:row>
      <xdr:rowOff>171450</xdr:rowOff>
    </xdr:to>
    <xdr:sp>
      <xdr:nvSpPr>
        <xdr:cNvPr id="60" name="Line 60"/>
        <xdr:cNvSpPr>
          <a:spLocks/>
        </xdr:cNvSpPr>
      </xdr:nvSpPr>
      <xdr:spPr>
        <a:xfrm flipH="1">
          <a:off x="8296275" y="7658100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26</xdr:row>
      <xdr:rowOff>152400</xdr:rowOff>
    </xdr:from>
    <xdr:to>
      <xdr:col>11</xdr:col>
      <xdr:colOff>0</xdr:colOff>
      <xdr:row>26</xdr:row>
      <xdr:rowOff>152400</xdr:rowOff>
    </xdr:to>
    <xdr:sp>
      <xdr:nvSpPr>
        <xdr:cNvPr id="61" name="Line 61"/>
        <xdr:cNvSpPr>
          <a:spLocks/>
        </xdr:cNvSpPr>
      </xdr:nvSpPr>
      <xdr:spPr>
        <a:xfrm>
          <a:off x="8296275" y="736282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</xdr:row>
      <xdr:rowOff>180975</xdr:rowOff>
    </xdr:from>
    <xdr:to>
      <xdr:col>11</xdr:col>
      <xdr:colOff>0</xdr:colOff>
      <xdr:row>4</xdr:row>
      <xdr:rowOff>180975</xdr:rowOff>
    </xdr:to>
    <xdr:sp>
      <xdr:nvSpPr>
        <xdr:cNvPr id="62" name="Line 62"/>
        <xdr:cNvSpPr>
          <a:spLocks/>
        </xdr:cNvSpPr>
      </xdr:nvSpPr>
      <xdr:spPr>
        <a:xfrm>
          <a:off x="7905750" y="1314450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4</xdr:row>
      <xdr:rowOff>190500</xdr:rowOff>
    </xdr:from>
    <xdr:to>
      <xdr:col>10</xdr:col>
      <xdr:colOff>419100</xdr:colOff>
      <xdr:row>5</xdr:row>
      <xdr:rowOff>190500</xdr:rowOff>
    </xdr:to>
    <xdr:sp>
      <xdr:nvSpPr>
        <xdr:cNvPr id="63" name="Line 63"/>
        <xdr:cNvSpPr>
          <a:spLocks/>
        </xdr:cNvSpPr>
      </xdr:nvSpPr>
      <xdr:spPr>
        <a:xfrm flipH="1" flipV="1">
          <a:off x="8324850" y="1323975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419100</xdr:colOff>
      <xdr:row>5</xdr:row>
      <xdr:rowOff>190500</xdr:rowOff>
    </xdr:from>
    <xdr:to>
      <xdr:col>11</xdr:col>
      <xdr:colOff>9525</xdr:colOff>
      <xdr:row>5</xdr:row>
      <xdr:rowOff>190500</xdr:rowOff>
    </xdr:to>
    <xdr:sp>
      <xdr:nvSpPr>
        <xdr:cNvPr id="64" name="Line 64"/>
        <xdr:cNvSpPr>
          <a:spLocks/>
        </xdr:cNvSpPr>
      </xdr:nvSpPr>
      <xdr:spPr>
        <a:xfrm>
          <a:off x="8324850" y="1600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666750</xdr:colOff>
      <xdr:row>3</xdr:row>
      <xdr:rowOff>0</xdr:rowOff>
    </xdr:from>
    <xdr:to>
      <xdr:col>15</xdr:col>
      <xdr:colOff>666750</xdr:colOff>
      <xdr:row>4</xdr:row>
      <xdr:rowOff>209550</xdr:rowOff>
    </xdr:to>
    <xdr:sp>
      <xdr:nvSpPr>
        <xdr:cNvPr id="65" name="Line 65"/>
        <xdr:cNvSpPr>
          <a:spLocks/>
        </xdr:cNvSpPr>
      </xdr:nvSpPr>
      <xdr:spPr>
        <a:xfrm flipH="1" flipV="1">
          <a:off x="13087350" y="857250"/>
          <a:ext cx="0" cy="485775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1171575</xdr:colOff>
      <xdr:row>33</xdr:row>
      <xdr:rowOff>180975</xdr:rowOff>
    </xdr:from>
    <xdr:to>
      <xdr:col>11</xdr:col>
      <xdr:colOff>0</xdr:colOff>
      <xdr:row>33</xdr:row>
      <xdr:rowOff>180975</xdr:rowOff>
    </xdr:to>
    <xdr:sp>
      <xdr:nvSpPr>
        <xdr:cNvPr id="66" name="Line 66"/>
        <xdr:cNvSpPr>
          <a:spLocks/>
        </xdr:cNvSpPr>
      </xdr:nvSpPr>
      <xdr:spPr>
        <a:xfrm>
          <a:off x="7877175" y="9324975"/>
          <a:ext cx="69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34</xdr:row>
      <xdr:rowOff>180975</xdr:rowOff>
    </xdr:from>
    <xdr:to>
      <xdr:col>10</xdr:col>
      <xdr:colOff>647700</xdr:colOff>
      <xdr:row>34</xdr:row>
      <xdr:rowOff>180975</xdr:rowOff>
    </xdr:to>
    <xdr:sp>
      <xdr:nvSpPr>
        <xdr:cNvPr id="67" name="Line 67"/>
        <xdr:cNvSpPr>
          <a:spLocks/>
        </xdr:cNvSpPr>
      </xdr:nvSpPr>
      <xdr:spPr>
        <a:xfrm>
          <a:off x="8296275" y="96012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33</xdr:row>
      <xdr:rowOff>180975</xdr:rowOff>
    </xdr:from>
    <xdr:to>
      <xdr:col>10</xdr:col>
      <xdr:colOff>390525</xdr:colOff>
      <xdr:row>34</xdr:row>
      <xdr:rowOff>171450</xdr:rowOff>
    </xdr:to>
    <xdr:sp>
      <xdr:nvSpPr>
        <xdr:cNvPr id="68" name="Line 68"/>
        <xdr:cNvSpPr>
          <a:spLocks/>
        </xdr:cNvSpPr>
      </xdr:nvSpPr>
      <xdr:spPr>
        <a:xfrm flipV="1">
          <a:off x="8296275" y="9324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33</xdr:row>
      <xdr:rowOff>190500</xdr:rowOff>
    </xdr:from>
    <xdr:to>
      <xdr:col>14</xdr:col>
      <xdr:colOff>257175</xdr:colOff>
      <xdr:row>33</xdr:row>
      <xdr:rowOff>190500</xdr:rowOff>
    </xdr:to>
    <xdr:sp>
      <xdr:nvSpPr>
        <xdr:cNvPr id="69" name="Line 69"/>
        <xdr:cNvSpPr>
          <a:spLocks/>
        </xdr:cNvSpPr>
      </xdr:nvSpPr>
      <xdr:spPr>
        <a:xfrm>
          <a:off x="11439525" y="9334500"/>
          <a:ext cx="257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70" name="Line 7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6</xdr:row>
      <xdr:rowOff>200025</xdr:rowOff>
    </xdr:from>
    <xdr:to>
      <xdr:col>4</xdr:col>
      <xdr:colOff>104775</xdr:colOff>
      <xdr:row>20</xdr:row>
      <xdr:rowOff>180975</xdr:rowOff>
    </xdr:to>
    <xdr:sp>
      <xdr:nvSpPr>
        <xdr:cNvPr id="71" name="Rectangle 71"/>
        <xdr:cNvSpPr>
          <a:spLocks/>
        </xdr:cNvSpPr>
      </xdr:nvSpPr>
      <xdr:spPr>
        <a:xfrm>
          <a:off x="85725" y="1885950"/>
          <a:ext cx="3000375" cy="38481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19</xdr:row>
      <xdr:rowOff>161925</xdr:rowOff>
    </xdr:from>
    <xdr:to>
      <xdr:col>11</xdr:col>
      <xdr:colOff>19050</xdr:colOff>
      <xdr:row>19</xdr:row>
      <xdr:rowOff>161925</xdr:rowOff>
    </xdr:to>
    <xdr:sp>
      <xdr:nvSpPr>
        <xdr:cNvPr id="72" name="Line 72"/>
        <xdr:cNvSpPr>
          <a:spLocks/>
        </xdr:cNvSpPr>
      </xdr:nvSpPr>
      <xdr:spPr>
        <a:xfrm flipH="1">
          <a:off x="8315325" y="54387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17</xdr:row>
      <xdr:rowOff>219075</xdr:rowOff>
    </xdr:from>
    <xdr:to>
      <xdr:col>11</xdr:col>
      <xdr:colOff>0</xdr:colOff>
      <xdr:row>17</xdr:row>
      <xdr:rowOff>219075</xdr:rowOff>
    </xdr:to>
    <xdr:sp>
      <xdr:nvSpPr>
        <xdr:cNvPr id="73" name="Line 73"/>
        <xdr:cNvSpPr>
          <a:spLocks/>
        </xdr:cNvSpPr>
      </xdr:nvSpPr>
      <xdr:spPr>
        <a:xfrm flipV="1">
          <a:off x="7915275" y="49434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17</xdr:row>
      <xdr:rowOff>219075</xdr:rowOff>
    </xdr:from>
    <xdr:to>
      <xdr:col>10</xdr:col>
      <xdr:colOff>390525</xdr:colOff>
      <xdr:row>19</xdr:row>
      <xdr:rowOff>180975</xdr:rowOff>
    </xdr:to>
    <xdr:sp>
      <xdr:nvSpPr>
        <xdr:cNvPr id="74" name="Line 74"/>
        <xdr:cNvSpPr>
          <a:spLocks/>
        </xdr:cNvSpPr>
      </xdr:nvSpPr>
      <xdr:spPr>
        <a:xfrm>
          <a:off x="8296275" y="49434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18</xdr:row>
      <xdr:rowOff>219075</xdr:rowOff>
    </xdr:from>
    <xdr:to>
      <xdr:col>11</xdr:col>
      <xdr:colOff>9525</xdr:colOff>
      <xdr:row>18</xdr:row>
      <xdr:rowOff>219075</xdr:rowOff>
    </xdr:to>
    <xdr:sp>
      <xdr:nvSpPr>
        <xdr:cNvPr id="75" name="Line 75"/>
        <xdr:cNvSpPr>
          <a:spLocks/>
        </xdr:cNvSpPr>
      </xdr:nvSpPr>
      <xdr:spPr>
        <a:xfrm>
          <a:off x="8315325" y="52197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304800</xdr:colOff>
      <xdr:row>18</xdr:row>
      <xdr:rowOff>0</xdr:rowOff>
    </xdr:from>
    <xdr:to>
      <xdr:col>8</xdr:col>
      <xdr:colOff>0</xdr:colOff>
      <xdr:row>18</xdr:row>
      <xdr:rowOff>0</xdr:rowOff>
    </xdr:to>
    <xdr:sp>
      <xdr:nvSpPr>
        <xdr:cNvPr id="76" name="Line 76"/>
        <xdr:cNvSpPr>
          <a:spLocks/>
        </xdr:cNvSpPr>
      </xdr:nvSpPr>
      <xdr:spPr>
        <a:xfrm flipV="1">
          <a:off x="5676900" y="50006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23</xdr:row>
      <xdr:rowOff>161925</xdr:rowOff>
    </xdr:from>
    <xdr:to>
      <xdr:col>11</xdr:col>
      <xdr:colOff>19050</xdr:colOff>
      <xdr:row>23</xdr:row>
      <xdr:rowOff>161925</xdr:rowOff>
    </xdr:to>
    <xdr:sp>
      <xdr:nvSpPr>
        <xdr:cNvPr id="77" name="Line 77"/>
        <xdr:cNvSpPr>
          <a:spLocks/>
        </xdr:cNvSpPr>
      </xdr:nvSpPr>
      <xdr:spPr>
        <a:xfrm flipH="1">
          <a:off x="8315325" y="65436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21</xdr:row>
      <xdr:rowOff>219075</xdr:rowOff>
    </xdr:from>
    <xdr:to>
      <xdr:col>11</xdr:col>
      <xdr:colOff>0</xdr:colOff>
      <xdr:row>21</xdr:row>
      <xdr:rowOff>219075</xdr:rowOff>
    </xdr:to>
    <xdr:sp>
      <xdr:nvSpPr>
        <xdr:cNvPr id="78" name="Line 78"/>
        <xdr:cNvSpPr>
          <a:spLocks/>
        </xdr:cNvSpPr>
      </xdr:nvSpPr>
      <xdr:spPr>
        <a:xfrm flipV="1">
          <a:off x="7915275" y="60483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390525</xdr:colOff>
      <xdr:row>21</xdr:row>
      <xdr:rowOff>219075</xdr:rowOff>
    </xdr:from>
    <xdr:to>
      <xdr:col>10</xdr:col>
      <xdr:colOff>390525</xdr:colOff>
      <xdr:row>23</xdr:row>
      <xdr:rowOff>180975</xdr:rowOff>
    </xdr:to>
    <xdr:sp>
      <xdr:nvSpPr>
        <xdr:cNvPr id="79" name="Line 79"/>
        <xdr:cNvSpPr>
          <a:spLocks/>
        </xdr:cNvSpPr>
      </xdr:nvSpPr>
      <xdr:spPr>
        <a:xfrm>
          <a:off x="8296275" y="6048375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409575</xdr:colOff>
      <xdr:row>22</xdr:row>
      <xdr:rowOff>219075</xdr:rowOff>
    </xdr:from>
    <xdr:to>
      <xdr:col>11</xdr:col>
      <xdr:colOff>9525</xdr:colOff>
      <xdr:row>22</xdr:row>
      <xdr:rowOff>219075</xdr:rowOff>
    </xdr:to>
    <xdr:sp>
      <xdr:nvSpPr>
        <xdr:cNvPr id="80" name="Line 80"/>
        <xdr:cNvSpPr>
          <a:spLocks/>
        </xdr:cNvSpPr>
      </xdr:nvSpPr>
      <xdr:spPr>
        <a:xfrm>
          <a:off x="8315325" y="632460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21</xdr:row>
      <xdr:rowOff>152400</xdr:rowOff>
    </xdr:from>
    <xdr:to>
      <xdr:col>8</xdr:col>
      <xdr:colOff>9525</xdr:colOff>
      <xdr:row>21</xdr:row>
      <xdr:rowOff>152400</xdr:rowOff>
    </xdr:to>
    <xdr:sp>
      <xdr:nvSpPr>
        <xdr:cNvPr id="81" name="Line 81"/>
        <xdr:cNvSpPr>
          <a:spLocks/>
        </xdr:cNvSpPr>
      </xdr:nvSpPr>
      <xdr:spPr>
        <a:xfrm flipV="1">
          <a:off x="5686425" y="598170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27</xdr:row>
      <xdr:rowOff>114300</xdr:rowOff>
    </xdr:from>
    <xdr:to>
      <xdr:col>14</xdr:col>
      <xdr:colOff>714375</xdr:colOff>
      <xdr:row>27</xdr:row>
      <xdr:rowOff>114300</xdr:rowOff>
    </xdr:to>
    <xdr:sp>
      <xdr:nvSpPr>
        <xdr:cNvPr id="82" name="Line 82"/>
        <xdr:cNvSpPr>
          <a:spLocks/>
        </xdr:cNvSpPr>
      </xdr:nvSpPr>
      <xdr:spPr>
        <a:xfrm flipV="1">
          <a:off x="11439525" y="7600950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25</xdr:row>
      <xdr:rowOff>180975</xdr:rowOff>
    </xdr:from>
    <xdr:to>
      <xdr:col>14</xdr:col>
      <xdr:colOff>247650</xdr:colOff>
      <xdr:row>25</xdr:row>
      <xdr:rowOff>180975</xdr:rowOff>
    </xdr:to>
    <xdr:sp>
      <xdr:nvSpPr>
        <xdr:cNvPr id="83" name="Line 83"/>
        <xdr:cNvSpPr>
          <a:spLocks/>
        </xdr:cNvSpPr>
      </xdr:nvSpPr>
      <xdr:spPr>
        <a:xfrm>
          <a:off x="11439525" y="7115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0</xdr:colOff>
      <xdr:row>26</xdr:row>
      <xdr:rowOff>114300</xdr:rowOff>
    </xdr:from>
    <xdr:to>
      <xdr:col>14</xdr:col>
      <xdr:colOff>485775</xdr:colOff>
      <xdr:row>26</xdr:row>
      <xdr:rowOff>114300</xdr:rowOff>
    </xdr:to>
    <xdr:sp>
      <xdr:nvSpPr>
        <xdr:cNvPr id="84" name="Line 84"/>
        <xdr:cNvSpPr>
          <a:spLocks/>
        </xdr:cNvSpPr>
      </xdr:nvSpPr>
      <xdr:spPr>
        <a:xfrm>
          <a:off x="11439525" y="7324725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31</xdr:row>
      <xdr:rowOff>142875</xdr:rowOff>
    </xdr:from>
    <xdr:to>
      <xdr:col>14</xdr:col>
      <xdr:colOff>704850</xdr:colOff>
      <xdr:row>31</xdr:row>
      <xdr:rowOff>142875</xdr:rowOff>
    </xdr:to>
    <xdr:sp>
      <xdr:nvSpPr>
        <xdr:cNvPr id="85" name="Line 85"/>
        <xdr:cNvSpPr>
          <a:spLocks/>
        </xdr:cNvSpPr>
      </xdr:nvSpPr>
      <xdr:spPr>
        <a:xfrm flipV="1">
          <a:off x="11430000" y="8734425"/>
          <a:ext cx="714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29</xdr:row>
      <xdr:rowOff>200025</xdr:rowOff>
    </xdr:from>
    <xdr:to>
      <xdr:col>14</xdr:col>
      <xdr:colOff>238125</xdr:colOff>
      <xdr:row>29</xdr:row>
      <xdr:rowOff>200025</xdr:rowOff>
    </xdr:to>
    <xdr:sp>
      <xdr:nvSpPr>
        <xdr:cNvPr id="86" name="Line 86"/>
        <xdr:cNvSpPr>
          <a:spLocks/>
        </xdr:cNvSpPr>
      </xdr:nvSpPr>
      <xdr:spPr>
        <a:xfrm>
          <a:off x="11430000" y="823912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981075</xdr:colOff>
      <xdr:row>30</xdr:row>
      <xdr:rowOff>142875</xdr:rowOff>
    </xdr:from>
    <xdr:to>
      <xdr:col>14</xdr:col>
      <xdr:colOff>476250</xdr:colOff>
      <xdr:row>30</xdr:row>
      <xdr:rowOff>142875</xdr:rowOff>
    </xdr:to>
    <xdr:sp>
      <xdr:nvSpPr>
        <xdr:cNvPr id="87" name="Line 87"/>
        <xdr:cNvSpPr>
          <a:spLocks/>
        </xdr:cNvSpPr>
      </xdr:nvSpPr>
      <xdr:spPr>
        <a:xfrm>
          <a:off x="11430000" y="8458200"/>
          <a:ext cx="485775" cy="0"/>
        </a:xfrm>
        <a:prstGeom prst="line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466725</xdr:colOff>
      <xdr:row>37</xdr:row>
      <xdr:rowOff>9525</xdr:rowOff>
    </xdr:from>
    <xdr:to>
      <xdr:col>5</xdr:col>
      <xdr:colOff>9525</xdr:colOff>
      <xdr:row>37</xdr:row>
      <xdr:rowOff>9525</xdr:rowOff>
    </xdr:to>
    <xdr:sp>
      <xdr:nvSpPr>
        <xdr:cNvPr id="88" name="Line 88"/>
        <xdr:cNvSpPr>
          <a:spLocks/>
        </xdr:cNvSpPr>
      </xdr:nvSpPr>
      <xdr:spPr>
        <a:xfrm>
          <a:off x="3448050" y="1025842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89" name="Line 89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314325</xdr:colOff>
      <xdr:row>34</xdr:row>
      <xdr:rowOff>9525</xdr:rowOff>
    </xdr:from>
    <xdr:to>
      <xdr:col>8</xdr:col>
      <xdr:colOff>19050</xdr:colOff>
      <xdr:row>34</xdr:row>
      <xdr:rowOff>9525</xdr:rowOff>
    </xdr:to>
    <xdr:sp>
      <xdr:nvSpPr>
        <xdr:cNvPr id="90" name="Line 90"/>
        <xdr:cNvSpPr>
          <a:spLocks/>
        </xdr:cNvSpPr>
      </xdr:nvSpPr>
      <xdr:spPr>
        <a:xfrm>
          <a:off x="5686425" y="94297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&#38598;&#35336;&#32080;&#26524;&#65288;&#12375;&#23615;&#20966;&#29702;&#29366;&#27841;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1\project2006\&#23455;&#24907;&#35519;&#26619;H16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水洗化人口等"/>
      <sheetName val="し尿処理の状況"/>
      <sheetName val="し尿集計結果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EY"/>
      <sheetName val="市町村確認用"/>
      <sheetName val="組合確認用"/>
      <sheetName val="回収状況"/>
      <sheetName val="H14市町村コード"/>
      <sheetName val="H14組合コード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  <sheetName val="焼却"/>
      <sheetName val="堆肥"/>
      <sheetName val="粗大"/>
      <sheetName val="資源化"/>
      <sheetName val="燃料"/>
      <sheetName val="その他"/>
      <sheetName val="保管"/>
      <sheetName val="処分"/>
      <sheetName val="し尿"/>
      <sheetName val="ｺﾐﾌﾟﾗ"/>
      <sheetName val="分担金"/>
      <sheetName val="確認項目"/>
      <sheetName val="リスト"/>
      <sheetName val="市町村別"/>
      <sheetName val="人口"/>
      <sheetName val="搬入"/>
      <sheetName val="処理"/>
      <sheetName val="資源"/>
      <sheetName val="尿"/>
      <sheetName val="市経費"/>
      <sheetName val="組経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U31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22" width="10.625" style="5" customWidth="1"/>
    <col min="23" max="23" width="11.75390625" style="5" customWidth="1"/>
    <col min="24" max="47" width="10.625" style="5" customWidth="1"/>
    <col min="48" max="16384" width="9.00390625" style="5" customWidth="1"/>
  </cols>
  <sheetData>
    <row r="1" spans="1:47" ht="17.25">
      <c r="A1" s="1" t="s">
        <v>153</v>
      </c>
      <c r="B1" s="57"/>
      <c r="C1" s="1"/>
      <c r="D1" s="2"/>
      <c r="E1" s="3"/>
      <c r="F1" s="3"/>
      <c r="G1" s="3"/>
      <c r="H1" s="3"/>
      <c r="I1" s="3"/>
      <c r="J1" s="3"/>
      <c r="K1" s="2"/>
      <c r="L1" s="3"/>
      <c r="M1" s="2"/>
      <c r="N1" s="3"/>
      <c r="O1" s="2"/>
      <c r="P1" s="3"/>
      <c r="Q1" s="2"/>
      <c r="R1" s="3"/>
      <c r="S1" s="2"/>
      <c r="T1" s="3"/>
      <c r="U1" s="3"/>
      <c r="V1" s="3"/>
      <c r="W1" s="2"/>
      <c r="X1" s="61"/>
      <c r="Y1" s="2"/>
      <c r="Z1" s="3"/>
      <c r="AA1" s="2"/>
      <c r="AB1" s="3"/>
      <c r="AC1" s="2"/>
      <c r="AD1" s="3"/>
      <c r="AE1" s="2"/>
      <c r="AF1" s="3"/>
      <c r="AG1" s="2"/>
      <c r="AH1" s="3"/>
      <c r="AI1" s="2"/>
      <c r="AJ1" s="3"/>
      <c r="AK1" s="2"/>
      <c r="AL1" s="2"/>
      <c r="AM1" s="2"/>
      <c r="AN1" s="3"/>
      <c r="AO1" s="2"/>
      <c r="AP1" s="2"/>
      <c r="AQ1" s="3"/>
      <c r="AR1" s="2"/>
      <c r="AS1" s="3"/>
      <c r="AT1" s="2"/>
      <c r="AU1" s="3"/>
    </row>
    <row r="2" spans="1:47" ht="22.5" customHeight="1">
      <c r="A2" s="284" t="s">
        <v>96</v>
      </c>
      <c r="B2" s="270" t="s">
        <v>97</v>
      </c>
      <c r="C2" s="281" t="s">
        <v>98</v>
      </c>
      <c r="D2" s="278" t="s">
        <v>196</v>
      </c>
      <c r="E2" s="275"/>
      <c r="F2" s="53"/>
      <c r="G2" s="278" t="s">
        <v>290</v>
      </c>
      <c r="H2" s="279"/>
      <c r="I2" s="279"/>
      <c r="J2" s="280"/>
      <c r="K2" s="291" t="s">
        <v>63</v>
      </c>
      <c r="L2" s="292"/>
      <c r="M2" s="293"/>
      <c r="N2" s="281" t="s">
        <v>286</v>
      </c>
      <c r="O2" s="7" t="s">
        <v>135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9"/>
      <c r="AH2" s="265" t="s">
        <v>152</v>
      </c>
      <c r="AI2" s="278" t="s">
        <v>241</v>
      </c>
      <c r="AJ2" s="275"/>
      <c r="AK2" s="275"/>
      <c r="AL2" s="275"/>
      <c r="AM2" s="275"/>
      <c r="AN2" s="275"/>
      <c r="AO2" s="275"/>
      <c r="AP2" s="287"/>
      <c r="AQ2" s="265" t="s">
        <v>0</v>
      </c>
      <c r="AR2" s="278" t="s">
        <v>1</v>
      </c>
      <c r="AS2" s="268"/>
      <c r="AT2" s="268"/>
      <c r="AU2" s="269"/>
    </row>
    <row r="3" spans="1:47" ht="22.5" customHeight="1">
      <c r="A3" s="285"/>
      <c r="B3" s="271"/>
      <c r="C3" s="273"/>
      <c r="D3" s="11"/>
      <c r="E3" s="281" t="s">
        <v>197</v>
      </c>
      <c r="F3" s="283" t="s">
        <v>158</v>
      </c>
      <c r="G3" s="281" t="s">
        <v>287</v>
      </c>
      <c r="H3" s="281" t="s">
        <v>288</v>
      </c>
      <c r="I3" s="283" t="s">
        <v>285</v>
      </c>
      <c r="J3" s="12" t="s">
        <v>64</v>
      </c>
      <c r="K3" s="294" t="s">
        <v>291</v>
      </c>
      <c r="L3" s="294" t="s">
        <v>289</v>
      </c>
      <c r="M3" s="294" t="s">
        <v>198</v>
      </c>
      <c r="N3" s="282"/>
      <c r="O3" s="281" t="s">
        <v>2</v>
      </c>
      <c r="P3" s="281" t="s">
        <v>84</v>
      </c>
      <c r="Q3" s="288" t="s">
        <v>240</v>
      </c>
      <c r="R3" s="289"/>
      <c r="S3" s="289"/>
      <c r="T3" s="289"/>
      <c r="U3" s="289"/>
      <c r="V3" s="289"/>
      <c r="W3" s="289"/>
      <c r="X3" s="290"/>
      <c r="Y3" s="14" t="s">
        <v>65</v>
      </c>
      <c r="Z3" s="8"/>
      <c r="AA3" s="8"/>
      <c r="AB3" s="8"/>
      <c r="AC3" s="8"/>
      <c r="AD3" s="8"/>
      <c r="AE3" s="8"/>
      <c r="AF3" s="15"/>
      <c r="AG3" s="12" t="s">
        <v>64</v>
      </c>
      <c r="AH3" s="266"/>
      <c r="AI3" s="281" t="s">
        <v>99</v>
      </c>
      <c r="AJ3" s="281" t="s">
        <v>72</v>
      </c>
      <c r="AK3" s="283" t="s">
        <v>199</v>
      </c>
      <c r="AL3" s="283" t="s">
        <v>200</v>
      </c>
      <c r="AM3" s="283" t="s">
        <v>201</v>
      </c>
      <c r="AN3" s="283" t="s">
        <v>202</v>
      </c>
      <c r="AO3" s="263" t="s">
        <v>203</v>
      </c>
      <c r="AP3" s="12" t="s">
        <v>66</v>
      </c>
      <c r="AQ3" s="266"/>
      <c r="AR3" s="281" t="s">
        <v>100</v>
      </c>
      <c r="AS3" s="281" t="s">
        <v>101</v>
      </c>
      <c r="AT3" s="281" t="s">
        <v>102</v>
      </c>
      <c r="AU3" s="12" t="s">
        <v>64</v>
      </c>
    </row>
    <row r="4" spans="1:47" ht="22.5" customHeight="1">
      <c r="A4" s="285"/>
      <c r="B4" s="271"/>
      <c r="C4" s="273"/>
      <c r="D4" s="11"/>
      <c r="E4" s="282"/>
      <c r="F4" s="267"/>
      <c r="G4" s="282"/>
      <c r="H4" s="282"/>
      <c r="I4" s="282"/>
      <c r="J4" s="62"/>
      <c r="K4" s="295"/>
      <c r="L4" s="295"/>
      <c r="M4" s="295"/>
      <c r="N4" s="282"/>
      <c r="O4" s="262"/>
      <c r="P4" s="262"/>
      <c r="Q4" s="12" t="s">
        <v>64</v>
      </c>
      <c r="R4" s="6" t="s">
        <v>204</v>
      </c>
      <c r="S4" s="17" t="s">
        <v>205</v>
      </c>
      <c r="T4" s="17" t="s">
        <v>206</v>
      </c>
      <c r="U4" s="17" t="s">
        <v>207</v>
      </c>
      <c r="V4" s="17" t="s">
        <v>208</v>
      </c>
      <c r="W4" s="60" t="s">
        <v>209</v>
      </c>
      <c r="X4" s="6" t="s">
        <v>4</v>
      </c>
      <c r="Y4" s="12" t="s">
        <v>64</v>
      </c>
      <c r="Z4" s="6" t="s">
        <v>67</v>
      </c>
      <c r="AA4" s="6" t="s">
        <v>80</v>
      </c>
      <c r="AB4" s="6" t="s">
        <v>68</v>
      </c>
      <c r="AC4" s="17" t="s">
        <v>86</v>
      </c>
      <c r="AD4" s="6" t="s">
        <v>69</v>
      </c>
      <c r="AE4" s="17" t="s">
        <v>106</v>
      </c>
      <c r="AF4" s="6" t="s">
        <v>81</v>
      </c>
      <c r="AG4" s="63"/>
      <c r="AH4" s="266"/>
      <c r="AI4" s="262"/>
      <c r="AJ4" s="262"/>
      <c r="AK4" s="262"/>
      <c r="AL4" s="267"/>
      <c r="AM4" s="267"/>
      <c r="AN4" s="262"/>
      <c r="AO4" s="264"/>
      <c r="AP4" s="18"/>
      <c r="AQ4" s="266"/>
      <c r="AR4" s="262"/>
      <c r="AS4" s="262"/>
      <c r="AT4" s="262"/>
      <c r="AU4" s="18"/>
    </row>
    <row r="5" spans="1:47" s="70" customFormat="1" ht="15.75" customHeight="1">
      <c r="A5" s="285"/>
      <c r="B5" s="271"/>
      <c r="C5" s="273"/>
      <c r="D5" s="64"/>
      <c r="E5" s="65"/>
      <c r="F5" s="65"/>
      <c r="G5" s="65"/>
      <c r="H5" s="65"/>
      <c r="I5" s="65"/>
      <c r="J5" s="62"/>
      <c r="K5" s="295"/>
      <c r="L5" s="295"/>
      <c r="M5" s="295"/>
      <c r="N5" s="65"/>
      <c r="O5" s="65"/>
      <c r="P5" s="65"/>
      <c r="Q5" s="66"/>
      <c r="R5" s="65"/>
      <c r="S5" s="67"/>
      <c r="T5" s="65"/>
      <c r="U5" s="68"/>
      <c r="V5" s="65"/>
      <c r="W5" s="65"/>
      <c r="X5" s="65"/>
      <c r="Y5" s="66"/>
      <c r="Z5" s="65"/>
      <c r="AA5" s="68"/>
      <c r="AB5" s="68"/>
      <c r="AC5" s="65"/>
      <c r="AD5" s="68"/>
      <c r="AE5" s="65"/>
      <c r="AF5" s="68"/>
      <c r="AG5" s="62"/>
      <c r="AH5" s="266"/>
      <c r="AI5" s="65"/>
      <c r="AJ5" s="65"/>
      <c r="AK5" s="69"/>
      <c r="AL5" s="69"/>
      <c r="AM5" s="69"/>
      <c r="AN5" s="65"/>
      <c r="AO5" s="65"/>
      <c r="AP5" s="62"/>
      <c r="AQ5" s="266"/>
      <c r="AR5" s="65"/>
      <c r="AS5" s="65"/>
      <c r="AT5" s="65"/>
      <c r="AU5" s="66"/>
    </row>
    <row r="6" spans="1:47" ht="22.5" customHeight="1" thickBot="1">
      <c r="A6" s="286"/>
      <c r="B6" s="272"/>
      <c r="C6" s="274"/>
      <c r="D6" s="19" t="s">
        <v>70</v>
      </c>
      <c r="E6" s="19" t="s">
        <v>70</v>
      </c>
      <c r="F6" s="19" t="s">
        <v>70</v>
      </c>
      <c r="G6" s="20" t="s">
        <v>87</v>
      </c>
      <c r="H6" s="20" t="s">
        <v>87</v>
      </c>
      <c r="I6" s="20" t="s">
        <v>87</v>
      </c>
      <c r="J6" s="20" t="s">
        <v>87</v>
      </c>
      <c r="K6" s="21" t="s">
        <v>71</v>
      </c>
      <c r="L6" s="21" t="s">
        <v>71</v>
      </c>
      <c r="M6" s="21" t="s">
        <v>71</v>
      </c>
      <c r="N6" s="20" t="s">
        <v>5</v>
      </c>
      <c r="O6" s="20" t="s">
        <v>5</v>
      </c>
      <c r="P6" s="20" t="s">
        <v>5</v>
      </c>
      <c r="Q6" s="20" t="s">
        <v>5</v>
      </c>
      <c r="R6" s="20" t="s">
        <v>5</v>
      </c>
      <c r="S6" s="20" t="s">
        <v>5</v>
      </c>
      <c r="T6" s="20" t="s">
        <v>5</v>
      </c>
      <c r="U6" s="20" t="s">
        <v>5</v>
      </c>
      <c r="V6" s="20" t="s">
        <v>5</v>
      </c>
      <c r="W6" s="20" t="s">
        <v>5</v>
      </c>
      <c r="X6" s="20" t="s">
        <v>5</v>
      </c>
      <c r="Y6" s="20" t="s">
        <v>5</v>
      </c>
      <c r="Z6" s="20" t="s">
        <v>5</v>
      </c>
      <c r="AA6" s="20" t="s">
        <v>5</v>
      </c>
      <c r="AB6" s="20" t="s">
        <v>5</v>
      </c>
      <c r="AC6" s="20" t="s">
        <v>5</v>
      </c>
      <c r="AD6" s="20" t="s">
        <v>5</v>
      </c>
      <c r="AE6" s="20" t="s">
        <v>5</v>
      </c>
      <c r="AF6" s="20" t="s">
        <v>5</v>
      </c>
      <c r="AG6" s="20" t="s">
        <v>5</v>
      </c>
      <c r="AH6" s="20" t="s">
        <v>6</v>
      </c>
      <c r="AI6" s="20" t="s">
        <v>5</v>
      </c>
      <c r="AJ6" s="20" t="s">
        <v>5</v>
      </c>
      <c r="AK6" s="20" t="s">
        <v>5</v>
      </c>
      <c r="AL6" s="20" t="s">
        <v>5</v>
      </c>
      <c r="AM6" s="20" t="s">
        <v>5</v>
      </c>
      <c r="AN6" s="20" t="s">
        <v>5</v>
      </c>
      <c r="AO6" s="20" t="s">
        <v>5</v>
      </c>
      <c r="AP6" s="20" t="s">
        <v>5</v>
      </c>
      <c r="AQ6" s="20" t="s">
        <v>6</v>
      </c>
      <c r="AR6" s="20" t="s">
        <v>5</v>
      </c>
      <c r="AS6" s="20" t="s">
        <v>5</v>
      </c>
      <c r="AT6" s="20" t="s">
        <v>5</v>
      </c>
      <c r="AU6" s="20" t="s">
        <v>5</v>
      </c>
    </row>
    <row r="7" spans="1:47" s="112" customFormat="1" ht="13.5" customHeight="1">
      <c r="A7" s="108" t="s">
        <v>294</v>
      </c>
      <c r="B7" s="109" t="s">
        <v>295</v>
      </c>
      <c r="C7" s="110" t="s">
        <v>296</v>
      </c>
      <c r="D7" s="101">
        <v>261850</v>
      </c>
      <c r="E7" s="101">
        <v>261850</v>
      </c>
      <c r="F7" s="101">
        <v>0</v>
      </c>
      <c r="G7" s="101">
        <v>113850</v>
      </c>
      <c r="H7" s="101">
        <v>4061</v>
      </c>
      <c r="I7" s="101">
        <v>5656</v>
      </c>
      <c r="J7" s="101">
        <v>123567</v>
      </c>
      <c r="K7" s="101">
        <v>1292.8765553843698</v>
      </c>
      <c r="L7" s="101">
        <v>807.5207755145814</v>
      </c>
      <c r="M7" s="101">
        <v>485.3557798697885</v>
      </c>
      <c r="N7" s="101">
        <v>0</v>
      </c>
      <c r="O7" s="101">
        <v>88189</v>
      </c>
      <c r="P7" s="101">
        <v>0</v>
      </c>
      <c r="Q7" s="101">
        <v>20883</v>
      </c>
      <c r="R7" s="101">
        <v>16954</v>
      </c>
      <c r="S7" s="101">
        <v>0</v>
      </c>
      <c r="T7" s="101">
        <v>0</v>
      </c>
      <c r="U7" s="101">
        <v>0</v>
      </c>
      <c r="V7" s="101">
        <v>0</v>
      </c>
      <c r="W7" s="101">
        <v>3929</v>
      </c>
      <c r="X7" s="101">
        <v>0</v>
      </c>
      <c r="Y7" s="101">
        <v>8839</v>
      </c>
      <c r="Z7" s="101">
        <v>8783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56</v>
      </c>
      <c r="AG7" s="101">
        <v>117911</v>
      </c>
      <c r="AH7" s="111">
        <v>100</v>
      </c>
      <c r="AI7" s="101">
        <v>0</v>
      </c>
      <c r="AJ7" s="101">
        <v>5500</v>
      </c>
      <c r="AK7" s="101">
        <v>0</v>
      </c>
      <c r="AL7" s="101">
        <v>0</v>
      </c>
      <c r="AM7" s="101">
        <v>0</v>
      </c>
      <c r="AN7" s="101">
        <v>0</v>
      </c>
      <c r="AO7" s="101">
        <v>3537</v>
      </c>
      <c r="AP7" s="101">
        <v>9037</v>
      </c>
      <c r="AQ7" s="111">
        <v>19.043919493068536</v>
      </c>
      <c r="AR7" s="101">
        <v>0</v>
      </c>
      <c r="AS7" s="101">
        <v>13044</v>
      </c>
      <c r="AT7" s="101">
        <v>7693</v>
      </c>
      <c r="AU7" s="106">
        <v>20737</v>
      </c>
    </row>
    <row r="8" spans="1:47" s="112" customFormat="1" ht="13.5" customHeight="1">
      <c r="A8" s="113" t="s">
        <v>294</v>
      </c>
      <c r="B8" s="114" t="s">
        <v>298</v>
      </c>
      <c r="C8" s="115" t="s">
        <v>299</v>
      </c>
      <c r="D8" s="102">
        <v>64500</v>
      </c>
      <c r="E8" s="102">
        <v>64500</v>
      </c>
      <c r="F8" s="102">
        <v>0</v>
      </c>
      <c r="G8" s="102">
        <v>18740</v>
      </c>
      <c r="H8" s="102">
        <v>1055</v>
      </c>
      <c r="I8" s="102">
        <v>3781</v>
      </c>
      <c r="J8" s="102">
        <v>23576</v>
      </c>
      <c r="K8" s="102">
        <v>1001.4229584793459</v>
      </c>
      <c r="L8" s="102">
        <v>724.3071041733036</v>
      </c>
      <c r="M8" s="102">
        <v>277.1158543060423</v>
      </c>
      <c r="N8" s="102">
        <v>0</v>
      </c>
      <c r="O8" s="102">
        <v>15053</v>
      </c>
      <c r="P8" s="102">
        <v>0</v>
      </c>
      <c r="Q8" s="102">
        <v>3987</v>
      </c>
      <c r="R8" s="102">
        <v>131</v>
      </c>
      <c r="S8" s="102">
        <v>0</v>
      </c>
      <c r="T8" s="102">
        <v>0</v>
      </c>
      <c r="U8" s="102">
        <v>0</v>
      </c>
      <c r="V8" s="102">
        <v>0</v>
      </c>
      <c r="W8" s="102">
        <v>3856</v>
      </c>
      <c r="X8" s="102">
        <v>0</v>
      </c>
      <c r="Y8" s="102">
        <v>755</v>
      </c>
      <c r="Z8" s="102">
        <v>0</v>
      </c>
      <c r="AA8" s="102">
        <v>39</v>
      </c>
      <c r="AB8" s="102">
        <v>716</v>
      </c>
      <c r="AC8" s="102">
        <v>0</v>
      </c>
      <c r="AD8" s="102">
        <v>0</v>
      </c>
      <c r="AE8" s="102">
        <v>0</v>
      </c>
      <c r="AF8" s="102">
        <v>0</v>
      </c>
      <c r="AG8" s="102">
        <v>19795</v>
      </c>
      <c r="AH8" s="103">
        <v>100</v>
      </c>
      <c r="AI8" s="102">
        <v>0</v>
      </c>
      <c r="AJ8" s="102">
        <v>131</v>
      </c>
      <c r="AK8" s="102">
        <v>0</v>
      </c>
      <c r="AL8" s="102">
        <v>0</v>
      </c>
      <c r="AM8" s="102">
        <v>0</v>
      </c>
      <c r="AN8" s="102">
        <v>0</v>
      </c>
      <c r="AO8" s="102">
        <v>1995</v>
      </c>
      <c r="AP8" s="102">
        <v>2126</v>
      </c>
      <c r="AQ8" s="103">
        <v>28.257550050899223</v>
      </c>
      <c r="AR8" s="102">
        <v>0</v>
      </c>
      <c r="AS8" s="102">
        <v>1942</v>
      </c>
      <c r="AT8" s="102">
        <v>1171</v>
      </c>
      <c r="AU8" s="104">
        <v>3113</v>
      </c>
    </row>
    <row r="9" spans="1:47" s="112" customFormat="1" ht="13.5" customHeight="1">
      <c r="A9" s="113" t="s">
        <v>294</v>
      </c>
      <c r="B9" s="114" t="s">
        <v>300</v>
      </c>
      <c r="C9" s="115" t="s">
        <v>301</v>
      </c>
      <c r="D9" s="102">
        <v>42942</v>
      </c>
      <c r="E9" s="102">
        <v>42942</v>
      </c>
      <c r="F9" s="102">
        <v>0</v>
      </c>
      <c r="G9" s="102">
        <v>15698</v>
      </c>
      <c r="H9" s="102">
        <v>1048</v>
      </c>
      <c r="I9" s="102">
        <v>567</v>
      </c>
      <c r="J9" s="102">
        <v>17313</v>
      </c>
      <c r="K9" s="102">
        <v>1104.5800547792085</v>
      </c>
      <c r="L9" s="102">
        <v>835.7880620116462</v>
      </c>
      <c r="M9" s="102">
        <v>268.7919927675622</v>
      </c>
      <c r="N9" s="102">
        <v>0</v>
      </c>
      <c r="O9" s="102">
        <v>13819</v>
      </c>
      <c r="P9" s="102">
        <v>0</v>
      </c>
      <c r="Q9" s="102">
        <v>1943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1943</v>
      </c>
      <c r="X9" s="102">
        <v>0</v>
      </c>
      <c r="Y9" s="102">
        <v>984</v>
      </c>
      <c r="Z9" s="102">
        <v>945</v>
      </c>
      <c r="AA9" s="102">
        <v>39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16746</v>
      </c>
      <c r="AH9" s="103">
        <v>100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482</v>
      </c>
      <c r="AP9" s="102">
        <v>482</v>
      </c>
      <c r="AQ9" s="103">
        <v>11.74262115173569</v>
      </c>
      <c r="AR9" s="102">
        <v>0</v>
      </c>
      <c r="AS9" s="102">
        <v>1960</v>
      </c>
      <c r="AT9" s="102">
        <v>1216</v>
      </c>
      <c r="AU9" s="104">
        <v>3176</v>
      </c>
    </row>
    <row r="10" spans="1:47" s="112" customFormat="1" ht="13.5" customHeight="1">
      <c r="A10" s="113" t="s">
        <v>294</v>
      </c>
      <c r="B10" s="114" t="s">
        <v>302</v>
      </c>
      <c r="C10" s="115" t="s">
        <v>303</v>
      </c>
      <c r="D10" s="102">
        <v>80078</v>
      </c>
      <c r="E10" s="102">
        <v>80078</v>
      </c>
      <c r="F10" s="102">
        <v>0</v>
      </c>
      <c r="G10" s="102">
        <v>29367</v>
      </c>
      <c r="H10" s="102">
        <v>1663</v>
      </c>
      <c r="I10" s="102">
        <v>1571</v>
      </c>
      <c r="J10" s="102">
        <v>32601</v>
      </c>
      <c r="K10" s="102">
        <v>1115.3851022650176</v>
      </c>
      <c r="L10" s="102">
        <v>891.15167506202</v>
      </c>
      <c r="M10" s="102">
        <v>224.23342720299763</v>
      </c>
      <c r="N10" s="102">
        <v>0</v>
      </c>
      <c r="O10" s="102">
        <v>24813</v>
      </c>
      <c r="P10" s="102">
        <v>0</v>
      </c>
      <c r="Q10" s="102">
        <v>6217</v>
      </c>
      <c r="R10" s="102">
        <v>1293</v>
      </c>
      <c r="S10" s="102">
        <v>0</v>
      </c>
      <c r="T10" s="102">
        <v>0</v>
      </c>
      <c r="U10" s="102">
        <v>0</v>
      </c>
      <c r="V10" s="102">
        <v>0</v>
      </c>
      <c r="W10" s="102">
        <v>4924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31030</v>
      </c>
      <c r="AH10" s="103">
        <v>100</v>
      </c>
      <c r="AI10" s="102">
        <v>0</v>
      </c>
      <c r="AJ10" s="102">
        <v>323</v>
      </c>
      <c r="AK10" s="102">
        <v>0</v>
      </c>
      <c r="AL10" s="102">
        <v>0</v>
      </c>
      <c r="AM10" s="102">
        <v>0</v>
      </c>
      <c r="AN10" s="102">
        <v>0</v>
      </c>
      <c r="AO10" s="102">
        <v>1680</v>
      </c>
      <c r="AP10" s="102">
        <v>2003</v>
      </c>
      <c r="AQ10" s="103">
        <v>10.962853900187111</v>
      </c>
      <c r="AR10" s="102">
        <v>0</v>
      </c>
      <c r="AS10" s="102">
        <v>2606</v>
      </c>
      <c r="AT10" s="102">
        <v>2940</v>
      </c>
      <c r="AU10" s="104">
        <v>5546</v>
      </c>
    </row>
    <row r="11" spans="1:47" s="112" customFormat="1" ht="13.5" customHeight="1">
      <c r="A11" s="113" t="s">
        <v>294</v>
      </c>
      <c r="B11" s="114" t="s">
        <v>304</v>
      </c>
      <c r="C11" s="115" t="s">
        <v>305</v>
      </c>
      <c r="D11" s="102">
        <v>46933</v>
      </c>
      <c r="E11" s="102">
        <v>46933</v>
      </c>
      <c r="F11" s="102">
        <v>0</v>
      </c>
      <c r="G11" s="102">
        <v>15906</v>
      </c>
      <c r="H11" s="102">
        <v>490</v>
      </c>
      <c r="I11" s="102">
        <v>0</v>
      </c>
      <c r="J11" s="102">
        <v>16396</v>
      </c>
      <c r="K11" s="102">
        <v>957.1207454287065</v>
      </c>
      <c r="L11" s="102">
        <v>725.020715920013</v>
      </c>
      <c r="M11" s="102">
        <v>232.1000295086934</v>
      </c>
      <c r="N11" s="102">
        <v>0</v>
      </c>
      <c r="O11" s="102">
        <v>13610</v>
      </c>
      <c r="P11" s="102">
        <v>833</v>
      </c>
      <c r="Q11" s="102">
        <v>929</v>
      </c>
      <c r="R11" s="102">
        <v>39</v>
      </c>
      <c r="S11" s="102">
        <v>0</v>
      </c>
      <c r="T11" s="102">
        <v>0</v>
      </c>
      <c r="U11" s="102">
        <v>0</v>
      </c>
      <c r="V11" s="102">
        <v>0</v>
      </c>
      <c r="W11" s="102">
        <v>860</v>
      </c>
      <c r="X11" s="102">
        <v>30</v>
      </c>
      <c r="Y11" s="102">
        <v>1024</v>
      </c>
      <c r="Z11" s="102">
        <v>926</v>
      </c>
      <c r="AA11" s="102">
        <v>0</v>
      </c>
      <c r="AB11" s="102">
        <v>0</v>
      </c>
      <c r="AC11" s="102">
        <v>85</v>
      </c>
      <c r="AD11" s="102">
        <v>0</v>
      </c>
      <c r="AE11" s="102">
        <v>0</v>
      </c>
      <c r="AF11" s="102">
        <v>13</v>
      </c>
      <c r="AG11" s="102">
        <v>16396</v>
      </c>
      <c r="AH11" s="103">
        <v>94.91949255916077</v>
      </c>
      <c r="AI11" s="102">
        <v>468</v>
      </c>
      <c r="AJ11" s="102">
        <v>2</v>
      </c>
      <c r="AK11" s="102">
        <v>0</v>
      </c>
      <c r="AL11" s="102">
        <v>0</v>
      </c>
      <c r="AM11" s="102">
        <v>0</v>
      </c>
      <c r="AN11" s="102">
        <v>0</v>
      </c>
      <c r="AO11" s="102">
        <v>860</v>
      </c>
      <c r="AP11" s="102">
        <v>1330</v>
      </c>
      <c r="AQ11" s="103">
        <v>14.357160282995855</v>
      </c>
      <c r="AR11" s="102">
        <v>833</v>
      </c>
      <c r="AS11" s="102">
        <v>1062</v>
      </c>
      <c r="AT11" s="102">
        <v>10</v>
      </c>
      <c r="AU11" s="104">
        <v>1905</v>
      </c>
    </row>
    <row r="12" spans="1:47" s="112" customFormat="1" ht="13.5" customHeight="1">
      <c r="A12" s="113" t="s">
        <v>294</v>
      </c>
      <c r="B12" s="114" t="s">
        <v>306</v>
      </c>
      <c r="C12" s="115" t="s">
        <v>307</v>
      </c>
      <c r="D12" s="102">
        <v>42985</v>
      </c>
      <c r="E12" s="102">
        <v>42985</v>
      </c>
      <c r="F12" s="102">
        <v>0</v>
      </c>
      <c r="G12" s="102">
        <v>10508</v>
      </c>
      <c r="H12" s="102">
        <v>0</v>
      </c>
      <c r="I12" s="102">
        <v>0</v>
      </c>
      <c r="J12" s="102">
        <v>10508</v>
      </c>
      <c r="K12" s="102">
        <v>669.7462160262978</v>
      </c>
      <c r="L12" s="102">
        <v>507.21739504542046</v>
      </c>
      <c r="M12" s="102">
        <v>162.52882098087738</v>
      </c>
      <c r="N12" s="102">
        <v>0</v>
      </c>
      <c r="O12" s="102">
        <v>8174</v>
      </c>
      <c r="P12" s="102">
        <v>0</v>
      </c>
      <c r="Q12" s="102">
        <v>788</v>
      </c>
      <c r="R12" s="102">
        <v>363</v>
      </c>
      <c r="S12" s="102">
        <v>0</v>
      </c>
      <c r="T12" s="102">
        <v>0</v>
      </c>
      <c r="U12" s="102">
        <v>0</v>
      </c>
      <c r="V12" s="102">
        <v>0</v>
      </c>
      <c r="W12" s="102">
        <v>244</v>
      </c>
      <c r="X12" s="102">
        <v>181</v>
      </c>
      <c r="Y12" s="102">
        <v>1546</v>
      </c>
      <c r="Z12" s="102">
        <v>902</v>
      </c>
      <c r="AA12" s="102">
        <v>58</v>
      </c>
      <c r="AB12" s="102">
        <v>421</v>
      </c>
      <c r="AC12" s="102">
        <v>18</v>
      </c>
      <c r="AD12" s="102">
        <v>0</v>
      </c>
      <c r="AE12" s="102">
        <v>114</v>
      </c>
      <c r="AF12" s="102">
        <v>33</v>
      </c>
      <c r="AG12" s="102">
        <v>10508</v>
      </c>
      <c r="AH12" s="103">
        <v>100</v>
      </c>
      <c r="AI12" s="102">
        <v>698</v>
      </c>
      <c r="AJ12" s="102">
        <v>17</v>
      </c>
      <c r="AK12" s="102">
        <v>0</v>
      </c>
      <c r="AL12" s="102">
        <v>0</v>
      </c>
      <c r="AM12" s="102">
        <v>0</v>
      </c>
      <c r="AN12" s="102">
        <v>0</v>
      </c>
      <c r="AO12" s="102">
        <v>244</v>
      </c>
      <c r="AP12" s="102">
        <v>959</v>
      </c>
      <c r="AQ12" s="103">
        <v>23.83897982489532</v>
      </c>
      <c r="AR12" s="102">
        <v>0</v>
      </c>
      <c r="AS12" s="102">
        <v>162</v>
      </c>
      <c r="AT12" s="102">
        <v>61</v>
      </c>
      <c r="AU12" s="104">
        <v>223</v>
      </c>
    </row>
    <row r="13" spans="1:47" s="112" customFormat="1" ht="13.5" customHeight="1">
      <c r="A13" s="113" t="s">
        <v>294</v>
      </c>
      <c r="B13" s="114" t="s">
        <v>308</v>
      </c>
      <c r="C13" s="115" t="s">
        <v>309</v>
      </c>
      <c r="D13" s="102">
        <v>35051</v>
      </c>
      <c r="E13" s="102">
        <v>34439</v>
      </c>
      <c r="F13" s="102">
        <v>612</v>
      </c>
      <c r="G13" s="102">
        <v>7262</v>
      </c>
      <c r="H13" s="102">
        <v>1938</v>
      </c>
      <c r="I13" s="102">
        <v>0</v>
      </c>
      <c r="J13" s="102">
        <v>9200</v>
      </c>
      <c r="K13" s="102">
        <v>719.1087116503037</v>
      </c>
      <c r="L13" s="102">
        <v>581.3055965807944</v>
      </c>
      <c r="M13" s="102">
        <v>137.8031150695093</v>
      </c>
      <c r="N13" s="102">
        <v>102</v>
      </c>
      <c r="O13" s="102">
        <v>6636</v>
      </c>
      <c r="P13" s="102">
        <v>0</v>
      </c>
      <c r="Q13" s="102">
        <v>893</v>
      </c>
      <c r="R13" s="102">
        <v>699</v>
      </c>
      <c r="S13" s="102">
        <v>0</v>
      </c>
      <c r="T13" s="102">
        <v>0</v>
      </c>
      <c r="U13" s="102">
        <v>0</v>
      </c>
      <c r="V13" s="102">
        <v>0</v>
      </c>
      <c r="W13" s="102">
        <v>194</v>
      </c>
      <c r="X13" s="102">
        <v>0</v>
      </c>
      <c r="Y13" s="102">
        <v>1671</v>
      </c>
      <c r="Z13" s="102">
        <v>1291</v>
      </c>
      <c r="AA13" s="102">
        <v>7</v>
      </c>
      <c r="AB13" s="102">
        <v>373</v>
      </c>
      <c r="AC13" s="102">
        <v>0</v>
      </c>
      <c r="AD13" s="102">
        <v>0</v>
      </c>
      <c r="AE13" s="102">
        <v>0</v>
      </c>
      <c r="AF13" s="102">
        <v>0</v>
      </c>
      <c r="AG13" s="102">
        <v>9200</v>
      </c>
      <c r="AH13" s="103">
        <v>100</v>
      </c>
      <c r="AI13" s="102">
        <v>17</v>
      </c>
      <c r="AJ13" s="102">
        <v>363</v>
      </c>
      <c r="AK13" s="102">
        <v>0</v>
      </c>
      <c r="AL13" s="102">
        <v>0</v>
      </c>
      <c r="AM13" s="102">
        <v>0</v>
      </c>
      <c r="AN13" s="102">
        <v>0</v>
      </c>
      <c r="AO13" s="102">
        <v>194</v>
      </c>
      <c r="AP13" s="102">
        <v>574</v>
      </c>
      <c r="AQ13" s="103">
        <v>24.40217391304348</v>
      </c>
      <c r="AR13" s="102">
        <v>0</v>
      </c>
      <c r="AS13" s="102">
        <v>784</v>
      </c>
      <c r="AT13" s="102">
        <v>199</v>
      </c>
      <c r="AU13" s="104">
        <v>983</v>
      </c>
    </row>
    <row r="14" spans="1:47" s="112" customFormat="1" ht="13.5" customHeight="1">
      <c r="A14" s="113" t="s">
        <v>294</v>
      </c>
      <c r="B14" s="114" t="s">
        <v>310</v>
      </c>
      <c r="C14" s="115" t="s">
        <v>311</v>
      </c>
      <c r="D14" s="102">
        <v>35105</v>
      </c>
      <c r="E14" s="102">
        <v>35077</v>
      </c>
      <c r="F14" s="102">
        <v>28</v>
      </c>
      <c r="G14" s="102">
        <v>10500</v>
      </c>
      <c r="H14" s="102">
        <v>1931</v>
      </c>
      <c r="I14" s="102">
        <v>8</v>
      </c>
      <c r="J14" s="102">
        <v>12439</v>
      </c>
      <c r="K14" s="102">
        <v>970.7862713230172</v>
      </c>
      <c r="L14" s="102">
        <v>719.2512482123103</v>
      </c>
      <c r="M14" s="102">
        <v>251.53502311070702</v>
      </c>
      <c r="N14" s="102">
        <v>7</v>
      </c>
      <c r="O14" s="102">
        <v>9839</v>
      </c>
      <c r="P14" s="102">
        <v>0</v>
      </c>
      <c r="Q14" s="102">
        <v>2581</v>
      </c>
      <c r="R14" s="102">
        <v>1183</v>
      </c>
      <c r="S14" s="102">
        <v>0</v>
      </c>
      <c r="T14" s="102">
        <v>0</v>
      </c>
      <c r="U14" s="102">
        <v>0</v>
      </c>
      <c r="V14" s="102">
        <v>0</v>
      </c>
      <c r="W14" s="102">
        <v>1398</v>
      </c>
      <c r="X14" s="102">
        <v>0</v>
      </c>
      <c r="Y14" s="102">
        <v>11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11</v>
      </c>
      <c r="AG14" s="102">
        <v>12431</v>
      </c>
      <c r="AH14" s="103">
        <v>100</v>
      </c>
      <c r="AI14" s="102">
        <v>0</v>
      </c>
      <c r="AJ14" s="102">
        <v>422</v>
      </c>
      <c r="AK14" s="102">
        <v>0</v>
      </c>
      <c r="AL14" s="102">
        <v>0</v>
      </c>
      <c r="AM14" s="102">
        <v>0</v>
      </c>
      <c r="AN14" s="102">
        <v>0</v>
      </c>
      <c r="AO14" s="102">
        <v>1345</v>
      </c>
      <c r="AP14" s="102">
        <v>1767</v>
      </c>
      <c r="AQ14" s="103">
        <v>14.358067368759547</v>
      </c>
      <c r="AR14" s="102">
        <v>0</v>
      </c>
      <c r="AS14" s="102">
        <v>984</v>
      </c>
      <c r="AT14" s="102">
        <v>474</v>
      </c>
      <c r="AU14" s="104">
        <v>1458</v>
      </c>
    </row>
    <row r="15" spans="1:47" s="112" customFormat="1" ht="13.5" customHeight="1">
      <c r="A15" s="113" t="s">
        <v>294</v>
      </c>
      <c r="B15" s="114" t="s">
        <v>312</v>
      </c>
      <c r="C15" s="115" t="s">
        <v>313</v>
      </c>
      <c r="D15" s="102">
        <v>6560</v>
      </c>
      <c r="E15" s="102">
        <v>6560</v>
      </c>
      <c r="F15" s="102">
        <v>0</v>
      </c>
      <c r="G15" s="102">
        <v>1329</v>
      </c>
      <c r="H15" s="102">
        <v>133</v>
      </c>
      <c r="I15" s="102">
        <v>231</v>
      </c>
      <c r="J15" s="102">
        <v>1693</v>
      </c>
      <c r="K15" s="102">
        <v>707.0664884731038</v>
      </c>
      <c r="L15" s="102">
        <v>707.0664884731038</v>
      </c>
      <c r="M15" s="102">
        <v>0</v>
      </c>
      <c r="N15" s="102">
        <v>0</v>
      </c>
      <c r="O15" s="102">
        <v>1252</v>
      </c>
      <c r="P15" s="102">
        <v>0</v>
      </c>
      <c r="Q15" s="102">
        <v>142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142</v>
      </c>
      <c r="X15" s="102">
        <v>0</v>
      </c>
      <c r="Y15" s="102">
        <v>68</v>
      </c>
      <c r="Z15" s="102">
        <v>0</v>
      </c>
      <c r="AA15" s="102">
        <v>19</v>
      </c>
      <c r="AB15" s="102">
        <v>49</v>
      </c>
      <c r="AC15" s="102">
        <v>0</v>
      </c>
      <c r="AD15" s="102">
        <v>0</v>
      </c>
      <c r="AE15" s="102">
        <v>0</v>
      </c>
      <c r="AF15" s="102">
        <v>0</v>
      </c>
      <c r="AG15" s="102">
        <v>1462</v>
      </c>
      <c r="AH15" s="103">
        <v>100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142</v>
      </c>
      <c r="AP15" s="102">
        <v>142</v>
      </c>
      <c r="AQ15" s="103">
        <v>26.048434731246306</v>
      </c>
      <c r="AR15" s="102">
        <v>0</v>
      </c>
      <c r="AS15" s="102">
        <v>147</v>
      </c>
      <c r="AT15" s="102">
        <v>0</v>
      </c>
      <c r="AU15" s="104">
        <v>147</v>
      </c>
    </row>
    <row r="16" spans="1:47" s="112" customFormat="1" ht="13.5" customHeight="1">
      <c r="A16" s="113" t="s">
        <v>294</v>
      </c>
      <c r="B16" s="114" t="s">
        <v>314</v>
      </c>
      <c r="C16" s="115" t="s">
        <v>315</v>
      </c>
      <c r="D16" s="102">
        <v>2145</v>
      </c>
      <c r="E16" s="102">
        <v>2145</v>
      </c>
      <c r="F16" s="102">
        <v>0</v>
      </c>
      <c r="G16" s="102">
        <v>0</v>
      </c>
      <c r="H16" s="102">
        <v>349</v>
      </c>
      <c r="I16" s="102">
        <v>0</v>
      </c>
      <c r="J16" s="102">
        <v>349</v>
      </c>
      <c r="K16" s="102">
        <v>445.76428138071975</v>
      </c>
      <c r="L16" s="102">
        <v>356.355972794329</v>
      </c>
      <c r="M16" s="102">
        <v>89.40830858639077</v>
      </c>
      <c r="N16" s="102">
        <v>196</v>
      </c>
      <c r="O16" s="102">
        <v>93</v>
      </c>
      <c r="P16" s="102">
        <v>4</v>
      </c>
      <c r="Q16" s="102">
        <v>20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20</v>
      </c>
      <c r="X16" s="102">
        <v>0</v>
      </c>
      <c r="Y16" s="102">
        <v>232</v>
      </c>
      <c r="Z16" s="102">
        <v>124</v>
      </c>
      <c r="AA16" s="102">
        <v>67</v>
      </c>
      <c r="AB16" s="102">
        <v>25</v>
      </c>
      <c r="AC16" s="102">
        <v>0</v>
      </c>
      <c r="AD16" s="102">
        <v>0</v>
      </c>
      <c r="AE16" s="102">
        <v>9</v>
      </c>
      <c r="AF16" s="102">
        <v>7</v>
      </c>
      <c r="AG16" s="102">
        <v>349</v>
      </c>
      <c r="AH16" s="103">
        <v>98.8538681948424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20</v>
      </c>
      <c r="AP16" s="102">
        <v>20</v>
      </c>
      <c r="AQ16" s="103">
        <v>72.20630372492836</v>
      </c>
      <c r="AR16" s="102">
        <v>4</v>
      </c>
      <c r="AS16" s="102">
        <v>9</v>
      </c>
      <c r="AT16" s="102">
        <v>0</v>
      </c>
      <c r="AU16" s="104">
        <v>13</v>
      </c>
    </row>
    <row r="17" spans="1:47" s="112" customFormat="1" ht="13.5" customHeight="1">
      <c r="A17" s="113" t="s">
        <v>294</v>
      </c>
      <c r="B17" s="114" t="s">
        <v>316</v>
      </c>
      <c r="C17" s="115" t="s">
        <v>317</v>
      </c>
      <c r="D17" s="102">
        <v>3008</v>
      </c>
      <c r="E17" s="102">
        <v>3008</v>
      </c>
      <c r="F17" s="102">
        <v>0</v>
      </c>
      <c r="G17" s="102">
        <v>58</v>
      </c>
      <c r="H17" s="102">
        <v>257</v>
      </c>
      <c r="I17" s="102">
        <v>0</v>
      </c>
      <c r="J17" s="102">
        <v>315</v>
      </c>
      <c r="K17" s="102">
        <v>286.90614981055086</v>
      </c>
      <c r="L17" s="102">
        <v>286.90614981055086</v>
      </c>
      <c r="M17" s="102">
        <v>0</v>
      </c>
      <c r="N17" s="102">
        <v>143</v>
      </c>
      <c r="O17" s="102">
        <v>118</v>
      </c>
      <c r="P17" s="102">
        <v>8</v>
      </c>
      <c r="Q17" s="102">
        <v>3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3</v>
      </c>
      <c r="X17" s="102">
        <v>0</v>
      </c>
      <c r="Y17" s="102">
        <v>186</v>
      </c>
      <c r="Z17" s="102">
        <v>133</v>
      </c>
      <c r="AA17" s="102">
        <v>22</v>
      </c>
      <c r="AB17" s="102">
        <v>25</v>
      </c>
      <c r="AC17" s="102">
        <v>0</v>
      </c>
      <c r="AD17" s="102">
        <v>0</v>
      </c>
      <c r="AE17" s="102">
        <v>6</v>
      </c>
      <c r="AF17" s="102">
        <v>0</v>
      </c>
      <c r="AG17" s="102">
        <v>315</v>
      </c>
      <c r="AH17" s="103">
        <v>97.46031746031746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3</v>
      </c>
      <c r="AP17" s="102">
        <v>3</v>
      </c>
      <c r="AQ17" s="103">
        <v>60</v>
      </c>
      <c r="AR17" s="102">
        <v>8</v>
      </c>
      <c r="AS17" s="102">
        <v>12</v>
      </c>
      <c r="AT17" s="102">
        <v>0</v>
      </c>
      <c r="AU17" s="104">
        <v>20</v>
      </c>
    </row>
    <row r="18" spans="1:47" s="112" customFormat="1" ht="13.5" customHeight="1">
      <c r="A18" s="113" t="s">
        <v>294</v>
      </c>
      <c r="B18" s="114" t="s">
        <v>318</v>
      </c>
      <c r="C18" s="115" t="s">
        <v>319</v>
      </c>
      <c r="D18" s="102">
        <v>26954</v>
      </c>
      <c r="E18" s="102">
        <v>26954</v>
      </c>
      <c r="F18" s="102">
        <v>0</v>
      </c>
      <c r="G18" s="102">
        <v>8080</v>
      </c>
      <c r="H18" s="102">
        <v>584</v>
      </c>
      <c r="I18" s="102">
        <v>0</v>
      </c>
      <c r="J18" s="102">
        <v>8664</v>
      </c>
      <c r="K18" s="102">
        <v>880.6480040576488</v>
      </c>
      <c r="L18" s="102">
        <v>700.3306495795475</v>
      </c>
      <c r="M18" s="102">
        <v>180.3173544781012</v>
      </c>
      <c r="N18" s="102">
        <v>0</v>
      </c>
      <c r="O18" s="102">
        <v>5999</v>
      </c>
      <c r="P18" s="102">
        <v>0</v>
      </c>
      <c r="Q18" s="102">
        <v>1306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437</v>
      </c>
      <c r="X18" s="102">
        <v>869</v>
      </c>
      <c r="Y18" s="102">
        <v>1359</v>
      </c>
      <c r="Z18" s="102">
        <v>1180</v>
      </c>
      <c r="AA18" s="102">
        <v>179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8664</v>
      </c>
      <c r="AH18" s="103">
        <v>100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437</v>
      </c>
      <c r="AP18" s="102">
        <v>437</v>
      </c>
      <c r="AQ18" s="103">
        <v>20.72945521698984</v>
      </c>
      <c r="AR18" s="102">
        <v>0</v>
      </c>
      <c r="AS18" s="102">
        <v>885</v>
      </c>
      <c r="AT18" s="102">
        <v>869</v>
      </c>
      <c r="AU18" s="104">
        <v>1754</v>
      </c>
    </row>
    <row r="19" spans="1:47" s="112" customFormat="1" ht="13.5" customHeight="1">
      <c r="A19" s="113" t="s">
        <v>294</v>
      </c>
      <c r="B19" s="114" t="s">
        <v>320</v>
      </c>
      <c r="C19" s="115" t="s">
        <v>321</v>
      </c>
      <c r="D19" s="102">
        <v>7547</v>
      </c>
      <c r="E19" s="102">
        <v>7547</v>
      </c>
      <c r="F19" s="102">
        <v>0</v>
      </c>
      <c r="G19" s="102">
        <v>835</v>
      </c>
      <c r="H19" s="102">
        <v>0</v>
      </c>
      <c r="I19" s="102">
        <v>0</v>
      </c>
      <c r="J19" s="102">
        <v>835</v>
      </c>
      <c r="K19" s="102">
        <v>303.12325862948353</v>
      </c>
      <c r="L19" s="102">
        <v>295.86282129704085</v>
      </c>
      <c r="M19" s="102">
        <v>7.260437332442719</v>
      </c>
      <c r="N19" s="102">
        <v>0</v>
      </c>
      <c r="O19" s="102">
        <v>291</v>
      </c>
      <c r="P19" s="102">
        <v>0</v>
      </c>
      <c r="Q19" s="102">
        <v>201</v>
      </c>
      <c r="R19" s="102">
        <v>0</v>
      </c>
      <c r="S19" s="102">
        <v>0</v>
      </c>
      <c r="T19" s="102">
        <v>0</v>
      </c>
      <c r="U19" s="102">
        <v>0</v>
      </c>
      <c r="V19" s="102">
        <v>10</v>
      </c>
      <c r="W19" s="102">
        <v>191</v>
      </c>
      <c r="X19" s="102">
        <v>0</v>
      </c>
      <c r="Y19" s="102">
        <v>343</v>
      </c>
      <c r="Z19" s="102">
        <v>307</v>
      </c>
      <c r="AA19" s="102">
        <v>0</v>
      </c>
      <c r="AB19" s="102">
        <v>0</v>
      </c>
      <c r="AC19" s="102">
        <v>0</v>
      </c>
      <c r="AD19" s="102">
        <v>0</v>
      </c>
      <c r="AE19" s="102">
        <v>36</v>
      </c>
      <c r="AF19" s="102">
        <v>0</v>
      </c>
      <c r="AG19" s="102">
        <v>835</v>
      </c>
      <c r="AH19" s="103">
        <v>100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10</v>
      </c>
      <c r="AO19" s="102">
        <v>142</v>
      </c>
      <c r="AP19" s="102">
        <v>152</v>
      </c>
      <c r="AQ19" s="103">
        <v>59.2814371257485</v>
      </c>
      <c r="AR19" s="102">
        <v>0</v>
      </c>
      <c r="AS19" s="102">
        <v>45</v>
      </c>
      <c r="AT19" s="102">
        <v>37</v>
      </c>
      <c r="AU19" s="104">
        <v>82</v>
      </c>
    </row>
    <row r="20" spans="1:47" s="112" customFormat="1" ht="13.5" customHeight="1">
      <c r="A20" s="113" t="s">
        <v>294</v>
      </c>
      <c r="B20" s="114" t="s">
        <v>322</v>
      </c>
      <c r="C20" s="115" t="s">
        <v>323</v>
      </c>
      <c r="D20" s="102">
        <v>11560</v>
      </c>
      <c r="E20" s="102">
        <v>11548</v>
      </c>
      <c r="F20" s="102">
        <v>12</v>
      </c>
      <c r="G20" s="102">
        <v>2653</v>
      </c>
      <c r="H20" s="102">
        <v>164</v>
      </c>
      <c r="I20" s="102">
        <v>0</v>
      </c>
      <c r="J20" s="102">
        <v>2817</v>
      </c>
      <c r="K20" s="102">
        <v>667.6304687870313</v>
      </c>
      <c r="L20" s="102">
        <v>507.4181163198559</v>
      </c>
      <c r="M20" s="102">
        <v>160.2123524671754</v>
      </c>
      <c r="N20" s="102">
        <v>4</v>
      </c>
      <c r="O20" s="102">
        <v>1817</v>
      </c>
      <c r="P20" s="102">
        <v>0</v>
      </c>
      <c r="Q20" s="102">
        <v>357</v>
      </c>
      <c r="R20" s="102">
        <v>281</v>
      </c>
      <c r="S20" s="102">
        <v>0</v>
      </c>
      <c r="T20" s="102">
        <v>0</v>
      </c>
      <c r="U20" s="102">
        <v>0</v>
      </c>
      <c r="V20" s="102">
        <v>0</v>
      </c>
      <c r="W20" s="102">
        <v>76</v>
      </c>
      <c r="X20" s="102">
        <v>0</v>
      </c>
      <c r="Y20" s="102">
        <v>643</v>
      </c>
      <c r="Z20" s="102">
        <v>518</v>
      </c>
      <c r="AA20" s="102">
        <v>0</v>
      </c>
      <c r="AB20" s="102">
        <v>111</v>
      </c>
      <c r="AC20" s="102">
        <v>0</v>
      </c>
      <c r="AD20" s="102">
        <v>0</v>
      </c>
      <c r="AE20" s="102">
        <v>0</v>
      </c>
      <c r="AF20" s="102">
        <v>14</v>
      </c>
      <c r="AG20" s="102">
        <v>2817</v>
      </c>
      <c r="AH20" s="103">
        <v>100</v>
      </c>
      <c r="AI20" s="102">
        <v>0</v>
      </c>
      <c r="AJ20" s="102">
        <v>158</v>
      </c>
      <c r="AK20" s="102">
        <v>0</v>
      </c>
      <c r="AL20" s="102">
        <v>0</v>
      </c>
      <c r="AM20" s="102">
        <v>0</v>
      </c>
      <c r="AN20" s="102">
        <v>0</v>
      </c>
      <c r="AO20" s="102">
        <v>76</v>
      </c>
      <c r="AP20" s="102">
        <v>234</v>
      </c>
      <c r="AQ20" s="103">
        <v>31.132410365637202</v>
      </c>
      <c r="AR20" s="102">
        <v>0</v>
      </c>
      <c r="AS20" s="102">
        <v>246</v>
      </c>
      <c r="AT20" s="102">
        <v>79</v>
      </c>
      <c r="AU20" s="104">
        <v>325</v>
      </c>
    </row>
    <row r="21" spans="1:47" s="112" customFormat="1" ht="13.5" customHeight="1">
      <c r="A21" s="113" t="s">
        <v>294</v>
      </c>
      <c r="B21" s="114" t="s">
        <v>324</v>
      </c>
      <c r="C21" s="115" t="s">
        <v>325</v>
      </c>
      <c r="D21" s="102">
        <v>5623</v>
      </c>
      <c r="E21" s="102">
        <v>5623</v>
      </c>
      <c r="F21" s="102">
        <v>0</v>
      </c>
      <c r="G21" s="102">
        <v>1845</v>
      </c>
      <c r="H21" s="102">
        <v>334</v>
      </c>
      <c r="I21" s="102">
        <v>1</v>
      </c>
      <c r="J21" s="102">
        <v>2180</v>
      </c>
      <c r="K21" s="102">
        <v>1062.1737043795176</v>
      </c>
      <c r="L21" s="102">
        <v>657.2808840403528</v>
      </c>
      <c r="M21" s="102">
        <v>404.8928203391647</v>
      </c>
      <c r="N21" s="102">
        <v>0</v>
      </c>
      <c r="O21" s="102">
        <v>1666</v>
      </c>
      <c r="P21" s="102">
        <v>9</v>
      </c>
      <c r="Q21" s="102">
        <v>336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336</v>
      </c>
      <c r="X21" s="102">
        <v>0</v>
      </c>
      <c r="Y21" s="102">
        <v>168</v>
      </c>
      <c r="Z21" s="102">
        <v>113</v>
      </c>
      <c r="AA21" s="102">
        <v>0</v>
      </c>
      <c r="AB21" s="102">
        <v>53</v>
      </c>
      <c r="AC21" s="102">
        <v>0</v>
      </c>
      <c r="AD21" s="102">
        <v>2</v>
      </c>
      <c r="AE21" s="102">
        <v>0</v>
      </c>
      <c r="AF21" s="102">
        <v>0</v>
      </c>
      <c r="AG21" s="102">
        <v>2179</v>
      </c>
      <c r="AH21" s="103">
        <v>99.58696649839376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117</v>
      </c>
      <c r="AP21" s="102">
        <v>117</v>
      </c>
      <c r="AQ21" s="103">
        <v>13.119266055045872</v>
      </c>
      <c r="AR21" s="102">
        <v>9</v>
      </c>
      <c r="AS21" s="102">
        <v>323</v>
      </c>
      <c r="AT21" s="102">
        <v>0</v>
      </c>
      <c r="AU21" s="104">
        <v>332</v>
      </c>
    </row>
    <row r="22" spans="1:47" s="112" customFormat="1" ht="13.5" customHeight="1">
      <c r="A22" s="113" t="s">
        <v>294</v>
      </c>
      <c r="B22" s="114" t="s">
        <v>326</v>
      </c>
      <c r="C22" s="115" t="s">
        <v>327</v>
      </c>
      <c r="D22" s="102">
        <v>8969</v>
      </c>
      <c r="E22" s="102">
        <v>8859</v>
      </c>
      <c r="F22" s="102">
        <v>110</v>
      </c>
      <c r="G22" s="102">
        <v>2701</v>
      </c>
      <c r="H22" s="102">
        <v>82</v>
      </c>
      <c r="I22" s="102">
        <v>170</v>
      </c>
      <c r="J22" s="102">
        <v>2953</v>
      </c>
      <c r="K22" s="102">
        <v>902.041583108943</v>
      </c>
      <c r="L22" s="102">
        <v>645.1445389522817</v>
      </c>
      <c r="M22" s="102">
        <v>256.89704415666137</v>
      </c>
      <c r="N22" s="102">
        <v>0</v>
      </c>
      <c r="O22" s="102">
        <v>2205</v>
      </c>
      <c r="P22" s="102">
        <v>10</v>
      </c>
      <c r="Q22" s="102">
        <v>388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388</v>
      </c>
      <c r="X22" s="102">
        <v>0</v>
      </c>
      <c r="Y22" s="102">
        <v>180</v>
      </c>
      <c r="Z22" s="102">
        <v>91</v>
      </c>
      <c r="AA22" s="102">
        <v>0</v>
      </c>
      <c r="AB22" s="102">
        <v>86</v>
      </c>
      <c r="AC22" s="102">
        <v>0</v>
      </c>
      <c r="AD22" s="102">
        <v>3</v>
      </c>
      <c r="AE22" s="102">
        <v>0</v>
      </c>
      <c r="AF22" s="102">
        <v>0</v>
      </c>
      <c r="AG22" s="102">
        <v>2783</v>
      </c>
      <c r="AH22" s="103">
        <v>99.64067553000359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138</v>
      </c>
      <c r="AP22" s="102">
        <v>138</v>
      </c>
      <c r="AQ22" s="103">
        <v>16.525567219776498</v>
      </c>
      <c r="AR22" s="102">
        <v>10</v>
      </c>
      <c r="AS22" s="102">
        <v>410</v>
      </c>
      <c r="AT22" s="102">
        <v>0</v>
      </c>
      <c r="AU22" s="104">
        <v>420</v>
      </c>
    </row>
    <row r="23" spans="1:47" s="112" customFormat="1" ht="13.5" customHeight="1">
      <c r="A23" s="113" t="s">
        <v>294</v>
      </c>
      <c r="B23" s="114" t="s">
        <v>328</v>
      </c>
      <c r="C23" s="115" t="s">
        <v>329</v>
      </c>
      <c r="D23" s="102">
        <v>12198</v>
      </c>
      <c r="E23" s="102">
        <v>12198</v>
      </c>
      <c r="F23" s="102">
        <v>0</v>
      </c>
      <c r="G23" s="102">
        <v>3628</v>
      </c>
      <c r="H23" s="102">
        <v>312</v>
      </c>
      <c r="I23" s="102">
        <v>143</v>
      </c>
      <c r="J23" s="102">
        <v>4083</v>
      </c>
      <c r="K23" s="102">
        <v>917.0602861012472</v>
      </c>
      <c r="L23" s="102">
        <v>617.662450839684</v>
      </c>
      <c r="M23" s="102">
        <v>299.3978352615632</v>
      </c>
      <c r="N23" s="102">
        <v>0</v>
      </c>
      <c r="O23" s="102">
        <v>2998</v>
      </c>
      <c r="P23" s="102">
        <v>19</v>
      </c>
      <c r="Q23" s="102">
        <v>678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678</v>
      </c>
      <c r="X23" s="102">
        <v>0</v>
      </c>
      <c r="Y23" s="102">
        <v>245</v>
      </c>
      <c r="Z23" s="102">
        <v>146</v>
      </c>
      <c r="AA23" s="102">
        <v>0</v>
      </c>
      <c r="AB23" s="102">
        <v>95</v>
      </c>
      <c r="AC23" s="102">
        <v>0</v>
      </c>
      <c r="AD23" s="102">
        <v>4</v>
      </c>
      <c r="AE23" s="102">
        <v>0</v>
      </c>
      <c r="AF23" s="102">
        <v>0</v>
      </c>
      <c r="AG23" s="102">
        <v>3940</v>
      </c>
      <c r="AH23" s="103">
        <v>99.51776649746192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228</v>
      </c>
      <c r="AP23" s="102">
        <v>228</v>
      </c>
      <c r="AQ23" s="103">
        <v>15.086945873132501</v>
      </c>
      <c r="AR23" s="102">
        <v>19</v>
      </c>
      <c r="AS23" s="102">
        <v>568</v>
      </c>
      <c r="AT23" s="102">
        <v>0</v>
      </c>
      <c r="AU23" s="104">
        <v>587</v>
      </c>
    </row>
    <row r="24" spans="1:47" s="112" customFormat="1" ht="13.5" customHeight="1">
      <c r="A24" s="113" t="s">
        <v>294</v>
      </c>
      <c r="B24" s="114" t="s">
        <v>330</v>
      </c>
      <c r="C24" s="115" t="s">
        <v>331</v>
      </c>
      <c r="D24" s="102">
        <v>14819</v>
      </c>
      <c r="E24" s="102">
        <v>14819</v>
      </c>
      <c r="F24" s="102">
        <v>0</v>
      </c>
      <c r="G24" s="102">
        <v>6346</v>
      </c>
      <c r="H24" s="102">
        <v>881</v>
      </c>
      <c r="I24" s="102">
        <v>0</v>
      </c>
      <c r="J24" s="102">
        <v>7227</v>
      </c>
      <c r="K24" s="102">
        <v>1336.12254538093</v>
      </c>
      <c r="L24" s="102">
        <v>945.4726300094196</v>
      </c>
      <c r="M24" s="102">
        <v>390.6499153715103</v>
      </c>
      <c r="N24" s="102">
        <v>0</v>
      </c>
      <c r="O24" s="102">
        <v>5755</v>
      </c>
      <c r="P24" s="102">
        <v>0</v>
      </c>
      <c r="Q24" s="102">
        <v>766</v>
      </c>
      <c r="R24" s="102">
        <v>766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706</v>
      </c>
      <c r="Z24" s="102">
        <v>476</v>
      </c>
      <c r="AA24" s="102">
        <v>0</v>
      </c>
      <c r="AB24" s="102">
        <v>185</v>
      </c>
      <c r="AC24" s="102">
        <v>0</v>
      </c>
      <c r="AD24" s="102">
        <v>0</v>
      </c>
      <c r="AE24" s="102">
        <v>45</v>
      </c>
      <c r="AF24" s="102">
        <v>0</v>
      </c>
      <c r="AG24" s="102">
        <v>7227</v>
      </c>
      <c r="AH24" s="103">
        <v>100</v>
      </c>
      <c r="AI24" s="102">
        <v>0</v>
      </c>
      <c r="AJ24" s="102">
        <v>487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487</v>
      </c>
      <c r="AQ24" s="103">
        <v>16.507541165075413</v>
      </c>
      <c r="AR24" s="102">
        <v>0</v>
      </c>
      <c r="AS24" s="102">
        <v>700</v>
      </c>
      <c r="AT24" s="102">
        <v>0</v>
      </c>
      <c r="AU24" s="104">
        <v>700</v>
      </c>
    </row>
    <row r="25" spans="1:47" s="112" customFormat="1" ht="13.5" customHeight="1">
      <c r="A25" s="113" t="s">
        <v>294</v>
      </c>
      <c r="B25" s="114" t="s">
        <v>332</v>
      </c>
      <c r="C25" s="115" t="s">
        <v>333</v>
      </c>
      <c r="D25" s="102">
        <v>20949</v>
      </c>
      <c r="E25" s="102">
        <v>20949</v>
      </c>
      <c r="F25" s="102">
        <v>0</v>
      </c>
      <c r="G25" s="102">
        <v>7071</v>
      </c>
      <c r="H25" s="102">
        <v>545</v>
      </c>
      <c r="I25" s="102">
        <v>222</v>
      </c>
      <c r="J25" s="102">
        <v>7838</v>
      </c>
      <c r="K25" s="102">
        <v>1025.0595542861104</v>
      </c>
      <c r="L25" s="102">
        <v>830.8501337560167</v>
      </c>
      <c r="M25" s="102">
        <v>194.20942053009364</v>
      </c>
      <c r="N25" s="102">
        <v>0</v>
      </c>
      <c r="O25" s="102">
        <v>5747</v>
      </c>
      <c r="P25" s="102">
        <v>152</v>
      </c>
      <c r="Q25" s="102">
        <v>770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770</v>
      </c>
      <c r="X25" s="102">
        <v>0</v>
      </c>
      <c r="Y25" s="102">
        <v>947</v>
      </c>
      <c r="Z25" s="102">
        <v>760</v>
      </c>
      <c r="AA25" s="102">
        <v>0</v>
      </c>
      <c r="AB25" s="102">
        <v>187</v>
      </c>
      <c r="AC25" s="102">
        <v>0</v>
      </c>
      <c r="AD25" s="102">
        <v>0</v>
      </c>
      <c r="AE25" s="102">
        <v>0</v>
      </c>
      <c r="AF25" s="102">
        <v>0</v>
      </c>
      <c r="AG25" s="102">
        <v>7616</v>
      </c>
      <c r="AH25" s="103">
        <v>98.00420168067227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563</v>
      </c>
      <c r="AP25" s="102">
        <v>563</v>
      </c>
      <c r="AQ25" s="103">
        <v>22.097473845368718</v>
      </c>
      <c r="AR25" s="102">
        <v>152</v>
      </c>
      <c r="AS25" s="102">
        <v>857</v>
      </c>
      <c r="AT25" s="102">
        <v>0</v>
      </c>
      <c r="AU25" s="104">
        <v>1009</v>
      </c>
    </row>
    <row r="26" spans="1:47" s="112" customFormat="1" ht="13.5" customHeight="1">
      <c r="A26" s="113" t="s">
        <v>294</v>
      </c>
      <c r="B26" s="114" t="s">
        <v>334</v>
      </c>
      <c r="C26" s="115" t="s">
        <v>335</v>
      </c>
      <c r="D26" s="102">
        <v>32458</v>
      </c>
      <c r="E26" s="102">
        <v>32458</v>
      </c>
      <c r="F26" s="102">
        <v>0</v>
      </c>
      <c r="G26" s="102">
        <v>11872</v>
      </c>
      <c r="H26" s="102">
        <v>412</v>
      </c>
      <c r="I26" s="102">
        <v>0</v>
      </c>
      <c r="J26" s="102">
        <v>12284</v>
      </c>
      <c r="K26" s="102">
        <v>1036.8720968805208</v>
      </c>
      <c r="L26" s="102">
        <v>881.2231106669357</v>
      </c>
      <c r="M26" s="102">
        <v>155.64898621358518</v>
      </c>
      <c r="N26" s="102">
        <v>0</v>
      </c>
      <c r="O26" s="102">
        <v>9133</v>
      </c>
      <c r="P26" s="102">
        <v>146</v>
      </c>
      <c r="Q26" s="102">
        <v>1447</v>
      </c>
      <c r="R26" s="102">
        <v>399</v>
      </c>
      <c r="S26" s="102">
        <v>0</v>
      </c>
      <c r="T26" s="102">
        <v>0</v>
      </c>
      <c r="U26" s="102">
        <v>0</v>
      </c>
      <c r="V26" s="102">
        <v>0</v>
      </c>
      <c r="W26" s="102">
        <v>1048</v>
      </c>
      <c r="X26" s="102">
        <v>0</v>
      </c>
      <c r="Y26" s="102">
        <v>1558</v>
      </c>
      <c r="Z26" s="102">
        <v>1255</v>
      </c>
      <c r="AA26" s="102">
        <v>0</v>
      </c>
      <c r="AB26" s="102">
        <v>295</v>
      </c>
      <c r="AC26" s="102">
        <v>0</v>
      </c>
      <c r="AD26" s="102">
        <v>0</v>
      </c>
      <c r="AE26" s="102">
        <v>0</v>
      </c>
      <c r="AF26" s="102">
        <v>8</v>
      </c>
      <c r="AG26" s="102">
        <v>12284</v>
      </c>
      <c r="AH26" s="103">
        <v>98.81146206447411</v>
      </c>
      <c r="AI26" s="102">
        <v>0</v>
      </c>
      <c r="AJ26" s="102">
        <v>399</v>
      </c>
      <c r="AK26" s="102">
        <v>0</v>
      </c>
      <c r="AL26" s="102">
        <v>0</v>
      </c>
      <c r="AM26" s="102">
        <v>0</v>
      </c>
      <c r="AN26" s="102">
        <v>0</v>
      </c>
      <c r="AO26" s="102">
        <v>791</v>
      </c>
      <c r="AP26" s="102">
        <v>1190</v>
      </c>
      <c r="AQ26" s="103">
        <v>22.370563334418755</v>
      </c>
      <c r="AR26" s="102">
        <v>146</v>
      </c>
      <c r="AS26" s="102">
        <v>1625</v>
      </c>
      <c r="AT26" s="102">
        <v>257</v>
      </c>
      <c r="AU26" s="104">
        <v>2028</v>
      </c>
    </row>
    <row r="27" spans="1:47" s="112" customFormat="1" ht="13.5" customHeight="1">
      <c r="A27" s="113" t="s">
        <v>294</v>
      </c>
      <c r="B27" s="114" t="s">
        <v>336</v>
      </c>
      <c r="C27" s="115" t="s">
        <v>337</v>
      </c>
      <c r="D27" s="102">
        <v>14529</v>
      </c>
      <c r="E27" s="102">
        <v>14529</v>
      </c>
      <c r="F27" s="102">
        <v>0</v>
      </c>
      <c r="G27" s="102">
        <v>5081</v>
      </c>
      <c r="H27" s="102">
        <v>0</v>
      </c>
      <c r="I27" s="102">
        <v>186</v>
      </c>
      <c r="J27" s="102">
        <v>5267</v>
      </c>
      <c r="K27" s="102">
        <v>993.1954701838648</v>
      </c>
      <c r="L27" s="102">
        <v>849.5055236715987</v>
      </c>
      <c r="M27" s="102">
        <v>143.68994651226598</v>
      </c>
      <c r="N27" s="102">
        <v>0</v>
      </c>
      <c r="O27" s="102">
        <v>4039</v>
      </c>
      <c r="P27" s="102">
        <v>344</v>
      </c>
      <c r="Q27" s="102">
        <v>156</v>
      </c>
      <c r="R27" s="102">
        <v>138</v>
      </c>
      <c r="S27" s="102">
        <v>0</v>
      </c>
      <c r="T27" s="102">
        <v>0</v>
      </c>
      <c r="U27" s="102">
        <v>0</v>
      </c>
      <c r="V27" s="102">
        <v>0</v>
      </c>
      <c r="W27" s="102">
        <v>3</v>
      </c>
      <c r="X27" s="102">
        <v>15</v>
      </c>
      <c r="Y27" s="102">
        <v>542</v>
      </c>
      <c r="Z27" s="102">
        <v>318</v>
      </c>
      <c r="AA27" s="102">
        <v>92</v>
      </c>
      <c r="AB27" s="102">
        <v>123</v>
      </c>
      <c r="AC27" s="102">
        <v>0</v>
      </c>
      <c r="AD27" s="102">
        <v>0</v>
      </c>
      <c r="AE27" s="102">
        <v>9</v>
      </c>
      <c r="AF27" s="102">
        <v>0</v>
      </c>
      <c r="AG27" s="102">
        <v>5081</v>
      </c>
      <c r="AH27" s="103">
        <v>93.22967919700847</v>
      </c>
      <c r="AI27" s="102">
        <v>406</v>
      </c>
      <c r="AJ27" s="102">
        <v>9</v>
      </c>
      <c r="AK27" s="102">
        <v>0</v>
      </c>
      <c r="AL27" s="102">
        <v>0</v>
      </c>
      <c r="AM27" s="102">
        <v>0</v>
      </c>
      <c r="AN27" s="102">
        <v>0</v>
      </c>
      <c r="AO27" s="102">
        <v>3</v>
      </c>
      <c r="AP27" s="102">
        <v>418</v>
      </c>
      <c r="AQ27" s="103">
        <v>21.758116574900324</v>
      </c>
      <c r="AR27" s="102">
        <v>344</v>
      </c>
      <c r="AS27" s="102">
        <v>94</v>
      </c>
      <c r="AT27" s="102">
        <v>5</v>
      </c>
      <c r="AU27" s="104">
        <v>443</v>
      </c>
    </row>
    <row r="28" spans="1:47" s="112" customFormat="1" ht="13.5" customHeight="1">
      <c r="A28" s="113" t="s">
        <v>294</v>
      </c>
      <c r="B28" s="114" t="s">
        <v>338</v>
      </c>
      <c r="C28" s="115" t="s">
        <v>339</v>
      </c>
      <c r="D28" s="102">
        <v>13402</v>
      </c>
      <c r="E28" s="102">
        <v>13402</v>
      </c>
      <c r="F28" s="102">
        <v>0</v>
      </c>
      <c r="G28" s="102">
        <v>3406</v>
      </c>
      <c r="H28" s="102">
        <v>0</v>
      </c>
      <c r="I28" s="102">
        <v>0</v>
      </c>
      <c r="J28" s="102">
        <v>3406</v>
      </c>
      <c r="K28" s="102">
        <v>696.2771861897529</v>
      </c>
      <c r="L28" s="102">
        <v>530.0783158514472</v>
      </c>
      <c r="M28" s="102">
        <v>166.19887033830568</v>
      </c>
      <c r="N28" s="102">
        <v>0</v>
      </c>
      <c r="O28" s="102">
        <v>2605</v>
      </c>
      <c r="P28" s="102">
        <v>0</v>
      </c>
      <c r="Q28" s="102">
        <v>176</v>
      </c>
      <c r="R28" s="102">
        <v>39</v>
      </c>
      <c r="S28" s="102">
        <v>0</v>
      </c>
      <c r="T28" s="102">
        <v>0</v>
      </c>
      <c r="U28" s="102">
        <v>0</v>
      </c>
      <c r="V28" s="102">
        <v>0</v>
      </c>
      <c r="W28" s="102">
        <v>79</v>
      </c>
      <c r="X28" s="102">
        <v>58</v>
      </c>
      <c r="Y28" s="102">
        <v>625</v>
      </c>
      <c r="Z28" s="102">
        <v>436</v>
      </c>
      <c r="AA28" s="102">
        <v>30</v>
      </c>
      <c r="AB28" s="102">
        <v>109</v>
      </c>
      <c r="AC28" s="102">
        <v>10</v>
      </c>
      <c r="AD28" s="102">
        <v>0</v>
      </c>
      <c r="AE28" s="102">
        <v>33</v>
      </c>
      <c r="AF28" s="102">
        <v>7</v>
      </c>
      <c r="AG28" s="102">
        <v>3406</v>
      </c>
      <c r="AH28" s="103">
        <v>100</v>
      </c>
      <c r="AI28" s="102">
        <v>223</v>
      </c>
      <c r="AJ28" s="102">
        <v>2</v>
      </c>
      <c r="AK28" s="102">
        <v>0</v>
      </c>
      <c r="AL28" s="102">
        <v>0</v>
      </c>
      <c r="AM28" s="102">
        <v>0</v>
      </c>
      <c r="AN28" s="102">
        <v>0</v>
      </c>
      <c r="AO28" s="102">
        <v>79</v>
      </c>
      <c r="AP28" s="102">
        <v>304</v>
      </c>
      <c r="AQ28" s="103">
        <v>27.27539635936583</v>
      </c>
      <c r="AR28" s="102">
        <v>0</v>
      </c>
      <c r="AS28" s="102">
        <v>51</v>
      </c>
      <c r="AT28" s="102">
        <v>19</v>
      </c>
      <c r="AU28" s="104">
        <v>70</v>
      </c>
    </row>
    <row r="29" spans="1:47" s="112" customFormat="1" ht="13.5" customHeight="1">
      <c r="A29" s="113" t="s">
        <v>294</v>
      </c>
      <c r="B29" s="114" t="s">
        <v>340</v>
      </c>
      <c r="C29" s="115" t="s">
        <v>341</v>
      </c>
      <c r="D29" s="102">
        <v>12453</v>
      </c>
      <c r="E29" s="102">
        <v>12118</v>
      </c>
      <c r="F29" s="102">
        <v>335</v>
      </c>
      <c r="G29" s="102">
        <v>2843</v>
      </c>
      <c r="H29" s="102">
        <v>689</v>
      </c>
      <c r="I29" s="102">
        <v>0</v>
      </c>
      <c r="J29" s="102">
        <v>3532</v>
      </c>
      <c r="K29" s="102">
        <v>777.0587271153236</v>
      </c>
      <c r="L29" s="102">
        <v>579.4939658045759</v>
      </c>
      <c r="M29" s="102">
        <v>197.56476131074757</v>
      </c>
      <c r="N29" s="102">
        <v>75</v>
      </c>
      <c r="O29" s="102">
        <v>2626</v>
      </c>
      <c r="P29" s="102">
        <v>0</v>
      </c>
      <c r="Q29" s="102">
        <v>323</v>
      </c>
      <c r="R29" s="102">
        <v>261</v>
      </c>
      <c r="S29" s="102">
        <v>0</v>
      </c>
      <c r="T29" s="102">
        <v>0</v>
      </c>
      <c r="U29" s="102">
        <v>0</v>
      </c>
      <c r="V29" s="102">
        <v>0</v>
      </c>
      <c r="W29" s="102">
        <v>62</v>
      </c>
      <c r="X29" s="102">
        <v>0</v>
      </c>
      <c r="Y29" s="102">
        <v>583</v>
      </c>
      <c r="Z29" s="102">
        <v>455</v>
      </c>
      <c r="AA29" s="102">
        <v>6</v>
      </c>
      <c r="AB29" s="102">
        <v>122</v>
      </c>
      <c r="AC29" s="102">
        <v>0</v>
      </c>
      <c r="AD29" s="102">
        <v>0</v>
      </c>
      <c r="AE29" s="102">
        <v>0</v>
      </c>
      <c r="AF29" s="102">
        <v>0</v>
      </c>
      <c r="AG29" s="102">
        <v>3532</v>
      </c>
      <c r="AH29" s="103">
        <v>100</v>
      </c>
      <c r="AI29" s="102">
        <v>6</v>
      </c>
      <c r="AJ29" s="102">
        <v>130</v>
      </c>
      <c r="AK29" s="102">
        <v>0</v>
      </c>
      <c r="AL29" s="102">
        <v>0</v>
      </c>
      <c r="AM29" s="102">
        <v>0</v>
      </c>
      <c r="AN29" s="102">
        <v>0</v>
      </c>
      <c r="AO29" s="102">
        <v>62</v>
      </c>
      <c r="AP29" s="102">
        <v>198</v>
      </c>
      <c r="AQ29" s="103">
        <v>22.11211778029445</v>
      </c>
      <c r="AR29" s="102">
        <v>0</v>
      </c>
      <c r="AS29" s="102">
        <v>308</v>
      </c>
      <c r="AT29" s="102">
        <v>79</v>
      </c>
      <c r="AU29" s="104">
        <v>387</v>
      </c>
    </row>
    <row r="30" spans="1:47" s="112" customFormat="1" ht="13.5" customHeight="1">
      <c r="A30" s="113" t="s">
        <v>294</v>
      </c>
      <c r="B30" s="114" t="s">
        <v>342</v>
      </c>
      <c r="C30" s="115" t="s">
        <v>343</v>
      </c>
      <c r="D30" s="102">
        <v>16391</v>
      </c>
      <c r="E30" s="102">
        <v>16391</v>
      </c>
      <c r="F30" s="102">
        <v>0</v>
      </c>
      <c r="G30" s="102">
        <v>5158</v>
      </c>
      <c r="H30" s="102">
        <v>1014</v>
      </c>
      <c r="I30" s="102">
        <v>168</v>
      </c>
      <c r="J30" s="102">
        <v>6340</v>
      </c>
      <c r="K30" s="102">
        <v>1059.7195420473815</v>
      </c>
      <c r="L30" s="102">
        <v>736.9563818433604</v>
      </c>
      <c r="M30" s="102">
        <v>322.7631602040211</v>
      </c>
      <c r="N30" s="102">
        <v>0</v>
      </c>
      <c r="O30" s="102">
        <v>5114</v>
      </c>
      <c r="P30" s="102">
        <v>0</v>
      </c>
      <c r="Q30" s="102">
        <v>1053</v>
      </c>
      <c r="R30" s="102">
        <v>469</v>
      </c>
      <c r="S30" s="102">
        <v>0</v>
      </c>
      <c r="T30" s="102">
        <v>0</v>
      </c>
      <c r="U30" s="102">
        <v>0</v>
      </c>
      <c r="V30" s="102">
        <v>0</v>
      </c>
      <c r="W30" s="102">
        <v>584</v>
      </c>
      <c r="X30" s="102">
        <v>0</v>
      </c>
      <c r="Y30" s="102">
        <v>5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5</v>
      </c>
      <c r="AG30" s="102">
        <v>6172</v>
      </c>
      <c r="AH30" s="103">
        <v>100</v>
      </c>
      <c r="AI30" s="102">
        <v>0</v>
      </c>
      <c r="AJ30" s="102">
        <v>168</v>
      </c>
      <c r="AK30" s="102">
        <v>0</v>
      </c>
      <c r="AL30" s="102">
        <v>0</v>
      </c>
      <c r="AM30" s="102">
        <v>0</v>
      </c>
      <c r="AN30" s="102">
        <v>0</v>
      </c>
      <c r="AO30" s="102">
        <v>561</v>
      </c>
      <c r="AP30" s="102">
        <v>729</v>
      </c>
      <c r="AQ30" s="103">
        <v>14.227129337539433</v>
      </c>
      <c r="AR30" s="102">
        <v>0</v>
      </c>
      <c r="AS30" s="102">
        <v>510</v>
      </c>
      <c r="AT30" s="102">
        <v>190</v>
      </c>
      <c r="AU30" s="104">
        <v>700</v>
      </c>
    </row>
    <row r="31" spans="1:47" s="112" customFormat="1" ht="13.5" customHeight="1" thickBot="1">
      <c r="A31" s="276" t="s">
        <v>344</v>
      </c>
      <c r="B31" s="277"/>
      <c r="C31" s="277"/>
      <c r="D31" s="105">
        <v>819009</v>
      </c>
      <c r="E31" s="105">
        <v>817912</v>
      </c>
      <c r="F31" s="105">
        <v>1097</v>
      </c>
      <c r="G31" s="105">
        <v>284737</v>
      </c>
      <c r="H31" s="105">
        <v>17942</v>
      </c>
      <c r="I31" s="105">
        <v>12704</v>
      </c>
      <c r="J31" s="105">
        <v>315383</v>
      </c>
      <c r="K31" s="105">
        <v>1055.0104012271295</v>
      </c>
      <c r="L31" s="105">
        <v>751.9980252780268</v>
      </c>
      <c r="M31" s="105">
        <v>303.01237594910265</v>
      </c>
      <c r="N31" s="105">
        <v>527</v>
      </c>
      <c r="O31" s="105">
        <v>231591</v>
      </c>
      <c r="P31" s="105">
        <v>1525</v>
      </c>
      <c r="Q31" s="105">
        <v>46343</v>
      </c>
      <c r="R31" s="105">
        <v>23015</v>
      </c>
      <c r="S31" s="105">
        <v>0</v>
      </c>
      <c r="T31" s="105">
        <v>0</v>
      </c>
      <c r="U31" s="105">
        <v>0</v>
      </c>
      <c r="V31" s="105">
        <v>10</v>
      </c>
      <c r="W31" s="105">
        <v>22165</v>
      </c>
      <c r="X31" s="105">
        <v>1153</v>
      </c>
      <c r="Y31" s="105">
        <v>23220</v>
      </c>
      <c r="Z31" s="105">
        <v>19159</v>
      </c>
      <c r="AA31" s="105">
        <v>558</v>
      </c>
      <c r="AB31" s="105">
        <v>2975</v>
      </c>
      <c r="AC31" s="105">
        <v>113</v>
      </c>
      <c r="AD31" s="105">
        <v>9</v>
      </c>
      <c r="AE31" s="105">
        <v>252</v>
      </c>
      <c r="AF31" s="105">
        <v>154</v>
      </c>
      <c r="AG31" s="105">
        <v>302679</v>
      </c>
      <c r="AH31" s="116">
        <v>99.49616590513382</v>
      </c>
      <c r="AI31" s="105">
        <v>1818</v>
      </c>
      <c r="AJ31" s="105">
        <v>8111</v>
      </c>
      <c r="AK31" s="105">
        <v>0</v>
      </c>
      <c r="AL31" s="105">
        <v>0</v>
      </c>
      <c r="AM31" s="105">
        <v>0</v>
      </c>
      <c r="AN31" s="105">
        <v>10</v>
      </c>
      <c r="AO31" s="105">
        <v>13699</v>
      </c>
      <c r="AP31" s="105">
        <v>23638</v>
      </c>
      <c r="AQ31" s="116">
        <v>18.885608926289624</v>
      </c>
      <c r="AR31" s="105">
        <v>1525</v>
      </c>
      <c r="AS31" s="105">
        <v>29334</v>
      </c>
      <c r="AT31" s="105">
        <v>15299</v>
      </c>
      <c r="AU31" s="107">
        <v>46158</v>
      </c>
    </row>
  </sheetData>
  <mergeCells count="33">
    <mergeCell ref="P3:P4"/>
    <mergeCell ref="Q3:X3"/>
    <mergeCell ref="AH2:AH5"/>
    <mergeCell ref="K2:M2"/>
    <mergeCell ref="N2:N4"/>
    <mergeCell ref="O3:O4"/>
    <mergeCell ref="K3:K5"/>
    <mergeCell ref="L3:L5"/>
    <mergeCell ref="M3:M5"/>
    <mergeCell ref="AK3:AK4"/>
    <mergeCell ref="AL3:AL4"/>
    <mergeCell ref="AM3:AM4"/>
    <mergeCell ref="AN3:AN4"/>
    <mergeCell ref="F3:F4"/>
    <mergeCell ref="AR2:AU2"/>
    <mergeCell ref="AT3:AT4"/>
    <mergeCell ref="AO3:AO4"/>
    <mergeCell ref="AR3:AR4"/>
    <mergeCell ref="AS3:AS4"/>
    <mergeCell ref="AQ2:AQ5"/>
    <mergeCell ref="AI2:AP2"/>
    <mergeCell ref="AI3:AI4"/>
    <mergeCell ref="AJ3:AJ4"/>
    <mergeCell ref="A31:C31"/>
    <mergeCell ref="G2:J2"/>
    <mergeCell ref="G3:G4"/>
    <mergeCell ref="H3:H4"/>
    <mergeCell ref="I3:I4"/>
    <mergeCell ref="A2:A6"/>
    <mergeCell ref="B2:B6"/>
    <mergeCell ref="C2:C6"/>
    <mergeCell ref="D2:E2"/>
    <mergeCell ref="E3:E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&amp;L&amp;16ごみ処理の概要（平成１７年度実績）&amp;R&amp;D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DK3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115" width="10.625" style="5" customWidth="1"/>
    <col min="116" max="16384" width="9.00390625" style="5" customWidth="1"/>
  </cols>
  <sheetData>
    <row r="1" spans="1:34" ht="24.75" customHeight="1">
      <c r="A1" s="1" t="s">
        <v>154</v>
      </c>
      <c r="B1" s="57"/>
      <c r="C1" s="1"/>
      <c r="D1" s="4"/>
      <c r="E1" s="22"/>
      <c r="F1" s="22"/>
      <c r="G1" s="22"/>
      <c r="H1" s="4"/>
      <c r="I1" s="23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115" s="25" customFormat="1" ht="19.5" customHeight="1">
      <c r="A2" s="284" t="s">
        <v>50</v>
      </c>
      <c r="B2" s="270" t="s">
        <v>79</v>
      </c>
      <c r="C2" s="281" t="s">
        <v>82</v>
      </c>
      <c r="D2" s="278" t="s">
        <v>77</v>
      </c>
      <c r="E2" s="275"/>
      <c r="F2" s="299"/>
      <c r="G2" s="24" t="s">
        <v>78</v>
      </c>
      <c r="H2" s="40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41"/>
      <c r="AH2" s="281" t="s">
        <v>51</v>
      </c>
      <c r="AI2" s="71" t="s">
        <v>212</v>
      </c>
      <c r="AJ2" s="72"/>
      <c r="AK2" s="72"/>
      <c r="AL2" s="73"/>
      <c r="AM2" s="71" t="s">
        <v>213</v>
      </c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3"/>
    </row>
    <row r="3" spans="1:115" s="25" customFormat="1" ht="19.5" customHeight="1">
      <c r="A3" s="285"/>
      <c r="B3" s="296"/>
      <c r="C3" s="267"/>
      <c r="D3" s="33"/>
      <c r="E3" s="42"/>
      <c r="F3" s="43" t="s">
        <v>52</v>
      </c>
      <c r="G3" s="10" t="s">
        <v>64</v>
      </c>
      <c r="H3" s="14" t="s">
        <v>88</v>
      </c>
      <c r="I3" s="30"/>
      <c r="J3" s="30"/>
      <c r="K3" s="30"/>
      <c r="L3" s="30"/>
      <c r="M3" s="30"/>
      <c r="N3" s="27"/>
      <c r="O3" s="27"/>
      <c r="P3" s="27"/>
      <c r="Q3" s="30"/>
      <c r="R3" s="27"/>
      <c r="S3" s="27"/>
      <c r="T3" s="27"/>
      <c r="U3" s="30"/>
      <c r="V3" s="27"/>
      <c r="W3" s="27"/>
      <c r="X3" s="27"/>
      <c r="Y3" s="30"/>
      <c r="Z3" s="27"/>
      <c r="AA3" s="27"/>
      <c r="AB3" s="27"/>
      <c r="AC3" s="30"/>
      <c r="AD3" s="27"/>
      <c r="AE3" s="27"/>
      <c r="AF3" s="28"/>
      <c r="AG3" s="41" t="s">
        <v>89</v>
      </c>
      <c r="AH3" s="267"/>
      <c r="AI3" s="285" t="s">
        <v>159</v>
      </c>
      <c r="AJ3" s="284" t="s">
        <v>160</v>
      </c>
      <c r="AK3" s="284" t="s">
        <v>161</v>
      </c>
      <c r="AL3" s="284" t="s">
        <v>162</v>
      </c>
      <c r="AM3" s="285" t="s">
        <v>159</v>
      </c>
      <c r="AN3" s="303" t="s">
        <v>163</v>
      </c>
      <c r="AO3" s="304"/>
      <c r="AP3" s="304"/>
      <c r="AQ3" s="304"/>
      <c r="AR3" s="304"/>
      <c r="AS3" s="304"/>
      <c r="AT3" s="304"/>
      <c r="AU3" s="304"/>
      <c r="AV3" s="304"/>
      <c r="AW3" s="304"/>
      <c r="AX3" s="304"/>
      <c r="AY3" s="304"/>
      <c r="AZ3" s="304"/>
      <c r="BA3" s="304"/>
      <c r="BB3" s="304"/>
      <c r="BC3" s="304"/>
      <c r="BD3" s="304"/>
      <c r="BE3" s="304"/>
      <c r="BF3" s="304"/>
      <c r="BG3" s="304"/>
      <c r="BH3" s="304"/>
      <c r="BI3" s="304"/>
      <c r="BJ3" s="304"/>
      <c r="BK3" s="304"/>
      <c r="BL3" s="304"/>
      <c r="BM3" s="304"/>
      <c r="BN3" s="304"/>
      <c r="BO3" s="304"/>
      <c r="BP3" s="304"/>
      <c r="BQ3" s="304"/>
      <c r="BR3" s="304"/>
      <c r="BS3" s="304"/>
      <c r="BT3" s="304"/>
      <c r="BU3" s="304"/>
      <c r="BV3" s="304"/>
      <c r="BW3" s="304"/>
      <c r="BX3" s="304"/>
      <c r="BY3" s="304"/>
      <c r="BZ3" s="304"/>
      <c r="CA3" s="304"/>
      <c r="CB3" s="304"/>
      <c r="CC3" s="304"/>
      <c r="CD3" s="304"/>
      <c r="CE3" s="304"/>
      <c r="CF3" s="304"/>
      <c r="CG3" s="304"/>
      <c r="CH3" s="304"/>
      <c r="CI3" s="304"/>
      <c r="CJ3" s="304"/>
      <c r="CK3" s="304"/>
      <c r="CL3" s="304"/>
      <c r="CM3" s="304"/>
      <c r="CN3" s="304"/>
      <c r="CO3" s="304"/>
      <c r="CP3" s="304"/>
      <c r="CQ3" s="304"/>
      <c r="CR3" s="304"/>
      <c r="CS3" s="304"/>
      <c r="CT3" s="304"/>
      <c r="CU3" s="304"/>
      <c r="CV3" s="304"/>
      <c r="CW3" s="304"/>
      <c r="CX3" s="304"/>
      <c r="CY3" s="305"/>
      <c r="CZ3" s="306" t="s">
        <v>164</v>
      </c>
      <c r="DA3" s="307"/>
      <c r="DB3" s="307"/>
      <c r="DC3" s="308"/>
      <c r="DD3" s="306" t="s">
        <v>165</v>
      </c>
      <c r="DE3" s="307"/>
      <c r="DF3" s="307"/>
      <c r="DG3" s="307"/>
      <c r="DH3" s="307"/>
      <c r="DI3" s="307"/>
      <c r="DJ3" s="307"/>
      <c r="DK3" s="308"/>
    </row>
    <row r="4" spans="1:115" s="25" customFormat="1" ht="19.5" customHeight="1">
      <c r="A4" s="285"/>
      <c r="B4" s="296"/>
      <c r="C4" s="267"/>
      <c r="D4" s="10" t="s">
        <v>64</v>
      </c>
      <c r="E4" s="281" t="s">
        <v>90</v>
      </c>
      <c r="F4" s="281" t="s">
        <v>91</v>
      </c>
      <c r="G4" s="13"/>
      <c r="H4" s="10" t="s">
        <v>64</v>
      </c>
      <c r="I4" s="288" t="s">
        <v>92</v>
      </c>
      <c r="J4" s="301"/>
      <c r="K4" s="301"/>
      <c r="L4" s="302"/>
      <c r="M4" s="288" t="s">
        <v>53</v>
      </c>
      <c r="N4" s="301"/>
      <c r="O4" s="301"/>
      <c r="P4" s="302"/>
      <c r="Q4" s="288" t="s">
        <v>54</v>
      </c>
      <c r="R4" s="301"/>
      <c r="S4" s="301"/>
      <c r="T4" s="302"/>
      <c r="U4" s="288" t="s">
        <v>55</v>
      </c>
      <c r="V4" s="301"/>
      <c r="W4" s="301"/>
      <c r="X4" s="302"/>
      <c r="Y4" s="288" t="s">
        <v>56</v>
      </c>
      <c r="Z4" s="301"/>
      <c r="AA4" s="301"/>
      <c r="AB4" s="302"/>
      <c r="AC4" s="288" t="s">
        <v>57</v>
      </c>
      <c r="AD4" s="301"/>
      <c r="AE4" s="301"/>
      <c r="AF4" s="302"/>
      <c r="AG4" s="13"/>
      <c r="AH4" s="282"/>
      <c r="AI4" s="285"/>
      <c r="AJ4" s="285"/>
      <c r="AK4" s="285"/>
      <c r="AL4" s="285"/>
      <c r="AM4" s="285"/>
      <c r="AN4" s="306" t="s">
        <v>166</v>
      </c>
      <c r="AO4" s="307"/>
      <c r="AP4" s="307"/>
      <c r="AQ4" s="307"/>
      <c r="AR4" s="307"/>
      <c r="AS4" s="307"/>
      <c r="AT4" s="307"/>
      <c r="AU4" s="308"/>
      <c r="AV4" s="306" t="s">
        <v>167</v>
      </c>
      <c r="AW4" s="307"/>
      <c r="AX4" s="307"/>
      <c r="AY4" s="307"/>
      <c r="AZ4" s="307"/>
      <c r="BA4" s="307"/>
      <c r="BB4" s="307"/>
      <c r="BC4" s="308"/>
      <c r="BD4" s="306" t="s">
        <v>168</v>
      </c>
      <c r="BE4" s="307"/>
      <c r="BF4" s="307"/>
      <c r="BG4" s="307"/>
      <c r="BH4" s="307"/>
      <c r="BI4" s="307"/>
      <c r="BJ4" s="307"/>
      <c r="BK4" s="308"/>
      <c r="BL4" s="306" t="s">
        <v>169</v>
      </c>
      <c r="BM4" s="307"/>
      <c r="BN4" s="307"/>
      <c r="BO4" s="307"/>
      <c r="BP4" s="307"/>
      <c r="BQ4" s="307"/>
      <c r="BR4" s="307"/>
      <c r="BS4" s="308"/>
      <c r="BT4" s="306" t="s">
        <v>170</v>
      </c>
      <c r="BU4" s="307"/>
      <c r="BV4" s="307"/>
      <c r="BW4" s="307"/>
      <c r="BX4" s="307"/>
      <c r="BY4" s="307"/>
      <c r="BZ4" s="307"/>
      <c r="CA4" s="308"/>
      <c r="CB4" s="306" t="s">
        <v>171</v>
      </c>
      <c r="CC4" s="307"/>
      <c r="CD4" s="307"/>
      <c r="CE4" s="307"/>
      <c r="CF4" s="307"/>
      <c r="CG4" s="307"/>
      <c r="CH4" s="307"/>
      <c r="CI4" s="308"/>
      <c r="CJ4" s="306" t="s">
        <v>211</v>
      </c>
      <c r="CK4" s="307"/>
      <c r="CL4" s="307"/>
      <c r="CM4" s="307"/>
      <c r="CN4" s="307"/>
      <c r="CO4" s="307"/>
      <c r="CP4" s="307"/>
      <c r="CQ4" s="308"/>
      <c r="CR4" s="306" t="s">
        <v>172</v>
      </c>
      <c r="CS4" s="307"/>
      <c r="CT4" s="307"/>
      <c r="CU4" s="307"/>
      <c r="CV4" s="307"/>
      <c r="CW4" s="307"/>
      <c r="CX4" s="307"/>
      <c r="CY4" s="308"/>
      <c r="CZ4" s="282" t="s">
        <v>173</v>
      </c>
      <c r="DA4" s="283" t="s">
        <v>120</v>
      </c>
      <c r="DB4" s="283" t="s">
        <v>174</v>
      </c>
      <c r="DC4" s="283" t="s">
        <v>124</v>
      </c>
      <c r="DD4" s="282" t="s">
        <v>173</v>
      </c>
      <c r="DE4" s="283" t="s">
        <v>114</v>
      </c>
      <c r="DF4" s="283" t="s">
        <v>117</v>
      </c>
      <c r="DG4" s="283" t="s">
        <v>119</v>
      </c>
      <c r="DH4" s="283" t="s">
        <v>120</v>
      </c>
      <c r="DI4" s="283" t="s">
        <v>174</v>
      </c>
      <c r="DJ4" s="283" t="s">
        <v>122</v>
      </c>
      <c r="DK4" s="283" t="s">
        <v>124</v>
      </c>
    </row>
    <row r="5" spans="1:115" s="25" customFormat="1" ht="19.5" customHeight="1">
      <c r="A5" s="285"/>
      <c r="B5" s="296"/>
      <c r="C5" s="267"/>
      <c r="D5" s="16"/>
      <c r="E5" s="300"/>
      <c r="F5" s="282"/>
      <c r="G5" s="13"/>
      <c r="H5" s="16"/>
      <c r="I5" s="10" t="s">
        <v>64</v>
      </c>
      <c r="J5" s="6" t="s">
        <v>93</v>
      </c>
      <c r="K5" s="6" t="s">
        <v>94</v>
      </c>
      <c r="L5" s="6" t="s">
        <v>95</v>
      </c>
      <c r="M5" s="10" t="s">
        <v>64</v>
      </c>
      <c r="N5" s="6" t="s">
        <v>93</v>
      </c>
      <c r="O5" s="6" t="s">
        <v>94</v>
      </c>
      <c r="P5" s="6" t="s">
        <v>95</v>
      </c>
      <c r="Q5" s="10" t="s">
        <v>64</v>
      </c>
      <c r="R5" s="6" t="s">
        <v>93</v>
      </c>
      <c r="S5" s="6" t="s">
        <v>94</v>
      </c>
      <c r="T5" s="6" t="s">
        <v>95</v>
      </c>
      <c r="U5" s="10" t="s">
        <v>64</v>
      </c>
      <c r="V5" s="6" t="s">
        <v>93</v>
      </c>
      <c r="W5" s="6" t="s">
        <v>94</v>
      </c>
      <c r="X5" s="6" t="s">
        <v>95</v>
      </c>
      <c r="Y5" s="10" t="s">
        <v>64</v>
      </c>
      <c r="Z5" s="6" t="s">
        <v>93</v>
      </c>
      <c r="AA5" s="6" t="s">
        <v>94</v>
      </c>
      <c r="AB5" s="6" t="s">
        <v>95</v>
      </c>
      <c r="AC5" s="10" t="s">
        <v>64</v>
      </c>
      <c r="AD5" s="6" t="s">
        <v>93</v>
      </c>
      <c r="AE5" s="6" t="s">
        <v>94</v>
      </c>
      <c r="AF5" s="6" t="s">
        <v>95</v>
      </c>
      <c r="AG5" s="13"/>
      <c r="AH5" s="282"/>
      <c r="AI5" s="16"/>
      <c r="AJ5" s="16"/>
      <c r="AK5" s="16"/>
      <c r="AL5" s="16"/>
      <c r="AM5" s="16"/>
      <c r="AN5" s="13" t="s">
        <v>173</v>
      </c>
      <c r="AO5" s="17" t="s">
        <v>114</v>
      </c>
      <c r="AP5" s="17" t="s">
        <v>117</v>
      </c>
      <c r="AQ5" s="17" t="s">
        <v>119</v>
      </c>
      <c r="AR5" s="17" t="s">
        <v>120</v>
      </c>
      <c r="AS5" s="17" t="s">
        <v>174</v>
      </c>
      <c r="AT5" s="17" t="s">
        <v>122</v>
      </c>
      <c r="AU5" s="17" t="s">
        <v>124</v>
      </c>
      <c r="AV5" s="13" t="s">
        <v>173</v>
      </c>
      <c r="AW5" s="17" t="s">
        <v>114</v>
      </c>
      <c r="AX5" s="17" t="s">
        <v>117</v>
      </c>
      <c r="AY5" s="17" t="s">
        <v>119</v>
      </c>
      <c r="AZ5" s="17" t="s">
        <v>120</v>
      </c>
      <c r="BA5" s="17" t="s">
        <v>174</v>
      </c>
      <c r="BB5" s="17" t="s">
        <v>122</v>
      </c>
      <c r="BC5" s="17" t="s">
        <v>124</v>
      </c>
      <c r="BD5" s="13" t="s">
        <v>173</v>
      </c>
      <c r="BE5" s="17" t="s">
        <v>114</v>
      </c>
      <c r="BF5" s="17" t="s">
        <v>117</v>
      </c>
      <c r="BG5" s="17" t="s">
        <v>119</v>
      </c>
      <c r="BH5" s="17" t="s">
        <v>120</v>
      </c>
      <c r="BI5" s="17" t="s">
        <v>174</v>
      </c>
      <c r="BJ5" s="17" t="s">
        <v>122</v>
      </c>
      <c r="BK5" s="17" t="s">
        <v>124</v>
      </c>
      <c r="BL5" s="13" t="s">
        <v>173</v>
      </c>
      <c r="BM5" s="17" t="s">
        <v>114</v>
      </c>
      <c r="BN5" s="17" t="s">
        <v>117</v>
      </c>
      <c r="BO5" s="17" t="s">
        <v>119</v>
      </c>
      <c r="BP5" s="17" t="s">
        <v>120</v>
      </c>
      <c r="BQ5" s="17" t="s">
        <v>174</v>
      </c>
      <c r="BR5" s="17" t="s">
        <v>122</v>
      </c>
      <c r="BS5" s="17" t="s">
        <v>124</v>
      </c>
      <c r="BT5" s="13" t="s">
        <v>173</v>
      </c>
      <c r="BU5" s="17" t="s">
        <v>114</v>
      </c>
      <c r="BV5" s="17" t="s">
        <v>117</v>
      </c>
      <c r="BW5" s="17" t="s">
        <v>119</v>
      </c>
      <c r="BX5" s="17" t="s">
        <v>120</v>
      </c>
      <c r="BY5" s="17" t="s">
        <v>174</v>
      </c>
      <c r="BZ5" s="17" t="s">
        <v>122</v>
      </c>
      <c r="CA5" s="17" t="s">
        <v>124</v>
      </c>
      <c r="CB5" s="13" t="s">
        <v>173</v>
      </c>
      <c r="CC5" s="17" t="s">
        <v>114</v>
      </c>
      <c r="CD5" s="17" t="s">
        <v>117</v>
      </c>
      <c r="CE5" s="17" t="s">
        <v>119</v>
      </c>
      <c r="CF5" s="17" t="s">
        <v>120</v>
      </c>
      <c r="CG5" s="17" t="s">
        <v>174</v>
      </c>
      <c r="CH5" s="17" t="s">
        <v>122</v>
      </c>
      <c r="CI5" s="17" t="s">
        <v>124</v>
      </c>
      <c r="CJ5" s="13" t="s">
        <v>173</v>
      </c>
      <c r="CK5" s="17" t="s">
        <v>114</v>
      </c>
      <c r="CL5" s="17" t="s">
        <v>117</v>
      </c>
      <c r="CM5" s="17" t="s">
        <v>119</v>
      </c>
      <c r="CN5" s="17" t="s">
        <v>120</v>
      </c>
      <c r="CO5" s="17" t="s">
        <v>174</v>
      </c>
      <c r="CP5" s="17" t="s">
        <v>122</v>
      </c>
      <c r="CQ5" s="17" t="s">
        <v>124</v>
      </c>
      <c r="CR5" s="13" t="s">
        <v>173</v>
      </c>
      <c r="CS5" s="17" t="s">
        <v>114</v>
      </c>
      <c r="CT5" s="17" t="s">
        <v>117</v>
      </c>
      <c r="CU5" s="17" t="s">
        <v>119</v>
      </c>
      <c r="CV5" s="17" t="s">
        <v>120</v>
      </c>
      <c r="CW5" s="17" t="s">
        <v>174</v>
      </c>
      <c r="CX5" s="17" t="s">
        <v>122</v>
      </c>
      <c r="CY5" s="17" t="s">
        <v>124</v>
      </c>
      <c r="CZ5" s="282"/>
      <c r="DA5" s="282"/>
      <c r="DB5" s="282"/>
      <c r="DC5" s="282"/>
      <c r="DD5" s="282"/>
      <c r="DE5" s="282"/>
      <c r="DF5" s="282"/>
      <c r="DG5" s="282"/>
      <c r="DH5" s="282"/>
      <c r="DI5" s="282"/>
      <c r="DJ5" s="282"/>
      <c r="DK5" s="282"/>
    </row>
    <row r="6" spans="1:115" s="25" customFormat="1" ht="16.5" customHeight="1" thickBot="1">
      <c r="A6" s="286"/>
      <c r="B6" s="297"/>
      <c r="C6" s="298"/>
      <c r="D6" s="19" t="s">
        <v>210</v>
      </c>
      <c r="E6" s="20" t="s">
        <v>58</v>
      </c>
      <c r="F6" s="20" t="s">
        <v>58</v>
      </c>
      <c r="G6" s="20" t="s">
        <v>58</v>
      </c>
      <c r="H6" s="19" t="s">
        <v>58</v>
      </c>
      <c r="I6" s="19" t="s">
        <v>58</v>
      </c>
      <c r="J6" s="21" t="s">
        <v>58</v>
      </c>
      <c r="K6" s="21" t="s">
        <v>58</v>
      </c>
      <c r="L6" s="21" t="s">
        <v>58</v>
      </c>
      <c r="M6" s="19" t="s">
        <v>58</v>
      </c>
      <c r="N6" s="21" t="s">
        <v>58</v>
      </c>
      <c r="O6" s="21" t="s">
        <v>58</v>
      </c>
      <c r="P6" s="21" t="s">
        <v>58</v>
      </c>
      <c r="Q6" s="19" t="s">
        <v>58</v>
      </c>
      <c r="R6" s="21" t="s">
        <v>58</v>
      </c>
      <c r="S6" s="21" t="s">
        <v>58</v>
      </c>
      <c r="T6" s="21" t="s">
        <v>58</v>
      </c>
      <c r="U6" s="19" t="s">
        <v>58</v>
      </c>
      <c r="V6" s="21" t="s">
        <v>58</v>
      </c>
      <c r="W6" s="21" t="s">
        <v>58</v>
      </c>
      <c r="X6" s="21" t="s">
        <v>58</v>
      </c>
      <c r="Y6" s="19" t="s">
        <v>58</v>
      </c>
      <c r="Z6" s="21" t="s">
        <v>58</v>
      </c>
      <c r="AA6" s="21" t="s">
        <v>58</v>
      </c>
      <c r="AB6" s="21" t="s">
        <v>58</v>
      </c>
      <c r="AC6" s="19" t="s">
        <v>58</v>
      </c>
      <c r="AD6" s="21" t="s">
        <v>58</v>
      </c>
      <c r="AE6" s="21" t="s">
        <v>58</v>
      </c>
      <c r="AF6" s="21" t="s">
        <v>58</v>
      </c>
      <c r="AG6" s="20" t="s">
        <v>58</v>
      </c>
      <c r="AH6" s="20" t="s">
        <v>58</v>
      </c>
      <c r="AI6" s="74"/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  <c r="AQ6" s="20" t="s">
        <v>58</v>
      </c>
      <c r="AR6" s="20" t="s">
        <v>58</v>
      </c>
      <c r="AS6" s="20" t="s">
        <v>58</v>
      </c>
      <c r="AT6" s="20" t="s">
        <v>58</v>
      </c>
      <c r="AU6" s="20" t="s">
        <v>58</v>
      </c>
      <c r="AV6" s="20" t="s">
        <v>58</v>
      </c>
      <c r="AW6" s="20" t="s">
        <v>58</v>
      </c>
      <c r="AX6" s="20" t="s">
        <v>58</v>
      </c>
      <c r="AY6" s="20" t="s">
        <v>58</v>
      </c>
      <c r="AZ6" s="20" t="s">
        <v>58</v>
      </c>
      <c r="BA6" s="20" t="s">
        <v>58</v>
      </c>
      <c r="BB6" s="20" t="s">
        <v>58</v>
      </c>
      <c r="BC6" s="20" t="s">
        <v>58</v>
      </c>
      <c r="BD6" s="20" t="s">
        <v>58</v>
      </c>
      <c r="BE6" s="20" t="s">
        <v>58</v>
      </c>
      <c r="BF6" s="20" t="s">
        <v>58</v>
      </c>
      <c r="BG6" s="20" t="s">
        <v>58</v>
      </c>
      <c r="BH6" s="20" t="s">
        <v>58</v>
      </c>
      <c r="BI6" s="20" t="s">
        <v>58</v>
      </c>
      <c r="BJ6" s="20" t="s">
        <v>58</v>
      </c>
      <c r="BK6" s="20" t="s">
        <v>58</v>
      </c>
      <c r="BL6" s="20" t="s">
        <v>58</v>
      </c>
      <c r="BM6" s="20" t="s">
        <v>58</v>
      </c>
      <c r="BN6" s="20" t="s">
        <v>58</v>
      </c>
      <c r="BO6" s="20" t="s">
        <v>58</v>
      </c>
      <c r="BP6" s="20" t="s">
        <v>58</v>
      </c>
      <c r="BQ6" s="20" t="s">
        <v>58</v>
      </c>
      <c r="BR6" s="20" t="s">
        <v>58</v>
      </c>
      <c r="BS6" s="20" t="s">
        <v>58</v>
      </c>
      <c r="BT6" s="20" t="s">
        <v>58</v>
      </c>
      <c r="BU6" s="20" t="s">
        <v>58</v>
      </c>
      <c r="BV6" s="20" t="s">
        <v>58</v>
      </c>
      <c r="BW6" s="20" t="s">
        <v>58</v>
      </c>
      <c r="BX6" s="20" t="s">
        <v>58</v>
      </c>
      <c r="BY6" s="20" t="s">
        <v>58</v>
      </c>
      <c r="BZ6" s="20" t="s">
        <v>58</v>
      </c>
      <c r="CA6" s="20" t="s">
        <v>58</v>
      </c>
      <c r="CB6" s="20" t="s">
        <v>58</v>
      </c>
      <c r="CC6" s="20" t="s">
        <v>58</v>
      </c>
      <c r="CD6" s="20" t="s">
        <v>58</v>
      </c>
      <c r="CE6" s="20" t="s">
        <v>58</v>
      </c>
      <c r="CF6" s="20" t="s">
        <v>58</v>
      </c>
      <c r="CG6" s="20" t="s">
        <v>58</v>
      </c>
      <c r="CH6" s="20" t="s">
        <v>58</v>
      </c>
      <c r="CI6" s="20" t="s">
        <v>58</v>
      </c>
      <c r="CJ6" s="20" t="s">
        <v>58</v>
      </c>
      <c r="CK6" s="20" t="s">
        <v>58</v>
      </c>
      <c r="CL6" s="20" t="s">
        <v>58</v>
      </c>
      <c r="CM6" s="20" t="s">
        <v>58</v>
      </c>
      <c r="CN6" s="20" t="s">
        <v>58</v>
      </c>
      <c r="CO6" s="20" t="s">
        <v>58</v>
      </c>
      <c r="CP6" s="20" t="s">
        <v>58</v>
      </c>
      <c r="CQ6" s="20" t="s">
        <v>58</v>
      </c>
      <c r="CR6" s="20" t="s">
        <v>58</v>
      </c>
      <c r="CS6" s="20" t="s">
        <v>58</v>
      </c>
      <c r="CT6" s="20" t="s">
        <v>58</v>
      </c>
      <c r="CU6" s="20" t="s">
        <v>58</v>
      </c>
      <c r="CV6" s="20" t="s">
        <v>58</v>
      </c>
      <c r="CW6" s="20" t="s">
        <v>58</v>
      </c>
      <c r="CX6" s="20" t="s">
        <v>58</v>
      </c>
      <c r="CY6" s="20" t="s">
        <v>58</v>
      </c>
      <c r="CZ6" s="20" t="s">
        <v>58</v>
      </c>
      <c r="DA6" s="20" t="s">
        <v>58</v>
      </c>
      <c r="DB6" s="20" t="s">
        <v>58</v>
      </c>
      <c r="DC6" s="20" t="s">
        <v>58</v>
      </c>
      <c r="DD6" s="20" t="s">
        <v>58</v>
      </c>
      <c r="DE6" s="20" t="s">
        <v>58</v>
      </c>
      <c r="DF6" s="20" t="s">
        <v>58</v>
      </c>
      <c r="DG6" s="20" t="s">
        <v>58</v>
      </c>
      <c r="DH6" s="20" t="s">
        <v>58</v>
      </c>
      <c r="DI6" s="20" t="s">
        <v>58</v>
      </c>
      <c r="DJ6" s="20" t="s">
        <v>58</v>
      </c>
      <c r="DK6" s="20" t="s">
        <v>58</v>
      </c>
    </row>
    <row r="7" spans="1:115" s="112" customFormat="1" ht="13.5" customHeight="1">
      <c r="A7" s="108" t="s">
        <v>294</v>
      </c>
      <c r="B7" s="109" t="s">
        <v>295</v>
      </c>
      <c r="C7" s="110" t="s">
        <v>296</v>
      </c>
      <c r="D7" s="101">
        <v>117911</v>
      </c>
      <c r="E7" s="101">
        <v>71523</v>
      </c>
      <c r="F7" s="101">
        <v>46388</v>
      </c>
      <c r="G7" s="101">
        <v>117911</v>
      </c>
      <c r="H7" s="101">
        <v>113850</v>
      </c>
      <c r="I7" s="101">
        <v>0</v>
      </c>
      <c r="J7" s="101">
        <v>0</v>
      </c>
      <c r="K7" s="101">
        <v>0</v>
      </c>
      <c r="L7" s="101">
        <v>0</v>
      </c>
      <c r="M7" s="101">
        <v>85155</v>
      </c>
      <c r="N7" s="101">
        <v>48466</v>
      </c>
      <c r="O7" s="101">
        <v>0</v>
      </c>
      <c r="P7" s="101">
        <v>36689</v>
      </c>
      <c r="Q7" s="101">
        <v>9382</v>
      </c>
      <c r="R7" s="101">
        <v>3744</v>
      </c>
      <c r="S7" s="101">
        <v>0</v>
      </c>
      <c r="T7" s="101">
        <v>5638</v>
      </c>
      <c r="U7" s="101">
        <v>17321</v>
      </c>
      <c r="V7" s="101">
        <v>17321</v>
      </c>
      <c r="W7" s="101">
        <v>0</v>
      </c>
      <c r="X7" s="101">
        <v>0</v>
      </c>
      <c r="Y7" s="101">
        <v>56</v>
      </c>
      <c r="Z7" s="101">
        <v>56</v>
      </c>
      <c r="AA7" s="101">
        <v>0</v>
      </c>
      <c r="AB7" s="101">
        <v>0</v>
      </c>
      <c r="AC7" s="101">
        <v>1936</v>
      </c>
      <c r="AD7" s="101">
        <v>1936</v>
      </c>
      <c r="AE7" s="101">
        <v>0</v>
      </c>
      <c r="AF7" s="101">
        <v>0</v>
      </c>
      <c r="AG7" s="101">
        <v>4061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117911</v>
      </c>
      <c r="AN7" s="101">
        <v>88189</v>
      </c>
      <c r="AO7" s="101">
        <v>0</v>
      </c>
      <c r="AP7" s="101">
        <v>85155</v>
      </c>
      <c r="AQ7" s="101">
        <v>0</v>
      </c>
      <c r="AR7" s="101">
        <v>0</v>
      </c>
      <c r="AS7" s="101">
        <v>0</v>
      </c>
      <c r="AT7" s="101">
        <v>0</v>
      </c>
      <c r="AU7" s="101">
        <v>3034</v>
      </c>
      <c r="AV7" s="101">
        <v>16954</v>
      </c>
      <c r="AW7" s="101">
        <v>0</v>
      </c>
      <c r="AX7" s="101">
        <v>0</v>
      </c>
      <c r="AY7" s="101">
        <v>9382</v>
      </c>
      <c r="AZ7" s="101">
        <v>4609</v>
      </c>
      <c r="BA7" s="101">
        <v>0</v>
      </c>
      <c r="BB7" s="101">
        <v>1936</v>
      </c>
      <c r="BC7" s="101">
        <v>1027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3929</v>
      </c>
      <c r="CK7" s="101">
        <v>0</v>
      </c>
      <c r="CL7" s="101">
        <v>0</v>
      </c>
      <c r="CM7" s="101">
        <v>0</v>
      </c>
      <c r="CN7" s="101">
        <v>3929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1">
        <v>0</v>
      </c>
      <c r="CZ7" s="101">
        <v>8839</v>
      </c>
      <c r="DA7" s="101">
        <v>8783</v>
      </c>
      <c r="DB7" s="101">
        <v>56</v>
      </c>
      <c r="DC7" s="101">
        <v>0</v>
      </c>
      <c r="DD7" s="101">
        <v>0</v>
      </c>
      <c r="DE7" s="101">
        <v>0</v>
      </c>
      <c r="DF7" s="101">
        <v>0</v>
      </c>
      <c r="DG7" s="101">
        <v>0</v>
      </c>
      <c r="DH7" s="101">
        <v>0</v>
      </c>
      <c r="DI7" s="101">
        <v>0</v>
      </c>
      <c r="DJ7" s="101">
        <v>0</v>
      </c>
      <c r="DK7" s="106">
        <v>0</v>
      </c>
    </row>
    <row r="8" spans="1:115" s="112" customFormat="1" ht="13.5" customHeight="1">
      <c r="A8" s="113" t="s">
        <v>294</v>
      </c>
      <c r="B8" s="114" t="s">
        <v>298</v>
      </c>
      <c r="C8" s="115" t="s">
        <v>299</v>
      </c>
      <c r="D8" s="102">
        <v>19795</v>
      </c>
      <c r="E8" s="102">
        <v>13271</v>
      </c>
      <c r="F8" s="102">
        <v>6524</v>
      </c>
      <c r="G8" s="102">
        <v>19795</v>
      </c>
      <c r="H8" s="102">
        <v>18740</v>
      </c>
      <c r="I8" s="102">
        <v>0</v>
      </c>
      <c r="J8" s="102">
        <v>0</v>
      </c>
      <c r="K8" s="102">
        <v>0</v>
      </c>
      <c r="L8" s="102">
        <v>0</v>
      </c>
      <c r="M8" s="102">
        <v>14199</v>
      </c>
      <c r="N8" s="102">
        <v>9351</v>
      </c>
      <c r="O8" s="102">
        <v>0</v>
      </c>
      <c r="P8" s="102">
        <v>4848</v>
      </c>
      <c r="Q8" s="102">
        <v>3519</v>
      </c>
      <c r="R8" s="102">
        <v>2898</v>
      </c>
      <c r="S8" s="102">
        <v>0</v>
      </c>
      <c r="T8" s="102">
        <v>621</v>
      </c>
      <c r="U8" s="102">
        <v>1022</v>
      </c>
      <c r="V8" s="102">
        <v>1022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1055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19795</v>
      </c>
      <c r="AN8" s="102">
        <v>15053</v>
      </c>
      <c r="AO8" s="102">
        <v>0</v>
      </c>
      <c r="AP8" s="102">
        <v>14199</v>
      </c>
      <c r="AQ8" s="102">
        <v>0</v>
      </c>
      <c r="AR8" s="102">
        <v>0</v>
      </c>
      <c r="AS8" s="102">
        <v>0</v>
      </c>
      <c r="AT8" s="102">
        <v>0</v>
      </c>
      <c r="AU8" s="102">
        <v>854</v>
      </c>
      <c r="AV8" s="102">
        <v>131</v>
      </c>
      <c r="AW8" s="102">
        <v>0</v>
      </c>
      <c r="AX8" s="102">
        <v>0</v>
      </c>
      <c r="AY8" s="102">
        <v>0</v>
      </c>
      <c r="AZ8" s="102">
        <v>131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3856</v>
      </c>
      <c r="CK8" s="102">
        <v>0</v>
      </c>
      <c r="CL8" s="102">
        <v>0</v>
      </c>
      <c r="CM8" s="102">
        <v>3519</v>
      </c>
      <c r="CN8" s="102">
        <v>136</v>
      </c>
      <c r="CO8" s="102">
        <v>0</v>
      </c>
      <c r="CP8" s="102">
        <v>0</v>
      </c>
      <c r="CQ8" s="102">
        <v>201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2">
        <v>0</v>
      </c>
      <c r="CZ8" s="102">
        <v>755</v>
      </c>
      <c r="DA8" s="102">
        <v>755</v>
      </c>
      <c r="DB8" s="102">
        <v>0</v>
      </c>
      <c r="DC8" s="102">
        <v>0</v>
      </c>
      <c r="DD8" s="102">
        <v>0</v>
      </c>
      <c r="DE8" s="102">
        <v>0</v>
      </c>
      <c r="DF8" s="102">
        <v>0</v>
      </c>
      <c r="DG8" s="102">
        <v>0</v>
      </c>
      <c r="DH8" s="102">
        <v>0</v>
      </c>
      <c r="DI8" s="102">
        <v>0</v>
      </c>
      <c r="DJ8" s="102">
        <v>0</v>
      </c>
      <c r="DK8" s="104">
        <v>0</v>
      </c>
    </row>
    <row r="9" spans="1:115" s="112" customFormat="1" ht="13.5" customHeight="1">
      <c r="A9" s="113" t="s">
        <v>294</v>
      </c>
      <c r="B9" s="114" t="s">
        <v>300</v>
      </c>
      <c r="C9" s="115" t="s">
        <v>301</v>
      </c>
      <c r="D9" s="102">
        <v>16746</v>
      </c>
      <c r="E9" s="102">
        <v>12533</v>
      </c>
      <c r="F9" s="102">
        <v>4213</v>
      </c>
      <c r="G9" s="102">
        <v>16746</v>
      </c>
      <c r="H9" s="102">
        <v>15698</v>
      </c>
      <c r="I9" s="102">
        <v>0</v>
      </c>
      <c r="J9" s="102">
        <v>0</v>
      </c>
      <c r="K9" s="102">
        <v>0</v>
      </c>
      <c r="L9" s="102">
        <v>0</v>
      </c>
      <c r="M9" s="102">
        <v>12846</v>
      </c>
      <c r="N9" s="102">
        <v>9262</v>
      </c>
      <c r="O9" s="102">
        <v>0</v>
      </c>
      <c r="P9" s="102">
        <v>3584</v>
      </c>
      <c r="Q9" s="102">
        <v>1907</v>
      </c>
      <c r="R9" s="102">
        <v>1805</v>
      </c>
      <c r="S9" s="102">
        <v>0</v>
      </c>
      <c r="T9" s="102">
        <v>102</v>
      </c>
      <c r="U9" s="102">
        <v>945</v>
      </c>
      <c r="V9" s="102">
        <v>945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1048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16746</v>
      </c>
      <c r="AN9" s="102">
        <v>13819</v>
      </c>
      <c r="AO9" s="102">
        <v>0</v>
      </c>
      <c r="AP9" s="102">
        <v>12846</v>
      </c>
      <c r="AQ9" s="102">
        <v>0</v>
      </c>
      <c r="AR9" s="102">
        <v>0</v>
      </c>
      <c r="AS9" s="102">
        <v>0</v>
      </c>
      <c r="AT9" s="102">
        <v>0</v>
      </c>
      <c r="AU9" s="102">
        <v>973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1943</v>
      </c>
      <c r="CK9" s="102">
        <v>0</v>
      </c>
      <c r="CL9" s="102">
        <v>0</v>
      </c>
      <c r="CM9" s="102">
        <v>1907</v>
      </c>
      <c r="CN9" s="102">
        <v>0</v>
      </c>
      <c r="CO9" s="102">
        <v>0</v>
      </c>
      <c r="CP9" s="102">
        <v>0</v>
      </c>
      <c r="CQ9" s="102">
        <v>36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2">
        <v>0</v>
      </c>
      <c r="CZ9" s="102">
        <v>984</v>
      </c>
      <c r="DA9" s="102">
        <v>945</v>
      </c>
      <c r="DB9" s="102">
        <v>0</v>
      </c>
      <c r="DC9" s="102">
        <v>39</v>
      </c>
      <c r="DD9" s="102">
        <v>0</v>
      </c>
      <c r="DE9" s="102">
        <v>0</v>
      </c>
      <c r="DF9" s="102">
        <v>0</v>
      </c>
      <c r="DG9" s="102">
        <v>0</v>
      </c>
      <c r="DH9" s="102">
        <v>0</v>
      </c>
      <c r="DI9" s="102">
        <v>0</v>
      </c>
      <c r="DJ9" s="102">
        <v>0</v>
      </c>
      <c r="DK9" s="104">
        <v>0</v>
      </c>
    </row>
    <row r="10" spans="1:115" s="112" customFormat="1" ht="13.5" customHeight="1">
      <c r="A10" s="113" t="s">
        <v>294</v>
      </c>
      <c r="B10" s="114" t="s">
        <v>302</v>
      </c>
      <c r="C10" s="115" t="s">
        <v>303</v>
      </c>
      <c r="D10" s="102">
        <v>31030</v>
      </c>
      <c r="E10" s="102">
        <v>24476</v>
      </c>
      <c r="F10" s="102">
        <v>6554</v>
      </c>
      <c r="G10" s="102">
        <v>31030</v>
      </c>
      <c r="H10" s="102">
        <v>29367</v>
      </c>
      <c r="I10" s="102">
        <v>0</v>
      </c>
      <c r="J10" s="102">
        <v>0</v>
      </c>
      <c r="K10" s="102">
        <v>0</v>
      </c>
      <c r="L10" s="102">
        <v>0</v>
      </c>
      <c r="M10" s="102">
        <v>24413</v>
      </c>
      <c r="N10" s="102">
        <v>19522</v>
      </c>
      <c r="O10" s="102">
        <v>0</v>
      </c>
      <c r="P10" s="102">
        <v>4891</v>
      </c>
      <c r="Q10" s="102">
        <v>2269</v>
      </c>
      <c r="R10" s="102">
        <v>2269</v>
      </c>
      <c r="S10" s="102">
        <v>0</v>
      </c>
      <c r="T10" s="102">
        <v>0</v>
      </c>
      <c r="U10" s="102">
        <v>1680</v>
      </c>
      <c r="V10" s="102">
        <v>1680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1005</v>
      </c>
      <c r="AD10" s="102">
        <v>1005</v>
      </c>
      <c r="AE10" s="102">
        <v>0</v>
      </c>
      <c r="AF10" s="102">
        <v>0</v>
      </c>
      <c r="AG10" s="102">
        <v>1663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31030</v>
      </c>
      <c r="AN10" s="102">
        <v>24813</v>
      </c>
      <c r="AO10" s="102">
        <v>0</v>
      </c>
      <c r="AP10" s="102">
        <v>24413</v>
      </c>
      <c r="AQ10" s="102">
        <v>0</v>
      </c>
      <c r="AR10" s="102">
        <v>0</v>
      </c>
      <c r="AS10" s="102">
        <v>0</v>
      </c>
      <c r="AT10" s="102">
        <v>0</v>
      </c>
      <c r="AU10" s="102">
        <v>400</v>
      </c>
      <c r="AV10" s="102">
        <v>1293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1005</v>
      </c>
      <c r="BC10" s="102">
        <v>288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4924</v>
      </c>
      <c r="CK10" s="102">
        <v>0</v>
      </c>
      <c r="CL10" s="102">
        <v>0</v>
      </c>
      <c r="CM10" s="102">
        <v>2269</v>
      </c>
      <c r="CN10" s="102">
        <v>1680</v>
      </c>
      <c r="CO10" s="102">
        <v>0</v>
      </c>
      <c r="CP10" s="102">
        <v>0</v>
      </c>
      <c r="CQ10" s="102">
        <v>975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2">
        <v>0</v>
      </c>
      <c r="CZ10" s="102">
        <v>0</v>
      </c>
      <c r="DA10" s="102">
        <v>0</v>
      </c>
      <c r="DB10" s="102">
        <v>0</v>
      </c>
      <c r="DC10" s="102">
        <v>0</v>
      </c>
      <c r="DD10" s="102">
        <v>0</v>
      </c>
      <c r="DE10" s="102">
        <v>0</v>
      </c>
      <c r="DF10" s="102">
        <v>0</v>
      </c>
      <c r="DG10" s="102">
        <v>0</v>
      </c>
      <c r="DH10" s="102">
        <v>0</v>
      </c>
      <c r="DI10" s="102">
        <v>0</v>
      </c>
      <c r="DJ10" s="102">
        <v>0</v>
      </c>
      <c r="DK10" s="104">
        <v>0</v>
      </c>
    </row>
    <row r="11" spans="1:115" s="112" customFormat="1" ht="13.5" customHeight="1">
      <c r="A11" s="113" t="s">
        <v>294</v>
      </c>
      <c r="B11" s="114" t="s">
        <v>304</v>
      </c>
      <c r="C11" s="115" t="s">
        <v>305</v>
      </c>
      <c r="D11" s="102">
        <v>16396</v>
      </c>
      <c r="E11" s="102">
        <v>12420</v>
      </c>
      <c r="F11" s="102">
        <v>3976</v>
      </c>
      <c r="G11" s="102">
        <v>16396</v>
      </c>
      <c r="H11" s="102">
        <v>15906</v>
      </c>
      <c r="I11" s="102">
        <v>0</v>
      </c>
      <c r="J11" s="102">
        <v>0</v>
      </c>
      <c r="K11" s="102">
        <v>0</v>
      </c>
      <c r="L11" s="102">
        <v>0</v>
      </c>
      <c r="M11" s="102">
        <v>13120</v>
      </c>
      <c r="N11" s="102">
        <v>9534</v>
      </c>
      <c r="O11" s="102">
        <v>0</v>
      </c>
      <c r="P11" s="102">
        <v>3586</v>
      </c>
      <c r="Q11" s="102">
        <v>767</v>
      </c>
      <c r="R11" s="102">
        <v>767</v>
      </c>
      <c r="S11" s="102">
        <v>0</v>
      </c>
      <c r="T11" s="102">
        <v>0</v>
      </c>
      <c r="U11" s="102">
        <v>1871</v>
      </c>
      <c r="V11" s="102">
        <v>1871</v>
      </c>
      <c r="W11" s="102">
        <v>0</v>
      </c>
      <c r="X11" s="102">
        <v>0</v>
      </c>
      <c r="Y11" s="102">
        <v>13</v>
      </c>
      <c r="Z11" s="102">
        <v>13</v>
      </c>
      <c r="AA11" s="102">
        <v>0</v>
      </c>
      <c r="AB11" s="102">
        <v>0</v>
      </c>
      <c r="AC11" s="102">
        <v>135</v>
      </c>
      <c r="AD11" s="102">
        <v>135</v>
      </c>
      <c r="AE11" s="102">
        <v>0</v>
      </c>
      <c r="AF11" s="102">
        <v>0</v>
      </c>
      <c r="AG11" s="102">
        <v>490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16396</v>
      </c>
      <c r="AN11" s="102">
        <v>13610</v>
      </c>
      <c r="AO11" s="102">
        <v>0</v>
      </c>
      <c r="AP11" s="102">
        <v>13120</v>
      </c>
      <c r="AQ11" s="102">
        <v>0</v>
      </c>
      <c r="AR11" s="102">
        <v>0</v>
      </c>
      <c r="AS11" s="102">
        <v>0</v>
      </c>
      <c r="AT11" s="102">
        <v>0</v>
      </c>
      <c r="AU11" s="102">
        <v>490</v>
      </c>
      <c r="AV11" s="102">
        <v>39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39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860</v>
      </c>
      <c r="CK11" s="102">
        <v>0</v>
      </c>
      <c r="CL11" s="102">
        <v>0</v>
      </c>
      <c r="CM11" s="102">
        <v>0</v>
      </c>
      <c r="CN11" s="102">
        <v>860</v>
      </c>
      <c r="CO11" s="102">
        <v>0</v>
      </c>
      <c r="CP11" s="102">
        <v>0</v>
      </c>
      <c r="CQ11" s="102">
        <v>0</v>
      </c>
      <c r="CR11" s="102">
        <v>30</v>
      </c>
      <c r="CS11" s="102">
        <v>0</v>
      </c>
      <c r="CT11" s="102">
        <v>0</v>
      </c>
      <c r="CU11" s="102">
        <v>30</v>
      </c>
      <c r="CV11" s="102">
        <v>0</v>
      </c>
      <c r="CW11" s="102">
        <v>0</v>
      </c>
      <c r="CX11" s="102">
        <v>0</v>
      </c>
      <c r="CY11" s="102">
        <v>0</v>
      </c>
      <c r="CZ11" s="102">
        <v>1024</v>
      </c>
      <c r="DA11" s="102">
        <v>1011</v>
      </c>
      <c r="DB11" s="102">
        <v>13</v>
      </c>
      <c r="DC11" s="102">
        <v>0</v>
      </c>
      <c r="DD11" s="102">
        <v>833</v>
      </c>
      <c r="DE11" s="102">
        <v>0</v>
      </c>
      <c r="DF11" s="102">
        <v>0</v>
      </c>
      <c r="DG11" s="102">
        <v>737</v>
      </c>
      <c r="DH11" s="102">
        <v>0</v>
      </c>
      <c r="DI11" s="102">
        <v>0</v>
      </c>
      <c r="DJ11" s="102">
        <v>96</v>
      </c>
      <c r="DK11" s="104">
        <v>0</v>
      </c>
    </row>
    <row r="12" spans="1:115" s="112" customFormat="1" ht="13.5" customHeight="1">
      <c r="A12" s="113" t="s">
        <v>294</v>
      </c>
      <c r="B12" s="114" t="s">
        <v>306</v>
      </c>
      <c r="C12" s="115" t="s">
        <v>307</v>
      </c>
      <c r="D12" s="102">
        <v>10508</v>
      </c>
      <c r="E12" s="102">
        <v>7958</v>
      </c>
      <c r="F12" s="102">
        <v>2550</v>
      </c>
      <c r="G12" s="102">
        <v>10508</v>
      </c>
      <c r="H12" s="102">
        <v>10508</v>
      </c>
      <c r="I12" s="102">
        <v>0</v>
      </c>
      <c r="J12" s="102">
        <v>0</v>
      </c>
      <c r="K12" s="102">
        <v>0</v>
      </c>
      <c r="L12" s="102">
        <v>0</v>
      </c>
      <c r="M12" s="102">
        <v>8174</v>
      </c>
      <c r="N12" s="102">
        <v>3060</v>
      </c>
      <c r="O12" s="102">
        <v>2602</v>
      </c>
      <c r="P12" s="102">
        <v>2512</v>
      </c>
      <c r="Q12" s="102">
        <v>181</v>
      </c>
      <c r="R12" s="102">
        <v>73</v>
      </c>
      <c r="S12" s="102">
        <v>78</v>
      </c>
      <c r="T12" s="102">
        <v>30</v>
      </c>
      <c r="U12" s="102">
        <v>1790</v>
      </c>
      <c r="V12" s="102">
        <v>102</v>
      </c>
      <c r="W12" s="102">
        <v>1680</v>
      </c>
      <c r="X12" s="102">
        <v>8</v>
      </c>
      <c r="Y12" s="102">
        <v>0</v>
      </c>
      <c r="Z12" s="102">
        <v>0</v>
      </c>
      <c r="AA12" s="102">
        <v>0</v>
      </c>
      <c r="AB12" s="102">
        <v>0</v>
      </c>
      <c r="AC12" s="102">
        <v>363</v>
      </c>
      <c r="AD12" s="102">
        <v>138</v>
      </c>
      <c r="AE12" s="102">
        <v>225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10508</v>
      </c>
      <c r="AN12" s="102">
        <v>8174</v>
      </c>
      <c r="AO12" s="102">
        <v>0</v>
      </c>
      <c r="AP12" s="102">
        <v>8174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363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363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244</v>
      </c>
      <c r="CK12" s="102">
        <v>0</v>
      </c>
      <c r="CL12" s="102">
        <v>0</v>
      </c>
      <c r="CM12" s="102">
        <v>0</v>
      </c>
      <c r="CN12" s="102">
        <v>244</v>
      </c>
      <c r="CO12" s="102">
        <v>0</v>
      </c>
      <c r="CP12" s="102">
        <v>0</v>
      </c>
      <c r="CQ12" s="102">
        <v>0</v>
      </c>
      <c r="CR12" s="102">
        <v>181</v>
      </c>
      <c r="CS12" s="102">
        <v>0</v>
      </c>
      <c r="CT12" s="102">
        <v>0</v>
      </c>
      <c r="CU12" s="102">
        <v>181</v>
      </c>
      <c r="CV12" s="102">
        <v>0</v>
      </c>
      <c r="CW12" s="102">
        <v>0</v>
      </c>
      <c r="CX12" s="102">
        <v>0</v>
      </c>
      <c r="CY12" s="102">
        <v>0</v>
      </c>
      <c r="CZ12" s="102">
        <v>1546</v>
      </c>
      <c r="DA12" s="102">
        <v>1546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4">
        <v>0</v>
      </c>
    </row>
    <row r="13" spans="1:115" s="112" customFormat="1" ht="13.5" customHeight="1">
      <c r="A13" s="113" t="s">
        <v>294</v>
      </c>
      <c r="B13" s="114" t="s">
        <v>308</v>
      </c>
      <c r="C13" s="115" t="s">
        <v>309</v>
      </c>
      <c r="D13" s="102">
        <v>9200</v>
      </c>
      <c r="E13" s="102">
        <v>7437</v>
      </c>
      <c r="F13" s="102">
        <v>1763</v>
      </c>
      <c r="G13" s="102">
        <v>9200</v>
      </c>
      <c r="H13" s="102">
        <v>7262</v>
      </c>
      <c r="I13" s="102">
        <v>0</v>
      </c>
      <c r="J13" s="102">
        <v>0</v>
      </c>
      <c r="K13" s="102">
        <v>0</v>
      </c>
      <c r="L13" s="102">
        <v>0</v>
      </c>
      <c r="M13" s="102">
        <v>5099</v>
      </c>
      <c r="N13" s="102">
        <v>5061</v>
      </c>
      <c r="O13" s="102">
        <v>0</v>
      </c>
      <c r="P13" s="102">
        <v>38</v>
      </c>
      <c r="Q13" s="102">
        <v>345</v>
      </c>
      <c r="R13" s="102">
        <v>345</v>
      </c>
      <c r="S13" s="102">
        <v>0</v>
      </c>
      <c r="T13" s="102">
        <v>0</v>
      </c>
      <c r="U13" s="102">
        <v>1811</v>
      </c>
      <c r="V13" s="102">
        <v>1787</v>
      </c>
      <c r="W13" s="102">
        <v>0</v>
      </c>
      <c r="X13" s="102">
        <v>24</v>
      </c>
      <c r="Y13" s="102">
        <v>0</v>
      </c>
      <c r="Z13" s="102">
        <v>0</v>
      </c>
      <c r="AA13" s="102">
        <v>0</v>
      </c>
      <c r="AB13" s="102">
        <v>0</v>
      </c>
      <c r="AC13" s="102">
        <v>7</v>
      </c>
      <c r="AD13" s="102">
        <v>7</v>
      </c>
      <c r="AE13" s="102">
        <v>0</v>
      </c>
      <c r="AF13" s="102">
        <v>0</v>
      </c>
      <c r="AG13" s="102">
        <v>1938</v>
      </c>
      <c r="AH13" s="102">
        <v>102</v>
      </c>
      <c r="AI13" s="102">
        <v>0</v>
      </c>
      <c r="AJ13" s="102">
        <v>0</v>
      </c>
      <c r="AK13" s="102">
        <v>0</v>
      </c>
      <c r="AL13" s="102">
        <v>0</v>
      </c>
      <c r="AM13" s="102">
        <v>9200</v>
      </c>
      <c r="AN13" s="102">
        <v>6636</v>
      </c>
      <c r="AO13" s="102">
        <v>0</v>
      </c>
      <c r="AP13" s="102">
        <v>5099</v>
      </c>
      <c r="AQ13" s="102">
        <v>0</v>
      </c>
      <c r="AR13" s="102">
        <v>0</v>
      </c>
      <c r="AS13" s="102">
        <v>0</v>
      </c>
      <c r="AT13" s="102">
        <v>0</v>
      </c>
      <c r="AU13" s="102">
        <v>1537</v>
      </c>
      <c r="AV13" s="102">
        <v>699</v>
      </c>
      <c r="AW13" s="102">
        <v>0</v>
      </c>
      <c r="AX13" s="102">
        <v>0</v>
      </c>
      <c r="AY13" s="102">
        <v>345</v>
      </c>
      <c r="AZ13" s="102">
        <v>151</v>
      </c>
      <c r="BA13" s="102">
        <v>0</v>
      </c>
      <c r="BB13" s="102">
        <v>7</v>
      </c>
      <c r="BC13" s="102">
        <v>196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194</v>
      </c>
      <c r="CK13" s="102">
        <v>0</v>
      </c>
      <c r="CL13" s="102">
        <v>0</v>
      </c>
      <c r="CM13" s="102">
        <v>0</v>
      </c>
      <c r="CN13" s="102">
        <v>193</v>
      </c>
      <c r="CO13" s="102">
        <v>0</v>
      </c>
      <c r="CP13" s="102">
        <v>0</v>
      </c>
      <c r="CQ13" s="102">
        <v>1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2">
        <v>0</v>
      </c>
      <c r="CZ13" s="102">
        <v>1671</v>
      </c>
      <c r="DA13" s="102">
        <v>1467</v>
      </c>
      <c r="DB13" s="102">
        <v>0</v>
      </c>
      <c r="DC13" s="102">
        <v>204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4">
        <v>0</v>
      </c>
    </row>
    <row r="14" spans="1:115" s="112" customFormat="1" ht="13.5" customHeight="1">
      <c r="A14" s="113" t="s">
        <v>294</v>
      </c>
      <c r="B14" s="114" t="s">
        <v>310</v>
      </c>
      <c r="C14" s="115" t="s">
        <v>311</v>
      </c>
      <c r="D14" s="102">
        <v>12431</v>
      </c>
      <c r="E14" s="102">
        <v>9208</v>
      </c>
      <c r="F14" s="102">
        <v>3223</v>
      </c>
      <c r="G14" s="102">
        <v>12431</v>
      </c>
      <c r="H14" s="102">
        <v>10500</v>
      </c>
      <c r="I14" s="102">
        <v>0</v>
      </c>
      <c r="J14" s="102">
        <v>0</v>
      </c>
      <c r="K14" s="102">
        <v>0</v>
      </c>
      <c r="L14" s="102">
        <v>0</v>
      </c>
      <c r="M14" s="102">
        <v>8121</v>
      </c>
      <c r="N14" s="102">
        <v>6218</v>
      </c>
      <c r="O14" s="102">
        <v>713</v>
      </c>
      <c r="P14" s="102">
        <v>1190</v>
      </c>
      <c r="Q14" s="102">
        <v>751</v>
      </c>
      <c r="R14" s="102">
        <v>170</v>
      </c>
      <c r="S14" s="102">
        <v>500</v>
      </c>
      <c r="T14" s="102">
        <v>81</v>
      </c>
      <c r="U14" s="102">
        <v>1409</v>
      </c>
      <c r="V14" s="102">
        <v>0</v>
      </c>
      <c r="W14" s="102">
        <v>1409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219</v>
      </c>
      <c r="AD14" s="102">
        <v>102</v>
      </c>
      <c r="AE14" s="102">
        <v>96</v>
      </c>
      <c r="AF14" s="102">
        <v>21</v>
      </c>
      <c r="AG14" s="102">
        <v>1931</v>
      </c>
      <c r="AH14" s="102">
        <v>7</v>
      </c>
      <c r="AI14" s="102">
        <v>0</v>
      </c>
      <c r="AJ14" s="102">
        <v>0</v>
      </c>
      <c r="AK14" s="102">
        <v>0</v>
      </c>
      <c r="AL14" s="102">
        <v>0</v>
      </c>
      <c r="AM14" s="102">
        <v>12431</v>
      </c>
      <c r="AN14" s="102">
        <v>9839</v>
      </c>
      <c r="AO14" s="102">
        <v>0</v>
      </c>
      <c r="AP14" s="102">
        <v>8121</v>
      </c>
      <c r="AQ14" s="102">
        <v>0</v>
      </c>
      <c r="AR14" s="102">
        <v>0</v>
      </c>
      <c r="AS14" s="102">
        <v>0</v>
      </c>
      <c r="AT14" s="102">
        <v>0</v>
      </c>
      <c r="AU14" s="102">
        <v>1718</v>
      </c>
      <c r="AV14" s="102">
        <v>1183</v>
      </c>
      <c r="AW14" s="102">
        <v>0</v>
      </c>
      <c r="AX14" s="102">
        <v>0</v>
      </c>
      <c r="AY14" s="102">
        <v>751</v>
      </c>
      <c r="AZ14" s="102">
        <v>0</v>
      </c>
      <c r="BA14" s="102">
        <v>0</v>
      </c>
      <c r="BB14" s="102">
        <v>219</v>
      </c>
      <c r="BC14" s="102">
        <v>213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1398</v>
      </c>
      <c r="CK14" s="102">
        <v>0</v>
      </c>
      <c r="CL14" s="102">
        <v>0</v>
      </c>
      <c r="CM14" s="102">
        <v>0</v>
      </c>
      <c r="CN14" s="102">
        <v>1398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2">
        <v>0</v>
      </c>
      <c r="CZ14" s="102">
        <v>11</v>
      </c>
      <c r="DA14" s="102">
        <v>11</v>
      </c>
      <c r="DB14" s="102">
        <v>0</v>
      </c>
      <c r="DC14" s="102">
        <v>0</v>
      </c>
      <c r="DD14" s="102">
        <v>0</v>
      </c>
      <c r="DE14" s="102">
        <v>0</v>
      </c>
      <c r="DF14" s="102">
        <v>0</v>
      </c>
      <c r="DG14" s="102">
        <v>0</v>
      </c>
      <c r="DH14" s="102">
        <v>0</v>
      </c>
      <c r="DI14" s="102">
        <v>0</v>
      </c>
      <c r="DJ14" s="102">
        <v>0</v>
      </c>
      <c r="DK14" s="104">
        <v>0</v>
      </c>
    </row>
    <row r="15" spans="1:115" s="112" customFormat="1" ht="13.5" customHeight="1">
      <c r="A15" s="113" t="s">
        <v>294</v>
      </c>
      <c r="B15" s="114" t="s">
        <v>312</v>
      </c>
      <c r="C15" s="115" t="s">
        <v>313</v>
      </c>
      <c r="D15" s="102">
        <v>1462</v>
      </c>
      <c r="E15" s="102">
        <v>1462</v>
      </c>
      <c r="F15" s="102">
        <v>0</v>
      </c>
      <c r="G15" s="102">
        <v>1462</v>
      </c>
      <c r="H15" s="102">
        <v>1329</v>
      </c>
      <c r="I15" s="102">
        <v>0</v>
      </c>
      <c r="J15" s="102">
        <v>0</v>
      </c>
      <c r="K15" s="102">
        <v>0</v>
      </c>
      <c r="L15" s="102">
        <v>0</v>
      </c>
      <c r="M15" s="102">
        <v>1138</v>
      </c>
      <c r="N15" s="102">
        <v>0</v>
      </c>
      <c r="O15" s="102">
        <v>1138</v>
      </c>
      <c r="P15" s="102">
        <v>0</v>
      </c>
      <c r="Q15" s="102">
        <v>115</v>
      </c>
      <c r="R15" s="102">
        <v>0</v>
      </c>
      <c r="S15" s="102">
        <v>115</v>
      </c>
      <c r="T15" s="102">
        <v>0</v>
      </c>
      <c r="U15" s="102">
        <v>76</v>
      </c>
      <c r="V15" s="102">
        <v>0</v>
      </c>
      <c r="W15" s="102">
        <v>76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133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1462</v>
      </c>
      <c r="AN15" s="102">
        <v>1252</v>
      </c>
      <c r="AO15" s="102">
        <v>0</v>
      </c>
      <c r="AP15" s="102">
        <v>1138</v>
      </c>
      <c r="AQ15" s="102">
        <v>0</v>
      </c>
      <c r="AR15" s="102">
        <v>0</v>
      </c>
      <c r="AS15" s="102">
        <v>0</v>
      </c>
      <c r="AT15" s="102">
        <v>0</v>
      </c>
      <c r="AU15" s="102">
        <v>114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142</v>
      </c>
      <c r="CK15" s="102">
        <v>0</v>
      </c>
      <c r="CL15" s="102">
        <v>0</v>
      </c>
      <c r="CM15" s="102">
        <v>130</v>
      </c>
      <c r="CN15" s="102">
        <v>0</v>
      </c>
      <c r="CO15" s="102">
        <v>0</v>
      </c>
      <c r="CP15" s="102">
        <v>12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2">
        <v>0</v>
      </c>
      <c r="CZ15" s="102">
        <v>68</v>
      </c>
      <c r="DA15" s="102">
        <v>49</v>
      </c>
      <c r="DB15" s="102">
        <v>0</v>
      </c>
      <c r="DC15" s="102">
        <v>19</v>
      </c>
      <c r="DD15" s="102">
        <v>0</v>
      </c>
      <c r="DE15" s="102">
        <v>0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4">
        <v>0</v>
      </c>
    </row>
    <row r="16" spans="1:115" s="112" customFormat="1" ht="13.5" customHeight="1">
      <c r="A16" s="113" t="s">
        <v>294</v>
      </c>
      <c r="B16" s="114" t="s">
        <v>314</v>
      </c>
      <c r="C16" s="115" t="s">
        <v>315</v>
      </c>
      <c r="D16" s="102">
        <v>349</v>
      </c>
      <c r="E16" s="102">
        <v>279</v>
      </c>
      <c r="F16" s="102">
        <v>70</v>
      </c>
      <c r="G16" s="102">
        <v>349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349</v>
      </c>
      <c r="AH16" s="102">
        <v>196</v>
      </c>
      <c r="AI16" s="102">
        <v>0</v>
      </c>
      <c r="AJ16" s="102">
        <v>0</v>
      </c>
      <c r="AK16" s="102">
        <v>0</v>
      </c>
      <c r="AL16" s="102">
        <v>0</v>
      </c>
      <c r="AM16" s="102">
        <v>349</v>
      </c>
      <c r="AN16" s="102">
        <v>93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93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20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20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2">
        <v>0</v>
      </c>
      <c r="CZ16" s="102">
        <v>232</v>
      </c>
      <c r="DA16" s="102">
        <v>0</v>
      </c>
      <c r="DB16" s="102">
        <v>0</v>
      </c>
      <c r="DC16" s="102">
        <v>232</v>
      </c>
      <c r="DD16" s="102">
        <v>4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4">
        <v>4</v>
      </c>
    </row>
    <row r="17" spans="1:115" s="112" customFormat="1" ht="13.5" customHeight="1">
      <c r="A17" s="113" t="s">
        <v>294</v>
      </c>
      <c r="B17" s="114" t="s">
        <v>316</v>
      </c>
      <c r="C17" s="115" t="s">
        <v>317</v>
      </c>
      <c r="D17" s="102">
        <v>315</v>
      </c>
      <c r="E17" s="102">
        <v>315</v>
      </c>
      <c r="F17" s="102">
        <v>0</v>
      </c>
      <c r="G17" s="102">
        <v>315</v>
      </c>
      <c r="H17" s="102">
        <v>58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8</v>
      </c>
      <c r="R17" s="102">
        <v>8</v>
      </c>
      <c r="S17" s="102">
        <v>0</v>
      </c>
      <c r="T17" s="102">
        <v>0</v>
      </c>
      <c r="U17" s="102">
        <v>50</v>
      </c>
      <c r="V17" s="102">
        <v>50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257</v>
      </c>
      <c r="AH17" s="102">
        <v>143</v>
      </c>
      <c r="AI17" s="102">
        <v>0</v>
      </c>
      <c r="AJ17" s="102">
        <v>0</v>
      </c>
      <c r="AK17" s="102">
        <v>0</v>
      </c>
      <c r="AL17" s="102">
        <v>0</v>
      </c>
      <c r="AM17" s="102">
        <v>315</v>
      </c>
      <c r="AN17" s="102">
        <v>118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118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3</v>
      </c>
      <c r="CK17" s="102">
        <v>0</v>
      </c>
      <c r="CL17" s="102">
        <v>0</v>
      </c>
      <c r="CM17" s="102">
        <v>0</v>
      </c>
      <c r="CN17" s="102">
        <v>3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2">
        <v>0</v>
      </c>
      <c r="CZ17" s="102">
        <v>186</v>
      </c>
      <c r="DA17" s="102">
        <v>47</v>
      </c>
      <c r="DB17" s="102">
        <v>0</v>
      </c>
      <c r="DC17" s="102">
        <v>139</v>
      </c>
      <c r="DD17" s="102">
        <v>8</v>
      </c>
      <c r="DE17" s="102">
        <v>0</v>
      </c>
      <c r="DF17" s="102">
        <v>0</v>
      </c>
      <c r="DG17" s="102">
        <v>8</v>
      </c>
      <c r="DH17" s="102">
        <v>0</v>
      </c>
      <c r="DI17" s="102">
        <v>0</v>
      </c>
      <c r="DJ17" s="102">
        <v>0</v>
      </c>
      <c r="DK17" s="104">
        <v>0</v>
      </c>
    </row>
    <row r="18" spans="1:115" s="112" customFormat="1" ht="13.5" customHeight="1">
      <c r="A18" s="113" t="s">
        <v>294</v>
      </c>
      <c r="B18" s="114" t="s">
        <v>318</v>
      </c>
      <c r="C18" s="115" t="s">
        <v>319</v>
      </c>
      <c r="D18" s="102">
        <v>8664</v>
      </c>
      <c r="E18" s="102">
        <v>6890</v>
      </c>
      <c r="F18" s="102">
        <v>1774</v>
      </c>
      <c r="G18" s="102">
        <v>8664</v>
      </c>
      <c r="H18" s="102">
        <v>8080</v>
      </c>
      <c r="I18" s="102">
        <v>0</v>
      </c>
      <c r="J18" s="102">
        <v>0</v>
      </c>
      <c r="K18" s="102">
        <v>0</v>
      </c>
      <c r="L18" s="102">
        <v>0</v>
      </c>
      <c r="M18" s="102">
        <v>5717</v>
      </c>
      <c r="N18" s="102">
        <v>4247</v>
      </c>
      <c r="O18" s="102">
        <v>0</v>
      </c>
      <c r="P18" s="102">
        <v>1470</v>
      </c>
      <c r="Q18" s="102">
        <v>746</v>
      </c>
      <c r="R18" s="102">
        <v>586</v>
      </c>
      <c r="S18" s="102">
        <v>0</v>
      </c>
      <c r="T18" s="102">
        <v>160</v>
      </c>
      <c r="U18" s="102">
        <v>1617</v>
      </c>
      <c r="V18" s="102">
        <v>1617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584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8664</v>
      </c>
      <c r="AN18" s="102">
        <v>5999</v>
      </c>
      <c r="AO18" s="102">
        <v>0</v>
      </c>
      <c r="AP18" s="102">
        <v>5717</v>
      </c>
      <c r="AQ18" s="102">
        <v>0</v>
      </c>
      <c r="AR18" s="102">
        <v>0</v>
      </c>
      <c r="AS18" s="102">
        <v>0</v>
      </c>
      <c r="AT18" s="102">
        <v>0</v>
      </c>
      <c r="AU18" s="102">
        <v>282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437</v>
      </c>
      <c r="CK18" s="102">
        <v>0</v>
      </c>
      <c r="CL18" s="102">
        <v>0</v>
      </c>
      <c r="CM18" s="102">
        <v>0</v>
      </c>
      <c r="CN18" s="102">
        <v>437</v>
      </c>
      <c r="CO18" s="102">
        <v>0</v>
      </c>
      <c r="CP18" s="102">
        <v>0</v>
      </c>
      <c r="CQ18" s="102">
        <v>0</v>
      </c>
      <c r="CR18" s="102">
        <v>869</v>
      </c>
      <c r="CS18" s="102">
        <v>0</v>
      </c>
      <c r="CT18" s="102">
        <v>0</v>
      </c>
      <c r="CU18" s="102">
        <v>746</v>
      </c>
      <c r="CV18" s="102">
        <v>0</v>
      </c>
      <c r="CW18" s="102">
        <v>0</v>
      </c>
      <c r="CX18" s="102">
        <v>0</v>
      </c>
      <c r="CY18" s="102">
        <v>123</v>
      </c>
      <c r="CZ18" s="102">
        <v>1359</v>
      </c>
      <c r="DA18" s="102">
        <v>1180</v>
      </c>
      <c r="DB18" s="102">
        <v>0</v>
      </c>
      <c r="DC18" s="102">
        <v>179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4">
        <v>0</v>
      </c>
    </row>
    <row r="19" spans="1:115" s="112" customFormat="1" ht="13.5" customHeight="1">
      <c r="A19" s="113" t="s">
        <v>294</v>
      </c>
      <c r="B19" s="114" t="s">
        <v>320</v>
      </c>
      <c r="C19" s="115" t="s">
        <v>321</v>
      </c>
      <c r="D19" s="102">
        <v>835</v>
      </c>
      <c r="E19" s="102">
        <v>815</v>
      </c>
      <c r="F19" s="102">
        <v>20</v>
      </c>
      <c r="G19" s="102">
        <v>835</v>
      </c>
      <c r="H19" s="102">
        <v>835</v>
      </c>
      <c r="I19" s="102">
        <v>0</v>
      </c>
      <c r="J19" s="102">
        <v>0</v>
      </c>
      <c r="K19" s="102">
        <v>0</v>
      </c>
      <c r="L19" s="102">
        <v>0</v>
      </c>
      <c r="M19" s="102">
        <v>291</v>
      </c>
      <c r="N19" s="102">
        <v>266</v>
      </c>
      <c r="O19" s="102">
        <v>25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447</v>
      </c>
      <c r="V19" s="102">
        <v>447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97</v>
      </c>
      <c r="AD19" s="102">
        <v>97</v>
      </c>
      <c r="AE19" s="102">
        <v>0</v>
      </c>
      <c r="AF19" s="102">
        <v>0</v>
      </c>
      <c r="AG19" s="102">
        <v>0</v>
      </c>
      <c r="AH19" s="102">
        <v>0</v>
      </c>
      <c r="AI19" s="102">
        <v>1</v>
      </c>
      <c r="AJ19" s="102">
        <v>1</v>
      </c>
      <c r="AK19" s="102">
        <v>0</v>
      </c>
      <c r="AL19" s="102">
        <v>0</v>
      </c>
      <c r="AM19" s="102">
        <v>835</v>
      </c>
      <c r="AN19" s="102">
        <v>291</v>
      </c>
      <c r="AO19" s="102">
        <v>0</v>
      </c>
      <c r="AP19" s="102">
        <v>291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10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10</v>
      </c>
      <c r="CI19" s="102">
        <v>0</v>
      </c>
      <c r="CJ19" s="102">
        <v>191</v>
      </c>
      <c r="CK19" s="102">
        <v>0</v>
      </c>
      <c r="CL19" s="102">
        <v>0</v>
      </c>
      <c r="CM19" s="102">
        <v>0</v>
      </c>
      <c r="CN19" s="102">
        <v>104</v>
      </c>
      <c r="CO19" s="102">
        <v>0</v>
      </c>
      <c r="CP19" s="102">
        <v>87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2">
        <v>0</v>
      </c>
      <c r="CZ19" s="102">
        <v>343</v>
      </c>
      <c r="DA19" s="102">
        <v>343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4">
        <v>0</v>
      </c>
    </row>
    <row r="20" spans="1:115" s="112" customFormat="1" ht="13.5" customHeight="1">
      <c r="A20" s="113" t="s">
        <v>294</v>
      </c>
      <c r="B20" s="114" t="s">
        <v>322</v>
      </c>
      <c r="C20" s="115" t="s">
        <v>323</v>
      </c>
      <c r="D20" s="102">
        <v>2817</v>
      </c>
      <c r="E20" s="102">
        <v>2141</v>
      </c>
      <c r="F20" s="102">
        <v>676</v>
      </c>
      <c r="G20" s="102">
        <v>2817</v>
      </c>
      <c r="H20" s="102">
        <v>2653</v>
      </c>
      <c r="I20" s="102">
        <v>0</v>
      </c>
      <c r="J20" s="102">
        <v>0</v>
      </c>
      <c r="K20" s="102">
        <v>0</v>
      </c>
      <c r="L20" s="102">
        <v>0</v>
      </c>
      <c r="M20" s="102">
        <v>1750</v>
      </c>
      <c r="N20" s="102">
        <v>1750</v>
      </c>
      <c r="O20" s="102">
        <v>0</v>
      </c>
      <c r="P20" s="102">
        <v>0</v>
      </c>
      <c r="Q20" s="102">
        <v>137</v>
      </c>
      <c r="R20" s="102">
        <v>137</v>
      </c>
      <c r="S20" s="102">
        <v>0</v>
      </c>
      <c r="T20" s="102">
        <v>0</v>
      </c>
      <c r="U20" s="102">
        <v>741</v>
      </c>
      <c r="V20" s="102">
        <v>741</v>
      </c>
      <c r="W20" s="102">
        <v>0</v>
      </c>
      <c r="X20" s="102">
        <v>0</v>
      </c>
      <c r="Y20" s="102">
        <v>7</v>
      </c>
      <c r="Z20" s="102">
        <v>7</v>
      </c>
      <c r="AA20" s="102">
        <v>0</v>
      </c>
      <c r="AB20" s="102">
        <v>0</v>
      </c>
      <c r="AC20" s="102">
        <v>18</v>
      </c>
      <c r="AD20" s="102">
        <v>18</v>
      </c>
      <c r="AE20" s="102">
        <v>0</v>
      </c>
      <c r="AF20" s="102">
        <v>0</v>
      </c>
      <c r="AG20" s="102">
        <v>164</v>
      </c>
      <c r="AH20" s="102">
        <v>4</v>
      </c>
      <c r="AI20" s="102">
        <v>1</v>
      </c>
      <c r="AJ20" s="102">
        <v>1</v>
      </c>
      <c r="AK20" s="102">
        <v>0</v>
      </c>
      <c r="AL20" s="102">
        <v>0</v>
      </c>
      <c r="AM20" s="102">
        <v>2817</v>
      </c>
      <c r="AN20" s="102">
        <v>1817</v>
      </c>
      <c r="AO20" s="102">
        <v>0</v>
      </c>
      <c r="AP20" s="102">
        <v>1750</v>
      </c>
      <c r="AQ20" s="102">
        <v>0</v>
      </c>
      <c r="AR20" s="102">
        <v>0</v>
      </c>
      <c r="AS20" s="102">
        <v>0</v>
      </c>
      <c r="AT20" s="102">
        <v>0</v>
      </c>
      <c r="AU20" s="102">
        <v>67</v>
      </c>
      <c r="AV20" s="102">
        <v>281</v>
      </c>
      <c r="AW20" s="102">
        <v>0</v>
      </c>
      <c r="AX20" s="102">
        <v>0</v>
      </c>
      <c r="AY20" s="102">
        <v>137</v>
      </c>
      <c r="AZ20" s="102">
        <v>53</v>
      </c>
      <c r="BA20" s="102">
        <v>0</v>
      </c>
      <c r="BB20" s="102">
        <v>18</v>
      </c>
      <c r="BC20" s="102">
        <v>73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76</v>
      </c>
      <c r="CK20" s="102">
        <v>0</v>
      </c>
      <c r="CL20" s="102">
        <v>0</v>
      </c>
      <c r="CM20" s="102">
        <v>0</v>
      </c>
      <c r="CN20" s="102">
        <v>76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2">
        <v>0</v>
      </c>
      <c r="CZ20" s="102">
        <v>643</v>
      </c>
      <c r="DA20" s="102">
        <v>612</v>
      </c>
      <c r="DB20" s="102">
        <v>7</v>
      </c>
      <c r="DC20" s="102">
        <v>24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4">
        <v>0</v>
      </c>
    </row>
    <row r="21" spans="1:115" s="112" customFormat="1" ht="13.5" customHeight="1">
      <c r="A21" s="113" t="s">
        <v>294</v>
      </c>
      <c r="B21" s="114" t="s">
        <v>324</v>
      </c>
      <c r="C21" s="115" t="s">
        <v>325</v>
      </c>
      <c r="D21" s="102">
        <v>2179</v>
      </c>
      <c r="E21" s="102">
        <v>1348</v>
      </c>
      <c r="F21" s="102">
        <v>831</v>
      </c>
      <c r="G21" s="102">
        <v>2179</v>
      </c>
      <c r="H21" s="102">
        <v>1845</v>
      </c>
      <c r="I21" s="102">
        <v>0</v>
      </c>
      <c r="J21" s="102">
        <v>0</v>
      </c>
      <c r="K21" s="102">
        <v>0</v>
      </c>
      <c r="L21" s="102">
        <v>0</v>
      </c>
      <c r="M21" s="102">
        <v>1431</v>
      </c>
      <c r="N21" s="102">
        <v>1343</v>
      </c>
      <c r="O21" s="102">
        <v>0</v>
      </c>
      <c r="P21" s="102">
        <v>88</v>
      </c>
      <c r="Q21" s="102">
        <v>235</v>
      </c>
      <c r="R21" s="102">
        <v>235</v>
      </c>
      <c r="S21" s="102">
        <v>0</v>
      </c>
      <c r="T21" s="102">
        <v>0</v>
      </c>
      <c r="U21" s="102">
        <v>116</v>
      </c>
      <c r="V21" s="102">
        <v>116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63</v>
      </c>
      <c r="AD21" s="102">
        <v>63</v>
      </c>
      <c r="AE21" s="102">
        <v>0</v>
      </c>
      <c r="AF21" s="102">
        <v>0</v>
      </c>
      <c r="AG21" s="102">
        <v>334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2179</v>
      </c>
      <c r="AN21" s="102">
        <v>1666</v>
      </c>
      <c r="AO21" s="102">
        <v>0</v>
      </c>
      <c r="AP21" s="102">
        <v>1431</v>
      </c>
      <c r="AQ21" s="102">
        <v>0</v>
      </c>
      <c r="AR21" s="102">
        <v>0</v>
      </c>
      <c r="AS21" s="102">
        <v>0</v>
      </c>
      <c r="AT21" s="102">
        <v>0</v>
      </c>
      <c r="AU21" s="102">
        <v>235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336</v>
      </c>
      <c r="CK21" s="102">
        <v>0</v>
      </c>
      <c r="CL21" s="102">
        <v>0</v>
      </c>
      <c r="CM21" s="102">
        <v>226</v>
      </c>
      <c r="CN21" s="102">
        <v>35</v>
      </c>
      <c r="CO21" s="102">
        <v>0</v>
      </c>
      <c r="CP21" s="102">
        <v>63</v>
      </c>
      <c r="CQ21" s="102">
        <v>12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2">
        <v>0</v>
      </c>
      <c r="CZ21" s="102">
        <v>168</v>
      </c>
      <c r="DA21" s="102">
        <v>81</v>
      </c>
      <c r="DB21" s="102">
        <v>0</v>
      </c>
      <c r="DC21" s="102">
        <v>87</v>
      </c>
      <c r="DD21" s="102">
        <v>9</v>
      </c>
      <c r="DE21" s="102">
        <v>0</v>
      </c>
      <c r="DF21" s="102">
        <v>0</v>
      </c>
      <c r="DG21" s="102">
        <v>9</v>
      </c>
      <c r="DH21" s="102">
        <v>0</v>
      </c>
      <c r="DI21" s="102">
        <v>0</v>
      </c>
      <c r="DJ21" s="102">
        <v>0</v>
      </c>
      <c r="DK21" s="104">
        <v>0</v>
      </c>
    </row>
    <row r="22" spans="1:115" s="112" customFormat="1" ht="13.5" customHeight="1">
      <c r="A22" s="113" t="s">
        <v>294</v>
      </c>
      <c r="B22" s="114" t="s">
        <v>326</v>
      </c>
      <c r="C22" s="115" t="s">
        <v>327</v>
      </c>
      <c r="D22" s="102">
        <v>2783</v>
      </c>
      <c r="E22" s="102">
        <v>1942</v>
      </c>
      <c r="F22" s="102">
        <v>841</v>
      </c>
      <c r="G22" s="102">
        <v>2783</v>
      </c>
      <c r="H22" s="102">
        <v>2701</v>
      </c>
      <c r="I22" s="102">
        <v>0</v>
      </c>
      <c r="J22" s="102">
        <v>0</v>
      </c>
      <c r="K22" s="102">
        <v>0</v>
      </c>
      <c r="L22" s="102">
        <v>0</v>
      </c>
      <c r="M22" s="102">
        <v>2151</v>
      </c>
      <c r="N22" s="102">
        <v>1104</v>
      </c>
      <c r="O22" s="102">
        <v>852</v>
      </c>
      <c r="P22" s="102">
        <v>195</v>
      </c>
      <c r="Q22" s="102">
        <v>274</v>
      </c>
      <c r="R22" s="102">
        <v>202</v>
      </c>
      <c r="S22" s="102">
        <v>72</v>
      </c>
      <c r="T22" s="102">
        <v>0</v>
      </c>
      <c r="U22" s="102">
        <v>206</v>
      </c>
      <c r="V22" s="102">
        <v>121</v>
      </c>
      <c r="W22" s="102">
        <v>85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70</v>
      </c>
      <c r="AD22" s="102">
        <v>54</v>
      </c>
      <c r="AE22" s="102">
        <v>16</v>
      </c>
      <c r="AF22" s="102">
        <v>0</v>
      </c>
      <c r="AG22" s="102">
        <v>82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2783</v>
      </c>
      <c r="AN22" s="102">
        <v>2205</v>
      </c>
      <c r="AO22" s="102">
        <v>0</v>
      </c>
      <c r="AP22" s="102">
        <v>2151</v>
      </c>
      <c r="AQ22" s="102">
        <v>0</v>
      </c>
      <c r="AR22" s="102">
        <v>0</v>
      </c>
      <c r="AS22" s="102">
        <v>0</v>
      </c>
      <c r="AT22" s="102">
        <v>0</v>
      </c>
      <c r="AU22" s="102">
        <v>54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388</v>
      </c>
      <c r="CK22" s="102">
        <v>0</v>
      </c>
      <c r="CL22" s="102">
        <v>0</v>
      </c>
      <c r="CM22" s="102">
        <v>264</v>
      </c>
      <c r="CN22" s="102">
        <v>45</v>
      </c>
      <c r="CO22" s="102">
        <v>0</v>
      </c>
      <c r="CP22" s="102">
        <v>70</v>
      </c>
      <c r="CQ22" s="102">
        <v>9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2">
        <v>0</v>
      </c>
      <c r="CZ22" s="102">
        <v>180</v>
      </c>
      <c r="DA22" s="102">
        <v>161</v>
      </c>
      <c r="DB22" s="102">
        <v>0</v>
      </c>
      <c r="DC22" s="102">
        <v>19</v>
      </c>
      <c r="DD22" s="102">
        <v>10</v>
      </c>
      <c r="DE22" s="102">
        <v>0</v>
      </c>
      <c r="DF22" s="102">
        <v>0</v>
      </c>
      <c r="DG22" s="102">
        <v>10</v>
      </c>
      <c r="DH22" s="102">
        <v>0</v>
      </c>
      <c r="DI22" s="102">
        <v>0</v>
      </c>
      <c r="DJ22" s="102">
        <v>0</v>
      </c>
      <c r="DK22" s="104">
        <v>0</v>
      </c>
    </row>
    <row r="23" spans="1:115" s="112" customFormat="1" ht="13.5" customHeight="1">
      <c r="A23" s="113" t="s">
        <v>294</v>
      </c>
      <c r="B23" s="114" t="s">
        <v>328</v>
      </c>
      <c r="C23" s="115" t="s">
        <v>329</v>
      </c>
      <c r="D23" s="102">
        <v>3940</v>
      </c>
      <c r="E23" s="102">
        <v>2607</v>
      </c>
      <c r="F23" s="102">
        <v>1333</v>
      </c>
      <c r="G23" s="102">
        <v>3940</v>
      </c>
      <c r="H23" s="102">
        <v>3628</v>
      </c>
      <c r="I23" s="102">
        <v>0</v>
      </c>
      <c r="J23" s="102">
        <v>0</v>
      </c>
      <c r="K23" s="102">
        <v>0</v>
      </c>
      <c r="L23" s="102">
        <v>0</v>
      </c>
      <c r="M23" s="102">
        <v>2777</v>
      </c>
      <c r="N23" s="102">
        <v>0</v>
      </c>
      <c r="O23" s="102">
        <v>2577</v>
      </c>
      <c r="P23" s="102">
        <v>200</v>
      </c>
      <c r="Q23" s="102">
        <v>489</v>
      </c>
      <c r="R23" s="102">
        <v>152</v>
      </c>
      <c r="S23" s="102">
        <v>337</v>
      </c>
      <c r="T23" s="102">
        <v>0</v>
      </c>
      <c r="U23" s="102">
        <v>223</v>
      </c>
      <c r="V23" s="102">
        <v>88</v>
      </c>
      <c r="W23" s="102">
        <v>135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139</v>
      </c>
      <c r="AD23" s="102">
        <v>40</v>
      </c>
      <c r="AE23" s="102">
        <v>99</v>
      </c>
      <c r="AF23" s="102">
        <v>0</v>
      </c>
      <c r="AG23" s="102">
        <v>312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3940</v>
      </c>
      <c r="AN23" s="102">
        <v>2998</v>
      </c>
      <c r="AO23" s="102">
        <v>0</v>
      </c>
      <c r="AP23" s="102">
        <v>2777</v>
      </c>
      <c r="AQ23" s="102">
        <v>0</v>
      </c>
      <c r="AR23" s="102">
        <v>0</v>
      </c>
      <c r="AS23" s="102">
        <v>0</v>
      </c>
      <c r="AT23" s="102">
        <v>0</v>
      </c>
      <c r="AU23" s="102">
        <v>221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678</v>
      </c>
      <c r="CK23" s="102">
        <v>0</v>
      </c>
      <c r="CL23" s="102">
        <v>0</v>
      </c>
      <c r="CM23" s="102">
        <v>470</v>
      </c>
      <c r="CN23" s="102">
        <v>61</v>
      </c>
      <c r="CO23" s="102">
        <v>0</v>
      </c>
      <c r="CP23" s="102">
        <v>139</v>
      </c>
      <c r="CQ23" s="102">
        <v>8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2">
        <v>0</v>
      </c>
      <c r="CZ23" s="102">
        <v>245</v>
      </c>
      <c r="DA23" s="102">
        <v>162</v>
      </c>
      <c r="DB23" s="102">
        <v>0</v>
      </c>
      <c r="DC23" s="102">
        <v>83</v>
      </c>
      <c r="DD23" s="102">
        <v>19</v>
      </c>
      <c r="DE23" s="102">
        <v>0</v>
      </c>
      <c r="DF23" s="102">
        <v>0</v>
      </c>
      <c r="DG23" s="102">
        <v>19</v>
      </c>
      <c r="DH23" s="102">
        <v>0</v>
      </c>
      <c r="DI23" s="102">
        <v>0</v>
      </c>
      <c r="DJ23" s="102">
        <v>0</v>
      </c>
      <c r="DK23" s="104">
        <v>0</v>
      </c>
    </row>
    <row r="24" spans="1:115" s="112" customFormat="1" ht="13.5" customHeight="1">
      <c r="A24" s="113" t="s">
        <v>294</v>
      </c>
      <c r="B24" s="114" t="s">
        <v>330</v>
      </c>
      <c r="C24" s="115" t="s">
        <v>331</v>
      </c>
      <c r="D24" s="102">
        <v>7227</v>
      </c>
      <c r="E24" s="102">
        <v>5114</v>
      </c>
      <c r="F24" s="102">
        <v>2113</v>
      </c>
      <c r="G24" s="102">
        <v>7227</v>
      </c>
      <c r="H24" s="102">
        <v>6346</v>
      </c>
      <c r="I24" s="102">
        <v>0</v>
      </c>
      <c r="J24" s="102">
        <v>0</v>
      </c>
      <c r="K24" s="102">
        <v>0</v>
      </c>
      <c r="L24" s="102">
        <v>0</v>
      </c>
      <c r="M24" s="102">
        <v>4982</v>
      </c>
      <c r="N24" s="102">
        <v>0</v>
      </c>
      <c r="O24" s="102">
        <v>3750</v>
      </c>
      <c r="P24" s="102">
        <v>1232</v>
      </c>
      <c r="Q24" s="102">
        <v>112</v>
      </c>
      <c r="R24" s="102">
        <v>0</v>
      </c>
      <c r="S24" s="102">
        <v>112</v>
      </c>
      <c r="T24" s="102">
        <v>0</v>
      </c>
      <c r="U24" s="102">
        <v>805</v>
      </c>
      <c r="V24" s="102">
        <v>0</v>
      </c>
      <c r="W24" s="102">
        <v>805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447</v>
      </c>
      <c r="AD24" s="102">
        <v>0</v>
      </c>
      <c r="AE24" s="102">
        <v>447</v>
      </c>
      <c r="AF24" s="102">
        <v>0</v>
      </c>
      <c r="AG24" s="102">
        <v>881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7227</v>
      </c>
      <c r="AN24" s="102">
        <v>5755</v>
      </c>
      <c r="AO24" s="102">
        <v>0</v>
      </c>
      <c r="AP24" s="102">
        <v>4982</v>
      </c>
      <c r="AQ24" s="102">
        <v>0</v>
      </c>
      <c r="AR24" s="102">
        <v>0</v>
      </c>
      <c r="AS24" s="102">
        <v>0</v>
      </c>
      <c r="AT24" s="102">
        <v>0</v>
      </c>
      <c r="AU24" s="102">
        <v>773</v>
      </c>
      <c r="AV24" s="102">
        <v>766</v>
      </c>
      <c r="AW24" s="102">
        <v>0</v>
      </c>
      <c r="AX24" s="102">
        <v>0</v>
      </c>
      <c r="AY24" s="102">
        <v>112</v>
      </c>
      <c r="AZ24" s="102">
        <v>99</v>
      </c>
      <c r="BA24" s="102">
        <v>0</v>
      </c>
      <c r="BB24" s="102">
        <v>447</v>
      </c>
      <c r="BC24" s="102">
        <v>108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706</v>
      </c>
      <c r="DA24" s="102">
        <v>706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4">
        <v>0</v>
      </c>
    </row>
    <row r="25" spans="1:115" s="112" customFormat="1" ht="13.5" customHeight="1">
      <c r="A25" s="113" t="s">
        <v>294</v>
      </c>
      <c r="B25" s="114" t="s">
        <v>332</v>
      </c>
      <c r="C25" s="115" t="s">
        <v>333</v>
      </c>
      <c r="D25" s="102">
        <v>7616</v>
      </c>
      <c r="E25" s="102">
        <v>6131</v>
      </c>
      <c r="F25" s="102">
        <v>1485</v>
      </c>
      <c r="G25" s="102">
        <v>7616</v>
      </c>
      <c r="H25" s="102">
        <v>7071</v>
      </c>
      <c r="I25" s="102">
        <v>0</v>
      </c>
      <c r="J25" s="102">
        <v>0</v>
      </c>
      <c r="K25" s="102">
        <v>0</v>
      </c>
      <c r="L25" s="102">
        <v>0</v>
      </c>
      <c r="M25" s="102">
        <v>5418</v>
      </c>
      <c r="N25" s="102">
        <v>4166</v>
      </c>
      <c r="O25" s="102">
        <v>0</v>
      </c>
      <c r="P25" s="102">
        <v>1252</v>
      </c>
      <c r="Q25" s="102">
        <v>0</v>
      </c>
      <c r="R25" s="102">
        <v>0</v>
      </c>
      <c r="S25" s="102">
        <v>0</v>
      </c>
      <c r="T25" s="102">
        <v>0</v>
      </c>
      <c r="U25" s="102">
        <v>1575</v>
      </c>
      <c r="V25" s="102">
        <v>1550</v>
      </c>
      <c r="W25" s="102">
        <v>0</v>
      </c>
      <c r="X25" s="102">
        <v>25</v>
      </c>
      <c r="Y25" s="102">
        <v>0</v>
      </c>
      <c r="Z25" s="102">
        <v>0</v>
      </c>
      <c r="AA25" s="102">
        <v>0</v>
      </c>
      <c r="AB25" s="102">
        <v>0</v>
      </c>
      <c r="AC25" s="102">
        <v>78</v>
      </c>
      <c r="AD25" s="102">
        <v>78</v>
      </c>
      <c r="AE25" s="102">
        <v>0</v>
      </c>
      <c r="AF25" s="102">
        <v>0</v>
      </c>
      <c r="AG25" s="102">
        <v>545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7616</v>
      </c>
      <c r="AN25" s="102">
        <v>5747</v>
      </c>
      <c r="AO25" s="102">
        <v>0</v>
      </c>
      <c r="AP25" s="102">
        <v>5418</v>
      </c>
      <c r="AQ25" s="102">
        <v>0</v>
      </c>
      <c r="AR25" s="102">
        <v>0</v>
      </c>
      <c r="AS25" s="102">
        <v>0</v>
      </c>
      <c r="AT25" s="102">
        <v>23</v>
      </c>
      <c r="AU25" s="102">
        <v>306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770</v>
      </c>
      <c r="CK25" s="102">
        <v>0</v>
      </c>
      <c r="CL25" s="102">
        <v>0</v>
      </c>
      <c r="CM25" s="102">
        <v>0</v>
      </c>
      <c r="CN25" s="102">
        <v>628</v>
      </c>
      <c r="CO25" s="102">
        <v>0</v>
      </c>
      <c r="CP25" s="102">
        <v>27</v>
      </c>
      <c r="CQ25" s="102">
        <v>115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2">
        <v>0</v>
      </c>
      <c r="CZ25" s="102">
        <v>947</v>
      </c>
      <c r="DA25" s="102">
        <v>947</v>
      </c>
      <c r="DB25" s="102">
        <v>0</v>
      </c>
      <c r="DC25" s="102">
        <v>0</v>
      </c>
      <c r="DD25" s="102">
        <v>152</v>
      </c>
      <c r="DE25" s="102">
        <v>0</v>
      </c>
      <c r="DF25" s="102">
        <v>0</v>
      </c>
      <c r="DG25" s="102">
        <v>0</v>
      </c>
      <c r="DH25" s="102">
        <v>0</v>
      </c>
      <c r="DI25" s="102">
        <v>0</v>
      </c>
      <c r="DJ25" s="102">
        <v>28</v>
      </c>
      <c r="DK25" s="104">
        <v>124</v>
      </c>
    </row>
    <row r="26" spans="1:115" s="112" customFormat="1" ht="13.5" customHeight="1">
      <c r="A26" s="113" t="s">
        <v>294</v>
      </c>
      <c r="B26" s="114" t="s">
        <v>334</v>
      </c>
      <c r="C26" s="115" t="s">
        <v>335</v>
      </c>
      <c r="D26" s="102">
        <v>12284</v>
      </c>
      <c r="E26" s="102">
        <v>10440</v>
      </c>
      <c r="F26" s="102">
        <v>1844</v>
      </c>
      <c r="G26" s="102">
        <v>12284</v>
      </c>
      <c r="H26" s="102">
        <v>11872</v>
      </c>
      <c r="I26" s="102">
        <v>0</v>
      </c>
      <c r="J26" s="102">
        <v>0</v>
      </c>
      <c r="K26" s="102">
        <v>0</v>
      </c>
      <c r="L26" s="102">
        <v>0</v>
      </c>
      <c r="M26" s="102">
        <v>8824</v>
      </c>
      <c r="N26" s="102">
        <v>6980</v>
      </c>
      <c r="O26" s="102">
        <v>0</v>
      </c>
      <c r="P26" s="102">
        <v>1844</v>
      </c>
      <c r="Q26" s="102">
        <v>1183</v>
      </c>
      <c r="R26" s="102">
        <v>1183</v>
      </c>
      <c r="S26" s="102">
        <v>0</v>
      </c>
      <c r="T26" s="102">
        <v>0</v>
      </c>
      <c r="U26" s="102">
        <v>1865</v>
      </c>
      <c r="V26" s="102">
        <v>1865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412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12284</v>
      </c>
      <c r="AN26" s="102">
        <v>9133</v>
      </c>
      <c r="AO26" s="102">
        <v>0</v>
      </c>
      <c r="AP26" s="102">
        <v>8824</v>
      </c>
      <c r="AQ26" s="102">
        <v>0</v>
      </c>
      <c r="AR26" s="102">
        <v>0</v>
      </c>
      <c r="AS26" s="102">
        <v>0</v>
      </c>
      <c r="AT26" s="102">
        <v>0</v>
      </c>
      <c r="AU26" s="102">
        <v>309</v>
      </c>
      <c r="AV26" s="102">
        <v>399</v>
      </c>
      <c r="AW26" s="102">
        <v>0</v>
      </c>
      <c r="AX26" s="102">
        <v>0</v>
      </c>
      <c r="AY26" s="102">
        <v>9</v>
      </c>
      <c r="AZ26" s="102">
        <v>307</v>
      </c>
      <c r="BA26" s="102">
        <v>0</v>
      </c>
      <c r="BB26" s="102">
        <v>0</v>
      </c>
      <c r="BC26" s="102">
        <v>83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1048</v>
      </c>
      <c r="CK26" s="102">
        <v>0</v>
      </c>
      <c r="CL26" s="102">
        <v>0</v>
      </c>
      <c r="CM26" s="102">
        <v>1028</v>
      </c>
      <c r="CN26" s="102">
        <v>0</v>
      </c>
      <c r="CO26" s="102">
        <v>0</v>
      </c>
      <c r="CP26" s="102">
        <v>0</v>
      </c>
      <c r="CQ26" s="102">
        <v>20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2">
        <v>0</v>
      </c>
      <c r="CZ26" s="102">
        <v>1558</v>
      </c>
      <c r="DA26" s="102">
        <v>1558</v>
      </c>
      <c r="DB26" s="102">
        <v>0</v>
      </c>
      <c r="DC26" s="102">
        <v>0</v>
      </c>
      <c r="DD26" s="102">
        <v>146</v>
      </c>
      <c r="DE26" s="102">
        <v>0</v>
      </c>
      <c r="DF26" s="102">
        <v>0</v>
      </c>
      <c r="DG26" s="102">
        <v>146</v>
      </c>
      <c r="DH26" s="102">
        <v>0</v>
      </c>
      <c r="DI26" s="102">
        <v>0</v>
      </c>
      <c r="DJ26" s="102">
        <v>0</v>
      </c>
      <c r="DK26" s="104">
        <v>0</v>
      </c>
    </row>
    <row r="27" spans="1:115" s="112" customFormat="1" ht="13.5" customHeight="1">
      <c r="A27" s="113" t="s">
        <v>294</v>
      </c>
      <c r="B27" s="114" t="s">
        <v>336</v>
      </c>
      <c r="C27" s="115" t="s">
        <v>337</v>
      </c>
      <c r="D27" s="102">
        <v>5081</v>
      </c>
      <c r="E27" s="102">
        <v>4319</v>
      </c>
      <c r="F27" s="102">
        <v>762</v>
      </c>
      <c r="G27" s="102">
        <v>5081</v>
      </c>
      <c r="H27" s="102">
        <v>5081</v>
      </c>
      <c r="I27" s="102">
        <v>0</v>
      </c>
      <c r="J27" s="102">
        <v>0</v>
      </c>
      <c r="K27" s="102">
        <v>0</v>
      </c>
      <c r="L27" s="102">
        <v>0</v>
      </c>
      <c r="M27" s="102">
        <v>4039</v>
      </c>
      <c r="N27" s="102">
        <v>0</v>
      </c>
      <c r="O27" s="102">
        <v>3295</v>
      </c>
      <c r="P27" s="102">
        <v>744</v>
      </c>
      <c r="Q27" s="102">
        <v>323</v>
      </c>
      <c r="R27" s="102">
        <v>0</v>
      </c>
      <c r="S27" s="102">
        <v>305</v>
      </c>
      <c r="T27" s="102">
        <v>18</v>
      </c>
      <c r="U27" s="102">
        <v>545</v>
      </c>
      <c r="V27" s="102">
        <v>328</v>
      </c>
      <c r="W27" s="102">
        <v>217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174</v>
      </c>
      <c r="AD27" s="102">
        <v>0</v>
      </c>
      <c r="AE27" s="102">
        <v>174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5081</v>
      </c>
      <c r="AN27" s="102">
        <v>4039</v>
      </c>
      <c r="AO27" s="102">
        <v>0</v>
      </c>
      <c r="AP27" s="102">
        <v>4039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138</v>
      </c>
      <c r="AW27" s="102">
        <v>0</v>
      </c>
      <c r="AX27" s="102">
        <v>0</v>
      </c>
      <c r="AY27" s="102">
        <v>100</v>
      </c>
      <c r="AZ27" s="102">
        <v>0</v>
      </c>
      <c r="BA27" s="102">
        <v>0</v>
      </c>
      <c r="BB27" s="102">
        <v>38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3</v>
      </c>
      <c r="CK27" s="102">
        <v>0</v>
      </c>
      <c r="CL27" s="102">
        <v>0</v>
      </c>
      <c r="CM27" s="102">
        <v>0</v>
      </c>
      <c r="CN27" s="102">
        <v>3</v>
      </c>
      <c r="CO27" s="102">
        <v>0</v>
      </c>
      <c r="CP27" s="102">
        <v>0</v>
      </c>
      <c r="CQ27" s="102">
        <v>0</v>
      </c>
      <c r="CR27" s="102">
        <v>15</v>
      </c>
      <c r="CS27" s="102">
        <v>0</v>
      </c>
      <c r="CT27" s="102">
        <v>0</v>
      </c>
      <c r="CU27" s="102">
        <v>15</v>
      </c>
      <c r="CV27" s="102">
        <v>0</v>
      </c>
      <c r="CW27" s="102">
        <v>0</v>
      </c>
      <c r="CX27" s="102">
        <v>0</v>
      </c>
      <c r="CY27" s="102">
        <v>0</v>
      </c>
      <c r="CZ27" s="102">
        <v>542</v>
      </c>
      <c r="DA27" s="102">
        <v>542</v>
      </c>
      <c r="DB27" s="102">
        <v>0</v>
      </c>
      <c r="DC27" s="102">
        <v>0</v>
      </c>
      <c r="DD27" s="102">
        <v>344</v>
      </c>
      <c r="DE27" s="102">
        <v>0</v>
      </c>
      <c r="DF27" s="102">
        <v>0</v>
      </c>
      <c r="DG27" s="102">
        <v>208</v>
      </c>
      <c r="DH27" s="102">
        <v>0</v>
      </c>
      <c r="DI27" s="102">
        <v>0</v>
      </c>
      <c r="DJ27" s="102">
        <v>136</v>
      </c>
      <c r="DK27" s="104">
        <v>0</v>
      </c>
    </row>
    <row r="28" spans="1:115" s="112" customFormat="1" ht="13.5" customHeight="1">
      <c r="A28" s="113" t="s">
        <v>294</v>
      </c>
      <c r="B28" s="114" t="s">
        <v>338</v>
      </c>
      <c r="C28" s="115" t="s">
        <v>339</v>
      </c>
      <c r="D28" s="102">
        <v>3406</v>
      </c>
      <c r="E28" s="102">
        <v>2593</v>
      </c>
      <c r="F28" s="102">
        <v>813</v>
      </c>
      <c r="G28" s="102">
        <v>3406</v>
      </c>
      <c r="H28" s="102">
        <v>3406</v>
      </c>
      <c r="I28" s="102">
        <v>0</v>
      </c>
      <c r="J28" s="102">
        <v>0</v>
      </c>
      <c r="K28" s="102">
        <v>0</v>
      </c>
      <c r="L28" s="102">
        <v>0</v>
      </c>
      <c r="M28" s="102">
        <v>2605</v>
      </c>
      <c r="N28" s="102">
        <v>1804</v>
      </c>
      <c r="O28" s="102">
        <v>0</v>
      </c>
      <c r="P28" s="102">
        <v>801</v>
      </c>
      <c r="Q28" s="102">
        <v>58</v>
      </c>
      <c r="R28" s="102">
        <v>50</v>
      </c>
      <c r="S28" s="102">
        <v>0</v>
      </c>
      <c r="T28" s="102">
        <v>8</v>
      </c>
      <c r="U28" s="102">
        <v>674</v>
      </c>
      <c r="V28" s="102">
        <v>670</v>
      </c>
      <c r="W28" s="102">
        <v>0</v>
      </c>
      <c r="X28" s="102">
        <v>4</v>
      </c>
      <c r="Y28" s="102">
        <v>0</v>
      </c>
      <c r="Z28" s="102">
        <v>0</v>
      </c>
      <c r="AA28" s="102">
        <v>0</v>
      </c>
      <c r="AB28" s="102">
        <v>0</v>
      </c>
      <c r="AC28" s="102">
        <v>69</v>
      </c>
      <c r="AD28" s="102">
        <v>69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3406</v>
      </c>
      <c r="AN28" s="102">
        <v>2605</v>
      </c>
      <c r="AO28" s="102">
        <v>0</v>
      </c>
      <c r="AP28" s="102">
        <v>2605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39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39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79</v>
      </c>
      <c r="CK28" s="102">
        <v>0</v>
      </c>
      <c r="CL28" s="102">
        <v>0</v>
      </c>
      <c r="CM28" s="102">
        <v>0</v>
      </c>
      <c r="CN28" s="102">
        <v>79</v>
      </c>
      <c r="CO28" s="102">
        <v>0</v>
      </c>
      <c r="CP28" s="102">
        <v>0</v>
      </c>
      <c r="CQ28" s="102">
        <v>0</v>
      </c>
      <c r="CR28" s="102">
        <v>58</v>
      </c>
      <c r="CS28" s="102">
        <v>0</v>
      </c>
      <c r="CT28" s="102">
        <v>0</v>
      </c>
      <c r="CU28" s="102">
        <v>58</v>
      </c>
      <c r="CV28" s="102">
        <v>0</v>
      </c>
      <c r="CW28" s="102">
        <v>0</v>
      </c>
      <c r="CX28" s="102">
        <v>0</v>
      </c>
      <c r="CY28" s="102">
        <v>0</v>
      </c>
      <c r="CZ28" s="102">
        <v>625</v>
      </c>
      <c r="DA28" s="102">
        <v>625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4">
        <v>0</v>
      </c>
    </row>
    <row r="29" spans="1:115" s="112" customFormat="1" ht="13.5" customHeight="1">
      <c r="A29" s="113" t="s">
        <v>294</v>
      </c>
      <c r="B29" s="114" t="s">
        <v>340</v>
      </c>
      <c r="C29" s="115" t="s">
        <v>341</v>
      </c>
      <c r="D29" s="102">
        <v>3532</v>
      </c>
      <c r="E29" s="102">
        <v>2634</v>
      </c>
      <c r="F29" s="102">
        <v>898</v>
      </c>
      <c r="G29" s="102">
        <v>3532</v>
      </c>
      <c r="H29" s="102">
        <v>2843</v>
      </c>
      <c r="I29" s="102">
        <v>0</v>
      </c>
      <c r="J29" s="102">
        <v>0</v>
      </c>
      <c r="K29" s="102">
        <v>0</v>
      </c>
      <c r="L29" s="102">
        <v>0</v>
      </c>
      <c r="M29" s="102">
        <v>2111</v>
      </c>
      <c r="N29" s="102">
        <v>1869</v>
      </c>
      <c r="O29" s="102">
        <v>0</v>
      </c>
      <c r="P29" s="102">
        <v>242</v>
      </c>
      <c r="Q29" s="102">
        <v>119</v>
      </c>
      <c r="R29" s="102">
        <v>115</v>
      </c>
      <c r="S29" s="102">
        <v>0</v>
      </c>
      <c r="T29" s="102">
        <v>4</v>
      </c>
      <c r="U29" s="102">
        <v>607</v>
      </c>
      <c r="V29" s="102">
        <v>597</v>
      </c>
      <c r="W29" s="102">
        <v>0</v>
      </c>
      <c r="X29" s="102">
        <v>10</v>
      </c>
      <c r="Y29" s="102">
        <v>0</v>
      </c>
      <c r="Z29" s="102">
        <v>0</v>
      </c>
      <c r="AA29" s="102">
        <v>0</v>
      </c>
      <c r="AB29" s="102">
        <v>0</v>
      </c>
      <c r="AC29" s="102">
        <v>6</v>
      </c>
      <c r="AD29" s="102">
        <v>6</v>
      </c>
      <c r="AE29" s="102">
        <v>0</v>
      </c>
      <c r="AF29" s="102">
        <v>0</v>
      </c>
      <c r="AG29" s="102">
        <v>689</v>
      </c>
      <c r="AH29" s="102">
        <v>75</v>
      </c>
      <c r="AI29" s="102">
        <v>0</v>
      </c>
      <c r="AJ29" s="102">
        <v>0</v>
      </c>
      <c r="AK29" s="102">
        <v>0</v>
      </c>
      <c r="AL29" s="102">
        <v>0</v>
      </c>
      <c r="AM29" s="102">
        <v>3532</v>
      </c>
      <c r="AN29" s="102">
        <v>2626</v>
      </c>
      <c r="AO29" s="102">
        <v>0</v>
      </c>
      <c r="AP29" s="102">
        <v>2111</v>
      </c>
      <c r="AQ29" s="102">
        <v>0</v>
      </c>
      <c r="AR29" s="102">
        <v>0</v>
      </c>
      <c r="AS29" s="102">
        <v>0</v>
      </c>
      <c r="AT29" s="102">
        <v>2</v>
      </c>
      <c r="AU29" s="102">
        <v>513</v>
      </c>
      <c r="AV29" s="102">
        <v>261</v>
      </c>
      <c r="AW29" s="102">
        <v>0</v>
      </c>
      <c r="AX29" s="102">
        <v>0</v>
      </c>
      <c r="AY29" s="102">
        <v>119</v>
      </c>
      <c r="AZ29" s="102">
        <v>42</v>
      </c>
      <c r="BA29" s="102">
        <v>0</v>
      </c>
      <c r="BB29" s="102">
        <v>4</v>
      </c>
      <c r="BC29" s="102">
        <v>96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62</v>
      </c>
      <c r="CK29" s="102">
        <v>0</v>
      </c>
      <c r="CL29" s="102">
        <v>0</v>
      </c>
      <c r="CM29" s="102">
        <v>0</v>
      </c>
      <c r="CN29" s="102">
        <v>61</v>
      </c>
      <c r="CO29" s="102">
        <v>0</v>
      </c>
      <c r="CP29" s="102">
        <v>0</v>
      </c>
      <c r="CQ29" s="102">
        <v>1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2">
        <v>0</v>
      </c>
      <c r="CZ29" s="102">
        <v>583</v>
      </c>
      <c r="DA29" s="102">
        <v>504</v>
      </c>
      <c r="DB29" s="102">
        <v>0</v>
      </c>
      <c r="DC29" s="102">
        <v>79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4">
        <v>0</v>
      </c>
    </row>
    <row r="30" spans="1:115" s="112" customFormat="1" ht="13.5" customHeight="1">
      <c r="A30" s="113" t="s">
        <v>294</v>
      </c>
      <c r="B30" s="114" t="s">
        <v>342</v>
      </c>
      <c r="C30" s="115" t="s">
        <v>343</v>
      </c>
      <c r="D30" s="102">
        <v>6172</v>
      </c>
      <c r="E30" s="102">
        <v>4241</v>
      </c>
      <c r="F30" s="102">
        <v>1931</v>
      </c>
      <c r="G30" s="102">
        <v>6172</v>
      </c>
      <c r="H30" s="102">
        <v>5158</v>
      </c>
      <c r="I30" s="102">
        <v>0</v>
      </c>
      <c r="J30" s="102">
        <v>0</v>
      </c>
      <c r="K30" s="102">
        <v>0</v>
      </c>
      <c r="L30" s="102">
        <v>0</v>
      </c>
      <c r="M30" s="102">
        <v>4173</v>
      </c>
      <c r="N30" s="102">
        <v>2602</v>
      </c>
      <c r="O30" s="102">
        <v>699</v>
      </c>
      <c r="P30" s="102">
        <v>872</v>
      </c>
      <c r="Q30" s="102">
        <v>301</v>
      </c>
      <c r="R30" s="102">
        <v>0</v>
      </c>
      <c r="S30" s="102">
        <v>268</v>
      </c>
      <c r="T30" s="102">
        <v>33</v>
      </c>
      <c r="U30" s="102">
        <v>589</v>
      </c>
      <c r="V30" s="102">
        <v>0</v>
      </c>
      <c r="W30" s="102">
        <v>589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95</v>
      </c>
      <c r="AD30" s="102">
        <v>83</v>
      </c>
      <c r="AE30" s="102">
        <v>0</v>
      </c>
      <c r="AF30" s="102">
        <v>12</v>
      </c>
      <c r="AG30" s="102">
        <v>1014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6172</v>
      </c>
      <c r="AN30" s="102">
        <v>5114</v>
      </c>
      <c r="AO30" s="102">
        <v>0</v>
      </c>
      <c r="AP30" s="102">
        <v>4173</v>
      </c>
      <c r="AQ30" s="102">
        <v>0</v>
      </c>
      <c r="AR30" s="102">
        <v>0</v>
      </c>
      <c r="AS30" s="102">
        <v>0</v>
      </c>
      <c r="AT30" s="102">
        <v>0</v>
      </c>
      <c r="AU30" s="102">
        <v>941</v>
      </c>
      <c r="AV30" s="102">
        <v>469</v>
      </c>
      <c r="AW30" s="102">
        <v>0</v>
      </c>
      <c r="AX30" s="102">
        <v>0</v>
      </c>
      <c r="AY30" s="102">
        <v>301</v>
      </c>
      <c r="AZ30" s="102">
        <v>0</v>
      </c>
      <c r="BA30" s="102">
        <v>0</v>
      </c>
      <c r="BB30" s="102">
        <v>95</v>
      </c>
      <c r="BC30" s="102">
        <v>73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584</v>
      </c>
      <c r="CK30" s="102">
        <v>0</v>
      </c>
      <c r="CL30" s="102">
        <v>0</v>
      </c>
      <c r="CM30" s="102">
        <v>0</v>
      </c>
      <c r="CN30" s="102">
        <v>584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2">
        <v>0</v>
      </c>
      <c r="CZ30" s="102">
        <v>5</v>
      </c>
      <c r="DA30" s="102">
        <v>5</v>
      </c>
      <c r="DB30" s="102">
        <v>0</v>
      </c>
      <c r="DC30" s="102">
        <v>0</v>
      </c>
      <c r="DD30" s="102">
        <v>0</v>
      </c>
      <c r="DE30" s="102">
        <v>0</v>
      </c>
      <c r="DF30" s="102">
        <v>0</v>
      </c>
      <c r="DG30" s="102">
        <v>0</v>
      </c>
      <c r="DH30" s="102">
        <v>0</v>
      </c>
      <c r="DI30" s="102">
        <v>0</v>
      </c>
      <c r="DJ30" s="102">
        <v>0</v>
      </c>
      <c r="DK30" s="104">
        <v>0</v>
      </c>
    </row>
    <row r="31" spans="1:115" s="112" customFormat="1" ht="13.5" customHeight="1" thickBot="1">
      <c r="A31" s="276" t="s">
        <v>344</v>
      </c>
      <c r="B31" s="277"/>
      <c r="C31" s="277"/>
      <c r="D31" s="105">
        <v>302679</v>
      </c>
      <c r="E31" s="105">
        <v>212097</v>
      </c>
      <c r="F31" s="105">
        <v>90582</v>
      </c>
      <c r="G31" s="105">
        <v>302679</v>
      </c>
      <c r="H31" s="105">
        <v>284737</v>
      </c>
      <c r="I31" s="105">
        <v>0</v>
      </c>
      <c r="J31" s="105">
        <v>0</v>
      </c>
      <c r="K31" s="105">
        <v>0</v>
      </c>
      <c r="L31" s="105">
        <v>0</v>
      </c>
      <c r="M31" s="105">
        <v>218534</v>
      </c>
      <c r="N31" s="105">
        <v>136605</v>
      </c>
      <c r="O31" s="105">
        <v>15651</v>
      </c>
      <c r="P31" s="105">
        <v>66278</v>
      </c>
      <c r="Q31" s="105">
        <v>23221</v>
      </c>
      <c r="R31" s="105">
        <v>14739</v>
      </c>
      <c r="S31" s="105">
        <v>1787</v>
      </c>
      <c r="T31" s="105">
        <v>6695</v>
      </c>
      <c r="U31" s="105">
        <v>37985</v>
      </c>
      <c r="V31" s="105">
        <v>32918</v>
      </c>
      <c r="W31" s="105">
        <v>4996</v>
      </c>
      <c r="X31" s="105">
        <v>71</v>
      </c>
      <c r="Y31" s="105">
        <v>76</v>
      </c>
      <c r="Z31" s="105">
        <v>76</v>
      </c>
      <c r="AA31" s="105">
        <v>0</v>
      </c>
      <c r="AB31" s="105">
        <v>0</v>
      </c>
      <c r="AC31" s="105">
        <v>4921</v>
      </c>
      <c r="AD31" s="105">
        <v>3831</v>
      </c>
      <c r="AE31" s="105">
        <v>1057</v>
      </c>
      <c r="AF31" s="105">
        <v>33</v>
      </c>
      <c r="AG31" s="105">
        <v>17942</v>
      </c>
      <c r="AH31" s="105">
        <v>527</v>
      </c>
      <c r="AI31" s="105">
        <v>2</v>
      </c>
      <c r="AJ31" s="105">
        <v>2</v>
      </c>
      <c r="AK31" s="105">
        <v>0</v>
      </c>
      <c r="AL31" s="105">
        <v>0</v>
      </c>
      <c r="AM31" s="105">
        <v>302679</v>
      </c>
      <c r="AN31" s="105">
        <v>231591</v>
      </c>
      <c r="AO31" s="105">
        <v>0</v>
      </c>
      <c r="AP31" s="105">
        <v>218534</v>
      </c>
      <c r="AQ31" s="105">
        <v>0</v>
      </c>
      <c r="AR31" s="105">
        <v>0</v>
      </c>
      <c r="AS31" s="105">
        <v>0</v>
      </c>
      <c r="AT31" s="105">
        <v>25</v>
      </c>
      <c r="AU31" s="105">
        <v>13032</v>
      </c>
      <c r="AV31" s="105">
        <v>23015</v>
      </c>
      <c r="AW31" s="105">
        <v>0</v>
      </c>
      <c r="AX31" s="105">
        <v>0</v>
      </c>
      <c r="AY31" s="105">
        <v>11256</v>
      </c>
      <c r="AZ31" s="105">
        <v>5392</v>
      </c>
      <c r="BA31" s="105">
        <v>0</v>
      </c>
      <c r="BB31" s="105">
        <v>4210</v>
      </c>
      <c r="BC31" s="105">
        <v>2157</v>
      </c>
      <c r="BD31" s="105">
        <v>0</v>
      </c>
      <c r="BE31" s="105">
        <v>0</v>
      </c>
      <c r="BF31" s="105">
        <v>0</v>
      </c>
      <c r="BG31" s="105">
        <v>0</v>
      </c>
      <c r="BH31" s="105">
        <v>0</v>
      </c>
      <c r="BI31" s="105">
        <v>0</v>
      </c>
      <c r="BJ31" s="105">
        <v>0</v>
      </c>
      <c r="BK31" s="105">
        <v>0</v>
      </c>
      <c r="BL31" s="105">
        <v>0</v>
      </c>
      <c r="BM31" s="105">
        <v>0</v>
      </c>
      <c r="BN31" s="105">
        <v>0</v>
      </c>
      <c r="BO31" s="105">
        <v>0</v>
      </c>
      <c r="BP31" s="105">
        <v>0</v>
      </c>
      <c r="BQ31" s="105">
        <v>0</v>
      </c>
      <c r="BR31" s="105">
        <v>0</v>
      </c>
      <c r="BS31" s="105">
        <v>0</v>
      </c>
      <c r="BT31" s="105">
        <v>0</v>
      </c>
      <c r="BU31" s="105">
        <v>0</v>
      </c>
      <c r="BV31" s="105">
        <v>0</v>
      </c>
      <c r="BW31" s="105">
        <v>0</v>
      </c>
      <c r="BX31" s="105">
        <v>0</v>
      </c>
      <c r="BY31" s="105">
        <v>0</v>
      </c>
      <c r="BZ31" s="105">
        <v>0</v>
      </c>
      <c r="CA31" s="105">
        <v>0</v>
      </c>
      <c r="CB31" s="105">
        <v>10</v>
      </c>
      <c r="CC31" s="105">
        <v>0</v>
      </c>
      <c r="CD31" s="105">
        <v>0</v>
      </c>
      <c r="CE31" s="105">
        <v>0</v>
      </c>
      <c r="CF31" s="105">
        <v>0</v>
      </c>
      <c r="CG31" s="105">
        <v>0</v>
      </c>
      <c r="CH31" s="105">
        <v>10</v>
      </c>
      <c r="CI31" s="105">
        <v>0</v>
      </c>
      <c r="CJ31" s="105">
        <v>22165</v>
      </c>
      <c r="CK31" s="105">
        <v>0</v>
      </c>
      <c r="CL31" s="105">
        <v>0</v>
      </c>
      <c r="CM31" s="105">
        <v>9813</v>
      </c>
      <c r="CN31" s="105">
        <v>10556</v>
      </c>
      <c r="CO31" s="105">
        <v>0</v>
      </c>
      <c r="CP31" s="105">
        <v>398</v>
      </c>
      <c r="CQ31" s="105">
        <v>1398</v>
      </c>
      <c r="CR31" s="105">
        <v>1153</v>
      </c>
      <c r="CS31" s="105">
        <v>0</v>
      </c>
      <c r="CT31" s="105">
        <v>0</v>
      </c>
      <c r="CU31" s="105">
        <v>1030</v>
      </c>
      <c r="CV31" s="105">
        <v>0</v>
      </c>
      <c r="CW31" s="105">
        <v>0</v>
      </c>
      <c r="CX31" s="105">
        <v>0</v>
      </c>
      <c r="CY31" s="105">
        <v>123</v>
      </c>
      <c r="CZ31" s="105">
        <v>23220</v>
      </c>
      <c r="DA31" s="105">
        <v>22040</v>
      </c>
      <c r="DB31" s="105">
        <v>76</v>
      </c>
      <c r="DC31" s="105">
        <v>1104</v>
      </c>
      <c r="DD31" s="105">
        <v>1525</v>
      </c>
      <c r="DE31" s="105">
        <v>0</v>
      </c>
      <c r="DF31" s="105">
        <v>0</v>
      </c>
      <c r="DG31" s="105">
        <v>1137</v>
      </c>
      <c r="DH31" s="105">
        <v>0</v>
      </c>
      <c r="DI31" s="105">
        <v>0</v>
      </c>
      <c r="DJ31" s="105">
        <v>260</v>
      </c>
      <c r="DK31" s="107">
        <v>128</v>
      </c>
    </row>
  </sheetData>
  <mergeCells count="42">
    <mergeCell ref="DJ4:DJ5"/>
    <mergeCell ref="DK4:DK5"/>
    <mergeCell ref="DF4:DF5"/>
    <mergeCell ref="DG4:DG5"/>
    <mergeCell ref="DH4:DH5"/>
    <mergeCell ref="DI4:DI5"/>
    <mergeCell ref="DB4:DB5"/>
    <mergeCell ref="DC4:DC5"/>
    <mergeCell ref="DD4:DD5"/>
    <mergeCell ref="DE4:DE5"/>
    <mergeCell ref="CJ4:CQ4"/>
    <mergeCell ref="CR4:CY4"/>
    <mergeCell ref="CZ4:CZ5"/>
    <mergeCell ref="DA4:DA5"/>
    <mergeCell ref="AM3:AM4"/>
    <mergeCell ref="AN3:CY3"/>
    <mergeCell ref="CZ3:DC3"/>
    <mergeCell ref="DD3:DK3"/>
    <mergeCell ref="AN4:AU4"/>
    <mergeCell ref="AV4:BC4"/>
    <mergeCell ref="BD4:BK4"/>
    <mergeCell ref="BL4:BS4"/>
    <mergeCell ref="BT4:CA4"/>
    <mergeCell ref="CB4:CI4"/>
    <mergeCell ref="AI3:AI4"/>
    <mergeCell ref="AJ3:AJ4"/>
    <mergeCell ref="AK3:AK4"/>
    <mergeCell ref="AL3:AL4"/>
    <mergeCell ref="D2:F2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31:C31"/>
    <mergeCell ref="A2:A6"/>
    <mergeCell ref="B2:B6"/>
    <mergeCell ref="C2:C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&amp;L&amp;16ごみ搬入量の状況（平成１７年度実績）&amp;R&amp;D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P3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42" width="10.625" style="5" customWidth="1"/>
    <col min="43" max="16384" width="9.00390625" style="5" customWidth="1"/>
  </cols>
  <sheetData>
    <row r="1" spans="1:42" ht="17.25">
      <c r="A1" s="1" t="s">
        <v>155</v>
      </c>
      <c r="B1" s="57"/>
      <c r="C1" s="1"/>
      <c r="D1" s="4"/>
      <c r="E1" s="3"/>
      <c r="F1" s="4"/>
      <c r="G1" s="4"/>
      <c r="H1" s="4"/>
      <c r="I1" s="4"/>
      <c r="J1" s="4"/>
      <c r="K1" s="4"/>
      <c r="L1" s="4"/>
      <c r="M1" s="61"/>
      <c r="N1" s="4"/>
      <c r="O1" s="4"/>
      <c r="P1" s="4"/>
      <c r="Q1" s="4"/>
      <c r="R1" s="4"/>
      <c r="S1" s="4"/>
      <c r="T1" s="4"/>
      <c r="U1" s="4"/>
      <c r="V1" s="4"/>
      <c r="W1" s="3"/>
      <c r="X1" s="3"/>
      <c r="Y1" s="4"/>
      <c r="Z1" s="23"/>
      <c r="AA1" s="23"/>
      <c r="AB1" s="23"/>
      <c r="AC1" s="4"/>
      <c r="AD1" s="4"/>
      <c r="AE1" s="61"/>
      <c r="AF1" s="4"/>
      <c r="AG1" s="4"/>
      <c r="AH1" s="4"/>
      <c r="AI1" s="4"/>
      <c r="AJ1" s="4"/>
      <c r="AK1" s="4"/>
      <c r="AL1" s="4"/>
      <c r="AM1" s="4"/>
      <c r="AN1" s="4"/>
      <c r="AO1" s="4"/>
      <c r="AP1" s="61"/>
    </row>
    <row r="2" spans="1:42" s="25" customFormat="1" ht="22.5" customHeight="1">
      <c r="A2" s="284" t="s">
        <v>50</v>
      </c>
      <c r="B2" s="270" t="s">
        <v>79</v>
      </c>
      <c r="C2" s="281" t="s">
        <v>82</v>
      </c>
      <c r="D2" s="24" t="s">
        <v>74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8"/>
      <c r="W2" s="24" t="s">
        <v>75</v>
      </c>
      <c r="X2" s="27"/>
      <c r="Y2" s="27"/>
      <c r="Z2" s="27"/>
      <c r="AA2" s="27"/>
      <c r="AB2" s="27"/>
      <c r="AC2" s="27"/>
      <c r="AD2" s="27"/>
      <c r="AE2" s="28"/>
      <c r="AF2" s="24" t="s">
        <v>76</v>
      </c>
      <c r="AG2" s="27"/>
      <c r="AH2" s="27"/>
      <c r="AI2" s="27"/>
      <c r="AJ2" s="27"/>
      <c r="AK2" s="27"/>
      <c r="AL2" s="27"/>
      <c r="AM2" s="27"/>
      <c r="AN2" s="27"/>
      <c r="AO2" s="27"/>
      <c r="AP2" s="28"/>
    </row>
    <row r="3" spans="1:42" s="25" customFormat="1" ht="22.5" customHeight="1">
      <c r="A3" s="314"/>
      <c r="B3" s="316"/>
      <c r="C3" s="273"/>
      <c r="D3" s="10" t="s">
        <v>64</v>
      </c>
      <c r="E3" s="29" t="s">
        <v>59</v>
      </c>
      <c r="F3" s="288" t="s">
        <v>242</v>
      </c>
      <c r="G3" s="289"/>
      <c r="H3" s="289"/>
      <c r="I3" s="289"/>
      <c r="J3" s="289"/>
      <c r="K3" s="289"/>
      <c r="L3" s="289"/>
      <c r="M3" s="290"/>
      <c r="N3" s="281" t="s">
        <v>83</v>
      </c>
      <c r="O3" s="14" t="s">
        <v>243</v>
      </c>
      <c r="P3" s="30"/>
      <c r="Q3" s="30"/>
      <c r="R3" s="30"/>
      <c r="S3" s="30"/>
      <c r="T3" s="30"/>
      <c r="U3" s="30"/>
      <c r="V3" s="31"/>
      <c r="W3" s="10" t="s">
        <v>64</v>
      </c>
      <c r="X3" s="281" t="s">
        <v>59</v>
      </c>
      <c r="Y3" s="311" t="s">
        <v>60</v>
      </c>
      <c r="Z3" s="312"/>
      <c r="AA3" s="312"/>
      <c r="AB3" s="312"/>
      <c r="AC3" s="312"/>
      <c r="AD3" s="312"/>
      <c r="AE3" s="313"/>
      <c r="AF3" s="10" t="s">
        <v>64</v>
      </c>
      <c r="AG3" s="281" t="s">
        <v>84</v>
      </c>
      <c r="AH3" s="281" t="s">
        <v>85</v>
      </c>
      <c r="AI3" s="14" t="s">
        <v>61</v>
      </c>
      <c r="AJ3" s="27"/>
      <c r="AK3" s="27"/>
      <c r="AL3" s="27"/>
      <c r="AM3" s="27"/>
      <c r="AN3" s="27"/>
      <c r="AO3" s="27"/>
      <c r="AP3" s="28"/>
    </row>
    <row r="4" spans="1:42" s="25" customFormat="1" ht="18.75" customHeight="1">
      <c r="A4" s="314"/>
      <c r="B4" s="316"/>
      <c r="C4" s="273"/>
      <c r="D4" s="10"/>
      <c r="E4" s="32"/>
      <c r="F4" s="33"/>
      <c r="G4" s="281" t="s">
        <v>214</v>
      </c>
      <c r="H4" s="283" t="s">
        <v>215</v>
      </c>
      <c r="I4" s="283" t="s">
        <v>216</v>
      </c>
      <c r="J4" s="283" t="s">
        <v>217</v>
      </c>
      <c r="K4" s="283" t="s">
        <v>218</v>
      </c>
      <c r="L4" s="263" t="s">
        <v>219</v>
      </c>
      <c r="M4" s="281" t="s">
        <v>220</v>
      </c>
      <c r="N4" s="267"/>
      <c r="O4" s="34"/>
      <c r="P4" s="35"/>
      <c r="Q4" s="35"/>
      <c r="R4" s="35"/>
      <c r="S4" s="35"/>
      <c r="T4" s="35"/>
      <c r="U4" s="35"/>
      <c r="V4" s="36"/>
      <c r="W4" s="10"/>
      <c r="X4" s="267"/>
      <c r="Y4" s="281" t="s">
        <v>214</v>
      </c>
      <c r="Z4" s="283" t="s">
        <v>215</v>
      </c>
      <c r="AA4" s="283" t="s">
        <v>216</v>
      </c>
      <c r="AB4" s="283" t="s">
        <v>217</v>
      </c>
      <c r="AC4" s="283" t="s">
        <v>218</v>
      </c>
      <c r="AD4" s="263" t="s">
        <v>219</v>
      </c>
      <c r="AE4" s="281" t="s">
        <v>220</v>
      </c>
      <c r="AF4" s="10"/>
      <c r="AG4" s="267"/>
      <c r="AH4" s="267"/>
      <c r="AI4" s="34"/>
      <c r="AJ4" s="281" t="s">
        <v>214</v>
      </c>
      <c r="AK4" s="283" t="s">
        <v>215</v>
      </c>
      <c r="AL4" s="283" t="s">
        <v>216</v>
      </c>
      <c r="AM4" s="283" t="s">
        <v>217</v>
      </c>
      <c r="AN4" s="283" t="s">
        <v>218</v>
      </c>
      <c r="AO4" s="263" t="s">
        <v>219</v>
      </c>
      <c r="AP4" s="281" t="s">
        <v>220</v>
      </c>
    </row>
    <row r="5" spans="1:42" s="25" customFormat="1" ht="18.75" customHeight="1">
      <c r="A5" s="314"/>
      <c r="B5" s="316"/>
      <c r="C5" s="273"/>
      <c r="D5" s="16"/>
      <c r="E5" s="37"/>
      <c r="F5" s="10" t="s">
        <v>64</v>
      </c>
      <c r="G5" s="267"/>
      <c r="H5" s="282"/>
      <c r="I5" s="282"/>
      <c r="J5" s="282"/>
      <c r="K5" s="282"/>
      <c r="L5" s="309"/>
      <c r="M5" s="267"/>
      <c r="N5" s="310"/>
      <c r="O5" s="10" t="s">
        <v>64</v>
      </c>
      <c r="P5" s="6" t="s">
        <v>67</v>
      </c>
      <c r="Q5" s="6" t="s">
        <v>80</v>
      </c>
      <c r="R5" s="6" t="s">
        <v>68</v>
      </c>
      <c r="S5" s="17" t="s">
        <v>86</v>
      </c>
      <c r="T5" s="6" t="s">
        <v>69</v>
      </c>
      <c r="U5" s="17" t="s">
        <v>106</v>
      </c>
      <c r="V5" s="6" t="s">
        <v>81</v>
      </c>
      <c r="W5" s="16"/>
      <c r="X5" s="310"/>
      <c r="Y5" s="267"/>
      <c r="Z5" s="282"/>
      <c r="AA5" s="282"/>
      <c r="AB5" s="282"/>
      <c r="AC5" s="282"/>
      <c r="AD5" s="309"/>
      <c r="AE5" s="267"/>
      <c r="AF5" s="16"/>
      <c r="AG5" s="310"/>
      <c r="AH5" s="310"/>
      <c r="AI5" s="10" t="s">
        <v>64</v>
      </c>
      <c r="AJ5" s="267"/>
      <c r="AK5" s="282"/>
      <c r="AL5" s="282"/>
      <c r="AM5" s="282"/>
      <c r="AN5" s="282"/>
      <c r="AO5" s="309"/>
      <c r="AP5" s="267"/>
    </row>
    <row r="6" spans="1:42" s="25" customFormat="1" ht="15.75" customHeight="1" thickBot="1">
      <c r="A6" s="315"/>
      <c r="B6" s="317"/>
      <c r="C6" s="274"/>
      <c r="D6" s="19" t="s">
        <v>87</v>
      </c>
      <c r="E6" s="19" t="s">
        <v>58</v>
      </c>
      <c r="F6" s="19" t="s">
        <v>58</v>
      </c>
      <c r="G6" s="21" t="s">
        <v>58</v>
      </c>
      <c r="H6" s="21" t="s">
        <v>58</v>
      </c>
      <c r="I6" s="21" t="s">
        <v>58</v>
      </c>
      <c r="J6" s="21" t="s">
        <v>58</v>
      </c>
      <c r="K6" s="21" t="s">
        <v>58</v>
      </c>
      <c r="L6" s="21" t="s">
        <v>58</v>
      </c>
      <c r="M6" s="21" t="s">
        <v>58</v>
      </c>
      <c r="N6" s="38" t="s">
        <v>58</v>
      </c>
      <c r="O6" s="19" t="s">
        <v>58</v>
      </c>
      <c r="P6" s="21" t="s">
        <v>58</v>
      </c>
      <c r="Q6" s="21" t="s">
        <v>58</v>
      </c>
      <c r="R6" s="21" t="s">
        <v>58</v>
      </c>
      <c r="S6" s="21" t="s">
        <v>58</v>
      </c>
      <c r="T6" s="21" t="s">
        <v>58</v>
      </c>
      <c r="U6" s="21" t="s">
        <v>58</v>
      </c>
      <c r="V6" s="21" t="s">
        <v>58</v>
      </c>
      <c r="W6" s="19" t="s">
        <v>58</v>
      </c>
      <c r="X6" s="38" t="s">
        <v>58</v>
      </c>
      <c r="Y6" s="39" t="s">
        <v>58</v>
      </c>
      <c r="Z6" s="21" t="s">
        <v>58</v>
      </c>
      <c r="AA6" s="39" t="s">
        <v>58</v>
      </c>
      <c r="AB6" s="21" t="s">
        <v>58</v>
      </c>
      <c r="AC6" s="21" t="s">
        <v>58</v>
      </c>
      <c r="AD6" s="21" t="s">
        <v>58</v>
      </c>
      <c r="AE6" s="21" t="s">
        <v>58</v>
      </c>
      <c r="AF6" s="19" t="s">
        <v>58</v>
      </c>
      <c r="AG6" s="38" t="s">
        <v>58</v>
      </c>
      <c r="AH6" s="38" t="s">
        <v>58</v>
      </c>
      <c r="AI6" s="19" t="s">
        <v>58</v>
      </c>
      <c r="AJ6" s="20" t="s">
        <v>58</v>
      </c>
      <c r="AK6" s="20" t="s">
        <v>58</v>
      </c>
      <c r="AL6" s="20" t="s">
        <v>58</v>
      </c>
      <c r="AM6" s="20" t="s">
        <v>58</v>
      </c>
      <c r="AN6" s="20" t="s">
        <v>58</v>
      </c>
      <c r="AO6" s="20" t="s">
        <v>58</v>
      </c>
      <c r="AP6" s="20" t="s">
        <v>58</v>
      </c>
    </row>
    <row r="7" spans="1:42" s="112" customFormat="1" ht="13.5" customHeight="1">
      <c r="A7" s="108" t="s">
        <v>294</v>
      </c>
      <c r="B7" s="109" t="s">
        <v>295</v>
      </c>
      <c r="C7" s="110" t="s">
        <v>296</v>
      </c>
      <c r="D7" s="101">
        <v>117911</v>
      </c>
      <c r="E7" s="101">
        <v>88189</v>
      </c>
      <c r="F7" s="101">
        <v>20883</v>
      </c>
      <c r="G7" s="101">
        <v>16954</v>
      </c>
      <c r="H7" s="101">
        <v>0</v>
      </c>
      <c r="I7" s="101">
        <v>0</v>
      </c>
      <c r="J7" s="101">
        <v>0</v>
      </c>
      <c r="K7" s="101">
        <v>0</v>
      </c>
      <c r="L7" s="101">
        <v>3929</v>
      </c>
      <c r="M7" s="101">
        <v>0</v>
      </c>
      <c r="N7" s="101">
        <v>0</v>
      </c>
      <c r="O7" s="101">
        <v>8839</v>
      </c>
      <c r="P7" s="101">
        <v>8783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56</v>
      </c>
      <c r="W7" s="101">
        <v>92342</v>
      </c>
      <c r="X7" s="101">
        <v>88189</v>
      </c>
      <c r="Y7" s="101">
        <v>3761</v>
      </c>
      <c r="Z7" s="101">
        <v>0</v>
      </c>
      <c r="AA7" s="101">
        <v>0</v>
      </c>
      <c r="AB7" s="101">
        <v>0</v>
      </c>
      <c r="AC7" s="101">
        <v>0</v>
      </c>
      <c r="AD7" s="101">
        <v>392</v>
      </c>
      <c r="AE7" s="101">
        <v>0</v>
      </c>
      <c r="AF7" s="101">
        <v>20737</v>
      </c>
      <c r="AG7" s="101">
        <v>0</v>
      </c>
      <c r="AH7" s="101">
        <v>13044</v>
      </c>
      <c r="AI7" s="101">
        <v>7693</v>
      </c>
      <c r="AJ7" s="101">
        <v>7693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6">
        <v>0</v>
      </c>
    </row>
    <row r="8" spans="1:42" s="112" customFormat="1" ht="13.5" customHeight="1">
      <c r="A8" s="113" t="s">
        <v>294</v>
      </c>
      <c r="B8" s="114" t="s">
        <v>298</v>
      </c>
      <c r="C8" s="115" t="s">
        <v>299</v>
      </c>
      <c r="D8" s="102">
        <v>19795</v>
      </c>
      <c r="E8" s="102">
        <v>15053</v>
      </c>
      <c r="F8" s="102">
        <v>3987</v>
      </c>
      <c r="G8" s="102">
        <v>131</v>
      </c>
      <c r="H8" s="102">
        <v>0</v>
      </c>
      <c r="I8" s="102">
        <v>0</v>
      </c>
      <c r="J8" s="102">
        <v>0</v>
      </c>
      <c r="K8" s="102">
        <v>0</v>
      </c>
      <c r="L8" s="102">
        <v>3856</v>
      </c>
      <c r="M8" s="102">
        <v>0</v>
      </c>
      <c r="N8" s="102">
        <v>0</v>
      </c>
      <c r="O8" s="102">
        <v>755</v>
      </c>
      <c r="P8" s="102">
        <v>0</v>
      </c>
      <c r="Q8" s="102">
        <v>39</v>
      </c>
      <c r="R8" s="102">
        <v>716</v>
      </c>
      <c r="S8" s="102">
        <v>0</v>
      </c>
      <c r="T8" s="102">
        <v>0</v>
      </c>
      <c r="U8" s="102">
        <v>0</v>
      </c>
      <c r="V8" s="102">
        <v>0</v>
      </c>
      <c r="W8" s="102">
        <v>15743</v>
      </c>
      <c r="X8" s="102">
        <v>15053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690</v>
      </c>
      <c r="AE8" s="102">
        <v>0</v>
      </c>
      <c r="AF8" s="102">
        <v>3113</v>
      </c>
      <c r="AG8" s="102">
        <v>0</v>
      </c>
      <c r="AH8" s="102">
        <v>1942</v>
      </c>
      <c r="AI8" s="102">
        <v>1171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1171</v>
      </c>
      <c r="AP8" s="104">
        <v>0</v>
      </c>
    </row>
    <row r="9" spans="1:42" s="112" customFormat="1" ht="13.5" customHeight="1">
      <c r="A9" s="113" t="s">
        <v>294</v>
      </c>
      <c r="B9" s="114" t="s">
        <v>300</v>
      </c>
      <c r="C9" s="115" t="s">
        <v>301</v>
      </c>
      <c r="D9" s="102">
        <v>16746</v>
      </c>
      <c r="E9" s="102">
        <v>13819</v>
      </c>
      <c r="F9" s="102">
        <v>1943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1943</v>
      </c>
      <c r="M9" s="102">
        <v>0</v>
      </c>
      <c r="N9" s="102">
        <v>0</v>
      </c>
      <c r="O9" s="102">
        <v>984</v>
      </c>
      <c r="P9" s="102">
        <v>945</v>
      </c>
      <c r="Q9" s="102">
        <v>39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14064</v>
      </c>
      <c r="X9" s="102">
        <v>13819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245</v>
      </c>
      <c r="AE9" s="102">
        <v>0</v>
      </c>
      <c r="AF9" s="102">
        <v>3176</v>
      </c>
      <c r="AG9" s="102">
        <v>0</v>
      </c>
      <c r="AH9" s="102">
        <v>1960</v>
      </c>
      <c r="AI9" s="102">
        <v>1216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1216</v>
      </c>
      <c r="AP9" s="104">
        <v>0</v>
      </c>
    </row>
    <row r="10" spans="1:42" s="112" customFormat="1" ht="13.5" customHeight="1">
      <c r="A10" s="113" t="s">
        <v>294</v>
      </c>
      <c r="B10" s="114" t="s">
        <v>302</v>
      </c>
      <c r="C10" s="115" t="s">
        <v>303</v>
      </c>
      <c r="D10" s="102">
        <v>31030</v>
      </c>
      <c r="E10" s="102">
        <v>24813</v>
      </c>
      <c r="F10" s="102">
        <v>6217</v>
      </c>
      <c r="G10" s="102">
        <v>1293</v>
      </c>
      <c r="H10" s="102">
        <v>0</v>
      </c>
      <c r="I10" s="102">
        <v>0</v>
      </c>
      <c r="J10" s="102">
        <v>0</v>
      </c>
      <c r="K10" s="102">
        <v>0</v>
      </c>
      <c r="L10" s="102">
        <v>4924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26087</v>
      </c>
      <c r="X10" s="102">
        <v>24813</v>
      </c>
      <c r="Y10" s="102">
        <v>859</v>
      </c>
      <c r="Z10" s="102">
        <v>0</v>
      </c>
      <c r="AA10" s="102">
        <v>0</v>
      </c>
      <c r="AB10" s="102">
        <v>0</v>
      </c>
      <c r="AC10" s="102">
        <v>0</v>
      </c>
      <c r="AD10" s="102">
        <v>415</v>
      </c>
      <c r="AE10" s="102">
        <v>0</v>
      </c>
      <c r="AF10" s="102">
        <v>5546</v>
      </c>
      <c r="AG10" s="102">
        <v>0</v>
      </c>
      <c r="AH10" s="102">
        <v>2606</v>
      </c>
      <c r="AI10" s="102">
        <v>2940</v>
      </c>
      <c r="AJ10" s="102">
        <v>111</v>
      </c>
      <c r="AK10" s="102">
        <v>0</v>
      </c>
      <c r="AL10" s="102">
        <v>0</v>
      </c>
      <c r="AM10" s="102">
        <v>0</v>
      </c>
      <c r="AN10" s="102">
        <v>0</v>
      </c>
      <c r="AO10" s="102">
        <v>2829</v>
      </c>
      <c r="AP10" s="104">
        <v>0</v>
      </c>
    </row>
    <row r="11" spans="1:42" s="112" customFormat="1" ht="13.5" customHeight="1">
      <c r="A11" s="113" t="s">
        <v>294</v>
      </c>
      <c r="B11" s="114" t="s">
        <v>304</v>
      </c>
      <c r="C11" s="115" t="s">
        <v>305</v>
      </c>
      <c r="D11" s="102">
        <v>16396</v>
      </c>
      <c r="E11" s="102">
        <v>13610</v>
      </c>
      <c r="F11" s="102">
        <v>929</v>
      </c>
      <c r="G11" s="102">
        <v>39</v>
      </c>
      <c r="H11" s="102">
        <v>0</v>
      </c>
      <c r="I11" s="102">
        <v>0</v>
      </c>
      <c r="J11" s="102">
        <v>0</v>
      </c>
      <c r="K11" s="102">
        <v>0</v>
      </c>
      <c r="L11" s="102">
        <v>860</v>
      </c>
      <c r="M11" s="102">
        <v>30</v>
      </c>
      <c r="N11" s="102">
        <v>833</v>
      </c>
      <c r="O11" s="102">
        <v>1024</v>
      </c>
      <c r="P11" s="102">
        <v>926</v>
      </c>
      <c r="Q11" s="102">
        <v>0</v>
      </c>
      <c r="R11" s="102">
        <v>0</v>
      </c>
      <c r="S11" s="102">
        <v>85</v>
      </c>
      <c r="T11" s="102">
        <v>0</v>
      </c>
      <c r="U11" s="102">
        <v>0</v>
      </c>
      <c r="V11" s="102">
        <v>13</v>
      </c>
      <c r="W11" s="102">
        <v>13667</v>
      </c>
      <c r="X11" s="102">
        <v>13610</v>
      </c>
      <c r="Y11" s="102">
        <v>37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20</v>
      </c>
      <c r="AF11" s="102">
        <v>1905</v>
      </c>
      <c r="AG11" s="102">
        <v>833</v>
      </c>
      <c r="AH11" s="102">
        <v>1062</v>
      </c>
      <c r="AI11" s="102">
        <v>10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4">
        <v>10</v>
      </c>
    </row>
    <row r="12" spans="1:42" s="112" customFormat="1" ht="13.5" customHeight="1">
      <c r="A12" s="113" t="s">
        <v>294</v>
      </c>
      <c r="B12" s="114" t="s">
        <v>306</v>
      </c>
      <c r="C12" s="115" t="s">
        <v>307</v>
      </c>
      <c r="D12" s="102">
        <v>10508</v>
      </c>
      <c r="E12" s="102">
        <v>8174</v>
      </c>
      <c r="F12" s="102">
        <v>788</v>
      </c>
      <c r="G12" s="102">
        <v>363</v>
      </c>
      <c r="H12" s="102">
        <v>0</v>
      </c>
      <c r="I12" s="102">
        <v>0</v>
      </c>
      <c r="J12" s="102">
        <v>0</v>
      </c>
      <c r="K12" s="102">
        <v>0</v>
      </c>
      <c r="L12" s="102">
        <v>244</v>
      </c>
      <c r="M12" s="102">
        <v>181</v>
      </c>
      <c r="N12" s="102">
        <v>0</v>
      </c>
      <c r="O12" s="102">
        <v>1546</v>
      </c>
      <c r="P12" s="102">
        <v>902</v>
      </c>
      <c r="Q12" s="102">
        <v>58</v>
      </c>
      <c r="R12" s="102">
        <v>421</v>
      </c>
      <c r="S12" s="102">
        <v>18</v>
      </c>
      <c r="T12" s="102">
        <v>0</v>
      </c>
      <c r="U12" s="102">
        <v>114</v>
      </c>
      <c r="V12" s="102">
        <v>33</v>
      </c>
      <c r="W12" s="102">
        <v>8640</v>
      </c>
      <c r="X12" s="102">
        <v>8174</v>
      </c>
      <c r="Y12" s="102">
        <v>346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120</v>
      </c>
      <c r="AF12" s="102">
        <v>223</v>
      </c>
      <c r="AG12" s="102">
        <v>0</v>
      </c>
      <c r="AH12" s="102">
        <v>162</v>
      </c>
      <c r="AI12" s="102">
        <v>61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4">
        <v>61</v>
      </c>
    </row>
    <row r="13" spans="1:42" s="112" customFormat="1" ht="13.5" customHeight="1">
      <c r="A13" s="113" t="s">
        <v>294</v>
      </c>
      <c r="B13" s="114" t="s">
        <v>308</v>
      </c>
      <c r="C13" s="115" t="s">
        <v>309</v>
      </c>
      <c r="D13" s="102">
        <v>9200</v>
      </c>
      <c r="E13" s="102">
        <v>6636</v>
      </c>
      <c r="F13" s="102">
        <v>893</v>
      </c>
      <c r="G13" s="102">
        <v>699</v>
      </c>
      <c r="H13" s="102">
        <v>0</v>
      </c>
      <c r="I13" s="102">
        <v>0</v>
      </c>
      <c r="J13" s="102">
        <v>0</v>
      </c>
      <c r="K13" s="102">
        <v>0</v>
      </c>
      <c r="L13" s="102">
        <v>194</v>
      </c>
      <c r="M13" s="102">
        <v>0</v>
      </c>
      <c r="N13" s="102">
        <v>0</v>
      </c>
      <c r="O13" s="102">
        <v>1671</v>
      </c>
      <c r="P13" s="102">
        <v>1291</v>
      </c>
      <c r="Q13" s="102">
        <v>7</v>
      </c>
      <c r="R13" s="102">
        <v>373</v>
      </c>
      <c r="S13" s="102">
        <v>0</v>
      </c>
      <c r="T13" s="102">
        <v>0</v>
      </c>
      <c r="U13" s="102">
        <v>0</v>
      </c>
      <c r="V13" s="102">
        <v>0</v>
      </c>
      <c r="W13" s="102">
        <v>6773</v>
      </c>
      <c r="X13" s="102">
        <v>6636</v>
      </c>
      <c r="Y13" s="102">
        <v>137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983</v>
      </c>
      <c r="AG13" s="102">
        <v>0</v>
      </c>
      <c r="AH13" s="102">
        <v>784</v>
      </c>
      <c r="AI13" s="102">
        <v>199</v>
      </c>
      <c r="AJ13" s="102">
        <v>199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4">
        <v>0</v>
      </c>
    </row>
    <row r="14" spans="1:42" s="112" customFormat="1" ht="13.5" customHeight="1">
      <c r="A14" s="113" t="s">
        <v>294</v>
      </c>
      <c r="B14" s="114" t="s">
        <v>310</v>
      </c>
      <c r="C14" s="115" t="s">
        <v>311</v>
      </c>
      <c r="D14" s="102">
        <v>12431</v>
      </c>
      <c r="E14" s="102">
        <v>9839</v>
      </c>
      <c r="F14" s="102">
        <v>2581</v>
      </c>
      <c r="G14" s="102">
        <v>1183</v>
      </c>
      <c r="H14" s="102">
        <v>0</v>
      </c>
      <c r="I14" s="102">
        <v>0</v>
      </c>
      <c r="J14" s="102">
        <v>0</v>
      </c>
      <c r="K14" s="102">
        <v>0</v>
      </c>
      <c r="L14" s="102">
        <v>1398</v>
      </c>
      <c r="M14" s="102">
        <v>0</v>
      </c>
      <c r="N14" s="102">
        <v>0</v>
      </c>
      <c r="O14" s="102">
        <v>11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11</v>
      </c>
      <c r="W14" s="102">
        <v>10179</v>
      </c>
      <c r="X14" s="102">
        <v>9839</v>
      </c>
      <c r="Y14" s="102">
        <v>312</v>
      </c>
      <c r="Z14" s="102">
        <v>0</v>
      </c>
      <c r="AA14" s="102">
        <v>0</v>
      </c>
      <c r="AB14" s="102">
        <v>0</v>
      </c>
      <c r="AC14" s="102">
        <v>0</v>
      </c>
      <c r="AD14" s="102">
        <v>28</v>
      </c>
      <c r="AE14" s="102">
        <v>0</v>
      </c>
      <c r="AF14" s="102">
        <v>1458</v>
      </c>
      <c r="AG14" s="102">
        <v>0</v>
      </c>
      <c r="AH14" s="102">
        <v>984</v>
      </c>
      <c r="AI14" s="102">
        <v>474</v>
      </c>
      <c r="AJ14" s="102">
        <v>449</v>
      </c>
      <c r="AK14" s="102">
        <v>0</v>
      </c>
      <c r="AL14" s="102">
        <v>0</v>
      </c>
      <c r="AM14" s="102">
        <v>0</v>
      </c>
      <c r="AN14" s="102">
        <v>0</v>
      </c>
      <c r="AO14" s="102">
        <v>25</v>
      </c>
      <c r="AP14" s="104">
        <v>0</v>
      </c>
    </row>
    <row r="15" spans="1:42" s="112" customFormat="1" ht="13.5" customHeight="1">
      <c r="A15" s="113" t="s">
        <v>294</v>
      </c>
      <c r="B15" s="114" t="s">
        <v>312</v>
      </c>
      <c r="C15" s="115" t="s">
        <v>313</v>
      </c>
      <c r="D15" s="102">
        <v>1462</v>
      </c>
      <c r="E15" s="102">
        <v>1252</v>
      </c>
      <c r="F15" s="102">
        <v>142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142</v>
      </c>
      <c r="M15" s="102">
        <v>0</v>
      </c>
      <c r="N15" s="102">
        <v>0</v>
      </c>
      <c r="O15" s="102">
        <v>68</v>
      </c>
      <c r="P15" s="102">
        <v>0</v>
      </c>
      <c r="Q15" s="102">
        <v>19</v>
      </c>
      <c r="R15" s="102">
        <v>49</v>
      </c>
      <c r="S15" s="102">
        <v>0</v>
      </c>
      <c r="T15" s="102">
        <v>0</v>
      </c>
      <c r="U15" s="102">
        <v>0</v>
      </c>
      <c r="V15" s="102">
        <v>0</v>
      </c>
      <c r="W15" s="102">
        <v>1252</v>
      </c>
      <c r="X15" s="102">
        <v>1252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147</v>
      </c>
      <c r="AG15" s="102">
        <v>0</v>
      </c>
      <c r="AH15" s="102">
        <v>147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4">
        <v>0</v>
      </c>
    </row>
    <row r="16" spans="1:42" s="112" customFormat="1" ht="13.5" customHeight="1">
      <c r="A16" s="113" t="s">
        <v>294</v>
      </c>
      <c r="B16" s="114" t="s">
        <v>314</v>
      </c>
      <c r="C16" s="115" t="s">
        <v>315</v>
      </c>
      <c r="D16" s="102">
        <v>349</v>
      </c>
      <c r="E16" s="102">
        <v>93</v>
      </c>
      <c r="F16" s="102">
        <v>20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20</v>
      </c>
      <c r="M16" s="102">
        <v>0</v>
      </c>
      <c r="N16" s="102">
        <v>4</v>
      </c>
      <c r="O16" s="102">
        <v>232</v>
      </c>
      <c r="P16" s="102">
        <v>124</v>
      </c>
      <c r="Q16" s="102">
        <v>67</v>
      </c>
      <c r="R16" s="102">
        <v>25</v>
      </c>
      <c r="S16" s="102">
        <v>0</v>
      </c>
      <c r="T16" s="102">
        <v>0</v>
      </c>
      <c r="U16" s="102">
        <v>9</v>
      </c>
      <c r="V16" s="102">
        <v>7</v>
      </c>
      <c r="W16" s="102">
        <v>93</v>
      </c>
      <c r="X16" s="102">
        <v>93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13</v>
      </c>
      <c r="AG16" s="102">
        <v>4</v>
      </c>
      <c r="AH16" s="102">
        <v>9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4">
        <v>0</v>
      </c>
    </row>
    <row r="17" spans="1:42" s="112" customFormat="1" ht="13.5" customHeight="1">
      <c r="A17" s="113" t="s">
        <v>294</v>
      </c>
      <c r="B17" s="114" t="s">
        <v>316</v>
      </c>
      <c r="C17" s="115" t="s">
        <v>317</v>
      </c>
      <c r="D17" s="102">
        <v>315</v>
      </c>
      <c r="E17" s="102">
        <v>118</v>
      </c>
      <c r="F17" s="102">
        <v>3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3</v>
      </c>
      <c r="M17" s="102">
        <v>0</v>
      </c>
      <c r="N17" s="102">
        <v>8</v>
      </c>
      <c r="O17" s="102">
        <v>186</v>
      </c>
      <c r="P17" s="102">
        <v>133</v>
      </c>
      <c r="Q17" s="102">
        <v>22</v>
      </c>
      <c r="R17" s="102">
        <v>25</v>
      </c>
      <c r="S17" s="102">
        <v>0</v>
      </c>
      <c r="T17" s="102">
        <v>0</v>
      </c>
      <c r="U17" s="102">
        <v>6</v>
      </c>
      <c r="V17" s="102">
        <v>0</v>
      </c>
      <c r="W17" s="102">
        <v>118</v>
      </c>
      <c r="X17" s="102">
        <v>118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20</v>
      </c>
      <c r="AG17" s="102">
        <v>8</v>
      </c>
      <c r="AH17" s="102">
        <v>12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4">
        <v>0</v>
      </c>
    </row>
    <row r="18" spans="1:42" s="112" customFormat="1" ht="13.5" customHeight="1">
      <c r="A18" s="113" t="s">
        <v>294</v>
      </c>
      <c r="B18" s="114" t="s">
        <v>318</v>
      </c>
      <c r="C18" s="115" t="s">
        <v>319</v>
      </c>
      <c r="D18" s="102">
        <v>8664</v>
      </c>
      <c r="E18" s="102">
        <v>5999</v>
      </c>
      <c r="F18" s="102">
        <v>1306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437</v>
      </c>
      <c r="M18" s="102">
        <v>869</v>
      </c>
      <c r="N18" s="102">
        <v>0</v>
      </c>
      <c r="O18" s="102">
        <v>1359</v>
      </c>
      <c r="P18" s="102">
        <v>1180</v>
      </c>
      <c r="Q18" s="102">
        <v>179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5999</v>
      </c>
      <c r="X18" s="102">
        <v>5999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1754</v>
      </c>
      <c r="AG18" s="102">
        <v>0</v>
      </c>
      <c r="AH18" s="102">
        <v>885</v>
      </c>
      <c r="AI18" s="102">
        <v>869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4">
        <v>869</v>
      </c>
    </row>
    <row r="19" spans="1:42" s="112" customFormat="1" ht="13.5" customHeight="1">
      <c r="A19" s="113" t="s">
        <v>294</v>
      </c>
      <c r="B19" s="114" t="s">
        <v>320</v>
      </c>
      <c r="C19" s="115" t="s">
        <v>321</v>
      </c>
      <c r="D19" s="102">
        <v>835</v>
      </c>
      <c r="E19" s="102">
        <v>291</v>
      </c>
      <c r="F19" s="102">
        <v>201</v>
      </c>
      <c r="G19" s="102">
        <v>0</v>
      </c>
      <c r="H19" s="102">
        <v>0</v>
      </c>
      <c r="I19" s="102">
        <v>0</v>
      </c>
      <c r="J19" s="102">
        <v>0</v>
      </c>
      <c r="K19" s="102">
        <v>10</v>
      </c>
      <c r="L19" s="102">
        <v>191</v>
      </c>
      <c r="M19" s="102">
        <v>0</v>
      </c>
      <c r="N19" s="102">
        <v>0</v>
      </c>
      <c r="O19" s="102">
        <v>343</v>
      </c>
      <c r="P19" s="102">
        <v>307</v>
      </c>
      <c r="Q19" s="102">
        <v>0</v>
      </c>
      <c r="R19" s="102">
        <v>0</v>
      </c>
      <c r="S19" s="102">
        <v>0</v>
      </c>
      <c r="T19" s="102">
        <v>0</v>
      </c>
      <c r="U19" s="102">
        <v>36</v>
      </c>
      <c r="V19" s="102">
        <v>0</v>
      </c>
      <c r="W19" s="102">
        <v>303</v>
      </c>
      <c r="X19" s="102">
        <v>291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12</v>
      </c>
      <c r="AE19" s="102">
        <v>0</v>
      </c>
      <c r="AF19" s="102">
        <v>82</v>
      </c>
      <c r="AG19" s="102">
        <v>0</v>
      </c>
      <c r="AH19" s="102">
        <v>45</v>
      </c>
      <c r="AI19" s="102">
        <v>37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37</v>
      </c>
      <c r="AP19" s="104">
        <v>0</v>
      </c>
    </row>
    <row r="20" spans="1:42" s="112" customFormat="1" ht="13.5" customHeight="1">
      <c r="A20" s="113" t="s">
        <v>294</v>
      </c>
      <c r="B20" s="114" t="s">
        <v>322</v>
      </c>
      <c r="C20" s="115" t="s">
        <v>323</v>
      </c>
      <c r="D20" s="102">
        <v>2817</v>
      </c>
      <c r="E20" s="102">
        <v>1817</v>
      </c>
      <c r="F20" s="102">
        <v>357</v>
      </c>
      <c r="G20" s="102">
        <v>281</v>
      </c>
      <c r="H20" s="102">
        <v>0</v>
      </c>
      <c r="I20" s="102">
        <v>0</v>
      </c>
      <c r="J20" s="102">
        <v>0</v>
      </c>
      <c r="K20" s="102">
        <v>0</v>
      </c>
      <c r="L20" s="102">
        <v>76</v>
      </c>
      <c r="M20" s="102">
        <v>0</v>
      </c>
      <c r="N20" s="102">
        <v>0</v>
      </c>
      <c r="O20" s="102">
        <v>643</v>
      </c>
      <c r="P20" s="102">
        <v>518</v>
      </c>
      <c r="Q20" s="102">
        <v>0</v>
      </c>
      <c r="R20" s="102">
        <v>111</v>
      </c>
      <c r="S20" s="102">
        <v>0</v>
      </c>
      <c r="T20" s="102">
        <v>0</v>
      </c>
      <c r="U20" s="102">
        <v>0</v>
      </c>
      <c r="V20" s="102">
        <v>14</v>
      </c>
      <c r="W20" s="102">
        <v>1861</v>
      </c>
      <c r="X20" s="102">
        <v>1817</v>
      </c>
      <c r="Y20" s="102">
        <v>44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325</v>
      </c>
      <c r="AG20" s="102">
        <v>0</v>
      </c>
      <c r="AH20" s="102">
        <v>246</v>
      </c>
      <c r="AI20" s="102">
        <v>79</v>
      </c>
      <c r="AJ20" s="102">
        <v>79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4">
        <v>0</v>
      </c>
    </row>
    <row r="21" spans="1:42" s="112" customFormat="1" ht="13.5" customHeight="1">
      <c r="A21" s="113" t="s">
        <v>294</v>
      </c>
      <c r="B21" s="114" t="s">
        <v>324</v>
      </c>
      <c r="C21" s="115" t="s">
        <v>325</v>
      </c>
      <c r="D21" s="102">
        <v>2179</v>
      </c>
      <c r="E21" s="102">
        <v>1666</v>
      </c>
      <c r="F21" s="102">
        <v>336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336</v>
      </c>
      <c r="M21" s="102">
        <v>0</v>
      </c>
      <c r="N21" s="102">
        <v>9</v>
      </c>
      <c r="O21" s="102">
        <v>168</v>
      </c>
      <c r="P21" s="102">
        <v>113</v>
      </c>
      <c r="Q21" s="102">
        <v>0</v>
      </c>
      <c r="R21" s="102">
        <v>53</v>
      </c>
      <c r="S21" s="102">
        <v>0</v>
      </c>
      <c r="T21" s="102">
        <v>2</v>
      </c>
      <c r="U21" s="102">
        <v>0</v>
      </c>
      <c r="V21" s="102">
        <v>0</v>
      </c>
      <c r="W21" s="102">
        <v>1885</v>
      </c>
      <c r="X21" s="102">
        <v>1666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219</v>
      </c>
      <c r="AE21" s="102">
        <v>0</v>
      </c>
      <c r="AF21" s="102">
        <v>332</v>
      </c>
      <c r="AG21" s="102">
        <v>9</v>
      </c>
      <c r="AH21" s="102">
        <v>323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4">
        <v>0</v>
      </c>
    </row>
    <row r="22" spans="1:42" s="112" customFormat="1" ht="13.5" customHeight="1">
      <c r="A22" s="113" t="s">
        <v>294</v>
      </c>
      <c r="B22" s="114" t="s">
        <v>326</v>
      </c>
      <c r="C22" s="115" t="s">
        <v>327</v>
      </c>
      <c r="D22" s="102">
        <v>2783</v>
      </c>
      <c r="E22" s="102">
        <v>2205</v>
      </c>
      <c r="F22" s="102">
        <v>388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388</v>
      </c>
      <c r="M22" s="102">
        <v>0</v>
      </c>
      <c r="N22" s="102">
        <v>10</v>
      </c>
      <c r="O22" s="102">
        <v>180</v>
      </c>
      <c r="P22" s="102">
        <v>91</v>
      </c>
      <c r="Q22" s="102">
        <v>0</v>
      </c>
      <c r="R22" s="102">
        <v>86</v>
      </c>
      <c r="S22" s="102">
        <v>0</v>
      </c>
      <c r="T22" s="102">
        <v>3</v>
      </c>
      <c r="U22" s="102">
        <v>0</v>
      </c>
      <c r="V22" s="102">
        <v>0</v>
      </c>
      <c r="W22" s="102">
        <v>2455</v>
      </c>
      <c r="X22" s="102">
        <v>2205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250</v>
      </c>
      <c r="AE22" s="102">
        <v>0</v>
      </c>
      <c r="AF22" s="102">
        <v>420</v>
      </c>
      <c r="AG22" s="102">
        <v>10</v>
      </c>
      <c r="AH22" s="102">
        <v>410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4">
        <v>0</v>
      </c>
    </row>
    <row r="23" spans="1:42" s="112" customFormat="1" ht="13.5" customHeight="1">
      <c r="A23" s="113" t="s">
        <v>294</v>
      </c>
      <c r="B23" s="114" t="s">
        <v>328</v>
      </c>
      <c r="C23" s="115" t="s">
        <v>329</v>
      </c>
      <c r="D23" s="102">
        <v>3940</v>
      </c>
      <c r="E23" s="102">
        <v>2998</v>
      </c>
      <c r="F23" s="102">
        <v>678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678</v>
      </c>
      <c r="M23" s="102">
        <v>0</v>
      </c>
      <c r="N23" s="102">
        <v>19</v>
      </c>
      <c r="O23" s="102">
        <v>245</v>
      </c>
      <c r="P23" s="102">
        <v>146</v>
      </c>
      <c r="Q23" s="102">
        <v>0</v>
      </c>
      <c r="R23" s="102">
        <v>95</v>
      </c>
      <c r="S23" s="102">
        <v>0</v>
      </c>
      <c r="T23" s="102">
        <v>4</v>
      </c>
      <c r="U23" s="102">
        <v>0</v>
      </c>
      <c r="V23" s="102">
        <v>0</v>
      </c>
      <c r="W23" s="102">
        <v>3448</v>
      </c>
      <c r="X23" s="102">
        <v>2998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450</v>
      </c>
      <c r="AE23" s="102">
        <v>0</v>
      </c>
      <c r="AF23" s="102">
        <v>587</v>
      </c>
      <c r="AG23" s="102">
        <v>19</v>
      </c>
      <c r="AH23" s="102">
        <v>568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4">
        <v>0</v>
      </c>
    </row>
    <row r="24" spans="1:42" s="112" customFormat="1" ht="13.5" customHeight="1">
      <c r="A24" s="113" t="s">
        <v>294</v>
      </c>
      <c r="B24" s="114" t="s">
        <v>330</v>
      </c>
      <c r="C24" s="115" t="s">
        <v>331</v>
      </c>
      <c r="D24" s="102">
        <v>7227</v>
      </c>
      <c r="E24" s="102">
        <v>5755</v>
      </c>
      <c r="F24" s="102">
        <v>766</v>
      </c>
      <c r="G24" s="102">
        <v>766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706</v>
      </c>
      <c r="P24" s="102">
        <v>476</v>
      </c>
      <c r="Q24" s="102">
        <v>0</v>
      </c>
      <c r="R24" s="102">
        <v>185</v>
      </c>
      <c r="S24" s="102">
        <v>0</v>
      </c>
      <c r="T24" s="102">
        <v>0</v>
      </c>
      <c r="U24" s="102">
        <v>45</v>
      </c>
      <c r="V24" s="102">
        <v>0</v>
      </c>
      <c r="W24" s="102">
        <v>6034</v>
      </c>
      <c r="X24" s="102">
        <v>5755</v>
      </c>
      <c r="Y24" s="102">
        <v>279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700</v>
      </c>
      <c r="AG24" s="102">
        <v>0</v>
      </c>
      <c r="AH24" s="102">
        <v>700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4">
        <v>0</v>
      </c>
    </row>
    <row r="25" spans="1:42" s="112" customFormat="1" ht="13.5" customHeight="1">
      <c r="A25" s="113" t="s">
        <v>294</v>
      </c>
      <c r="B25" s="114" t="s">
        <v>332</v>
      </c>
      <c r="C25" s="115" t="s">
        <v>333</v>
      </c>
      <c r="D25" s="102">
        <v>7616</v>
      </c>
      <c r="E25" s="102">
        <v>5747</v>
      </c>
      <c r="F25" s="102">
        <v>770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770</v>
      </c>
      <c r="M25" s="102">
        <v>0</v>
      </c>
      <c r="N25" s="102">
        <v>152</v>
      </c>
      <c r="O25" s="102">
        <v>947</v>
      </c>
      <c r="P25" s="102">
        <v>760</v>
      </c>
      <c r="Q25" s="102">
        <v>0</v>
      </c>
      <c r="R25" s="102">
        <v>187</v>
      </c>
      <c r="S25" s="102">
        <v>0</v>
      </c>
      <c r="T25" s="102">
        <v>0</v>
      </c>
      <c r="U25" s="102">
        <v>0</v>
      </c>
      <c r="V25" s="102">
        <v>0</v>
      </c>
      <c r="W25" s="102">
        <v>5954</v>
      </c>
      <c r="X25" s="102">
        <v>5747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207</v>
      </c>
      <c r="AE25" s="102">
        <v>0</v>
      </c>
      <c r="AF25" s="102">
        <v>1009</v>
      </c>
      <c r="AG25" s="102">
        <v>152</v>
      </c>
      <c r="AH25" s="102">
        <v>857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4">
        <v>0</v>
      </c>
    </row>
    <row r="26" spans="1:42" s="112" customFormat="1" ht="13.5" customHeight="1">
      <c r="A26" s="113" t="s">
        <v>294</v>
      </c>
      <c r="B26" s="114" t="s">
        <v>334</v>
      </c>
      <c r="C26" s="115" t="s">
        <v>335</v>
      </c>
      <c r="D26" s="102">
        <v>12284</v>
      </c>
      <c r="E26" s="102">
        <v>9133</v>
      </c>
      <c r="F26" s="102">
        <v>1447</v>
      </c>
      <c r="G26" s="102">
        <v>399</v>
      </c>
      <c r="H26" s="102">
        <v>0</v>
      </c>
      <c r="I26" s="102">
        <v>0</v>
      </c>
      <c r="J26" s="102">
        <v>0</v>
      </c>
      <c r="K26" s="102">
        <v>0</v>
      </c>
      <c r="L26" s="102">
        <v>1048</v>
      </c>
      <c r="M26" s="102">
        <v>0</v>
      </c>
      <c r="N26" s="102">
        <v>146</v>
      </c>
      <c r="O26" s="102">
        <v>1558</v>
      </c>
      <c r="P26" s="102">
        <v>1255</v>
      </c>
      <c r="Q26" s="102">
        <v>0</v>
      </c>
      <c r="R26" s="102">
        <v>295</v>
      </c>
      <c r="S26" s="102">
        <v>0</v>
      </c>
      <c r="T26" s="102">
        <v>0</v>
      </c>
      <c r="U26" s="102">
        <v>0</v>
      </c>
      <c r="V26" s="102">
        <v>8</v>
      </c>
      <c r="W26" s="102">
        <v>9133</v>
      </c>
      <c r="X26" s="102">
        <v>9133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2028</v>
      </c>
      <c r="AG26" s="102">
        <v>146</v>
      </c>
      <c r="AH26" s="102">
        <v>1625</v>
      </c>
      <c r="AI26" s="102">
        <v>257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257</v>
      </c>
      <c r="AP26" s="104">
        <v>0</v>
      </c>
    </row>
    <row r="27" spans="1:42" s="112" customFormat="1" ht="13.5" customHeight="1">
      <c r="A27" s="113" t="s">
        <v>294</v>
      </c>
      <c r="B27" s="114" t="s">
        <v>336</v>
      </c>
      <c r="C27" s="115" t="s">
        <v>337</v>
      </c>
      <c r="D27" s="102">
        <v>5081</v>
      </c>
      <c r="E27" s="102">
        <v>4039</v>
      </c>
      <c r="F27" s="102">
        <v>156</v>
      </c>
      <c r="G27" s="102">
        <v>138</v>
      </c>
      <c r="H27" s="102">
        <v>0</v>
      </c>
      <c r="I27" s="102">
        <v>0</v>
      </c>
      <c r="J27" s="102">
        <v>0</v>
      </c>
      <c r="K27" s="102">
        <v>0</v>
      </c>
      <c r="L27" s="102">
        <v>3</v>
      </c>
      <c r="M27" s="102">
        <v>15</v>
      </c>
      <c r="N27" s="102">
        <v>344</v>
      </c>
      <c r="O27" s="102">
        <v>542</v>
      </c>
      <c r="P27" s="102">
        <v>318</v>
      </c>
      <c r="Q27" s="102">
        <v>92</v>
      </c>
      <c r="R27" s="102">
        <v>123</v>
      </c>
      <c r="S27" s="102">
        <v>0</v>
      </c>
      <c r="T27" s="102">
        <v>0</v>
      </c>
      <c r="U27" s="102">
        <v>9</v>
      </c>
      <c r="V27" s="102">
        <v>0</v>
      </c>
      <c r="W27" s="102">
        <v>4178</v>
      </c>
      <c r="X27" s="102">
        <v>4039</v>
      </c>
      <c r="Y27" s="102">
        <v>129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10</v>
      </c>
      <c r="AF27" s="102">
        <v>443</v>
      </c>
      <c r="AG27" s="102">
        <v>344</v>
      </c>
      <c r="AH27" s="102">
        <v>94</v>
      </c>
      <c r="AI27" s="102">
        <v>5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4">
        <v>5</v>
      </c>
    </row>
    <row r="28" spans="1:42" s="112" customFormat="1" ht="13.5" customHeight="1">
      <c r="A28" s="113" t="s">
        <v>294</v>
      </c>
      <c r="B28" s="114" t="s">
        <v>338</v>
      </c>
      <c r="C28" s="115" t="s">
        <v>339</v>
      </c>
      <c r="D28" s="102">
        <v>3406</v>
      </c>
      <c r="E28" s="102">
        <v>2605</v>
      </c>
      <c r="F28" s="102">
        <v>176</v>
      </c>
      <c r="G28" s="102">
        <v>39</v>
      </c>
      <c r="H28" s="102">
        <v>0</v>
      </c>
      <c r="I28" s="102">
        <v>0</v>
      </c>
      <c r="J28" s="102">
        <v>0</v>
      </c>
      <c r="K28" s="102">
        <v>0</v>
      </c>
      <c r="L28" s="102">
        <v>79</v>
      </c>
      <c r="M28" s="102">
        <v>58</v>
      </c>
      <c r="N28" s="102">
        <v>0</v>
      </c>
      <c r="O28" s="102">
        <v>625</v>
      </c>
      <c r="P28" s="102">
        <v>436</v>
      </c>
      <c r="Q28" s="102">
        <v>30</v>
      </c>
      <c r="R28" s="102">
        <v>109</v>
      </c>
      <c r="S28" s="102">
        <v>10</v>
      </c>
      <c r="T28" s="102">
        <v>0</v>
      </c>
      <c r="U28" s="102">
        <v>33</v>
      </c>
      <c r="V28" s="102">
        <v>7</v>
      </c>
      <c r="W28" s="102">
        <v>2681</v>
      </c>
      <c r="X28" s="102">
        <v>2605</v>
      </c>
      <c r="Y28" s="102">
        <v>37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39</v>
      </c>
      <c r="AF28" s="102">
        <v>70</v>
      </c>
      <c r="AG28" s="102">
        <v>0</v>
      </c>
      <c r="AH28" s="102">
        <v>51</v>
      </c>
      <c r="AI28" s="102">
        <v>19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4">
        <v>19</v>
      </c>
    </row>
    <row r="29" spans="1:42" s="112" customFormat="1" ht="13.5" customHeight="1">
      <c r="A29" s="113" t="s">
        <v>294</v>
      </c>
      <c r="B29" s="114" t="s">
        <v>340</v>
      </c>
      <c r="C29" s="115" t="s">
        <v>341</v>
      </c>
      <c r="D29" s="102">
        <v>3532</v>
      </c>
      <c r="E29" s="102">
        <v>2626</v>
      </c>
      <c r="F29" s="102">
        <v>323</v>
      </c>
      <c r="G29" s="102">
        <v>261</v>
      </c>
      <c r="H29" s="102">
        <v>0</v>
      </c>
      <c r="I29" s="102">
        <v>0</v>
      </c>
      <c r="J29" s="102">
        <v>0</v>
      </c>
      <c r="K29" s="102">
        <v>0</v>
      </c>
      <c r="L29" s="102">
        <v>62</v>
      </c>
      <c r="M29" s="102">
        <v>0</v>
      </c>
      <c r="N29" s="102">
        <v>0</v>
      </c>
      <c r="O29" s="102">
        <v>583</v>
      </c>
      <c r="P29" s="102">
        <v>455</v>
      </c>
      <c r="Q29" s="102">
        <v>6</v>
      </c>
      <c r="R29" s="102">
        <v>122</v>
      </c>
      <c r="S29" s="102">
        <v>0</v>
      </c>
      <c r="T29" s="102">
        <v>0</v>
      </c>
      <c r="U29" s="102">
        <v>0</v>
      </c>
      <c r="V29" s="102">
        <v>0</v>
      </c>
      <c r="W29" s="102">
        <v>2678</v>
      </c>
      <c r="X29" s="102">
        <v>2626</v>
      </c>
      <c r="Y29" s="102">
        <v>52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387</v>
      </c>
      <c r="AG29" s="102">
        <v>0</v>
      </c>
      <c r="AH29" s="102">
        <v>308</v>
      </c>
      <c r="AI29" s="102">
        <v>79</v>
      </c>
      <c r="AJ29" s="102">
        <v>79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4">
        <v>0</v>
      </c>
    </row>
    <row r="30" spans="1:42" s="112" customFormat="1" ht="13.5" customHeight="1">
      <c r="A30" s="113" t="s">
        <v>294</v>
      </c>
      <c r="B30" s="114" t="s">
        <v>342</v>
      </c>
      <c r="C30" s="115" t="s">
        <v>343</v>
      </c>
      <c r="D30" s="102">
        <v>6172</v>
      </c>
      <c r="E30" s="102">
        <v>5114</v>
      </c>
      <c r="F30" s="102">
        <v>1053</v>
      </c>
      <c r="G30" s="102">
        <v>469</v>
      </c>
      <c r="H30" s="102">
        <v>0</v>
      </c>
      <c r="I30" s="102">
        <v>0</v>
      </c>
      <c r="J30" s="102">
        <v>0</v>
      </c>
      <c r="K30" s="102">
        <v>0</v>
      </c>
      <c r="L30" s="102">
        <v>584</v>
      </c>
      <c r="M30" s="102">
        <v>0</v>
      </c>
      <c r="N30" s="102">
        <v>0</v>
      </c>
      <c r="O30" s="102">
        <v>5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5</v>
      </c>
      <c r="W30" s="102">
        <v>5248</v>
      </c>
      <c r="X30" s="102">
        <v>5114</v>
      </c>
      <c r="Y30" s="102">
        <v>123</v>
      </c>
      <c r="Z30" s="102">
        <v>0</v>
      </c>
      <c r="AA30" s="102">
        <v>0</v>
      </c>
      <c r="AB30" s="102">
        <v>0</v>
      </c>
      <c r="AC30" s="102">
        <v>0</v>
      </c>
      <c r="AD30" s="102">
        <v>11</v>
      </c>
      <c r="AE30" s="102">
        <v>0</v>
      </c>
      <c r="AF30" s="102">
        <v>700</v>
      </c>
      <c r="AG30" s="102">
        <v>0</v>
      </c>
      <c r="AH30" s="102">
        <v>510</v>
      </c>
      <c r="AI30" s="102">
        <v>190</v>
      </c>
      <c r="AJ30" s="102">
        <v>178</v>
      </c>
      <c r="AK30" s="102">
        <v>0</v>
      </c>
      <c r="AL30" s="102">
        <v>0</v>
      </c>
      <c r="AM30" s="102">
        <v>0</v>
      </c>
      <c r="AN30" s="102">
        <v>0</v>
      </c>
      <c r="AO30" s="102">
        <v>12</v>
      </c>
      <c r="AP30" s="104">
        <v>0</v>
      </c>
    </row>
    <row r="31" spans="1:42" s="112" customFormat="1" ht="13.5" customHeight="1" thickBot="1">
      <c r="A31" s="276" t="s">
        <v>344</v>
      </c>
      <c r="B31" s="277"/>
      <c r="C31" s="277"/>
      <c r="D31" s="105">
        <v>302679</v>
      </c>
      <c r="E31" s="105">
        <v>231591</v>
      </c>
      <c r="F31" s="105">
        <v>46343</v>
      </c>
      <c r="G31" s="105">
        <v>23015</v>
      </c>
      <c r="H31" s="105">
        <v>0</v>
      </c>
      <c r="I31" s="105">
        <v>0</v>
      </c>
      <c r="J31" s="105">
        <v>0</v>
      </c>
      <c r="K31" s="105">
        <v>10</v>
      </c>
      <c r="L31" s="105">
        <v>22165</v>
      </c>
      <c r="M31" s="105">
        <v>1153</v>
      </c>
      <c r="N31" s="105">
        <v>1525</v>
      </c>
      <c r="O31" s="105">
        <v>23220</v>
      </c>
      <c r="P31" s="105">
        <v>19159</v>
      </c>
      <c r="Q31" s="105">
        <v>558</v>
      </c>
      <c r="R31" s="105">
        <v>2975</v>
      </c>
      <c r="S31" s="105">
        <v>113</v>
      </c>
      <c r="T31" s="105">
        <v>9</v>
      </c>
      <c r="U31" s="105">
        <v>252</v>
      </c>
      <c r="V31" s="105">
        <v>154</v>
      </c>
      <c r="W31" s="105">
        <v>240815</v>
      </c>
      <c r="X31" s="105">
        <v>231591</v>
      </c>
      <c r="Y31" s="105">
        <v>6116</v>
      </c>
      <c r="Z31" s="105">
        <v>0</v>
      </c>
      <c r="AA31" s="105">
        <v>0</v>
      </c>
      <c r="AB31" s="105">
        <v>0</v>
      </c>
      <c r="AC31" s="105">
        <v>0</v>
      </c>
      <c r="AD31" s="105">
        <v>2919</v>
      </c>
      <c r="AE31" s="105">
        <v>189</v>
      </c>
      <c r="AF31" s="105">
        <v>46158</v>
      </c>
      <c r="AG31" s="105">
        <v>1525</v>
      </c>
      <c r="AH31" s="105">
        <v>29334</v>
      </c>
      <c r="AI31" s="105">
        <v>15299</v>
      </c>
      <c r="AJ31" s="105">
        <v>8788</v>
      </c>
      <c r="AK31" s="105">
        <v>0</v>
      </c>
      <c r="AL31" s="105">
        <v>0</v>
      </c>
      <c r="AM31" s="105">
        <v>0</v>
      </c>
      <c r="AN31" s="105">
        <v>0</v>
      </c>
      <c r="AO31" s="105">
        <v>5547</v>
      </c>
      <c r="AP31" s="107">
        <v>964</v>
      </c>
    </row>
  </sheetData>
  <mergeCells count="31">
    <mergeCell ref="AP4:AP5"/>
    <mergeCell ref="AD4:AD5"/>
    <mergeCell ref="AE4:AE5"/>
    <mergeCell ref="AJ4:AJ5"/>
    <mergeCell ref="AK4:AK5"/>
    <mergeCell ref="AH3:AH5"/>
    <mergeCell ref="AG3:AG5"/>
    <mergeCell ref="A31:C31"/>
    <mergeCell ref="A2:A6"/>
    <mergeCell ref="B2:B6"/>
    <mergeCell ref="C2:C6"/>
    <mergeCell ref="M4:M5"/>
    <mergeCell ref="I4:I5"/>
    <mergeCell ref="AL4:AL5"/>
    <mergeCell ref="Y3:AE3"/>
    <mergeCell ref="AB4:AB5"/>
    <mergeCell ref="F3:M3"/>
    <mergeCell ref="G4:G5"/>
    <mergeCell ref="H4:H5"/>
    <mergeCell ref="K4:K5"/>
    <mergeCell ref="L4:L5"/>
    <mergeCell ref="AO4:AO5"/>
    <mergeCell ref="J4:J5"/>
    <mergeCell ref="Y4:Y5"/>
    <mergeCell ref="Z4:Z5"/>
    <mergeCell ref="N3:N5"/>
    <mergeCell ref="X3:X5"/>
    <mergeCell ref="AA4:AA5"/>
    <mergeCell ref="AC4:AC5"/>
    <mergeCell ref="AM4:AM5"/>
    <mergeCell ref="AN4:AN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&amp;L&amp;16ごみ処理の状況（平成１７年度実績）&amp;R&amp;D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DL3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" customWidth="1"/>
    <col min="2" max="2" width="6.625" style="58" customWidth="1"/>
    <col min="3" max="3" width="12.625" style="5" customWidth="1"/>
    <col min="4" max="115" width="10.625" style="5" customWidth="1"/>
    <col min="116" max="116" width="9.00390625" style="54" customWidth="1"/>
    <col min="117" max="16384" width="9.00390625" style="5" customWidth="1"/>
  </cols>
  <sheetData>
    <row r="1" spans="1:115" ht="17.25">
      <c r="A1" s="1" t="s">
        <v>157</v>
      </c>
      <c r="B1" s="57"/>
      <c r="C1" s="1"/>
      <c r="D1" s="22"/>
      <c r="E1" s="22"/>
      <c r="F1" s="23"/>
      <c r="G1" s="23"/>
      <c r="H1" s="23"/>
      <c r="I1" s="23"/>
      <c r="J1" s="23"/>
      <c r="K1" s="23"/>
      <c r="L1" s="23"/>
      <c r="M1" s="23"/>
      <c r="N1" s="23"/>
      <c r="O1" s="23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</row>
    <row r="2" spans="1:116" s="25" customFormat="1" ht="19.5" customHeight="1">
      <c r="A2" s="284" t="s">
        <v>50</v>
      </c>
      <c r="B2" s="270" t="s">
        <v>79</v>
      </c>
      <c r="C2" s="284" t="s">
        <v>62</v>
      </c>
      <c r="D2" s="328" t="s">
        <v>3</v>
      </c>
      <c r="E2" s="326"/>
      <c r="F2" s="326"/>
      <c r="G2" s="326"/>
      <c r="H2" s="326"/>
      <c r="I2" s="326"/>
      <c r="J2" s="326"/>
      <c r="K2" s="326"/>
      <c r="L2" s="326"/>
      <c r="M2" s="326"/>
      <c r="N2" s="326"/>
      <c r="O2" s="327"/>
      <c r="P2" s="328" t="s">
        <v>244</v>
      </c>
      <c r="Q2" s="326"/>
      <c r="R2" s="326"/>
      <c r="S2" s="326"/>
      <c r="T2" s="326"/>
      <c r="U2" s="326"/>
      <c r="V2" s="326"/>
      <c r="W2" s="327"/>
      <c r="X2" s="322" t="s">
        <v>221</v>
      </c>
      <c r="Y2" s="323"/>
      <c r="Z2" s="323"/>
      <c r="AA2" s="323"/>
      <c r="AB2" s="323"/>
      <c r="AC2" s="323"/>
      <c r="AD2" s="323"/>
      <c r="AE2" s="323"/>
      <c r="AF2" s="323"/>
      <c r="AG2" s="323"/>
      <c r="AH2" s="323"/>
      <c r="AI2" s="323"/>
      <c r="AJ2" s="323"/>
      <c r="AK2" s="323"/>
      <c r="AL2" s="323"/>
      <c r="AM2" s="323"/>
      <c r="AN2" s="323"/>
      <c r="AO2" s="323"/>
      <c r="AP2" s="323"/>
      <c r="AQ2" s="323"/>
      <c r="AR2" s="323"/>
      <c r="AS2" s="323"/>
      <c r="AT2" s="323"/>
      <c r="AU2" s="323"/>
      <c r="AV2" s="323"/>
      <c r="AW2" s="323"/>
      <c r="AX2" s="323"/>
      <c r="AY2" s="323"/>
      <c r="AZ2" s="323"/>
      <c r="BA2" s="323"/>
      <c r="BB2" s="323"/>
      <c r="BC2" s="323"/>
      <c r="BD2" s="323"/>
      <c r="BE2" s="323"/>
      <c r="BF2" s="323"/>
      <c r="BG2" s="323"/>
      <c r="BH2" s="323"/>
      <c r="BI2" s="323"/>
      <c r="BJ2" s="323"/>
      <c r="BK2" s="323"/>
      <c r="BL2" s="323"/>
      <c r="BM2" s="323"/>
      <c r="BN2" s="323"/>
      <c r="BO2" s="323"/>
      <c r="BP2" s="323"/>
      <c r="BQ2" s="323"/>
      <c r="BR2" s="323"/>
      <c r="BS2" s="323"/>
      <c r="BT2" s="323"/>
      <c r="BU2" s="323"/>
      <c r="BV2" s="323"/>
      <c r="BW2" s="323"/>
      <c r="BX2" s="323"/>
      <c r="BY2" s="323"/>
      <c r="BZ2" s="323"/>
      <c r="CA2" s="323"/>
      <c r="CB2" s="323"/>
      <c r="CC2" s="323"/>
      <c r="CD2" s="323"/>
      <c r="CE2" s="323"/>
      <c r="CF2" s="323"/>
      <c r="CG2" s="323"/>
      <c r="CH2" s="323"/>
      <c r="CI2" s="323"/>
      <c r="CJ2" s="323"/>
      <c r="CK2" s="323"/>
      <c r="CL2" s="323"/>
      <c r="CM2" s="323"/>
      <c r="CN2" s="323"/>
      <c r="CO2" s="323"/>
      <c r="CP2" s="323"/>
      <c r="CQ2" s="323"/>
      <c r="CR2" s="323"/>
      <c r="CS2" s="324"/>
      <c r="CT2" s="51"/>
      <c r="CU2" s="51"/>
      <c r="CV2" s="51"/>
      <c r="CW2" s="51"/>
      <c r="CX2" s="51"/>
      <c r="CY2" s="51"/>
      <c r="CZ2" s="51"/>
      <c r="DA2" s="76"/>
      <c r="DB2" s="76"/>
      <c r="DC2" s="51"/>
      <c r="DD2" s="325" t="s">
        <v>73</v>
      </c>
      <c r="DE2" s="326"/>
      <c r="DF2" s="326"/>
      <c r="DG2" s="326"/>
      <c r="DH2" s="326"/>
      <c r="DI2" s="326"/>
      <c r="DJ2" s="326"/>
      <c r="DK2" s="327"/>
      <c r="DL2" s="283" t="s">
        <v>175</v>
      </c>
    </row>
    <row r="3" spans="1:116" s="25" customFormat="1" ht="19.5" customHeight="1">
      <c r="A3" s="329"/>
      <c r="B3" s="296"/>
      <c r="C3" s="285"/>
      <c r="D3" s="285" t="s">
        <v>64</v>
      </c>
      <c r="E3" s="281" t="s">
        <v>67</v>
      </c>
      <c r="F3" s="281" t="s">
        <v>80</v>
      </c>
      <c r="G3" s="281" t="s">
        <v>68</v>
      </c>
      <c r="H3" s="281" t="s">
        <v>132</v>
      </c>
      <c r="I3" s="281" t="s">
        <v>133</v>
      </c>
      <c r="J3" s="283" t="s">
        <v>106</v>
      </c>
      <c r="K3" s="283" t="s">
        <v>136</v>
      </c>
      <c r="L3" s="283" t="s">
        <v>137</v>
      </c>
      <c r="M3" s="283" t="s">
        <v>138</v>
      </c>
      <c r="N3" s="283" t="s">
        <v>139</v>
      </c>
      <c r="O3" s="281" t="s">
        <v>81</v>
      </c>
      <c r="P3" s="285" t="s">
        <v>64</v>
      </c>
      <c r="Q3" s="281" t="s">
        <v>67</v>
      </c>
      <c r="R3" s="281" t="s">
        <v>80</v>
      </c>
      <c r="S3" s="281" t="s">
        <v>68</v>
      </c>
      <c r="T3" s="281" t="s">
        <v>132</v>
      </c>
      <c r="U3" s="281" t="s">
        <v>133</v>
      </c>
      <c r="V3" s="283" t="s">
        <v>106</v>
      </c>
      <c r="W3" s="281" t="s">
        <v>81</v>
      </c>
      <c r="X3" s="285" t="s">
        <v>64</v>
      </c>
      <c r="Y3" s="281" t="s">
        <v>67</v>
      </c>
      <c r="Z3" s="281" t="s">
        <v>80</v>
      </c>
      <c r="AA3" s="281" t="s">
        <v>68</v>
      </c>
      <c r="AB3" s="281" t="s">
        <v>132</v>
      </c>
      <c r="AC3" s="281" t="s">
        <v>133</v>
      </c>
      <c r="AD3" s="283" t="s">
        <v>106</v>
      </c>
      <c r="AE3" s="283" t="s">
        <v>136</v>
      </c>
      <c r="AF3" s="283" t="s">
        <v>137</v>
      </c>
      <c r="AG3" s="283" t="s">
        <v>138</v>
      </c>
      <c r="AH3" s="283" t="s">
        <v>139</v>
      </c>
      <c r="AI3" s="281" t="s">
        <v>81</v>
      </c>
      <c r="AJ3" s="278" t="s">
        <v>222</v>
      </c>
      <c r="AK3" s="318"/>
      <c r="AL3" s="318"/>
      <c r="AM3" s="318"/>
      <c r="AN3" s="318"/>
      <c r="AO3" s="318"/>
      <c r="AP3" s="318"/>
      <c r="AQ3" s="318"/>
      <c r="AR3" s="318"/>
      <c r="AS3" s="318"/>
      <c r="AT3" s="319"/>
      <c r="AU3" s="278" t="s">
        <v>223</v>
      </c>
      <c r="AV3" s="289"/>
      <c r="AW3" s="289"/>
      <c r="AX3" s="289"/>
      <c r="AY3" s="289"/>
      <c r="AZ3" s="289"/>
      <c r="BA3" s="289"/>
      <c r="BB3" s="289"/>
      <c r="BC3" s="289"/>
      <c r="BD3" s="290"/>
      <c r="BE3" s="278" t="s">
        <v>224</v>
      </c>
      <c r="BF3" s="318"/>
      <c r="BG3" s="318"/>
      <c r="BH3" s="318"/>
      <c r="BI3" s="318"/>
      <c r="BJ3" s="318"/>
      <c r="BK3" s="318"/>
      <c r="BL3" s="318"/>
      <c r="BM3" s="318"/>
      <c r="BN3" s="319"/>
      <c r="BO3" s="278" t="s">
        <v>225</v>
      </c>
      <c r="BP3" s="318"/>
      <c r="BQ3" s="318"/>
      <c r="BR3" s="318"/>
      <c r="BS3" s="318"/>
      <c r="BT3" s="318"/>
      <c r="BU3" s="318"/>
      <c r="BV3" s="318"/>
      <c r="BW3" s="318"/>
      <c r="BX3" s="319"/>
      <c r="BY3" s="278" t="s">
        <v>226</v>
      </c>
      <c r="BZ3" s="318"/>
      <c r="CA3" s="318"/>
      <c r="CB3" s="318"/>
      <c r="CC3" s="318"/>
      <c r="CD3" s="318"/>
      <c r="CE3" s="318"/>
      <c r="CF3" s="318"/>
      <c r="CG3" s="318"/>
      <c r="CH3" s="319"/>
      <c r="CI3" s="278" t="s">
        <v>227</v>
      </c>
      <c r="CJ3" s="318"/>
      <c r="CK3" s="318"/>
      <c r="CL3" s="318"/>
      <c r="CM3" s="318"/>
      <c r="CN3" s="318"/>
      <c r="CO3" s="318"/>
      <c r="CP3" s="318"/>
      <c r="CQ3" s="318"/>
      <c r="CR3" s="318"/>
      <c r="CS3" s="319"/>
      <c r="CT3" s="278" t="s">
        <v>228</v>
      </c>
      <c r="CU3" s="320"/>
      <c r="CV3" s="320"/>
      <c r="CW3" s="320"/>
      <c r="CX3" s="320"/>
      <c r="CY3" s="320"/>
      <c r="CZ3" s="320"/>
      <c r="DA3" s="320"/>
      <c r="DB3" s="320"/>
      <c r="DC3" s="321"/>
      <c r="DD3" s="285" t="s">
        <v>64</v>
      </c>
      <c r="DE3" s="281" t="s">
        <v>67</v>
      </c>
      <c r="DF3" s="281" t="s">
        <v>80</v>
      </c>
      <c r="DG3" s="281" t="s">
        <v>68</v>
      </c>
      <c r="DH3" s="281" t="s">
        <v>132</v>
      </c>
      <c r="DI3" s="281" t="s">
        <v>133</v>
      </c>
      <c r="DJ3" s="283" t="s">
        <v>106</v>
      </c>
      <c r="DK3" s="281" t="s">
        <v>81</v>
      </c>
      <c r="DL3" s="282"/>
    </row>
    <row r="4" spans="1:116" s="25" customFormat="1" ht="17.25" customHeight="1">
      <c r="A4" s="329"/>
      <c r="B4" s="296"/>
      <c r="C4" s="285"/>
      <c r="D4" s="285"/>
      <c r="E4" s="267"/>
      <c r="F4" s="267"/>
      <c r="G4" s="267"/>
      <c r="H4" s="267"/>
      <c r="I4" s="267"/>
      <c r="J4" s="282"/>
      <c r="K4" s="282"/>
      <c r="L4" s="282"/>
      <c r="M4" s="282"/>
      <c r="N4" s="282"/>
      <c r="O4" s="267"/>
      <c r="P4" s="285"/>
      <c r="Q4" s="267"/>
      <c r="R4" s="267"/>
      <c r="S4" s="267"/>
      <c r="T4" s="267"/>
      <c r="U4" s="267"/>
      <c r="V4" s="282"/>
      <c r="W4" s="267"/>
      <c r="X4" s="285"/>
      <c r="Y4" s="267"/>
      <c r="Z4" s="267"/>
      <c r="AA4" s="267"/>
      <c r="AB4" s="267"/>
      <c r="AC4" s="267"/>
      <c r="AD4" s="282"/>
      <c r="AE4" s="282"/>
      <c r="AF4" s="282"/>
      <c r="AG4" s="282"/>
      <c r="AH4" s="282"/>
      <c r="AI4" s="267"/>
      <c r="AJ4" s="285" t="s">
        <v>64</v>
      </c>
      <c r="AK4" s="281" t="s">
        <v>67</v>
      </c>
      <c r="AL4" s="281" t="s">
        <v>80</v>
      </c>
      <c r="AM4" s="281" t="s">
        <v>68</v>
      </c>
      <c r="AN4" s="281" t="s">
        <v>132</v>
      </c>
      <c r="AO4" s="281" t="s">
        <v>133</v>
      </c>
      <c r="AP4" s="283" t="s">
        <v>106</v>
      </c>
      <c r="AQ4" s="283" t="s">
        <v>136</v>
      </c>
      <c r="AR4" s="283" t="s">
        <v>137</v>
      </c>
      <c r="AS4" s="283" t="s">
        <v>138</v>
      </c>
      <c r="AT4" s="281" t="s">
        <v>81</v>
      </c>
      <c r="AU4" s="285" t="s">
        <v>64</v>
      </c>
      <c r="AV4" s="281" t="s">
        <v>67</v>
      </c>
      <c r="AW4" s="281" t="s">
        <v>80</v>
      </c>
      <c r="AX4" s="281" t="s">
        <v>68</v>
      </c>
      <c r="AY4" s="281" t="s">
        <v>132</v>
      </c>
      <c r="AZ4" s="281" t="s">
        <v>133</v>
      </c>
      <c r="BA4" s="283" t="s">
        <v>106</v>
      </c>
      <c r="BB4" s="283" t="s">
        <v>136</v>
      </c>
      <c r="BC4" s="283" t="s">
        <v>137</v>
      </c>
      <c r="BD4" s="281" t="s">
        <v>81</v>
      </c>
      <c r="BE4" s="285" t="s">
        <v>64</v>
      </c>
      <c r="BF4" s="281" t="s">
        <v>67</v>
      </c>
      <c r="BG4" s="281" t="s">
        <v>80</v>
      </c>
      <c r="BH4" s="281" t="s">
        <v>68</v>
      </c>
      <c r="BI4" s="281" t="s">
        <v>132</v>
      </c>
      <c r="BJ4" s="281" t="s">
        <v>133</v>
      </c>
      <c r="BK4" s="283" t="s">
        <v>106</v>
      </c>
      <c r="BL4" s="283" t="s">
        <v>136</v>
      </c>
      <c r="BM4" s="283" t="s">
        <v>137</v>
      </c>
      <c r="BN4" s="281" t="s">
        <v>81</v>
      </c>
      <c r="BO4" s="285" t="s">
        <v>64</v>
      </c>
      <c r="BP4" s="281" t="s">
        <v>67</v>
      </c>
      <c r="BQ4" s="281" t="s">
        <v>80</v>
      </c>
      <c r="BR4" s="281" t="s">
        <v>68</v>
      </c>
      <c r="BS4" s="281" t="s">
        <v>132</v>
      </c>
      <c r="BT4" s="281" t="s">
        <v>133</v>
      </c>
      <c r="BU4" s="283" t="s">
        <v>106</v>
      </c>
      <c r="BV4" s="283" t="s">
        <v>136</v>
      </c>
      <c r="BW4" s="283" t="s">
        <v>137</v>
      </c>
      <c r="BX4" s="281" t="s">
        <v>81</v>
      </c>
      <c r="BY4" s="285" t="s">
        <v>64</v>
      </c>
      <c r="BZ4" s="281" t="s">
        <v>67</v>
      </c>
      <c r="CA4" s="281" t="s">
        <v>80</v>
      </c>
      <c r="CB4" s="281" t="s">
        <v>68</v>
      </c>
      <c r="CC4" s="281" t="s">
        <v>132</v>
      </c>
      <c r="CD4" s="281" t="s">
        <v>133</v>
      </c>
      <c r="CE4" s="283" t="s">
        <v>106</v>
      </c>
      <c r="CF4" s="283" t="s">
        <v>136</v>
      </c>
      <c r="CG4" s="283" t="s">
        <v>137</v>
      </c>
      <c r="CH4" s="281" t="s">
        <v>81</v>
      </c>
      <c r="CI4" s="285" t="s">
        <v>64</v>
      </c>
      <c r="CJ4" s="281" t="s">
        <v>67</v>
      </c>
      <c r="CK4" s="281" t="s">
        <v>80</v>
      </c>
      <c r="CL4" s="281" t="s">
        <v>68</v>
      </c>
      <c r="CM4" s="281" t="s">
        <v>132</v>
      </c>
      <c r="CN4" s="281" t="s">
        <v>133</v>
      </c>
      <c r="CO4" s="283" t="s">
        <v>106</v>
      </c>
      <c r="CP4" s="283" t="s">
        <v>136</v>
      </c>
      <c r="CQ4" s="283" t="s">
        <v>137</v>
      </c>
      <c r="CR4" s="283" t="s">
        <v>139</v>
      </c>
      <c r="CS4" s="281" t="s">
        <v>81</v>
      </c>
      <c r="CT4" s="285" t="s">
        <v>64</v>
      </c>
      <c r="CU4" s="281" t="s">
        <v>67</v>
      </c>
      <c r="CV4" s="281" t="s">
        <v>80</v>
      </c>
      <c r="CW4" s="281" t="s">
        <v>68</v>
      </c>
      <c r="CX4" s="281" t="s">
        <v>132</v>
      </c>
      <c r="CY4" s="281" t="s">
        <v>133</v>
      </c>
      <c r="CZ4" s="283" t="s">
        <v>106</v>
      </c>
      <c r="DA4" s="283" t="s">
        <v>136</v>
      </c>
      <c r="DB4" s="283" t="s">
        <v>137</v>
      </c>
      <c r="DC4" s="281" t="s">
        <v>81</v>
      </c>
      <c r="DD4" s="285"/>
      <c r="DE4" s="267"/>
      <c r="DF4" s="267"/>
      <c r="DG4" s="267"/>
      <c r="DH4" s="267"/>
      <c r="DI4" s="267"/>
      <c r="DJ4" s="282"/>
      <c r="DK4" s="267"/>
      <c r="DL4" s="282"/>
    </row>
    <row r="5" spans="1:116" s="25" customFormat="1" ht="17.25" customHeight="1">
      <c r="A5" s="329"/>
      <c r="B5" s="296"/>
      <c r="C5" s="285"/>
      <c r="D5" s="285"/>
      <c r="E5" s="267"/>
      <c r="F5" s="267"/>
      <c r="G5" s="267"/>
      <c r="H5" s="267"/>
      <c r="I5" s="267"/>
      <c r="J5" s="282"/>
      <c r="K5" s="282"/>
      <c r="L5" s="282"/>
      <c r="M5" s="282"/>
      <c r="N5" s="282"/>
      <c r="O5" s="267"/>
      <c r="P5" s="285"/>
      <c r="Q5" s="267"/>
      <c r="R5" s="267"/>
      <c r="S5" s="267"/>
      <c r="T5" s="267"/>
      <c r="U5" s="267"/>
      <c r="V5" s="282"/>
      <c r="W5" s="267"/>
      <c r="X5" s="285"/>
      <c r="Y5" s="267"/>
      <c r="Z5" s="267"/>
      <c r="AA5" s="267"/>
      <c r="AB5" s="267"/>
      <c r="AC5" s="267"/>
      <c r="AD5" s="282"/>
      <c r="AE5" s="282"/>
      <c r="AF5" s="282"/>
      <c r="AG5" s="282"/>
      <c r="AH5" s="282"/>
      <c r="AI5" s="267"/>
      <c r="AJ5" s="285"/>
      <c r="AK5" s="267"/>
      <c r="AL5" s="267"/>
      <c r="AM5" s="267"/>
      <c r="AN5" s="267"/>
      <c r="AO5" s="267"/>
      <c r="AP5" s="282"/>
      <c r="AQ5" s="282"/>
      <c r="AR5" s="282"/>
      <c r="AS5" s="282"/>
      <c r="AT5" s="267"/>
      <c r="AU5" s="285"/>
      <c r="AV5" s="267"/>
      <c r="AW5" s="267"/>
      <c r="AX5" s="267"/>
      <c r="AY5" s="267"/>
      <c r="AZ5" s="267"/>
      <c r="BA5" s="282"/>
      <c r="BB5" s="282"/>
      <c r="BC5" s="282"/>
      <c r="BD5" s="267"/>
      <c r="BE5" s="285"/>
      <c r="BF5" s="267"/>
      <c r="BG5" s="267"/>
      <c r="BH5" s="267"/>
      <c r="BI5" s="267"/>
      <c r="BJ5" s="267"/>
      <c r="BK5" s="282"/>
      <c r="BL5" s="282"/>
      <c r="BM5" s="282"/>
      <c r="BN5" s="267"/>
      <c r="BO5" s="285"/>
      <c r="BP5" s="267"/>
      <c r="BQ5" s="267"/>
      <c r="BR5" s="267"/>
      <c r="BS5" s="267"/>
      <c r="BT5" s="267"/>
      <c r="BU5" s="282"/>
      <c r="BV5" s="282"/>
      <c r="BW5" s="282"/>
      <c r="BX5" s="267"/>
      <c r="BY5" s="285"/>
      <c r="BZ5" s="267"/>
      <c r="CA5" s="267"/>
      <c r="CB5" s="267"/>
      <c r="CC5" s="267"/>
      <c r="CD5" s="267"/>
      <c r="CE5" s="282"/>
      <c r="CF5" s="282"/>
      <c r="CG5" s="282"/>
      <c r="CH5" s="267"/>
      <c r="CI5" s="285"/>
      <c r="CJ5" s="267"/>
      <c r="CK5" s="267"/>
      <c r="CL5" s="267"/>
      <c r="CM5" s="267"/>
      <c r="CN5" s="267"/>
      <c r="CO5" s="282"/>
      <c r="CP5" s="282"/>
      <c r="CQ5" s="282"/>
      <c r="CR5" s="282"/>
      <c r="CS5" s="267"/>
      <c r="CT5" s="285"/>
      <c r="CU5" s="267"/>
      <c r="CV5" s="267"/>
      <c r="CW5" s="267"/>
      <c r="CX5" s="267"/>
      <c r="CY5" s="267"/>
      <c r="CZ5" s="282"/>
      <c r="DA5" s="282"/>
      <c r="DB5" s="282"/>
      <c r="DC5" s="267"/>
      <c r="DD5" s="285"/>
      <c r="DE5" s="267"/>
      <c r="DF5" s="267"/>
      <c r="DG5" s="267"/>
      <c r="DH5" s="267"/>
      <c r="DI5" s="267"/>
      <c r="DJ5" s="282"/>
      <c r="DK5" s="267"/>
      <c r="DL5" s="282"/>
    </row>
    <row r="6" spans="1:116" s="25" customFormat="1" ht="15" customHeight="1" thickBot="1">
      <c r="A6" s="286"/>
      <c r="B6" s="297"/>
      <c r="C6" s="330"/>
      <c r="D6" s="19" t="s">
        <v>58</v>
      </c>
      <c r="E6" s="26" t="s">
        <v>58</v>
      </c>
      <c r="F6" s="26" t="s">
        <v>58</v>
      </c>
      <c r="G6" s="26" t="s">
        <v>58</v>
      </c>
      <c r="H6" s="26" t="s">
        <v>58</v>
      </c>
      <c r="I6" s="26" t="s">
        <v>58</v>
      </c>
      <c r="J6" s="26" t="s">
        <v>58</v>
      </c>
      <c r="K6" s="75" t="s">
        <v>58</v>
      </c>
      <c r="L6" s="75" t="s">
        <v>58</v>
      </c>
      <c r="M6" s="75" t="s">
        <v>58</v>
      </c>
      <c r="N6" s="75" t="s">
        <v>58</v>
      </c>
      <c r="O6" s="26" t="s">
        <v>58</v>
      </c>
      <c r="P6" s="19" t="s">
        <v>58</v>
      </c>
      <c r="Q6" s="26" t="s">
        <v>58</v>
      </c>
      <c r="R6" s="26" t="s">
        <v>58</v>
      </c>
      <c r="S6" s="26" t="s">
        <v>58</v>
      </c>
      <c r="T6" s="26" t="s">
        <v>58</v>
      </c>
      <c r="U6" s="26" t="s">
        <v>58</v>
      </c>
      <c r="V6" s="26" t="s">
        <v>58</v>
      </c>
      <c r="W6" s="26" t="s">
        <v>58</v>
      </c>
      <c r="X6" s="19" t="s">
        <v>58</v>
      </c>
      <c r="Y6" s="26" t="s">
        <v>58</v>
      </c>
      <c r="Z6" s="26" t="s">
        <v>58</v>
      </c>
      <c r="AA6" s="26" t="s">
        <v>58</v>
      </c>
      <c r="AB6" s="26" t="s">
        <v>58</v>
      </c>
      <c r="AC6" s="26" t="s">
        <v>58</v>
      </c>
      <c r="AD6" s="26" t="s">
        <v>58</v>
      </c>
      <c r="AE6" s="26" t="s">
        <v>58</v>
      </c>
      <c r="AF6" s="26" t="s">
        <v>58</v>
      </c>
      <c r="AG6" s="26" t="s">
        <v>58</v>
      </c>
      <c r="AH6" s="26" t="s">
        <v>58</v>
      </c>
      <c r="AI6" s="26" t="s">
        <v>58</v>
      </c>
      <c r="AJ6" s="19" t="s">
        <v>58</v>
      </c>
      <c r="AK6" s="26" t="s">
        <v>58</v>
      </c>
      <c r="AL6" s="26" t="s">
        <v>58</v>
      </c>
      <c r="AM6" s="26" t="s">
        <v>58</v>
      </c>
      <c r="AN6" s="26" t="s">
        <v>58</v>
      </c>
      <c r="AO6" s="26" t="s">
        <v>58</v>
      </c>
      <c r="AP6" s="26" t="s">
        <v>58</v>
      </c>
      <c r="AQ6" s="26" t="s">
        <v>58</v>
      </c>
      <c r="AR6" s="26" t="s">
        <v>58</v>
      </c>
      <c r="AS6" s="26" t="s">
        <v>58</v>
      </c>
      <c r="AT6" s="26" t="s">
        <v>58</v>
      </c>
      <c r="AU6" s="19" t="s">
        <v>58</v>
      </c>
      <c r="AV6" s="26" t="s">
        <v>58</v>
      </c>
      <c r="AW6" s="26" t="s">
        <v>58</v>
      </c>
      <c r="AX6" s="26" t="s">
        <v>58</v>
      </c>
      <c r="AY6" s="26" t="s">
        <v>58</v>
      </c>
      <c r="AZ6" s="26" t="s">
        <v>58</v>
      </c>
      <c r="BA6" s="26" t="s">
        <v>58</v>
      </c>
      <c r="BB6" s="26" t="s">
        <v>58</v>
      </c>
      <c r="BC6" s="26" t="s">
        <v>58</v>
      </c>
      <c r="BD6" s="26" t="s">
        <v>58</v>
      </c>
      <c r="BE6" s="19" t="s">
        <v>58</v>
      </c>
      <c r="BF6" s="26" t="s">
        <v>58</v>
      </c>
      <c r="BG6" s="26" t="s">
        <v>58</v>
      </c>
      <c r="BH6" s="26" t="s">
        <v>58</v>
      </c>
      <c r="BI6" s="26" t="s">
        <v>58</v>
      </c>
      <c r="BJ6" s="26" t="s">
        <v>58</v>
      </c>
      <c r="BK6" s="26" t="s">
        <v>58</v>
      </c>
      <c r="BL6" s="26" t="s">
        <v>58</v>
      </c>
      <c r="BM6" s="26" t="s">
        <v>58</v>
      </c>
      <c r="BN6" s="26" t="s">
        <v>58</v>
      </c>
      <c r="BO6" s="19" t="s">
        <v>58</v>
      </c>
      <c r="BP6" s="26" t="s">
        <v>58</v>
      </c>
      <c r="BQ6" s="26" t="s">
        <v>58</v>
      </c>
      <c r="BR6" s="26" t="s">
        <v>58</v>
      </c>
      <c r="BS6" s="26" t="s">
        <v>58</v>
      </c>
      <c r="BT6" s="26" t="s">
        <v>58</v>
      </c>
      <c r="BU6" s="26" t="s">
        <v>58</v>
      </c>
      <c r="BV6" s="26" t="s">
        <v>58</v>
      </c>
      <c r="BW6" s="26" t="s">
        <v>58</v>
      </c>
      <c r="BX6" s="26" t="s">
        <v>58</v>
      </c>
      <c r="BY6" s="19" t="s">
        <v>58</v>
      </c>
      <c r="BZ6" s="26" t="s">
        <v>58</v>
      </c>
      <c r="CA6" s="26" t="s">
        <v>58</v>
      </c>
      <c r="CB6" s="26" t="s">
        <v>58</v>
      </c>
      <c r="CC6" s="26" t="s">
        <v>58</v>
      </c>
      <c r="CD6" s="26" t="s">
        <v>58</v>
      </c>
      <c r="CE6" s="26" t="s">
        <v>58</v>
      </c>
      <c r="CF6" s="26" t="s">
        <v>58</v>
      </c>
      <c r="CG6" s="26" t="s">
        <v>58</v>
      </c>
      <c r="CH6" s="26" t="s">
        <v>58</v>
      </c>
      <c r="CI6" s="19" t="s">
        <v>58</v>
      </c>
      <c r="CJ6" s="26" t="s">
        <v>58</v>
      </c>
      <c r="CK6" s="26" t="s">
        <v>58</v>
      </c>
      <c r="CL6" s="26" t="s">
        <v>58</v>
      </c>
      <c r="CM6" s="26" t="s">
        <v>58</v>
      </c>
      <c r="CN6" s="26" t="s">
        <v>58</v>
      </c>
      <c r="CO6" s="26" t="s">
        <v>58</v>
      </c>
      <c r="CP6" s="26" t="s">
        <v>58</v>
      </c>
      <c r="CQ6" s="26" t="s">
        <v>58</v>
      </c>
      <c r="CR6" s="26" t="s">
        <v>58</v>
      </c>
      <c r="CS6" s="26" t="s">
        <v>58</v>
      </c>
      <c r="CT6" s="19" t="s">
        <v>58</v>
      </c>
      <c r="CU6" s="26" t="s">
        <v>58</v>
      </c>
      <c r="CV6" s="26" t="s">
        <v>58</v>
      </c>
      <c r="CW6" s="26" t="s">
        <v>58</v>
      </c>
      <c r="CX6" s="26" t="s">
        <v>58</v>
      </c>
      <c r="CY6" s="26" t="s">
        <v>58</v>
      </c>
      <c r="CZ6" s="26" t="s">
        <v>58</v>
      </c>
      <c r="DA6" s="26" t="s">
        <v>58</v>
      </c>
      <c r="DB6" s="26" t="s">
        <v>58</v>
      </c>
      <c r="DC6" s="26" t="s">
        <v>58</v>
      </c>
      <c r="DD6" s="19" t="s">
        <v>58</v>
      </c>
      <c r="DE6" s="26" t="s">
        <v>58</v>
      </c>
      <c r="DF6" s="26" t="s">
        <v>58</v>
      </c>
      <c r="DG6" s="26" t="s">
        <v>58</v>
      </c>
      <c r="DH6" s="26" t="s">
        <v>58</v>
      </c>
      <c r="DI6" s="26" t="s">
        <v>58</v>
      </c>
      <c r="DJ6" s="26" t="s">
        <v>58</v>
      </c>
      <c r="DK6" s="26" t="s">
        <v>58</v>
      </c>
      <c r="DL6" s="282"/>
    </row>
    <row r="7" spans="1:116" s="112" customFormat="1" ht="13.5" customHeight="1">
      <c r="A7" s="108" t="s">
        <v>294</v>
      </c>
      <c r="B7" s="109" t="s">
        <v>295</v>
      </c>
      <c r="C7" s="110" t="s">
        <v>296</v>
      </c>
      <c r="D7" s="101">
        <v>23532</v>
      </c>
      <c r="E7" s="101">
        <v>14270</v>
      </c>
      <c r="F7" s="101">
        <v>4059</v>
      </c>
      <c r="G7" s="101">
        <v>1043</v>
      </c>
      <c r="H7" s="101">
        <v>510</v>
      </c>
      <c r="I7" s="101">
        <v>3537</v>
      </c>
      <c r="J7" s="101">
        <v>57</v>
      </c>
      <c r="K7" s="101">
        <v>0</v>
      </c>
      <c r="L7" s="101">
        <v>0</v>
      </c>
      <c r="M7" s="101">
        <v>0</v>
      </c>
      <c r="N7" s="101">
        <v>0</v>
      </c>
      <c r="O7" s="101">
        <v>56</v>
      </c>
      <c r="P7" s="101">
        <v>8839</v>
      </c>
      <c r="Q7" s="101">
        <v>8783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56</v>
      </c>
      <c r="X7" s="101">
        <v>9037</v>
      </c>
      <c r="Y7" s="101">
        <v>0</v>
      </c>
      <c r="Z7" s="101">
        <v>3947</v>
      </c>
      <c r="AA7" s="101">
        <v>1043</v>
      </c>
      <c r="AB7" s="101">
        <v>510</v>
      </c>
      <c r="AC7" s="101">
        <v>3537</v>
      </c>
      <c r="AD7" s="101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0</v>
      </c>
      <c r="AT7" s="101">
        <v>0</v>
      </c>
      <c r="AU7" s="101">
        <v>5500</v>
      </c>
      <c r="AV7" s="101">
        <v>0</v>
      </c>
      <c r="AW7" s="101">
        <v>3947</v>
      </c>
      <c r="AX7" s="101">
        <v>1043</v>
      </c>
      <c r="AY7" s="101">
        <v>510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3537</v>
      </c>
      <c r="CU7" s="101">
        <v>0</v>
      </c>
      <c r="CV7" s="101">
        <v>0</v>
      </c>
      <c r="CW7" s="101">
        <v>0</v>
      </c>
      <c r="CX7" s="101">
        <v>0</v>
      </c>
      <c r="CY7" s="101">
        <v>3537</v>
      </c>
      <c r="CZ7" s="101">
        <v>0</v>
      </c>
      <c r="DA7" s="101">
        <v>0</v>
      </c>
      <c r="DB7" s="101">
        <v>0</v>
      </c>
      <c r="DC7" s="101">
        <v>0</v>
      </c>
      <c r="DD7" s="101">
        <v>5656</v>
      </c>
      <c r="DE7" s="101">
        <v>5487</v>
      </c>
      <c r="DF7" s="101">
        <v>112</v>
      </c>
      <c r="DG7" s="101">
        <v>0</v>
      </c>
      <c r="DH7" s="101">
        <v>0</v>
      </c>
      <c r="DI7" s="101">
        <v>0</v>
      </c>
      <c r="DJ7" s="101">
        <v>57</v>
      </c>
      <c r="DK7" s="101">
        <v>0</v>
      </c>
      <c r="DL7" s="124" t="s">
        <v>297</v>
      </c>
    </row>
    <row r="8" spans="1:116" s="112" customFormat="1" ht="13.5" customHeight="1">
      <c r="A8" s="113" t="s">
        <v>294</v>
      </c>
      <c r="B8" s="114" t="s">
        <v>298</v>
      </c>
      <c r="C8" s="115" t="s">
        <v>299</v>
      </c>
      <c r="D8" s="102">
        <v>6662</v>
      </c>
      <c r="E8" s="102">
        <v>3397</v>
      </c>
      <c r="F8" s="102">
        <v>451</v>
      </c>
      <c r="G8" s="102">
        <v>716</v>
      </c>
      <c r="H8" s="102">
        <v>136</v>
      </c>
      <c r="I8" s="102">
        <v>688</v>
      </c>
      <c r="J8" s="102">
        <v>103</v>
      </c>
      <c r="K8" s="102">
        <v>0</v>
      </c>
      <c r="L8" s="102">
        <v>0</v>
      </c>
      <c r="M8" s="102">
        <v>0</v>
      </c>
      <c r="N8" s="102">
        <v>0</v>
      </c>
      <c r="O8" s="102">
        <v>1171</v>
      </c>
      <c r="P8" s="102">
        <v>755</v>
      </c>
      <c r="Q8" s="102">
        <v>0</v>
      </c>
      <c r="R8" s="102">
        <v>39</v>
      </c>
      <c r="S8" s="102">
        <v>716</v>
      </c>
      <c r="T8" s="102">
        <v>0</v>
      </c>
      <c r="U8" s="102">
        <v>0</v>
      </c>
      <c r="V8" s="102">
        <v>0</v>
      </c>
      <c r="W8" s="102">
        <v>0</v>
      </c>
      <c r="X8" s="102">
        <v>2126</v>
      </c>
      <c r="Y8" s="102">
        <v>0</v>
      </c>
      <c r="Z8" s="102">
        <v>131</v>
      </c>
      <c r="AA8" s="102">
        <v>0</v>
      </c>
      <c r="AB8" s="102">
        <v>136</v>
      </c>
      <c r="AC8" s="102">
        <v>688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1171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131</v>
      </c>
      <c r="AV8" s="102">
        <v>0</v>
      </c>
      <c r="AW8" s="102">
        <v>131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1995</v>
      </c>
      <c r="CU8" s="102">
        <v>0</v>
      </c>
      <c r="CV8" s="102">
        <v>0</v>
      </c>
      <c r="CW8" s="102">
        <v>0</v>
      </c>
      <c r="CX8" s="102">
        <v>136</v>
      </c>
      <c r="CY8" s="102">
        <v>688</v>
      </c>
      <c r="CZ8" s="102">
        <v>0</v>
      </c>
      <c r="DA8" s="102">
        <v>0</v>
      </c>
      <c r="DB8" s="102">
        <v>0</v>
      </c>
      <c r="DC8" s="102">
        <v>1171</v>
      </c>
      <c r="DD8" s="102">
        <v>3781</v>
      </c>
      <c r="DE8" s="102">
        <v>3397</v>
      </c>
      <c r="DF8" s="102">
        <v>281</v>
      </c>
      <c r="DG8" s="102">
        <v>0</v>
      </c>
      <c r="DH8" s="102">
        <v>0</v>
      </c>
      <c r="DI8" s="102">
        <v>0</v>
      </c>
      <c r="DJ8" s="102">
        <v>103</v>
      </c>
      <c r="DK8" s="102">
        <v>0</v>
      </c>
      <c r="DL8" s="125"/>
    </row>
    <row r="9" spans="1:116" s="112" customFormat="1" ht="13.5" customHeight="1">
      <c r="A9" s="113" t="s">
        <v>294</v>
      </c>
      <c r="B9" s="114" t="s">
        <v>300</v>
      </c>
      <c r="C9" s="115" t="s">
        <v>301</v>
      </c>
      <c r="D9" s="102">
        <v>2033</v>
      </c>
      <c r="E9" s="102">
        <v>1445</v>
      </c>
      <c r="F9" s="102">
        <v>366</v>
      </c>
      <c r="G9" s="102">
        <v>205</v>
      </c>
      <c r="H9" s="102">
        <v>17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984</v>
      </c>
      <c r="Q9" s="102">
        <v>945</v>
      </c>
      <c r="R9" s="102">
        <v>39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482</v>
      </c>
      <c r="Y9" s="102">
        <v>0</v>
      </c>
      <c r="Z9" s="102">
        <v>261</v>
      </c>
      <c r="AA9" s="102">
        <v>204</v>
      </c>
      <c r="AB9" s="102">
        <v>17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482</v>
      </c>
      <c r="CU9" s="102">
        <v>0</v>
      </c>
      <c r="CV9" s="102">
        <v>261</v>
      </c>
      <c r="CW9" s="102">
        <v>204</v>
      </c>
      <c r="CX9" s="102">
        <v>17</v>
      </c>
      <c r="CY9" s="102">
        <v>0</v>
      </c>
      <c r="CZ9" s="102">
        <v>0</v>
      </c>
      <c r="DA9" s="102">
        <v>0</v>
      </c>
      <c r="DB9" s="102">
        <v>0</v>
      </c>
      <c r="DC9" s="102">
        <v>0</v>
      </c>
      <c r="DD9" s="102">
        <v>567</v>
      </c>
      <c r="DE9" s="102">
        <v>500</v>
      </c>
      <c r="DF9" s="102">
        <v>66</v>
      </c>
      <c r="DG9" s="102">
        <v>1</v>
      </c>
      <c r="DH9" s="102">
        <v>0</v>
      </c>
      <c r="DI9" s="102">
        <v>0</v>
      </c>
      <c r="DJ9" s="102">
        <v>0</v>
      </c>
      <c r="DK9" s="102">
        <v>0</v>
      </c>
      <c r="DL9" s="125" t="s">
        <v>297</v>
      </c>
    </row>
    <row r="10" spans="1:116" s="112" customFormat="1" ht="13.5" customHeight="1">
      <c r="A10" s="113" t="s">
        <v>294</v>
      </c>
      <c r="B10" s="114" t="s">
        <v>302</v>
      </c>
      <c r="C10" s="115" t="s">
        <v>303</v>
      </c>
      <c r="D10" s="102">
        <v>3574</v>
      </c>
      <c r="E10" s="102">
        <v>1460</v>
      </c>
      <c r="F10" s="102">
        <v>774</v>
      </c>
      <c r="G10" s="102">
        <v>540</v>
      </c>
      <c r="H10" s="102">
        <v>157</v>
      </c>
      <c r="I10" s="102">
        <v>641</v>
      </c>
      <c r="J10" s="102">
        <v>2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2003</v>
      </c>
      <c r="Y10" s="102">
        <v>0</v>
      </c>
      <c r="Z10" s="102">
        <v>701</v>
      </c>
      <c r="AA10" s="102">
        <v>504</v>
      </c>
      <c r="AB10" s="102">
        <v>157</v>
      </c>
      <c r="AC10" s="102">
        <v>641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323</v>
      </c>
      <c r="AV10" s="102">
        <v>0</v>
      </c>
      <c r="AW10" s="102">
        <v>323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1680</v>
      </c>
      <c r="CU10" s="102">
        <v>0</v>
      </c>
      <c r="CV10" s="102">
        <v>378</v>
      </c>
      <c r="CW10" s="102">
        <v>504</v>
      </c>
      <c r="CX10" s="102">
        <v>157</v>
      </c>
      <c r="CY10" s="102">
        <v>641</v>
      </c>
      <c r="CZ10" s="102">
        <v>0</v>
      </c>
      <c r="DA10" s="102">
        <v>0</v>
      </c>
      <c r="DB10" s="102">
        <v>0</v>
      </c>
      <c r="DC10" s="102">
        <v>0</v>
      </c>
      <c r="DD10" s="102">
        <v>1571</v>
      </c>
      <c r="DE10" s="102">
        <v>1460</v>
      </c>
      <c r="DF10" s="102">
        <v>73</v>
      </c>
      <c r="DG10" s="102">
        <v>36</v>
      </c>
      <c r="DH10" s="102">
        <v>0</v>
      </c>
      <c r="DI10" s="102">
        <v>0</v>
      </c>
      <c r="DJ10" s="102">
        <v>2</v>
      </c>
      <c r="DK10" s="102">
        <v>0</v>
      </c>
      <c r="DL10" s="125" t="s">
        <v>297</v>
      </c>
    </row>
    <row r="11" spans="1:116" s="112" customFormat="1" ht="13.5" customHeight="1">
      <c r="A11" s="113" t="s">
        <v>294</v>
      </c>
      <c r="B11" s="114" t="s">
        <v>304</v>
      </c>
      <c r="C11" s="115" t="s">
        <v>305</v>
      </c>
      <c r="D11" s="102">
        <v>2354</v>
      </c>
      <c r="E11" s="102">
        <v>926</v>
      </c>
      <c r="F11" s="102">
        <v>461</v>
      </c>
      <c r="G11" s="102">
        <v>396</v>
      </c>
      <c r="H11" s="102">
        <v>85</v>
      </c>
      <c r="I11" s="102">
        <v>0</v>
      </c>
      <c r="J11" s="102">
        <v>0</v>
      </c>
      <c r="K11" s="102">
        <v>0</v>
      </c>
      <c r="L11" s="102">
        <v>0</v>
      </c>
      <c r="M11" s="102">
        <v>384</v>
      </c>
      <c r="N11" s="102">
        <v>0</v>
      </c>
      <c r="O11" s="102">
        <v>102</v>
      </c>
      <c r="P11" s="102">
        <v>1024</v>
      </c>
      <c r="Q11" s="102">
        <v>926</v>
      </c>
      <c r="R11" s="102">
        <v>0</v>
      </c>
      <c r="S11" s="102">
        <v>0</v>
      </c>
      <c r="T11" s="102">
        <v>85</v>
      </c>
      <c r="U11" s="102">
        <v>0</v>
      </c>
      <c r="V11" s="102">
        <v>0</v>
      </c>
      <c r="W11" s="102">
        <v>13</v>
      </c>
      <c r="X11" s="102">
        <v>1330</v>
      </c>
      <c r="Y11" s="102">
        <v>0</v>
      </c>
      <c r="Z11" s="102">
        <v>461</v>
      </c>
      <c r="AA11" s="102">
        <v>396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384</v>
      </c>
      <c r="AH11" s="102">
        <v>0</v>
      </c>
      <c r="AI11" s="102">
        <v>89</v>
      </c>
      <c r="AJ11" s="102">
        <v>468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384</v>
      </c>
      <c r="AT11" s="102">
        <v>84</v>
      </c>
      <c r="AU11" s="102">
        <v>2</v>
      </c>
      <c r="AV11" s="102">
        <v>0</v>
      </c>
      <c r="AW11" s="102">
        <v>2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860</v>
      </c>
      <c r="CU11" s="102">
        <v>0</v>
      </c>
      <c r="CV11" s="102">
        <v>459</v>
      </c>
      <c r="CW11" s="102">
        <v>396</v>
      </c>
      <c r="CX11" s="102">
        <v>0</v>
      </c>
      <c r="CY11" s="102">
        <v>0</v>
      </c>
      <c r="CZ11" s="102">
        <v>0</v>
      </c>
      <c r="DA11" s="102">
        <v>0</v>
      </c>
      <c r="DB11" s="102">
        <v>0</v>
      </c>
      <c r="DC11" s="102">
        <v>5</v>
      </c>
      <c r="DD11" s="102">
        <v>0</v>
      </c>
      <c r="DE11" s="102">
        <v>0</v>
      </c>
      <c r="DF11" s="102">
        <v>0</v>
      </c>
      <c r="DG11" s="102">
        <v>0</v>
      </c>
      <c r="DH11" s="102">
        <v>0</v>
      </c>
      <c r="DI11" s="102">
        <v>0</v>
      </c>
      <c r="DJ11" s="102">
        <v>0</v>
      </c>
      <c r="DK11" s="102">
        <v>0</v>
      </c>
      <c r="DL11" s="125" t="s">
        <v>297</v>
      </c>
    </row>
    <row r="12" spans="1:116" s="112" customFormat="1" ht="13.5" customHeight="1">
      <c r="A12" s="113" t="s">
        <v>294</v>
      </c>
      <c r="B12" s="114" t="s">
        <v>306</v>
      </c>
      <c r="C12" s="115" t="s">
        <v>307</v>
      </c>
      <c r="D12" s="102">
        <v>2505</v>
      </c>
      <c r="E12" s="102">
        <v>902</v>
      </c>
      <c r="F12" s="102">
        <v>300</v>
      </c>
      <c r="G12" s="102">
        <v>421</v>
      </c>
      <c r="H12" s="102">
        <v>37</v>
      </c>
      <c r="I12" s="102">
        <v>0</v>
      </c>
      <c r="J12" s="102">
        <v>114</v>
      </c>
      <c r="K12" s="102">
        <v>0</v>
      </c>
      <c r="L12" s="102">
        <v>0</v>
      </c>
      <c r="M12" s="102">
        <v>573</v>
      </c>
      <c r="N12" s="102">
        <v>0</v>
      </c>
      <c r="O12" s="102">
        <v>158</v>
      </c>
      <c r="P12" s="102">
        <v>1546</v>
      </c>
      <c r="Q12" s="102">
        <v>902</v>
      </c>
      <c r="R12" s="102">
        <v>58</v>
      </c>
      <c r="S12" s="102">
        <v>421</v>
      </c>
      <c r="T12" s="102">
        <v>18</v>
      </c>
      <c r="U12" s="102">
        <v>0</v>
      </c>
      <c r="V12" s="102">
        <v>114</v>
      </c>
      <c r="W12" s="102">
        <v>33</v>
      </c>
      <c r="X12" s="102">
        <v>959</v>
      </c>
      <c r="Y12" s="102">
        <v>0</v>
      </c>
      <c r="Z12" s="102">
        <v>242</v>
      </c>
      <c r="AA12" s="102">
        <v>0</v>
      </c>
      <c r="AB12" s="102">
        <v>19</v>
      </c>
      <c r="AC12" s="102">
        <v>0</v>
      </c>
      <c r="AD12" s="102">
        <v>0</v>
      </c>
      <c r="AE12" s="102">
        <v>0</v>
      </c>
      <c r="AF12" s="102">
        <v>0</v>
      </c>
      <c r="AG12" s="102">
        <v>573</v>
      </c>
      <c r="AH12" s="102">
        <v>0</v>
      </c>
      <c r="AI12" s="102">
        <v>125</v>
      </c>
      <c r="AJ12" s="102">
        <v>698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573</v>
      </c>
      <c r="AT12" s="102">
        <v>125</v>
      </c>
      <c r="AU12" s="102">
        <v>17</v>
      </c>
      <c r="AV12" s="102">
        <v>0</v>
      </c>
      <c r="AW12" s="102">
        <v>17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244</v>
      </c>
      <c r="CU12" s="102">
        <v>0</v>
      </c>
      <c r="CV12" s="102">
        <v>225</v>
      </c>
      <c r="CW12" s="102">
        <v>0</v>
      </c>
      <c r="CX12" s="102">
        <v>19</v>
      </c>
      <c r="CY12" s="102">
        <v>0</v>
      </c>
      <c r="CZ12" s="102">
        <v>0</v>
      </c>
      <c r="DA12" s="102">
        <v>0</v>
      </c>
      <c r="DB12" s="102">
        <v>0</v>
      </c>
      <c r="DC12" s="102">
        <v>0</v>
      </c>
      <c r="DD12" s="102">
        <v>0</v>
      </c>
      <c r="DE12" s="102">
        <v>0</v>
      </c>
      <c r="DF12" s="102">
        <v>0</v>
      </c>
      <c r="DG12" s="102">
        <v>0</v>
      </c>
      <c r="DH12" s="102">
        <v>0</v>
      </c>
      <c r="DI12" s="102">
        <v>0</v>
      </c>
      <c r="DJ12" s="102">
        <v>0</v>
      </c>
      <c r="DK12" s="102">
        <v>0</v>
      </c>
      <c r="DL12" s="125"/>
    </row>
    <row r="13" spans="1:116" s="112" customFormat="1" ht="13.5" customHeight="1">
      <c r="A13" s="113" t="s">
        <v>294</v>
      </c>
      <c r="B13" s="114" t="s">
        <v>308</v>
      </c>
      <c r="C13" s="115" t="s">
        <v>309</v>
      </c>
      <c r="D13" s="102">
        <v>2245</v>
      </c>
      <c r="E13" s="102">
        <v>1291</v>
      </c>
      <c r="F13" s="102">
        <v>370</v>
      </c>
      <c r="G13" s="102">
        <v>373</v>
      </c>
      <c r="H13" s="102">
        <v>53</v>
      </c>
      <c r="I13" s="102">
        <v>141</v>
      </c>
      <c r="J13" s="102">
        <v>0</v>
      </c>
      <c r="K13" s="102">
        <v>0</v>
      </c>
      <c r="L13" s="102">
        <v>0</v>
      </c>
      <c r="M13" s="102">
        <v>17</v>
      </c>
      <c r="N13" s="102">
        <v>0</v>
      </c>
      <c r="O13" s="102">
        <v>0</v>
      </c>
      <c r="P13" s="102">
        <v>1671</v>
      </c>
      <c r="Q13" s="102">
        <v>1291</v>
      </c>
      <c r="R13" s="102">
        <v>7</v>
      </c>
      <c r="S13" s="102">
        <v>373</v>
      </c>
      <c r="T13" s="102">
        <v>0</v>
      </c>
      <c r="U13" s="102">
        <v>0</v>
      </c>
      <c r="V13" s="102">
        <v>0</v>
      </c>
      <c r="W13" s="102">
        <v>0</v>
      </c>
      <c r="X13" s="102">
        <v>574</v>
      </c>
      <c r="Y13" s="102">
        <v>0</v>
      </c>
      <c r="Z13" s="102">
        <v>363</v>
      </c>
      <c r="AA13" s="102">
        <v>0</v>
      </c>
      <c r="AB13" s="102">
        <v>53</v>
      </c>
      <c r="AC13" s="102">
        <v>141</v>
      </c>
      <c r="AD13" s="102">
        <v>0</v>
      </c>
      <c r="AE13" s="102">
        <v>0</v>
      </c>
      <c r="AF13" s="102">
        <v>0</v>
      </c>
      <c r="AG13" s="102">
        <v>17</v>
      </c>
      <c r="AH13" s="102">
        <v>0</v>
      </c>
      <c r="AI13" s="102">
        <v>0</v>
      </c>
      <c r="AJ13" s="102">
        <v>17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17</v>
      </c>
      <c r="AT13" s="102">
        <v>0</v>
      </c>
      <c r="AU13" s="102">
        <v>363</v>
      </c>
      <c r="AV13" s="102">
        <v>0</v>
      </c>
      <c r="AW13" s="102">
        <v>363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194</v>
      </c>
      <c r="CU13" s="102">
        <v>0</v>
      </c>
      <c r="CV13" s="102">
        <v>0</v>
      </c>
      <c r="CW13" s="102">
        <v>0</v>
      </c>
      <c r="CX13" s="102">
        <v>53</v>
      </c>
      <c r="CY13" s="102">
        <v>141</v>
      </c>
      <c r="CZ13" s="102">
        <v>0</v>
      </c>
      <c r="DA13" s="102">
        <v>0</v>
      </c>
      <c r="DB13" s="102">
        <v>0</v>
      </c>
      <c r="DC13" s="102">
        <v>0</v>
      </c>
      <c r="DD13" s="102">
        <v>0</v>
      </c>
      <c r="DE13" s="102">
        <v>0</v>
      </c>
      <c r="DF13" s="102">
        <v>0</v>
      </c>
      <c r="DG13" s="102">
        <v>0</v>
      </c>
      <c r="DH13" s="102">
        <v>0</v>
      </c>
      <c r="DI13" s="102">
        <v>0</v>
      </c>
      <c r="DJ13" s="102">
        <v>0</v>
      </c>
      <c r="DK13" s="102">
        <v>0</v>
      </c>
      <c r="DL13" s="125" t="s">
        <v>297</v>
      </c>
    </row>
    <row r="14" spans="1:116" s="112" customFormat="1" ht="13.5" customHeight="1">
      <c r="A14" s="113" t="s">
        <v>294</v>
      </c>
      <c r="B14" s="114" t="s">
        <v>310</v>
      </c>
      <c r="C14" s="115" t="s">
        <v>311</v>
      </c>
      <c r="D14" s="102">
        <v>1786</v>
      </c>
      <c r="E14" s="102">
        <v>1046</v>
      </c>
      <c r="F14" s="102">
        <v>506</v>
      </c>
      <c r="G14" s="102">
        <v>147</v>
      </c>
      <c r="H14" s="102">
        <v>33</v>
      </c>
      <c r="I14" s="102">
        <v>18</v>
      </c>
      <c r="J14" s="102">
        <v>25</v>
      </c>
      <c r="K14" s="102">
        <v>0</v>
      </c>
      <c r="L14" s="102">
        <v>0</v>
      </c>
      <c r="M14" s="102">
        <v>0</v>
      </c>
      <c r="N14" s="102">
        <v>0</v>
      </c>
      <c r="O14" s="102">
        <v>11</v>
      </c>
      <c r="P14" s="102">
        <v>11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11</v>
      </c>
      <c r="X14" s="102">
        <v>1767</v>
      </c>
      <c r="Y14" s="102">
        <v>1046</v>
      </c>
      <c r="Z14" s="102">
        <v>498</v>
      </c>
      <c r="AA14" s="102">
        <v>147</v>
      </c>
      <c r="AB14" s="102">
        <v>33</v>
      </c>
      <c r="AC14" s="102">
        <v>18</v>
      </c>
      <c r="AD14" s="102">
        <v>25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422</v>
      </c>
      <c r="AV14" s="102">
        <v>0</v>
      </c>
      <c r="AW14" s="102">
        <v>422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1345</v>
      </c>
      <c r="CU14" s="102">
        <v>1046</v>
      </c>
      <c r="CV14" s="102">
        <v>76</v>
      </c>
      <c r="CW14" s="102">
        <v>147</v>
      </c>
      <c r="CX14" s="102">
        <v>33</v>
      </c>
      <c r="CY14" s="102">
        <v>18</v>
      </c>
      <c r="CZ14" s="102">
        <v>25</v>
      </c>
      <c r="DA14" s="102">
        <v>0</v>
      </c>
      <c r="DB14" s="102">
        <v>0</v>
      </c>
      <c r="DC14" s="102">
        <v>0</v>
      </c>
      <c r="DD14" s="102">
        <v>8</v>
      </c>
      <c r="DE14" s="102">
        <v>0</v>
      </c>
      <c r="DF14" s="102">
        <v>8</v>
      </c>
      <c r="DG14" s="102">
        <v>0</v>
      </c>
      <c r="DH14" s="102">
        <v>0</v>
      </c>
      <c r="DI14" s="102">
        <v>0</v>
      </c>
      <c r="DJ14" s="102">
        <v>0</v>
      </c>
      <c r="DK14" s="102">
        <v>0</v>
      </c>
      <c r="DL14" s="125" t="s">
        <v>297</v>
      </c>
    </row>
    <row r="15" spans="1:116" s="112" customFormat="1" ht="13.5" customHeight="1">
      <c r="A15" s="113" t="s">
        <v>294</v>
      </c>
      <c r="B15" s="114" t="s">
        <v>312</v>
      </c>
      <c r="C15" s="115" t="s">
        <v>313</v>
      </c>
      <c r="D15" s="102">
        <v>441</v>
      </c>
      <c r="E15" s="102">
        <v>231</v>
      </c>
      <c r="F15" s="102">
        <v>85</v>
      </c>
      <c r="G15" s="102">
        <v>125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68</v>
      </c>
      <c r="Q15" s="102">
        <v>0</v>
      </c>
      <c r="R15" s="102">
        <v>19</v>
      </c>
      <c r="S15" s="102">
        <v>49</v>
      </c>
      <c r="T15" s="102">
        <v>0</v>
      </c>
      <c r="U15" s="102">
        <v>0</v>
      </c>
      <c r="V15" s="102">
        <v>0</v>
      </c>
      <c r="W15" s="102">
        <v>0</v>
      </c>
      <c r="X15" s="102">
        <v>142</v>
      </c>
      <c r="Y15" s="102">
        <v>0</v>
      </c>
      <c r="Z15" s="102">
        <v>66</v>
      </c>
      <c r="AA15" s="102">
        <v>76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142</v>
      </c>
      <c r="CU15" s="102">
        <v>0</v>
      </c>
      <c r="CV15" s="102">
        <v>66</v>
      </c>
      <c r="CW15" s="102">
        <v>76</v>
      </c>
      <c r="CX15" s="102">
        <v>0</v>
      </c>
      <c r="CY15" s="102">
        <v>0</v>
      </c>
      <c r="CZ15" s="102">
        <v>0</v>
      </c>
      <c r="DA15" s="102">
        <v>0</v>
      </c>
      <c r="DB15" s="102">
        <v>0</v>
      </c>
      <c r="DC15" s="102">
        <v>0</v>
      </c>
      <c r="DD15" s="102">
        <v>231</v>
      </c>
      <c r="DE15" s="102">
        <v>231</v>
      </c>
      <c r="DF15" s="102">
        <v>0</v>
      </c>
      <c r="DG15" s="102">
        <v>0</v>
      </c>
      <c r="DH15" s="102">
        <v>0</v>
      </c>
      <c r="DI15" s="102">
        <v>0</v>
      </c>
      <c r="DJ15" s="102">
        <v>0</v>
      </c>
      <c r="DK15" s="102">
        <v>0</v>
      </c>
      <c r="DL15" s="125"/>
    </row>
    <row r="16" spans="1:116" s="112" customFormat="1" ht="13.5" customHeight="1">
      <c r="A16" s="113" t="s">
        <v>294</v>
      </c>
      <c r="B16" s="114" t="s">
        <v>314</v>
      </c>
      <c r="C16" s="115" t="s">
        <v>315</v>
      </c>
      <c r="D16" s="102">
        <v>252</v>
      </c>
      <c r="E16" s="102">
        <v>124</v>
      </c>
      <c r="F16" s="102">
        <v>67</v>
      </c>
      <c r="G16" s="102">
        <v>25</v>
      </c>
      <c r="H16" s="102">
        <v>2</v>
      </c>
      <c r="I16" s="102">
        <v>18</v>
      </c>
      <c r="J16" s="102">
        <v>9</v>
      </c>
      <c r="K16" s="102">
        <v>0</v>
      </c>
      <c r="L16" s="102">
        <v>0</v>
      </c>
      <c r="M16" s="102">
        <v>0</v>
      </c>
      <c r="N16" s="102">
        <v>0</v>
      </c>
      <c r="O16" s="102">
        <v>7</v>
      </c>
      <c r="P16" s="102">
        <v>232</v>
      </c>
      <c r="Q16" s="102">
        <v>124</v>
      </c>
      <c r="R16" s="102">
        <v>67</v>
      </c>
      <c r="S16" s="102">
        <v>25</v>
      </c>
      <c r="T16" s="102">
        <v>0</v>
      </c>
      <c r="U16" s="102">
        <v>0</v>
      </c>
      <c r="V16" s="102">
        <v>9</v>
      </c>
      <c r="W16" s="102">
        <v>7</v>
      </c>
      <c r="X16" s="102">
        <v>20</v>
      </c>
      <c r="Y16" s="102">
        <v>0</v>
      </c>
      <c r="Z16" s="102">
        <v>0</v>
      </c>
      <c r="AA16" s="102">
        <v>0</v>
      </c>
      <c r="AB16" s="102">
        <v>2</v>
      </c>
      <c r="AC16" s="102">
        <v>18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20</v>
      </c>
      <c r="CU16" s="102">
        <v>0</v>
      </c>
      <c r="CV16" s="102">
        <v>0</v>
      </c>
      <c r="CW16" s="102">
        <v>0</v>
      </c>
      <c r="CX16" s="102">
        <v>2</v>
      </c>
      <c r="CY16" s="102">
        <v>18</v>
      </c>
      <c r="CZ16" s="102">
        <v>0</v>
      </c>
      <c r="DA16" s="102">
        <v>0</v>
      </c>
      <c r="DB16" s="102">
        <v>0</v>
      </c>
      <c r="DC16" s="102">
        <v>0</v>
      </c>
      <c r="DD16" s="102">
        <v>0</v>
      </c>
      <c r="DE16" s="102">
        <v>0</v>
      </c>
      <c r="DF16" s="102">
        <v>0</v>
      </c>
      <c r="DG16" s="102">
        <v>0</v>
      </c>
      <c r="DH16" s="102">
        <v>0</v>
      </c>
      <c r="DI16" s="102">
        <v>0</v>
      </c>
      <c r="DJ16" s="102">
        <v>0</v>
      </c>
      <c r="DK16" s="102">
        <v>0</v>
      </c>
      <c r="DL16" s="125"/>
    </row>
    <row r="17" spans="1:116" s="112" customFormat="1" ht="13.5" customHeight="1">
      <c r="A17" s="113" t="s">
        <v>294</v>
      </c>
      <c r="B17" s="114" t="s">
        <v>316</v>
      </c>
      <c r="C17" s="115" t="s">
        <v>317</v>
      </c>
      <c r="D17" s="102">
        <v>189</v>
      </c>
      <c r="E17" s="102">
        <v>133</v>
      </c>
      <c r="F17" s="102">
        <v>22</v>
      </c>
      <c r="G17" s="102">
        <v>25</v>
      </c>
      <c r="H17" s="102">
        <v>3</v>
      </c>
      <c r="I17" s="102">
        <v>0</v>
      </c>
      <c r="J17" s="102">
        <v>6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186</v>
      </c>
      <c r="Q17" s="102">
        <v>133</v>
      </c>
      <c r="R17" s="102">
        <v>22</v>
      </c>
      <c r="S17" s="102">
        <v>25</v>
      </c>
      <c r="T17" s="102">
        <v>0</v>
      </c>
      <c r="U17" s="102">
        <v>0</v>
      </c>
      <c r="V17" s="102">
        <v>6</v>
      </c>
      <c r="W17" s="102">
        <v>0</v>
      </c>
      <c r="X17" s="102">
        <v>3</v>
      </c>
      <c r="Y17" s="102">
        <v>0</v>
      </c>
      <c r="Z17" s="102">
        <v>0</v>
      </c>
      <c r="AA17" s="102">
        <v>0</v>
      </c>
      <c r="AB17" s="102">
        <v>3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3</v>
      </c>
      <c r="CU17" s="102">
        <v>0</v>
      </c>
      <c r="CV17" s="102">
        <v>0</v>
      </c>
      <c r="CW17" s="102">
        <v>0</v>
      </c>
      <c r="CX17" s="102">
        <v>3</v>
      </c>
      <c r="CY17" s="102">
        <v>0</v>
      </c>
      <c r="CZ17" s="102">
        <v>0</v>
      </c>
      <c r="DA17" s="102">
        <v>0</v>
      </c>
      <c r="DB17" s="102">
        <v>0</v>
      </c>
      <c r="DC17" s="102">
        <v>0</v>
      </c>
      <c r="DD17" s="102">
        <v>0</v>
      </c>
      <c r="DE17" s="102">
        <v>0</v>
      </c>
      <c r="DF17" s="102">
        <v>0</v>
      </c>
      <c r="DG17" s="102">
        <v>0</v>
      </c>
      <c r="DH17" s="102">
        <v>0</v>
      </c>
      <c r="DI17" s="102">
        <v>0</v>
      </c>
      <c r="DJ17" s="102">
        <v>0</v>
      </c>
      <c r="DK17" s="102">
        <v>0</v>
      </c>
      <c r="DL17" s="125"/>
    </row>
    <row r="18" spans="1:116" s="112" customFormat="1" ht="13.5" customHeight="1">
      <c r="A18" s="113" t="s">
        <v>294</v>
      </c>
      <c r="B18" s="114" t="s">
        <v>318</v>
      </c>
      <c r="C18" s="115" t="s">
        <v>319</v>
      </c>
      <c r="D18" s="102">
        <v>1796</v>
      </c>
      <c r="E18" s="102">
        <v>1202</v>
      </c>
      <c r="F18" s="102">
        <v>258</v>
      </c>
      <c r="G18" s="102">
        <v>206</v>
      </c>
      <c r="H18" s="102">
        <v>45</v>
      </c>
      <c r="I18" s="102">
        <v>85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1359</v>
      </c>
      <c r="Q18" s="102">
        <v>1180</v>
      </c>
      <c r="R18" s="102">
        <v>179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437</v>
      </c>
      <c r="Y18" s="102">
        <v>22</v>
      </c>
      <c r="Z18" s="102">
        <v>79</v>
      </c>
      <c r="AA18" s="102">
        <v>206</v>
      </c>
      <c r="AB18" s="102">
        <v>45</v>
      </c>
      <c r="AC18" s="102">
        <v>85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437</v>
      </c>
      <c r="CU18" s="102">
        <v>22</v>
      </c>
      <c r="CV18" s="102">
        <v>79</v>
      </c>
      <c r="CW18" s="102">
        <v>206</v>
      </c>
      <c r="CX18" s="102">
        <v>45</v>
      </c>
      <c r="CY18" s="102">
        <v>85</v>
      </c>
      <c r="CZ18" s="102">
        <v>0</v>
      </c>
      <c r="DA18" s="102">
        <v>0</v>
      </c>
      <c r="DB18" s="102">
        <v>0</v>
      </c>
      <c r="DC18" s="102">
        <v>0</v>
      </c>
      <c r="DD18" s="102">
        <v>0</v>
      </c>
      <c r="DE18" s="102">
        <v>0</v>
      </c>
      <c r="DF18" s="102">
        <v>0</v>
      </c>
      <c r="DG18" s="102">
        <v>0</v>
      </c>
      <c r="DH18" s="102">
        <v>0</v>
      </c>
      <c r="DI18" s="102">
        <v>0</v>
      </c>
      <c r="DJ18" s="102">
        <v>0</v>
      </c>
      <c r="DK18" s="102">
        <v>0</v>
      </c>
      <c r="DL18" s="125" t="s">
        <v>297</v>
      </c>
    </row>
    <row r="19" spans="1:116" s="112" customFormat="1" ht="13.5" customHeight="1">
      <c r="A19" s="113" t="s">
        <v>294</v>
      </c>
      <c r="B19" s="114" t="s">
        <v>320</v>
      </c>
      <c r="C19" s="115" t="s">
        <v>321</v>
      </c>
      <c r="D19" s="102">
        <v>495</v>
      </c>
      <c r="E19" s="102">
        <v>307</v>
      </c>
      <c r="F19" s="102">
        <v>81</v>
      </c>
      <c r="G19" s="102">
        <v>50</v>
      </c>
      <c r="H19" s="102">
        <v>11</v>
      </c>
      <c r="I19" s="102">
        <v>2</v>
      </c>
      <c r="J19" s="102">
        <v>36</v>
      </c>
      <c r="K19" s="102">
        <v>0</v>
      </c>
      <c r="L19" s="102">
        <v>0</v>
      </c>
      <c r="M19" s="102">
        <v>0</v>
      </c>
      <c r="N19" s="102">
        <v>0</v>
      </c>
      <c r="O19" s="102">
        <v>8</v>
      </c>
      <c r="P19" s="102">
        <v>343</v>
      </c>
      <c r="Q19" s="102">
        <v>307</v>
      </c>
      <c r="R19" s="102">
        <v>0</v>
      </c>
      <c r="S19" s="102">
        <v>0</v>
      </c>
      <c r="T19" s="102">
        <v>0</v>
      </c>
      <c r="U19" s="102">
        <v>0</v>
      </c>
      <c r="V19" s="102">
        <v>36</v>
      </c>
      <c r="W19" s="102">
        <v>0</v>
      </c>
      <c r="X19" s="102">
        <v>152</v>
      </c>
      <c r="Y19" s="102">
        <v>0</v>
      </c>
      <c r="Z19" s="102">
        <v>81</v>
      </c>
      <c r="AA19" s="102">
        <v>50</v>
      </c>
      <c r="AB19" s="102">
        <v>11</v>
      </c>
      <c r="AC19" s="102">
        <v>2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8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10</v>
      </c>
      <c r="CJ19" s="102">
        <v>0</v>
      </c>
      <c r="CK19" s="102">
        <v>0</v>
      </c>
      <c r="CL19" s="102">
        <v>0</v>
      </c>
      <c r="CM19" s="102">
        <v>0</v>
      </c>
      <c r="CN19" s="102">
        <v>2</v>
      </c>
      <c r="CO19" s="102">
        <v>0</v>
      </c>
      <c r="CP19" s="102">
        <v>0</v>
      </c>
      <c r="CQ19" s="102">
        <v>0</v>
      </c>
      <c r="CR19" s="102">
        <v>0</v>
      </c>
      <c r="CS19" s="102">
        <v>8</v>
      </c>
      <c r="CT19" s="102">
        <v>142</v>
      </c>
      <c r="CU19" s="102">
        <v>0</v>
      </c>
      <c r="CV19" s="102">
        <v>81</v>
      </c>
      <c r="CW19" s="102">
        <v>50</v>
      </c>
      <c r="CX19" s="102">
        <v>11</v>
      </c>
      <c r="CY19" s="102">
        <v>0</v>
      </c>
      <c r="CZ19" s="102">
        <v>0</v>
      </c>
      <c r="DA19" s="102">
        <v>0</v>
      </c>
      <c r="DB19" s="102">
        <v>0</v>
      </c>
      <c r="DC19" s="102">
        <v>0</v>
      </c>
      <c r="DD19" s="102">
        <v>0</v>
      </c>
      <c r="DE19" s="102">
        <v>0</v>
      </c>
      <c r="DF19" s="102">
        <v>0</v>
      </c>
      <c r="DG19" s="102">
        <v>0</v>
      </c>
      <c r="DH19" s="102">
        <v>0</v>
      </c>
      <c r="DI19" s="102">
        <v>0</v>
      </c>
      <c r="DJ19" s="102">
        <v>0</v>
      </c>
      <c r="DK19" s="102">
        <v>0</v>
      </c>
      <c r="DL19" s="125" t="s">
        <v>297</v>
      </c>
    </row>
    <row r="20" spans="1:116" s="112" customFormat="1" ht="13.5" customHeight="1">
      <c r="A20" s="113" t="s">
        <v>294</v>
      </c>
      <c r="B20" s="114" t="s">
        <v>322</v>
      </c>
      <c r="C20" s="115" t="s">
        <v>323</v>
      </c>
      <c r="D20" s="102">
        <v>877</v>
      </c>
      <c r="E20" s="102">
        <v>518</v>
      </c>
      <c r="F20" s="102">
        <v>158</v>
      </c>
      <c r="G20" s="102">
        <v>111</v>
      </c>
      <c r="H20" s="102">
        <v>23</v>
      </c>
      <c r="I20" s="102">
        <v>53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14</v>
      </c>
      <c r="P20" s="102">
        <v>643</v>
      </c>
      <c r="Q20" s="102">
        <v>518</v>
      </c>
      <c r="R20" s="102">
        <v>0</v>
      </c>
      <c r="S20" s="102">
        <v>111</v>
      </c>
      <c r="T20" s="102">
        <v>0</v>
      </c>
      <c r="U20" s="102">
        <v>0</v>
      </c>
      <c r="V20" s="102">
        <v>0</v>
      </c>
      <c r="W20" s="102">
        <v>14</v>
      </c>
      <c r="X20" s="102">
        <v>234</v>
      </c>
      <c r="Y20" s="102">
        <v>0</v>
      </c>
      <c r="Z20" s="102">
        <v>158</v>
      </c>
      <c r="AA20" s="102">
        <v>0</v>
      </c>
      <c r="AB20" s="102">
        <v>23</v>
      </c>
      <c r="AC20" s="102">
        <v>53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158</v>
      </c>
      <c r="AV20" s="102">
        <v>0</v>
      </c>
      <c r="AW20" s="102">
        <v>158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76</v>
      </c>
      <c r="CU20" s="102">
        <v>0</v>
      </c>
      <c r="CV20" s="102">
        <v>0</v>
      </c>
      <c r="CW20" s="102">
        <v>0</v>
      </c>
      <c r="CX20" s="102">
        <v>23</v>
      </c>
      <c r="CY20" s="102">
        <v>53</v>
      </c>
      <c r="CZ20" s="102">
        <v>0</v>
      </c>
      <c r="DA20" s="102">
        <v>0</v>
      </c>
      <c r="DB20" s="102">
        <v>0</v>
      </c>
      <c r="DC20" s="102">
        <v>0</v>
      </c>
      <c r="DD20" s="102">
        <v>0</v>
      </c>
      <c r="DE20" s="102">
        <v>0</v>
      </c>
      <c r="DF20" s="102">
        <v>0</v>
      </c>
      <c r="DG20" s="102">
        <v>0</v>
      </c>
      <c r="DH20" s="102">
        <v>0</v>
      </c>
      <c r="DI20" s="102">
        <v>0</v>
      </c>
      <c r="DJ20" s="102">
        <v>0</v>
      </c>
      <c r="DK20" s="102">
        <v>0</v>
      </c>
      <c r="DL20" s="125" t="s">
        <v>297</v>
      </c>
    </row>
    <row r="21" spans="1:116" s="112" customFormat="1" ht="13.5" customHeight="1">
      <c r="A21" s="113" t="s">
        <v>294</v>
      </c>
      <c r="B21" s="114" t="s">
        <v>324</v>
      </c>
      <c r="C21" s="115" t="s">
        <v>325</v>
      </c>
      <c r="D21" s="102">
        <v>286</v>
      </c>
      <c r="E21" s="102">
        <v>113</v>
      </c>
      <c r="F21" s="102">
        <v>104</v>
      </c>
      <c r="G21" s="102">
        <v>53</v>
      </c>
      <c r="H21" s="102">
        <v>13</v>
      </c>
      <c r="I21" s="102">
        <v>3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168</v>
      </c>
      <c r="Q21" s="102">
        <v>113</v>
      </c>
      <c r="R21" s="102">
        <v>0</v>
      </c>
      <c r="S21" s="102">
        <v>53</v>
      </c>
      <c r="T21" s="102">
        <v>0</v>
      </c>
      <c r="U21" s="102">
        <v>2</v>
      </c>
      <c r="V21" s="102">
        <v>0</v>
      </c>
      <c r="W21" s="102">
        <v>0</v>
      </c>
      <c r="X21" s="102">
        <v>117</v>
      </c>
      <c r="Y21" s="102">
        <v>0</v>
      </c>
      <c r="Z21" s="102">
        <v>103</v>
      </c>
      <c r="AA21" s="102">
        <v>0</v>
      </c>
      <c r="AB21" s="102">
        <v>13</v>
      </c>
      <c r="AC21" s="102">
        <v>1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117</v>
      </c>
      <c r="CU21" s="102">
        <v>0</v>
      </c>
      <c r="CV21" s="102">
        <v>103</v>
      </c>
      <c r="CW21" s="102">
        <v>0</v>
      </c>
      <c r="CX21" s="102">
        <v>13</v>
      </c>
      <c r="CY21" s="102">
        <v>1</v>
      </c>
      <c r="CZ21" s="102">
        <v>0</v>
      </c>
      <c r="DA21" s="102">
        <v>0</v>
      </c>
      <c r="DB21" s="102">
        <v>0</v>
      </c>
      <c r="DC21" s="102">
        <v>0</v>
      </c>
      <c r="DD21" s="102">
        <v>1</v>
      </c>
      <c r="DE21" s="102">
        <v>0</v>
      </c>
      <c r="DF21" s="102">
        <v>1</v>
      </c>
      <c r="DG21" s="102">
        <v>0</v>
      </c>
      <c r="DH21" s="102">
        <v>0</v>
      </c>
      <c r="DI21" s="102">
        <v>0</v>
      </c>
      <c r="DJ21" s="102">
        <v>0</v>
      </c>
      <c r="DK21" s="102">
        <v>0</v>
      </c>
      <c r="DL21" s="125" t="s">
        <v>297</v>
      </c>
    </row>
    <row r="22" spans="1:116" s="112" customFormat="1" ht="13.5" customHeight="1">
      <c r="A22" s="113" t="s">
        <v>294</v>
      </c>
      <c r="B22" s="114" t="s">
        <v>326</v>
      </c>
      <c r="C22" s="115" t="s">
        <v>327</v>
      </c>
      <c r="D22" s="102">
        <v>488</v>
      </c>
      <c r="E22" s="102">
        <v>252</v>
      </c>
      <c r="F22" s="102">
        <v>124</v>
      </c>
      <c r="G22" s="102">
        <v>86</v>
      </c>
      <c r="H22" s="102">
        <v>22</v>
      </c>
      <c r="I22" s="102">
        <v>4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180</v>
      </c>
      <c r="Q22" s="102">
        <v>91</v>
      </c>
      <c r="R22" s="102">
        <v>0</v>
      </c>
      <c r="S22" s="102">
        <v>86</v>
      </c>
      <c r="T22" s="102">
        <v>0</v>
      </c>
      <c r="U22" s="102">
        <v>3</v>
      </c>
      <c r="V22" s="102">
        <v>0</v>
      </c>
      <c r="W22" s="102">
        <v>0</v>
      </c>
      <c r="X22" s="102">
        <v>138</v>
      </c>
      <c r="Y22" s="102">
        <v>0</v>
      </c>
      <c r="Z22" s="102">
        <v>115</v>
      </c>
      <c r="AA22" s="102">
        <v>0</v>
      </c>
      <c r="AB22" s="102">
        <v>22</v>
      </c>
      <c r="AC22" s="102">
        <v>1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138</v>
      </c>
      <c r="CU22" s="102">
        <v>0</v>
      </c>
      <c r="CV22" s="102">
        <v>115</v>
      </c>
      <c r="CW22" s="102">
        <v>0</v>
      </c>
      <c r="CX22" s="102">
        <v>22</v>
      </c>
      <c r="CY22" s="102">
        <v>1</v>
      </c>
      <c r="CZ22" s="102">
        <v>0</v>
      </c>
      <c r="DA22" s="102">
        <v>0</v>
      </c>
      <c r="DB22" s="102">
        <v>0</v>
      </c>
      <c r="DC22" s="102">
        <v>0</v>
      </c>
      <c r="DD22" s="102">
        <v>170</v>
      </c>
      <c r="DE22" s="102">
        <v>161</v>
      </c>
      <c r="DF22" s="102">
        <v>9</v>
      </c>
      <c r="DG22" s="102">
        <v>0</v>
      </c>
      <c r="DH22" s="102">
        <v>0</v>
      </c>
      <c r="DI22" s="102">
        <v>0</v>
      </c>
      <c r="DJ22" s="102">
        <v>0</v>
      </c>
      <c r="DK22" s="102">
        <v>0</v>
      </c>
      <c r="DL22" s="125" t="s">
        <v>297</v>
      </c>
    </row>
    <row r="23" spans="1:116" s="112" customFormat="1" ht="13.5" customHeight="1">
      <c r="A23" s="113" t="s">
        <v>294</v>
      </c>
      <c r="B23" s="114" t="s">
        <v>328</v>
      </c>
      <c r="C23" s="115" t="s">
        <v>329</v>
      </c>
      <c r="D23" s="102">
        <v>616</v>
      </c>
      <c r="E23" s="102">
        <v>282</v>
      </c>
      <c r="F23" s="102">
        <v>207</v>
      </c>
      <c r="G23" s="102">
        <v>95</v>
      </c>
      <c r="H23" s="102">
        <v>26</v>
      </c>
      <c r="I23" s="102">
        <v>6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245</v>
      </c>
      <c r="Q23" s="102">
        <v>146</v>
      </c>
      <c r="R23" s="102">
        <v>0</v>
      </c>
      <c r="S23" s="102">
        <v>95</v>
      </c>
      <c r="T23" s="102">
        <v>0</v>
      </c>
      <c r="U23" s="102">
        <v>4</v>
      </c>
      <c r="V23" s="102">
        <v>0</v>
      </c>
      <c r="W23" s="102">
        <v>0</v>
      </c>
      <c r="X23" s="102">
        <v>228</v>
      </c>
      <c r="Y23" s="102">
        <v>0</v>
      </c>
      <c r="Z23" s="102">
        <v>200</v>
      </c>
      <c r="AA23" s="102">
        <v>0</v>
      </c>
      <c r="AB23" s="102">
        <v>26</v>
      </c>
      <c r="AC23" s="102">
        <v>2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228</v>
      </c>
      <c r="CU23" s="102">
        <v>0</v>
      </c>
      <c r="CV23" s="102">
        <v>200</v>
      </c>
      <c r="CW23" s="102">
        <v>0</v>
      </c>
      <c r="CX23" s="102">
        <v>26</v>
      </c>
      <c r="CY23" s="102">
        <v>2</v>
      </c>
      <c r="CZ23" s="102">
        <v>0</v>
      </c>
      <c r="DA23" s="102">
        <v>0</v>
      </c>
      <c r="DB23" s="102">
        <v>0</v>
      </c>
      <c r="DC23" s="102">
        <v>0</v>
      </c>
      <c r="DD23" s="102">
        <v>143</v>
      </c>
      <c r="DE23" s="102">
        <v>136</v>
      </c>
      <c r="DF23" s="102">
        <v>7</v>
      </c>
      <c r="DG23" s="102">
        <v>0</v>
      </c>
      <c r="DH23" s="102">
        <v>0</v>
      </c>
      <c r="DI23" s="102">
        <v>0</v>
      </c>
      <c r="DJ23" s="102">
        <v>0</v>
      </c>
      <c r="DK23" s="102">
        <v>0</v>
      </c>
      <c r="DL23" s="125" t="s">
        <v>297</v>
      </c>
    </row>
    <row r="24" spans="1:116" s="112" customFormat="1" ht="13.5" customHeight="1">
      <c r="A24" s="113" t="s">
        <v>294</v>
      </c>
      <c r="B24" s="114" t="s">
        <v>330</v>
      </c>
      <c r="C24" s="115" t="s">
        <v>331</v>
      </c>
      <c r="D24" s="102">
        <v>1193</v>
      </c>
      <c r="E24" s="102">
        <v>476</v>
      </c>
      <c r="F24" s="102">
        <v>475</v>
      </c>
      <c r="G24" s="102">
        <v>185</v>
      </c>
      <c r="H24" s="102">
        <v>12</v>
      </c>
      <c r="I24" s="102">
        <v>0</v>
      </c>
      <c r="J24" s="102">
        <v>45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706</v>
      </c>
      <c r="Q24" s="102">
        <v>476</v>
      </c>
      <c r="R24" s="102">
        <v>0</v>
      </c>
      <c r="S24" s="102">
        <v>185</v>
      </c>
      <c r="T24" s="102">
        <v>0</v>
      </c>
      <c r="U24" s="102">
        <v>0</v>
      </c>
      <c r="V24" s="102">
        <v>45</v>
      </c>
      <c r="W24" s="102">
        <v>0</v>
      </c>
      <c r="X24" s="102">
        <v>487</v>
      </c>
      <c r="Y24" s="102">
        <v>0</v>
      </c>
      <c r="Z24" s="102">
        <v>475</v>
      </c>
      <c r="AA24" s="102">
        <v>0</v>
      </c>
      <c r="AB24" s="102">
        <v>12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487</v>
      </c>
      <c r="AV24" s="102">
        <v>0</v>
      </c>
      <c r="AW24" s="102">
        <v>475</v>
      </c>
      <c r="AX24" s="102">
        <v>0</v>
      </c>
      <c r="AY24" s="102">
        <v>12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2">
        <v>0</v>
      </c>
      <c r="CZ24" s="102">
        <v>0</v>
      </c>
      <c r="DA24" s="102">
        <v>0</v>
      </c>
      <c r="DB24" s="102">
        <v>0</v>
      </c>
      <c r="DC24" s="102">
        <v>0</v>
      </c>
      <c r="DD24" s="102">
        <v>0</v>
      </c>
      <c r="DE24" s="102">
        <v>0</v>
      </c>
      <c r="DF24" s="102">
        <v>0</v>
      </c>
      <c r="DG24" s="102">
        <v>0</v>
      </c>
      <c r="DH24" s="102">
        <v>0</v>
      </c>
      <c r="DI24" s="102">
        <v>0</v>
      </c>
      <c r="DJ24" s="102">
        <v>0</v>
      </c>
      <c r="DK24" s="102">
        <v>0</v>
      </c>
      <c r="DL24" s="125" t="s">
        <v>297</v>
      </c>
    </row>
    <row r="25" spans="1:116" s="112" customFormat="1" ht="13.5" customHeight="1">
      <c r="A25" s="113" t="s">
        <v>294</v>
      </c>
      <c r="B25" s="114" t="s">
        <v>332</v>
      </c>
      <c r="C25" s="115" t="s">
        <v>333</v>
      </c>
      <c r="D25" s="102">
        <v>1732</v>
      </c>
      <c r="E25" s="102">
        <v>969</v>
      </c>
      <c r="F25" s="102">
        <v>226</v>
      </c>
      <c r="G25" s="102">
        <v>188</v>
      </c>
      <c r="H25" s="102">
        <v>55</v>
      </c>
      <c r="I25" s="102">
        <v>291</v>
      </c>
      <c r="J25" s="102">
        <v>3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947</v>
      </c>
      <c r="Q25" s="102">
        <v>760</v>
      </c>
      <c r="R25" s="102">
        <v>0</v>
      </c>
      <c r="S25" s="102">
        <v>187</v>
      </c>
      <c r="T25" s="102">
        <v>0</v>
      </c>
      <c r="U25" s="102">
        <v>0</v>
      </c>
      <c r="V25" s="102">
        <v>0</v>
      </c>
      <c r="W25" s="102">
        <v>0</v>
      </c>
      <c r="X25" s="102">
        <v>563</v>
      </c>
      <c r="Y25" s="102">
        <v>0</v>
      </c>
      <c r="Z25" s="102">
        <v>217</v>
      </c>
      <c r="AA25" s="102">
        <v>0</v>
      </c>
      <c r="AB25" s="102">
        <v>55</v>
      </c>
      <c r="AC25" s="102">
        <v>291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563</v>
      </c>
      <c r="CU25" s="102">
        <v>0</v>
      </c>
      <c r="CV25" s="102">
        <v>217</v>
      </c>
      <c r="CW25" s="102">
        <v>0</v>
      </c>
      <c r="CX25" s="102">
        <v>55</v>
      </c>
      <c r="CY25" s="102">
        <v>291</v>
      </c>
      <c r="CZ25" s="102">
        <v>0</v>
      </c>
      <c r="DA25" s="102">
        <v>0</v>
      </c>
      <c r="DB25" s="102">
        <v>0</v>
      </c>
      <c r="DC25" s="102">
        <v>0</v>
      </c>
      <c r="DD25" s="102">
        <v>222</v>
      </c>
      <c r="DE25" s="102">
        <v>209</v>
      </c>
      <c r="DF25" s="102">
        <v>9</v>
      </c>
      <c r="DG25" s="102">
        <v>1</v>
      </c>
      <c r="DH25" s="102">
        <v>0</v>
      </c>
      <c r="DI25" s="102">
        <v>0</v>
      </c>
      <c r="DJ25" s="102">
        <v>3</v>
      </c>
      <c r="DK25" s="102">
        <v>0</v>
      </c>
      <c r="DL25" s="125"/>
    </row>
    <row r="26" spans="1:116" s="112" customFormat="1" ht="13.5" customHeight="1">
      <c r="A26" s="113" t="s">
        <v>294</v>
      </c>
      <c r="B26" s="114" t="s">
        <v>334</v>
      </c>
      <c r="C26" s="115" t="s">
        <v>335</v>
      </c>
      <c r="D26" s="102">
        <v>2748</v>
      </c>
      <c r="E26" s="102">
        <v>1255</v>
      </c>
      <c r="F26" s="102">
        <v>266</v>
      </c>
      <c r="G26" s="102">
        <v>295</v>
      </c>
      <c r="H26" s="102">
        <v>41</v>
      </c>
      <c r="I26" s="102">
        <v>771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120</v>
      </c>
      <c r="P26" s="102">
        <v>1558</v>
      </c>
      <c r="Q26" s="102">
        <v>1255</v>
      </c>
      <c r="R26" s="102">
        <v>0</v>
      </c>
      <c r="S26" s="102">
        <v>295</v>
      </c>
      <c r="T26" s="102">
        <v>0</v>
      </c>
      <c r="U26" s="102">
        <v>0</v>
      </c>
      <c r="V26" s="102">
        <v>0</v>
      </c>
      <c r="W26" s="102">
        <v>8</v>
      </c>
      <c r="X26" s="102">
        <v>1190</v>
      </c>
      <c r="Y26" s="102">
        <v>0</v>
      </c>
      <c r="Z26" s="102">
        <v>266</v>
      </c>
      <c r="AA26" s="102">
        <v>0</v>
      </c>
      <c r="AB26" s="102">
        <v>41</v>
      </c>
      <c r="AC26" s="102">
        <v>771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112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399</v>
      </c>
      <c r="AV26" s="102">
        <v>0</v>
      </c>
      <c r="AW26" s="102">
        <v>266</v>
      </c>
      <c r="AX26" s="102">
        <v>0</v>
      </c>
      <c r="AY26" s="102">
        <v>41</v>
      </c>
      <c r="AZ26" s="102">
        <v>0</v>
      </c>
      <c r="BA26" s="102">
        <v>0</v>
      </c>
      <c r="BB26" s="102">
        <v>0</v>
      </c>
      <c r="BC26" s="102">
        <v>0</v>
      </c>
      <c r="BD26" s="102">
        <v>92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791</v>
      </c>
      <c r="CU26" s="102">
        <v>0</v>
      </c>
      <c r="CV26" s="102">
        <v>0</v>
      </c>
      <c r="CW26" s="102">
        <v>0</v>
      </c>
      <c r="CX26" s="102">
        <v>0</v>
      </c>
      <c r="CY26" s="102">
        <v>771</v>
      </c>
      <c r="CZ26" s="102">
        <v>0</v>
      </c>
      <c r="DA26" s="102">
        <v>0</v>
      </c>
      <c r="DB26" s="102">
        <v>0</v>
      </c>
      <c r="DC26" s="102">
        <v>20</v>
      </c>
      <c r="DD26" s="102">
        <v>0</v>
      </c>
      <c r="DE26" s="102">
        <v>0</v>
      </c>
      <c r="DF26" s="102">
        <v>0</v>
      </c>
      <c r="DG26" s="102">
        <v>0</v>
      </c>
      <c r="DH26" s="102">
        <v>0</v>
      </c>
      <c r="DI26" s="102">
        <v>0</v>
      </c>
      <c r="DJ26" s="102">
        <v>0</v>
      </c>
      <c r="DK26" s="102">
        <v>0</v>
      </c>
      <c r="DL26" s="125"/>
    </row>
    <row r="27" spans="1:116" s="112" customFormat="1" ht="13.5" customHeight="1">
      <c r="A27" s="113" t="s">
        <v>294</v>
      </c>
      <c r="B27" s="114" t="s">
        <v>336</v>
      </c>
      <c r="C27" s="115" t="s">
        <v>337</v>
      </c>
      <c r="D27" s="102">
        <v>1146</v>
      </c>
      <c r="E27" s="102">
        <v>494</v>
      </c>
      <c r="F27" s="102">
        <v>104</v>
      </c>
      <c r="G27" s="102">
        <v>126</v>
      </c>
      <c r="H27" s="102">
        <v>3</v>
      </c>
      <c r="I27" s="102">
        <v>0</v>
      </c>
      <c r="J27" s="102">
        <v>13</v>
      </c>
      <c r="K27" s="102">
        <v>0</v>
      </c>
      <c r="L27" s="102">
        <v>0</v>
      </c>
      <c r="M27" s="102">
        <v>333</v>
      </c>
      <c r="N27" s="102">
        <v>0</v>
      </c>
      <c r="O27" s="102">
        <v>73</v>
      </c>
      <c r="P27" s="102">
        <v>542</v>
      </c>
      <c r="Q27" s="102">
        <v>318</v>
      </c>
      <c r="R27" s="102">
        <v>92</v>
      </c>
      <c r="S27" s="102">
        <v>123</v>
      </c>
      <c r="T27" s="102">
        <v>0</v>
      </c>
      <c r="U27" s="102">
        <v>0</v>
      </c>
      <c r="V27" s="102">
        <v>9</v>
      </c>
      <c r="W27" s="102">
        <v>0</v>
      </c>
      <c r="X27" s="102">
        <v>418</v>
      </c>
      <c r="Y27" s="102">
        <v>0</v>
      </c>
      <c r="Z27" s="102">
        <v>9</v>
      </c>
      <c r="AA27" s="102">
        <v>0</v>
      </c>
      <c r="AB27" s="102">
        <v>3</v>
      </c>
      <c r="AC27" s="102">
        <v>0</v>
      </c>
      <c r="AD27" s="102">
        <v>0</v>
      </c>
      <c r="AE27" s="102">
        <v>0</v>
      </c>
      <c r="AF27" s="102">
        <v>0</v>
      </c>
      <c r="AG27" s="102">
        <v>333</v>
      </c>
      <c r="AH27" s="102">
        <v>0</v>
      </c>
      <c r="AI27" s="102">
        <v>73</v>
      </c>
      <c r="AJ27" s="102">
        <v>406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333</v>
      </c>
      <c r="AT27" s="102">
        <v>73</v>
      </c>
      <c r="AU27" s="102">
        <v>9</v>
      </c>
      <c r="AV27" s="102">
        <v>0</v>
      </c>
      <c r="AW27" s="102">
        <v>9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3</v>
      </c>
      <c r="CU27" s="102">
        <v>0</v>
      </c>
      <c r="CV27" s="102">
        <v>0</v>
      </c>
      <c r="CW27" s="102">
        <v>0</v>
      </c>
      <c r="CX27" s="102">
        <v>3</v>
      </c>
      <c r="CY27" s="102">
        <v>0</v>
      </c>
      <c r="CZ27" s="102">
        <v>0</v>
      </c>
      <c r="DA27" s="102">
        <v>0</v>
      </c>
      <c r="DB27" s="102">
        <v>0</v>
      </c>
      <c r="DC27" s="102">
        <v>0</v>
      </c>
      <c r="DD27" s="102">
        <v>186</v>
      </c>
      <c r="DE27" s="102">
        <v>176</v>
      </c>
      <c r="DF27" s="102">
        <v>3</v>
      </c>
      <c r="DG27" s="102">
        <v>3</v>
      </c>
      <c r="DH27" s="102">
        <v>0</v>
      </c>
      <c r="DI27" s="102">
        <v>0</v>
      </c>
      <c r="DJ27" s="102">
        <v>4</v>
      </c>
      <c r="DK27" s="102">
        <v>0</v>
      </c>
      <c r="DL27" s="125" t="s">
        <v>297</v>
      </c>
    </row>
    <row r="28" spans="1:116" s="112" customFormat="1" ht="13.5" customHeight="1">
      <c r="A28" s="113" t="s">
        <v>294</v>
      </c>
      <c r="B28" s="114" t="s">
        <v>338</v>
      </c>
      <c r="C28" s="115" t="s">
        <v>339</v>
      </c>
      <c r="D28" s="102">
        <v>929</v>
      </c>
      <c r="E28" s="102">
        <v>436</v>
      </c>
      <c r="F28" s="102">
        <v>110</v>
      </c>
      <c r="G28" s="102">
        <v>109</v>
      </c>
      <c r="H28" s="102">
        <v>11</v>
      </c>
      <c r="I28" s="102">
        <v>0</v>
      </c>
      <c r="J28" s="102">
        <v>33</v>
      </c>
      <c r="K28" s="102">
        <v>0</v>
      </c>
      <c r="L28" s="102">
        <v>0</v>
      </c>
      <c r="M28" s="102">
        <v>183</v>
      </c>
      <c r="N28" s="102">
        <v>0</v>
      </c>
      <c r="O28" s="102">
        <v>47</v>
      </c>
      <c r="P28" s="102">
        <v>625</v>
      </c>
      <c r="Q28" s="102">
        <v>436</v>
      </c>
      <c r="R28" s="102">
        <v>30</v>
      </c>
      <c r="S28" s="102">
        <v>109</v>
      </c>
      <c r="T28" s="102">
        <v>10</v>
      </c>
      <c r="U28" s="102">
        <v>0</v>
      </c>
      <c r="V28" s="102">
        <v>33</v>
      </c>
      <c r="W28" s="102">
        <v>7</v>
      </c>
      <c r="X28" s="102">
        <v>304</v>
      </c>
      <c r="Y28" s="102">
        <v>0</v>
      </c>
      <c r="Z28" s="102">
        <v>80</v>
      </c>
      <c r="AA28" s="102">
        <v>0</v>
      </c>
      <c r="AB28" s="102">
        <v>1</v>
      </c>
      <c r="AC28" s="102">
        <v>0</v>
      </c>
      <c r="AD28" s="102">
        <v>0</v>
      </c>
      <c r="AE28" s="102">
        <v>0</v>
      </c>
      <c r="AF28" s="102">
        <v>0</v>
      </c>
      <c r="AG28" s="102">
        <v>183</v>
      </c>
      <c r="AH28" s="102">
        <v>0</v>
      </c>
      <c r="AI28" s="102">
        <v>40</v>
      </c>
      <c r="AJ28" s="102">
        <v>223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183</v>
      </c>
      <c r="AT28" s="102">
        <v>40</v>
      </c>
      <c r="AU28" s="102">
        <v>2</v>
      </c>
      <c r="AV28" s="102">
        <v>0</v>
      </c>
      <c r="AW28" s="102">
        <v>2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79</v>
      </c>
      <c r="CU28" s="102">
        <v>0</v>
      </c>
      <c r="CV28" s="102">
        <v>78</v>
      </c>
      <c r="CW28" s="102">
        <v>0</v>
      </c>
      <c r="CX28" s="102">
        <v>1</v>
      </c>
      <c r="CY28" s="102">
        <v>0</v>
      </c>
      <c r="CZ28" s="102">
        <v>0</v>
      </c>
      <c r="DA28" s="102">
        <v>0</v>
      </c>
      <c r="DB28" s="102">
        <v>0</v>
      </c>
      <c r="DC28" s="102">
        <v>0</v>
      </c>
      <c r="DD28" s="102">
        <v>0</v>
      </c>
      <c r="DE28" s="102">
        <v>0</v>
      </c>
      <c r="DF28" s="102">
        <v>0</v>
      </c>
      <c r="DG28" s="102">
        <v>0</v>
      </c>
      <c r="DH28" s="102">
        <v>0</v>
      </c>
      <c r="DI28" s="102">
        <v>0</v>
      </c>
      <c r="DJ28" s="102">
        <v>0</v>
      </c>
      <c r="DK28" s="102">
        <v>0</v>
      </c>
      <c r="DL28" s="125"/>
    </row>
    <row r="29" spans="1:116" s="112" customFormat="1" ht="13.5" customHeight="1">
      <c r="A29" s="113" t="s">
        <v>294</v>
      </c>
      <c r="B29" s="114" t="s">
        <v>340</v>
      </c>
      <c r="C29" s="115" t="s">
        <v>341</v>
      </c>
      <c r="D29" s="102">
        <v>781</v>
      </c>
      <c r="E29" s="102">
        <v>455</v>
      </c>
      <c r="F29" s="102">
        <v>136</v>
      </c>
      <c r="G29" s="102">
        <v>122</v>
      </c>
      <c r="H29" s="102">
        <v>17</v>
      </c>
      <c r="I29" s="102">
        <v>45</v>
      </c>
      <c r="J29" s="102">
        <v>0</v>
      </c>
      <c r="K29" s="102">
        <v>0</v>
      </c>
      <c r="L29" s="102">
        <v>0</v>
      </c>
      <c r="M29" s="102">
        <v>6</v>
      </c>
      <c r="N29" s="102">
        <v>0</v>
      </c>
      <c r="O29" s="102">
        <v>0</v>
      </c>
      <c r="P29" s="102">
        <v>583</v>
      </c>
      <c r="Q29" s="102">
        <v>455</v>
      </c>
      <c r="R29" s="102">
        <v>6</v>
      </c>
      <c r="S29" s="102">
        <v>122</v>
      </c>
      <c r="T29" s="102">
        <v>0</v>
      </c>
      <c r="U29" s="102">
        <v>0</v>
      </c>
      <c r="V29" s="102">
        <v>0</v>
      </c>
      <c r="W29" s="102">
        <v>0</v>
      </c>
      <c r="X29" s="102">
        <v>198</v>
      </c>
      <c r="Y29" s="102">
        <v>0</v>
      </c>
      <c r="Z29" s="102">
        <v>130</v>
      </c>
      <c r="AA29" s="102">
        <v>0</v>
      </c>
      <c r="AB29" s="102">
        <v>17</v>
      </c>
      <c r="AC29" s="102">
        <v>45</v>
      </c>
      <c r="AD29" s="102">
        <v>0</v>
      </c>
      <c r="AE29" s="102">
        <v>0</v>
      </c>
      <c r="AF29" s="102">
        <v>0</v>
      </c>
      <c r="AG29" s="102">
        <v>6</v>
      </c>
      <c r="AH29" s="102">
        <v>0</v>
      </c>
      <c r="AI29" s="102">
        <v>0</v>
      </c>
      <c r="AJ29" s="102">
        <v>6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6</v>
      </c>
      <c r="AT29" s="102">
        <v>0</v>
      </c>
      <c r="AU29" s="102">
        <v>130</v>
      </c>
      <c r="AV29" s="102">
        <v>0</v>
      </c>
      <c r="AW29" s="102">
        <v>130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62</v>
      </c>
      <c r="CU29" s="102">
        <v>0</v>
      </c>
      <c r="CV29" s="102">
        <v>0</v>
      </c>
      <c r="CW29" s="102">
        <v>0</v>
      </c>
      <c r="CX29" s="102">
        <v>17</v>
      </c>
      <c r="CY29" s="102">
        <v>45</v>
      </c>
      <c r="CZ29" s="102">
        <v>0</v>
      </c>
      <c r="DA29" s="102">
        <v>0</v>
      </c>
      <c r="DB29" s="102">
        <v>0</v>
      </c>
      <c r="DC29" s="102">
        <v>0</v>
      </c>
      <c r="DD29" s="102">
        <v>0</v>
      </c>
      <c r="DE29" s="102">
        <v>0</v>
      </c>
      <c r="DF29" s="102">
        <v>0</v>
      </c>
      <c r="DG29" s="102">
        <v>0</v>
      </c>
      <c r="DH29" s="102">
        <v>0</v>
      </c>
      <c r="DI29" s="102">
        <v>0</v>
      </c>
      <c r="DJ29" s="102">
        <v>0</v>
      </c>
      <c r="DK29" s="102">
        <v>0</v>
      </c>
      <c r="DL29" s="125" t="s">
        <v>297</v>
      </c>
    </row>
    <row r="30" spans="1:116" s="112" customFormat="1" ht="13.5" customHeight="1">
      <c r="A30" s="113" t="s">
        <v>294</v>
      </c>
      <c r="B30" s="114" t="s">
        <v>342</v>
      </c>
      <c r="C30" s="115" t="s">
        <v>343</v>
      </c>
      <c r="D30" s="102">
        <v>902</v>
      </c>
      <c r="E30" s="102">
        <v>535</v>
      </c>
      <c r="F30" s="102">
        <v>213</v>
      </c>
      <c r="G30" s="102">
        <v>93</v>
      </c>
      <c r="H30" s="102">
        <v>33</v>
      </c>
      <c r="I30" s="102">
        <v>8</v>
      </c>
      <c r="J30" s="102">
        <v>15</v>
      </c>
      <c r="K30" s="102">
        <v>0</v>
      </c>
      <c r="L30" s="102">
        <v>0</v>
      </c>
      <c r="M30" s="102">
        <v>0</v>
      </c>
      <c r="N30" s="102">
        <v>0</v>
      </c>
      <c r="O30" s="102">
        <v>5</v>
      </c>
      <c r="P30" s="102">
        <v>5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5</v>
      </c>
      <c r="X30" s="102">
        <v>729</v>
      </c>
      <c r="Y30" s="102">
        <v>387</v>
      </c>
      <c r="Z30" s="102">
        <v>199</v>
      </c>
      <c r="AA30" s="102">
        <v>87</v>
      </c>
      <c r="AB30" s="102">
        <v>33</v>
      </c>
      <c r="AC30" s="102">
        <v>8</v>
      </c>
      <c r="AD30" s="102">
        <v>15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168</v>
      </c>
      <c r="AV30" s="102">
        <v>0</v>
      </c>
      <c r="AW30" s="102">
        <v>168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561</v>
      </c>
      <c r="CU30" s="102">
        <v>387</v>
      </c>
      <c r="CV30" s="102">
        <v>31</v>
      </c>
      <c r="CW30" s="102">
        <v>87</v>
      </c>
      <c r="CX30" s="102">
        <v>33</v>
      </c>
      <c r="CY30" s="102">
        <v>8</v>
      </c>
      <c r="CZ30" s="102">
        <v>15</v>
      </c>
      <c r="DA30" s="102">
        <v>0</v>
      </c>
      <c r="DB30" s="102">
        <v>0</v>
      </c>
      <c r="DC30" s="102">
        <v>0</v>
      </c>
      <c r="DD30" s="102">
        <v>168</v>
      </c>
      <c r="DE30" s="102">
        <v>148</v>
      </c>
      <c r="DF30" s="102">
        <v>14</v>
      </c>
      <c r="DG30" s="102">
        <v>6</v>
      </c>
      <c r="DH30" s="102">
        <v>0</v>
      </c>
      <c r="DI30" s="102">
        <v>0</v>
      </c>
      <c r="DJ30" s="102">
        <v>0</v>
      </c>
      <c r="DK30" s="102">
        <v>0</v>
      </c>
      <c r="DL30" s="125" t="s">
        <v>297</v>
      </c>
    </row>
    <row r="31" spans="1:116" s="112" customFormat="1" ht="13.5" customHeight="1" thickBot="1">
      <c r="A31" s="276" t="s">
        <v>344</v>
      </c>
      <c r="B31" s="277"/>
      <c r="C31" s="277"/>
      <c r="D31" s="105">
        <v>59562</v>
      </c>
      <c r="E31" s="105">
        <v>32519</v>
      </c>
      <c r="F31" s="105">
        <v>9923</v>
      </c>
      <c r="G31" s="105">
        <v>5735</v>
      </c>
      <c r="H31" s="105">
        <v>1345</v>
      </c>
      <c r="I31" s="105">
        <v>6311</v>
      </c>
      <c r="J31" s="105">
        <v>461</v>
      </c>
      <c r="K31" s="105">
        <v>0</v>
      </c>
      <c r="L31" s="105">
        <v>0</v>
      </c>
      <c r="M31" s="105">
        <v>1496</v>
      </c>
      <c r="N31" s="105">
        <v>0</v>
      </c>
      <c r="O31" s="105">
        <v>1772</v>
      </c>
      <c r="P31" s="105">
        <v>23220</v>
      </c>
      <c r="Q31" s="105">
        <v>19159</v>
      </c>
      <c r="R31" s="105">
        <v>558</v>
      </c>
      <c r="S31" s="105">
        <v>2975</v>
      </c>
      <c r="T31" s="105">
        <v>113</v>
      </c>
      <c r="U31" s="105">
        <v>9</v>
      </c>
      <c r="V31" s="105">
        <v>252</v>
      </c>
      <c r="W31" s="105">
        <v>154</v>
      </c>
      <c r="X31" s="105">
        <v>23638</v>
      </c>
      <c r="Y31" s="105">
        <v>1455</v>
      </c>
      <c r="Z31" s="105">
        <v>8782</v>
      </c>
      <c r="AA31" s="105">
        <v>2713</v>
      </c>
      <c r="AB31" s="105">
        <v>1232</v>
      </c>
      <c r="AC31" s="105">
        <v>6302</v>
      </c>
      <c r="AD31" s="105">
        <v>40</v>
      </c>
      <c r="AE31" s="105">
        <v>0</v>
      </c>
      <c r="AF31" s="105">
        <v>0</v>
      </c>
      <c r="AG31" s="105">
        <v>1496</v>
      </c>
      <c r="AH31" s="105">
        <v>0</v>
      </c>
      <c r="AI31" s="105">
        <v>1618</v>
      </c>
      <c r="AJ31" s="105">
        <v>1818</v>
      </c>
      <c r="AK31" s="105">
        <v>0</v>
      </c>
      <c r="AL31" s="105">
        <v>0</v>
      </c>
      <c r="AM31" s="105">
        <v>0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1496</v>
      </c>
      <c r="AT31" s="105">
        <v>322</v>
      </c>
      <c r="AU31" s="105">
        <v>8111</v>
      </c>
      <c r="AV31" s="105">
        <v>0</v>
      </c>
      <c r="AW31" s="105">
        <v>6413</v>
      </c>
      <c r="AX31" s="105">
        <v>1043</v>
      </c>
      <c r="AY31" s="105">
        <v>563</v>
      </c>
      <c r="AZ31" s="105">
        <v>0</v>
      </c>
      <c r="BA31" s="105">
        <v>0</v>
      </c>
      <c r="BB31" s="105">
        <v>0</v>
      </c>
      <c r="BC31" s="105">
        <v>0</v>
      </c>
      <c r="BD31" s="105">
        <v>92</v>
      </c>
      <c r="BE31" s="105">
        <v>0</v>
      </c>
      <c r="BF31" s="105">
        <v>0</v>
      </c>
      <c r="BG31" s="105">
        <v>0</v>
      </c>
      <c r="BH31" s="105">
        <v>0</v>
      </c>
      <c r="BI31" s="105">
        <v>0</v>
      </c>
      <c r="BJ31" s="105">
        <v>0</v>
      </c>
      <c r="BK31" s="105">
        <v>0</v>
      </c>
      <c r="BL31" s="105">
        <v>0</v>
      </c>
      <c r="BM31" s="105">
        <v>0</v>
      </c>
      <c r="BN31" s="105">
        <v>0</v>
      </c>
      <c r="BO31" s="105">
        <v>0</v>
      </c>
      <c r="BP31" s="105">
        <v>0</v>
      </c>
      <c r="BQ31" s="105">
        <v>0</v>
      </c>
      <c r="BR31" s="105">
        <v>0</v>
      </c>
      <c r="BS31" s="105">
        <v>0</v>
      </c>
      <c r="BT31" s="105">
        <v>0</v>
      </c>
      <c r="BU31" s="105">
        <v>0</v>
      </c>
      <c r="BV31" s="105">
        <v>0</v>
      </c>
      <c r="BW31" s="105">
        <v>0</v>
      </c>
      <c r="BX31" s="105">
        <v>0</v>
      </c>
      <c r="BY31" s="105">
        <v>0</v>
      </c>
      <c r="BZ31" s="105">
        <v>0</v>
      </c>
      <c r="CA31" s="105">
        <v>0</v>
      </c>
      <c r="CB31" s="105">
        <v>0</v>
      </c>
      <c r="CC31" s="105">
        <v>0</v>
      </c>
      <c r="CD31" s="105">
        <v>0</v>
      </c>
      <c r="CE31" s="105">
        <v>0</v>
      </c>
      <c r="CF31" s="105">
        <v>0</v>
      </c>
      <c r="CG31" s="105">
        <v>0</v>
      </c>
      <c r="CH31" s="105">
        <v>0</v>
      </c>
      <c r="CI31" s="105">
        <v>10</v>
      </c>
      <c r="CJ31" s="105">
        <v>0</v>
      </c>
      <c r="CK31" s="105">
        <v>0</v>
      </c>
      <c r="CL31" s="105">
        <v>0</v>
      </c>
      <c r="CM31" s="105">
        <v>0</v>
      </c>
      <c r="CN31" s="105">
        <v>2</v>
      </c>
      <c r="CO31" s="105">
        <v>0</v>
      </c>
      <c r="CP31" s="105">
        <v>0</v>
      </c>
      <c r="CQ31" s="105">
        <v>0</v>
      </c>
      <c r="CR31" s="105">
        <v>0</v>
      </c>
      <c r="CS31" s="105">
        <v>8</v>
      </c>
      <c r="CT31" s="105">
        <v>13699</v>
      </c>
      <c r="CU31" s="105">
        <v>1455</v>
      </c>
      <c r="CV31" s="105">
        <v>2369</v>
      </c>
      <c r="CW31" s="105">
        <v>1670</v>
      </c>
      <c r="CX31" s="105">
        <v>669</v>
      </c>
      <c r="CY31" s="105">
        <v>6300</v>
      </c>
      <c r="CZ31" s="105">
        <v>40</v>
      </c>
      <c r="DA31" s="105">
        <v>0</v>
      </c>
      <c r="DB31" s="105">
        <v>0</v>
      </c>
      <c r="DC31" s="105">
        <v>1196</v>
      </c>
      <c r="DD31" s="105">
        <v>12704</v>
      </c>
      <c r="DE31" s="105">
        <v>11905</v>
      </c>
      <c r="DF31" s="105">
        <v>583</v>
      </c>
      <c r="DG31" s="105">
        <v>47</v>
      </c>
      <c r="DH31" s="105">
        <v>0</v>
      </c>
      <c r="DI31" s="105">
        <v>0</v>
      </c>
      <c r="DJ31" s="105">
        <v>169</v>
      </c>
      <c r="DK31" s="105">
        <v>0</v>
      </c>
      <c r="DL31" s="126">
        <v>16</v>
      </c>
    </row>
  </sheetData>
  <mergeCells count="128">
    <mergeCell ref="DL2:DL6"/>
    <mergeCell ref="DB4:DB5"/>
    <mergeCell ref="DC4:DC5"/>
    <mergeCell ref="CP4:CP5"/>
    <mergeCell ref="CR4:CR5"/>
    <mergeCell ref="CQ4:CQ5"/>
    <mergeCell ref="CX4:CX5"/>
    <mergeCell ref="CY4:CY5"/>
    <mergeCell ref="CZ4:CZ5"/>
    <mergeCell ref="DA4:DA5"/>
    <mergeCell ref="V3:V5"/>
    <mergeCell ref="W3:W5"/>
    <mergeCell ref="AH3:AH5"/>
    <mergeCell ref="AZ4:AZ5"/>
    <mergeCell ref="AJ4:AJ5"/>
    <mergeCell ref="AV4:AV5"/>
    <mergeCell ref="AT4:AT5"/>
    <mergeCell ref="AU4:AU5"/>
    <mergeCell ref="AQ4:AQ5"/>
    <mergeCell ref="AR4:AR5"/>
    <mergeCell ref="A2:A6"/>
    <mergeCell ref="B2:B6"/>
    <mergeCell ref="C2:C6"/>
    <mergeCell ref="D2:O2"/>
    <mergeCell ref="E3:E5"/>
    <mergeCell ref="F3:F5"/>
    <mergeCell ref="D3:D5"/>
    <mergeCell ref="G3:G5"/>
    <mergeCell ref="H3:H5"/>
    <mergeCell ref="I3:I5"/>
    <mergeCell ref="S3:S5"/>
    <mergeCell ref="T3:T5"/>
    <mergeCell ref="U3:U5"/>
    <mergeCell ref="DD2:DK2"/>
    <mergeCell ref="P2:W2"/>
    <mergeCell ref="AJ3:AT3"/>
    <mergeCell ref="AU3:BD3"/>
    <mergeCell ref="Y3:Y5"/>
    <mergeCell ref="Z3:Z5"/>
    <mergeCell ref="AA3:AA5"/>
    <mergeCell ref="AB3:AB5"/>
    <mergeCell ref="AC3:AC5"/>
    <mergeCell ref="CT3:DC3"/>
    <mergeCell ref="X2:CS2"/>
    <mergeCell ref="AE3:AE5"/>
    <mergeCell ref="AF3:AF5"/>
    <mergeCell ref="AG3:AG5"/>
    <mergeCell ref="X3:X5"/>
    <mergeCell ref="AY4:AY5"/>
    <mergeCell ref="AN4:AN5"/>
    <mergeCell ref="AX4:AX5"/>
    <mergeCell ref="AO4:AO5"/>
    <mergeCell ref="AP4:AP5"/>
    <mergeCell ref="AS4:AS5"/>
    <mergeCell ref="AW4:AW5"/>
    <mergeCell ref="AK4:AK5"/>
    <mergeCell ref="AL4:AL5"/>
    <mergeCell ref="AM4:AM5"/>
    <mergeCell ref="CS4:CS5"/>
    <mergeCell ref="CL4:CL5"/>
    <mergeCell ref="CK4:CK5"/>
    <mergeCell ref="BC4:BC5"/>
    <mergeCell ref="CI4:CI5"/>
    <mergeCell ref="BL4:BL5"/>
    <mergeCell ref="BM4:BM5"/>
    <mergeCell ref="DD3:DD5"/>
    <mergeCell ref="CM4:CM5"/>
    <mergeCell ref="CN4:CN5"/>
    <mergeCell ref="CO4:CO5"/>
    <mergeCell ref="CI3:CS3"/>
    <mergeCell ref="CT4:CT5"/>
    <mergeCell ref="CU4:CU5"/>
    <mergeCell ref="CV4:CV5"/>
    <mergeCell ref="CW4:CW5"/>
    <mergeCell ref="CJ4:CJ5"/>
    <mergeCell ref="DK3:DK5"/>
    <mergeCell ref="DF3:DF5"/>
    <mergeCell ref="DJ3:DJ5"/>
    <mergeCell ref="DG3:DG5"/>
    <mergeCell ref="DH3:DH5"/>
    <mergeCell ref="DI3:DI5"/>
    <mergeCell ref="DE3:DE5"/>
    <mergeCell ref="AD3:AD5"/>
    <mergeCell ref="AI3:AI5"/>
    <mergeCell ref="BA4:BA5"/>
    <mergeCell ref="BE3:BN3"/>
    <mergeCell ref="BE4:BE5"/>
    <mergeCell ref="BF4:BF5"/>
    <mergeCell ref="BG4:BG5"/>
    <mergeCell ref="BN4:BN5"/>
    <mergeCell ref="BB4:BB5"/>
    <mergeCell ref="P3:P5"/>
    <mergeCell ref="R3:R5"/>
    <mergeCell ref="J3:J5"/>
    <mergeCell ref="O3:O5"/>
    <mergeCell ref="Q3:Q5"/>
    <mergeCell ref="K3:K5"/>
    <mergeCell ref="L3:L5"/>
    <mergeCell ref="M3:M5"/>
    <mergeCell ref="N3:N5"/>
    <mergeCell ref="BD4:BD5"/>
    <mergeCell ref="BH4:BH5"/>
    <mergeCell ref="BI4:BI5"/>
    <mergeCell ref="BJ4:BJ5"/>
    <mergeCell ref="BK4:BK5"/>
    <mergeCell ref="BO3:BX3"/>
    <mergeCell ref="BY3:CH3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A31:C31"/>
    <mergeCell ref="CH4:CH5"/>
    <mergeCell ref="CC4:CC5"/>
    <mergeCell ref="CD4:CD5"/>
    <mergeCell ref="CE4:CE5"/>
    <mergeCell ref="CF4:CF5"/>
    <mergeCell ref="BZ4:BZ5"/>
    <mergeCell ref="CA4:CA5"/>
    <mergeCell ref="CB4:CB5"/>
    <mergeCell ref="CG4:CG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&amp;L&amp;16ごみ資源化状況（平成１７年度実績）&amp;R&amp;D　　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CY31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56" customWidth="1"/>
    <col min="2" max="2" width="9.00390625" style="59" customWidth="1"/>
    <col min="3" max="3" width="9.625" style="56" bestFit="1" customWidth="1"/>
    <col min="4" max="16384" width="9.00390625" style="56" customWidth="1"/>
  </cols>
  <sheetData>
    <row r="1" ht="17.25">
      <c r="A1" s="55" t="s">
        <v>176</v>
      </c>
    </row>
    <row r="2" spans="1:103" s="77" customFormat="1" ht="25.5" customHeight="1">
      <c r="A2" s="284" t="s">
        <v>229</v>
      </c>
      <c r="B2" s="270" t="s">
        <v>230</v>
      </c>
      <c r="C2" s="281" t="s">
        <v>231</v>
      </c>
      <c r="D2" s="78" t="s">
        <v>177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80"/>
      <c r="P2" s="81" t="s">
        <v>185</v>
      </c>
      <c r="Q2" s="82"/>
      <c r="R2" s="82"/>
      <c r="S2" s="82"/>
      <c r="T2" s="82"/>
      <c r="U2" s="82"/>
      <c r="V2" s="82"/>
      <c r="W2" s="83"/>
      <c r="X2" s="340" t="s">
        <v>186</v>
      </c>
      <c r="Y2" s="341"/>
      <c r="Z2" s="341"/>
      <c r="AA2" s="341"/>
      <c r="AB2" s="341"/>
      <c r="AC2" s="341"/>
      <c r="AD2" s="341"/>
      <c r="AE2" s="341"/>
      <c r="AF2" s="333" t="s">
        <v>187</v>
      </c>
      <c r="AG2" s="334"/>
      <c r="AH2" s="334"/>
      <c r="AI2" s="334"/>
      <c r="AJ2" s="334"/>
      <c r="AK2" s="334"/>
      <c r="AL2" s="334"/>
      <c r="AM2" s="334"/>
      <c r="AN2" s="333" t="s">
        <v>188</v>
      </c>
      <c r="AO2" s="334"/>
      <c r="AP2" s="334"/>
      <c r="AQ2" s="334"/>
      <c r="AR2" s="334"/>
      <c r="AS2" s="334"/>
      <c r="AT2" s="334"/>
      <c r="AU2" s="334"/>
      <c r="AV2" s="333" t="s">
        <v>189</v>
      </c>
      <c r="AW2" s="334"/>
      <c r="AX2" s="334"/>
      <c r="AY2" s="334"/>
      <c r="AZ2" s="334"/>
      <c r="BA2" s="334"/>
      <c r="BB2" s="334"/>
      <c r="BC2" s="334"/>
      <c r="BD2" s="333" t="s">
        <v>190</v>
      </c>
      <c r="BE2" s="334"/>
      <c r="BF2" s="334"/>
      <c r="BG2" s="334"/>
      <c r="BH2" s="334"/>
      <c r="BI2" s="334"/>
      <c r="BJ2" s="334"/>
      <c r="BK2" s="334"/>
      <c r="BL2" s="333" t="s">
        <v>191</v>
      </c>
      <c r="BM2" s="334"/>
      <c r="BN2" s="334"/>
      <c r="BO2" s="334"/>
      <c r="BP2" s="334"/>
      <c r="BQ2" s="334"/>
      <c r="BR2" s="334"/>
      <c r="BS2" s="334"/>
      <c r="BT2" s="331" t="s">
        <v>192</v>
      </c>
      <c r="BU2" s="332"/>
      <c r="BV2" s="332"/>
      <c r="BW2" s="332"/>
      <c r="BX2" s="332"/>
      <c r="BY2" s="332"/>
      <c r="BZ2" s="332"/>
      <c r="CA2" s="332"/>
      <c r="CB2" s="331" t="s">
        <v>193</v>
      </c>
      <c r="CC2" s="332"/>
      <c r="CD2" s="332"/>
      <c r="CE2" s="332"/>
      <c r="CF2" s="332"/>
      <c r="CG2" s="332"/>
      <c r="CH2" s="332"/>
      <c r="CI2" s="332"/>
      <c r="CJ2" s="331" t="s">
        <v>194</v>
      </c>
      <c r="CK2" s="332"/>
      <c r="CL2" s="332"/>
      <c r="CM2" s="332"/>
      <c r="CN2" s="332"/>
      <c r="CO2" s="332"/>
      <c r="CP2" s="332"/>
      <c r="CQ2" s="332"/>
      <c r="CR2" s="331" t="s">
        <v>195</v>
      </c>
      <c r="CS2" s="332"/>
      <c r="CT2" s="332"/>
      <c r="CU2" s="332"/>
      <c r="CV2" s="332"/>
      <c r="CW2" s="332"/>
      <c r="CX2" s="332"/>
      <c r="CY2" s="337"/>
    </row>
    <row r="3" spans="1:103" s="77" customFormat="1" ht="23.25" customHeight="1">
      <c r="A3" s="285"/>
      <c r="B3" s="316"/>
      <c r="C3" s="273"/>
      <c r="D3" s="336" t="s">
        <v>159</v>
      </c>
      <c r="E3" s="335" t="s">
        <v>110</v>
      </c>
      <c r="F3" s="331" t="s">
        <v>232</v>
      </c>
      <c r="G3" s="332"/>
      <c r="H3" s="332"/>
      <c r="I3" s="332"/>
      <c r="J3" s="332"/>
      <c r="K3" s="332"/>
      <c r="L3" s="332"/>
      <c r="M3" s="337"/>
      <c r="N3" s="338" t="s">
        <v>178</v>
      </c>
      <c r="O3" s="338" t="s">
        <v>179</v>
      </c>
      <c r="P3" s="336" t="s">
        <v>159</v>
      </c>
      <c r="Q3" s="335" t="s">
        <v>180</v>
      </c>
      <c r="R3" s="335" t="s">
        <v>114</v>
      </c>
      <c r="S3" s="335" t="s">
        <v>117</v>
      </c>
      <c r="T3" s="335" t="s">
        <v>119</v>
      </c>
      <c r="U3" s="335" t="s">
        <v>120</v>
      </c>
      <c r="V3" s="335" t="s">
        <v>174</v>
      </c>
      <c r="W3" s="335" t="s">
        <v>122</v>
      </c>
      <c r="X3" s="336" t="s">
        <v>159</v>
      </c>
      <c r="Y3" s="335" t="s">
        <v>180</v>
      </c>
      <c r="Z3" s="335" t="s">
        <v>114</v>
      </c>
      <c r="AA3" s="335" t="s">
        <v>117</v>
      </c>
      <c r="AB3" s="335" t="s">
        <v>119</v>
      </c>
      <c r="AC3" s="335" t="s">
        <v>120</v>
      </c>
      <c r="AD3" s="335" t="s">
        <v>174</v>
      </c>
      <c r="AE3" s="335" t="s">
        <v>122</v>
      </c>
      <c r="AF3" s="336" t="s">
        <v>159</v>
      </c>
      <c r="AG3" s="335" t="s">
        <v>180</v>
      </c>
      <c r="AH3" s="335" t="s">
        <v>114</v>
      </c>
      <c r="AI3" s="335" t="s">
        <v>117</v>
      </c>
      <c r="AJ3" s="335" t="s">
        <v>119</v>
      </c>
      <c r="AK3" s="335" t="s">
        <v>120</v>
      </c>
      <c r="AL3" s="335" t="s">
        <v>174</v>
      </c>
      <c r="AM3" s="335" t="s">
        <v>122</v>
      </c>
      <c r="AN3" s="336" t="s">
        <v>159</v>
      </c>
      <c r="AO3" s="335" t="s">
        <v>180</v>
      </c>
      <c r="AP3" s="335" t="s">
        <v>114</v>
      </c>
      <c r="AQ3" s="335" t="s">
        <v>117</v>
      </c>
      <c r="AR3" s="335" t="s">
        <v>119</v>
      </c>
      <c r="AS3" s="335" t="s">
        <v>120</v>
      </c>
      <c r="AT3" s="335" t="s">
        <v>174</v>
      </c>
      <c r="AU3" s="335" t="s">
        <v>122</v>
      </c>
      <c r="AV3" s="336" t="s">
        <v>159</v>
      </c>
      <c r="AW3" s="335" t="s">
        <v>180</v>
      </c>
      <c r="AX3" s="335" t="s">
        <v>114</v>
      </c>
      <c r="AY3" s="335" t="s">
        <v>117</v>
      </c>
      <c r="AZ3" s="335" t="s">
        <v>119</v>
      </c>
      <c r="BA3" s="335" t="s">
        <v>120</v>
      </c>
      <c r="BB3" s="335" t="s">
        <v>174</v>
      </c>
      <c r="BC3" s="335" t="s">
        <v>122</v>
      </c>
      <c r="BD3" s="336" t="s">
        <v>159</v>
      </c>
      <c r="BE3" s="335" t="s">
        <v>180</v>
      </c>
      <c r="BF3" s="335" t="s">
        <v>114</v>
      </c>
      <c r="BG3" s="335" t="s">
        <v>117</v>
      </c>
      <c r="BH3" s="335" t="s">
        <v>119</v>
      </c>
      <c r="BI3" s="335" t="s">
        <v>120</v>
      </c>
      <c r="BJ3" s="335" t="s">
        <v>174</v>
      </c>
      <c r="BK3" s="335" t="s">
        <v>122</v>
      </c>
      <c r="BL3" s="336" t="s">
        <v>159</v>
      </c>
      <c r="BM3" s="335" t="s">
        <v>180</v>
      </c>
      <c r="BN3" s="335" t="s">
        <v>114</v>
      </c>
      <c r="BO3" s="335" t="s">
        <v>117</v>
      </c>
      <c r="BP3" s="335" t="s">
        <v>119</v>
      </c>
      <c r="BQ3" s="335" t="s">
        <v>120</v>
      </c>
      <c r="BR3" s="335" t="s">
        <v>174</v>
      </c>
      <c r="BS3" s="335" t="s">
        <v>122</v>
      </c>
      <c r="BT3" s="336" t="s">
        <v>159</v>
      </c>
      <c r="BU3" s="335" t="s">
        <v>180</v>
      </c>
      <c r="BV3" s="335" t="s">
        <v>114</v>
      </c>
      <c r="BW3" s="335" t="s">
        <v>117</v>
      </c>
      <c r="BX3" s="335" t="s">
        <v>119</v>
      </c>
      <c r="BY3" s="335" t="s">
        <v>120</v>
      </c>
      <c r="BZ3" s="335" t="s">
        <v>174</v>
      </c>
      <c r="CA3" s="335" t="s">
        <v>122</v>
      </c>
      <c r="CB3" s="336" t="s">
        <v>159</v>
      </c>
      <c r="CC3" s="335" t="s">
        <v>180</v>
      </c>
      <c r="CD3" s="335" t="s">
        <v>114</v>
      </c>
      <c r="CE3" s="335" t="s">
        <v>117</v>
      </c>
      <c r="CF3" s="335" t="s">
        <v>119</v>
      </c>
      <c r="CG3" s="335" t="s">
        <v>120</v>
      </c>
      <c r="CH3" s="335" t="s">
        <v>174</v>
      </c>
      <c r="CI3" s="335" t="s">
        <v>122</v>
      </c>
      <c r="CJ3" s="336" t="s">
        <v>159</v>
      </c>
      <c r="CK3" s="335" t="s">
        <v>180</v>
      </c>
      <c r="CL3" s="335" t="s">
        <v>114</v>
      </c>
      <c r="CM3" s="335" t="s">
        <v>117</v>
      </c>
      <c r="CN3" s="335" t="s">
        <v>119</v>
      </c>
      <c r="CO3" s="335" t="s">
        <v>120</v>
      </c>
      <c r="CP3" s="335" t="s">
        <v>174</v>
      </c>
      <c r="CQ3" s="335" t="s">
        <v>122</v>
      </c>
      <c r="CR3" s="336" t="s">
        <v>159</v>
      </c>
      <c r="CS3" s="335" t="s">
        <v>180</v>
      </c>
      <c r="CT3" s="335" t="s">
        <v>114</v>
      </c>
      <c r="CU3" s="335" t="s">
        <v>117</v>
      </c>
      <c r="CV3" s="335" t="s">
        <v>119</v>
      </c>
      <c r="CW3" s="335" t="s">
        <v>120</v>
      </c>
      <c r="CX3" s="335" t="s">
        <v>174</v>
      </c>
      <c r="CY3" s="335" t="s">
        <v>122</v>
      </c>
    </row>
    <row r="4" spans="1:103" s="77" customFormat="1" ht="18" customHeight="1">
      <c r="A4" s="285"/>
      <c r="B4" s="316"/>
      <c r="C4" s="273"/>
      <c r="D4" s="336"/>
      <c r="E4" s="336"/>
      <c r="F4" s="336" t="s">
        <v>159</v>
      </c>
      <c r="G4" s="338" t="s">
        <v>118</v>
      </c>
      <c r="H4" s="338" t="s">
        <v>181</v>
      </c>
      <c r="I4" s="338" t="s">
        <v>149</v>
      </c>
      <c r="J4" s="338" t="s">
        <v>150</v>
      </c>
      <c r="K4" s="338" t="s">
        <v>126</v>
      </c>
      <c r="L4" s="338" t="s">
        <v>182</v>
      </c>
      <c r="M4" s="338" t="s">
        <v>183</v>
      </c>
      <c r="N4" s="339"/>
      <c r="O4" s="339"/>
      <c r="P4" s="336"/>
      <c r="Q4" s="336"/>
      <c r="R4" s="336"/>
      <c r="S4" s="336"/>
      <c r="T4" s="336"/>
      <c r="U4" s="336"/>
      <c r="V4" s="336"/>
      <c r="W4" s="336"/>
      <c r="X4" s="336"/>
      <c r="Y4" s="336"/>
      <c r="Z4" s="336"/>
      <c r="AA4" s="336"/>
      <c r="AB4" s="336"/>
      <c r="AC4" s="336"/>
      <c r="AD4" s="336"/>
      <c r="AE4" s="336"/>
      <c r="AF4" s="336"/>
      <c r="AG4" s="336"/>
      <c r="AH4" s="336"/>
      <c r="AI4" s="336"/>
      <c r="AJ4" s="336"/>
      <c r="AK4" s="336"/>
      <c r="AL4" s="336"/>
      <c r="AM4" s="336"/>
      <c r="AN4" s="336"/>
      <c r="AO4" s="336"/>
      <c r="AP4" s="336"/>
      <c r="AQ4" s="336"/>
      <c r="AR4" s="336"/>
      <c r="AS4" s="336"/>
      <c r="AT4" s="336"/>
      <c r="AU4" s="336"/>
      <c r="AV4" s="336"/>
      <c r="AW4" s="336"/>
      <c r="AX4" s="336"/>
      <c r="AY4" s="336"/>
      <c r="AZ4" s="336"/>
      <c r="BA4" s="336"/>
      <c r="BB4" s="336"/>
      <c r="BC4" s="336"/>
      <c r="BD4" s="336"/>
      <c r="BE4" s="336"/>
      <c r="BF4" s="336"/>
      <c r="BG4" s="336"/>
      <c r="BH4" s="336"/>
      <c r="BI4" s="336"/>
      <c r="BJ4" s="336"/>
      <c r="BK4" s="336"/>
      <c r="BL4" s="336"/>
      <c r="BM4" s="336"/>
      <c r="BN4" s="336"/>
      <c r="BO4" s="336"/>
      <c r="BP4" s="336"/>
      <c r="BQ4" s="336"/>
      <c r="BR4" s="336"/>
      <c r="BS4" s="336"/>
      <c r="BT4" s="336"/>
      <c r="BU4" s="336"/>
      <c r="BV4" s="336"/>
      <c r="BW4" s="336"/>
      <c r="BX4" s="336"/>
      <c r="BY4" s="336"/>
      <c r="BZ4" s="336"/>
      <c r="CA4" s="336"/>
      <c r="CB4" s="336"/>
      <c r="CC4" s="336"/>
      <c r="CD4" s="336"/>
      <c r="CE4" s="336"/>
      <c r="CF4" s="336"/>
      <c r="CG4" s="336"/>
      <c r="CH4" s="336"/>
      <c r="CI4" s="336"/>
      <c r="CJ4" s="336"/>
      <c r="CK4" s="336"/>
      <c r="CL4" s="336"/>
      <c r="CM4" s="336"/>
      <c r="CN4" s="336"/>
      <c r="CO4" s="336"/>
      <c r="CP4" s="336"/>
      <c r="CQ4" s="336"/>
      <c r="CR4" s="336"/>
      <c r="CS4" s="336"/>
      <c r="CT4" s="336"/>
      <c r="CU4" s="336"/>
      <c r="CV4" s="336"/>
      <c r="CW4" s="336"/>
      <c r="CX4" s="336"/>
      <c r="CY4" s="336"/>
    </row>
    <row r="5" spans="1:103" s="77" customFormat="1" ht="18" customHeight="1">
      <c r="A5" s="285"/>
      <c r="B5" s="316"/>
      <c r="C5" s="273"/>
      <c r="D5" s="85"/>
      <c r="E5" s="336"/>
      <c r="F5" s="336"/>
      <c r="G5" s="339"/>
      <c r="H5" s="339"/>
      <c r="I5" s="339"/>
      <c r="J5" s="339"/>
      <c r="K5" s="339"/>
      <c r="L5" s="339"/>
      <c r="M5" s="339"/>
      <c r="N5" s="339"/>
      <c r="O5" s="339"/>
      <c r="P5" s="336"/>
      <c r="Q5" s="336"/>
      <c r="R5" s="336"/>
      <c r="S5" s="336"/>
      <c r="T5" s="336"/>
      <c r="U5" s="336"/>
      <c r="V5" s="336"/>
      <c r="W5" s="336"/>
      <c r="X5" s="336"/>
      <c r="Y5" s="336"/>
      <c r="Z5" s="336"/>
      <c r="AA5" s="336"/>
      <c r="AB5" s="336"/>
      <c r="AC5" s="336"/>
      <c r="AD5" s="336"/>
      <c r="AE5" s="336"/>
      <c r="AF5" s="336"/>
      <c r="AG5" s="336"/>
      <c r="AH5" s="336"/>
      <c r="AI5" s="336"/>
      <c r="AJ5" s="336"/>
      <c r="AK5" s="336"/>
      <c r="AL5" s="336"/>
      <c r="AM5" s="336"/>
      <c r="AN5" s="336"/>
      <c r="AO5" s="336"/>
      <c r="AP5" s="336"/>
      <c r="AQ5" s="336"/>
      <c r="AR5" s="336"/>
      <c r="AS5" s="336"/>
      <c r="AT5" s="336"/>
      <c r="AU5" s="336"/>
      <c r="AV5" s="336"/>
      <c r="AW5" s="336"/>
      <c r="AX5" s="336"/>
      <c r="AY5" s="336"/>
      <c r="AZ5" s="336"/>
      <c r="BA5" s="336"/>
      <c r="BB5" s="336"/>
      <c r="BC5" s="336"/>
      <c r="BD5" s="336"/>
      <c r="BE5" s="336"/>
      <c r="BF5" s="336"/>
      <c r="BG5" s="336"/>
      <c r="BH5" s="336"/>
      <c r="BI5" s="336"/>
      <c r="BJ5" s="336"/>
      <c r="BK5" s="336"/>
      <c r="BL5" s="336"/>
      <c r="BM5" s="336"/>
      <c r="BN5" s="336"/>
      <c r="BO5" s="336"/>
      <c r="BP5" s="336"/>
      <c r="BQ5" s="336"/>
      <c r="BR5" s="336"/>
      <c r="BS5" s="336"/>
      <c r="BT5" s="336"/>
      <c r="BU5" s="336"/>
      <c r="BV5" s="336"/>
      <c r="BW5" s="336"/>
      <c r="BX5" s="336"/>
      <c r="BY5" s="336"/>
      <c r="BZ5" s="336"/>
      <c r="CA5" s="336"/>
      <c r="CB5" s="336"/>
      <c r="CC5" s="336"/>
      <c r="CD5" s="336"/>
      <c r="CE5" s="336"/>
      <c r="CF5" s="336"/>
      <c r="CG5" s="336"/>
      <c r="CH5" s="336"/>
      <c r="CI5" s="336"/>
      <c r="CJ5" s="336"/>
      <c r="CK5" s="336"/>
      <c r="CL5" s="336"/>
      <c r="CM5" s="336"/>
      <c r="CN5" s="336"/>
      <c r="CO5" s="336"/>
      <c r="CP5" s="336"/>
      <c r="CQ5" s="336"/>
      <c r="CR5" s="336"/>
      <c r="CS5" s="336"/>
      <c r="CT5" s="336"/>
      <c r="CU5" s="336"/>
      <c r="CV5" s="336"/>
      <c r="CW5" s="336"/>
      <c r="CX5" s="336"/>
      <c r="CY5" s="336"/>
    </row>
    <row r="6" spans="1:103" s="77" customFormat="1" ht="14.25" thickBot="1">
      <c r="A6" s="286"/>
      <c r="B6" s="317"/>
      <c r="C6" s="274"/>
      <c r="D6" s="84" t="s">
        <v>184</v>
      </c>
      <c r="E6" s="84" t="s">
        <v>184</v>
      </c>
      <c r="F6" s="86" t="s">
        <v>184</v>
      </c>
      <c r="G6" s="86" t="s">
        <v>184</v>
      </c>
      <c r="H6" s="86" t="s">
        <v>184</v>
      </c>
      <c r="I6" s="86" t="s">
        <v>184</v>
      </c>
      <c r="J6" s="86" t="s">
        <v>184</v>
      </c>
      <c r="K6" s="86" t="s">
        <v>184</v>
      </c>
      <c r="L6" s="86" t="s">
        <v>184</v>
      </c>
      <c r="M6" s="86" t="s">
        <v>184</v>
      </c>
      <c r="N6" s="86" t="s">
        <v>184</v>
      </c>
      <c r="O6" s="86" t="s">
        <v>184</v>
      </c>
      <c r="P6" s="86" t="s">
        <v>184</v>
      </c>
      <c r="Q6" s="86" t="s">
        <v>184</v>
      </c>
      <c r="R6" s="86" t="s">
        <v>184</v>
      </c>
      <c r="S6" s="86" t="s">
        <v>184</v>
      </c>
      <c r="T6" s="86" t="s">
        <v>184</v>
      </c>
      <c r="U6" s="86" t="s">
        <v>184</v>
      </c>
      <c r="V6" s="86" t="s">
        <v>184</v>
      </c>
      <c r="W6" s="86" t="s">
        <v>184</v>
      </c>
      <c r="X6" s="86" t="s">
        <v>184</v>
      </c>
      <c r="Y6" s="86" t="s">
        <v>184</v>
      </c>
      <c r="Z6" s="86" t="s">
        <v>184</v>
      </c>
      <c r="AA6" s="86" t="s">
        <v>184</v>
      </c>
      <c r="AB6" s="86" t="s">
        <v>184</v>
      </c>
      <c r="AC6" s="86" t="s">
        <v>184</v>
      </c>
      <c r="AD6" s="86" t="s">
        <v>184</v>
      </c>
      <c r="AE6" s="86" t="s">
        <v>184</v>
      </c>
      <c r="AF6" s="86" t="s">
        <v>184</v>
      </c>
      <c r="AG6" s="86" t="s">
        <v>184</v>
      </c>
      <c r="AH6" s="86" t="s">
        <v>184</v>
      </c>
      <c r="AI6" s="86" t="s">
        <v>184</v>
      </c>
      <c r="AJ6" s="86" t="s">
        <v>184</v>
      </c>
      <c r="AK6" s="86" t="s">
        <v>184</v>
      </c>
      <c r="AL6" s="86" t="s">
        <v>184</v>
      </c>
      <c r="AM6" s="86" t="s">
        <v>184</v>
      </c>
      <c r="AN6" s="86" t="s">
        <v>184</v>
      </c>
      <c r="AO6" s="86" t="s">
        <v>184</v>
      </c>
      <c r="AP6" s="86" t="s">
        <v>184</v>
      </c>
      <c r="AQ6" s="86" t="s">
        <v>184</v>
      </c>
      <c r="AR6" s="86" t="s">
        <v>184</v>
      </c>
      <c r="AS6" s="86" t="s">
        <v>184</v>
      </c>
      <c r="AT6" s="86" t="s">
        <v>184</v>
      </c>
      <c r="AU6" s="86" t="s">
        <v>184</v>
      </c>
      <c r="AV6" s="86" t="s">
        <v>184</v>
      </c>
      <c r="AW6" s="86" t="s">
        <v>184</v>
      </c>
      <c r="AX6" s="86" t="s">
        <v>184</v>
      </c>
      <c r="AY6" s="86" t="s">
        <v>184</v>
      </c>
      <c r="AZ6" s="86" t="s">
        <v>184</v>
      </c>
      <c r="BA6" s="86" t="s">
        <v>184</v>
      </c>
      <c r="BB6" s="86" t="s">
        <v>184</v>
      </c>
      <c r="BC6" s="86" t="s">
        <v>184</v>
      </c>
      <c r="BD6" s="86" t="s">
        <v>184</v>
      </c>
      <c r="BE6" s="86" t="s">
        <v>184</v>
      </c>
      <c r="BF6" s="86" t="s">
        <v>184</v>
      </c>
      <c r="BG6" s="86" t="s">
        <v>184</v>
      </c>
      <c r="BH6" s="86" t="s">
        <v>184</v>
      </c>
      <c r="BI6" s="86" t="s">
        <v>184</v>
      </c>
      <c r="BJ6" s="86" t="s">
        <v>184</v>
      </c>
      <c r="BK6" s="86" t="s">
        <v>184</v>
      </c>
      <c r="BL6" s="86" t="s">
        <v>184</v>
      </c>
      <c r="BM6" s="86" t="s">
        <v>184</v>
      </c>
      <c r="BN6" s="86" t="s">
        <v>184</v>
      </c>
      <c r="BO6" s="86" t="s">
        <v>184</v>
      </c>
      <c r="BP6" s="86" t="s">
        <v>184</v>
      </c>
      <c r="BQ6" s="86" t="s">
        <v>184</v>
      </c>
      <c r="BR6" s="86" t="s">
        <v>184</v>
      </c>
      <c r="BS6" s="86" t="s">
        <v>184</v>
      </c>
      <c r="BT6" s="86" t="s">
        <v>184</v>
      </c>
      <c r="BU6" s="86" t="s">
        <v>184</v>
      </c>
      <c r="BV6" s="86" t="s">
        <v>184</v>
      </c>
      <c r="BW6" s="86" t="s">
        <v>184</v>
      </c>
      <c r="BX6" s="86" t="s">
        <v>184</v>
      </c>
      <c r="BY6" s="86" t="s">
        <v>184</v>
      </c>
      <c r="BZ6" s="86" t="s">
        <v>184</v>
      </c>
      <c r="CA6" s="86" t="s">
        <v>184</v>
      </c>
      <c r="CB6" s="86" t="s">
        <v>184</v>
      </c>
      <c r="CC6" s="86" t="s">
        <v>184</v>
      </c>
      <c r="CD6" s="86" t="s">
        <v>184</v>
      </c>
      <c r="CE6" s="86" t="s">
        <v>184</v>
      </c>
      <c r="CF6" s="86" t="s">
        <v>184</v>
      </c>
      <c r="CG6" s="86" t="s">
        <v>184</v>
      </c>
      <c r="CH6" s="86" t="s">
        <v>184</v>
      </c>
      <c r="CI6" s="86" t="s">
        <v>184</v>
      </c>
      <c r="CJ6" s="86" t="s">
        <v>184</v>
      </c>
      <c r="CK6" s="86" t="s">
        <v>184</v>
      </c>
      <c r="CL6" s="86" t="s">
        <v>184</v>
      </c>
      <c r="CM6" s="86" t="s">
        <v>184</v>
      </c>
      <c r="CN6" s="86" t="s">
        <v>184</v>
      </c>
      <c r="CO6" s="86" t="s">
        <v>184</v>
      </c>
      <c r="CP6" s="86" t="s">
        <v>184</v>
      </c>
      <c r="CQ6" s="86" t="s">
        <v>184</v>
      </c>
      <c r="CR6" s="86" t="s">
        <v>184</v>
      </c>
      <c r="CS6" s="86" t="s">
        <v>184</v>
      </c>
      <c r="CT6" s="86" t="s">
        <v>184</v>
      </c>
      <c r="CU6" s="86" t="s">
        <v>184</v>
      </c>
      <c r="CV6" s="86" t="s">
        <v>184</v>
      </c>
      <c r="CW6" s="86" t="s">
        <v>184</v>
      </c>
      <c r="CX6" s="86" t="s">
        <v>184</v>
      </c>
      <c r="CY6" s="86" t="s">
        <v>184</v>
      </c>
    </row>
    <row r="7" spans="1:103" s="120" customFormat="1" ht="13.5" customHeight="1">
      <c r="A7" s="117" t="s">
        <v>294</v>
      </c>
      <c r="B7" s="118" t="s">
        <v>295</v>
      </c>
      <c r="C7" s="119" t="s">
        <v>296</v>
      </c>
      <c r="D7" s="101">
        <v>0</v>
      </c>
      <c r="E7" s="101">
        <v>0</v>
      </c>
      <c r="F7" s="101">
        <v>0</v>
      </c>
      <c r="G7" s="101">
        <v>0</v>
      </c>
      <c r="H7" s="101">
        <v>0</v>
      </c>
      <c r="I7" s="101">
        <v>0</v>
      </c>
      <c r="J7" s="101">
        <v>0</v>
      </c>
      <c r="K7" s="101">
        <v>0</v>
      </c>
      <c r="L7" s="101">
        <v>0</v>
      </c>
      <c r="M7" s="101">
        <v>0</v>
      </c>
      <c r="N7" s="101">
        <v>0</v>
      </c>
      <c r="O7" s="101">
        <v>0</v>
      </c>
      <c r="P7" s="101">
        <v>0</v>
      </c>
      <c r="Q7" s="101">
        <v>0</v>
      </c>
      <c r="R7" s="101">
        <v>0</v>
      </c>
      <c r="S7" s="101">
        <v>0</v>
      </c>
      <c r="T7" s="101">
        <v>0</v>
      </c>
      <c r="U7" s="101">
        <v>0</v>
      </c>
      <c r="V7" s="101">
        <v>0</v>
      </c>
      <c r="W7" s="101">
        <v>0</v>
      </c>
      <c r="X7" s="101">
        <v>0</v>
      </c>
      <c r="Y7" s="101">
        <v>0</v>
      </c>
      <c r="Z7" s="101">
        <v>0</v>
      </c>
      <c r="AA7" s="101">
        <v>0</v>
      </c>
      <c r="AB7" s="101">
        <v>0</v>
      </c>
      <c r="AC7" s="101">
        <v>0</v>
      </c>
      <c r="AD7" s="101">
        <v>0</v>
      </c>
      <c r="AE7" s="101">
        <v>0</v>
      </c>
      <c r="AF7" s="101">
        <v>0</v>
      </c>
      <c r="AG7" s="101">
        <v>0</v>
      </c>
      <c r="AH7" s="101">
        <v>0</v>
      </c>
      <c r="AI7" s="101">
        <v>0</v>
      </c>
      <c r="AJ7" s="101">
        <v>0</v>
      </c>
      <c r="AK7" s="101">
        <v>0</v>
      </c>
      <c r="AL7" s="101">
        <v>0</v>
      </c>
      <c r="AM7" s="101">
        <v>0</v>
      </c>
      <c r="AN7" s="101">
        <v>0</v>
      </c>
      <c r="AO7" s="101">
        <v>0</v>
      </c>
      <c r="AP7" s="101">
        <v>0</v>
      </c>
      <c r="AQ7" s="101">
        <v>0</v>
      </c>
      <c r="AR7" s="101">
        <v>0</v>
      </c>
      <c r="AS7" s="101">
        <v>0</v>
      </c>
      <c r="AT7" s="101">
        <v>0</v>
      </c>
      <c r="AU7" s="101">
        <v>0</v>
      </c>
      <c r="AV7" s="101">
        <v>0</v>
      </c>
      <c r="AW7" s="101">
        <v>0</v>
      </c>
      <c r="AX7" s="101">
        <v>0</v>
      </c>
      <c r="AY7" s="101">
        <v>0</v>
      </c>
      <c r="AZ7" s="101">
        <v>0</v>
      </c>
      <c r="BA7" s="101">
        <v>0</v>
      </c>
      <c r="BB7" s="101">
        <v>0</v>
      </c>
      <c r="BC7" s="101">
        <v>0</v>
      </c>
      <c r="BD7" s="101">
        <v>0</v>
      </c>
      <c r="BE7" s="101">
        <v>0</v>
      </c>
      <c r="BF7" s="101">
        <v>0</v>
      </c>
      <c r="BG7" s="101">
        <v>0</v>
      </c>
      <c r="BH7" s="101">
        <v>0</v>
      </c>
      <c r="BI7" s="101">
        <v>0</v>
      </c>
      <c r="BJ7" s="101">
        <v>0</v>
      </c>
      <c r="BK7" s="101">
        <v>0</v>
      </c>
      <c r="BL7" s="101">
        <v>0</v>
      </c>
      <c r="BM7" s="101">
        <v>0</v>
      </c>
      <c r="BN7" s="101">
        <v>0</v>
      </c>
      <c r="BO7" s="101">
        <v>0</v>
      </c>
      <c r="BP7" s="101">
        <v>0</v>
      </c>
      <c r="BQ7" s="101">
        <v>0</v>
      </c>
      <c r="BR7" s="101">
        <v>0</v>
      </c>
      <c r="BS7" s="101">
        <v>0</v>
      </c>
      <c r="BT7" s="101">
        <v>0</v>
      </c>
      <c r="BU7" s="101">
        <v>0</v>
      </c>
      <c r="BV7" s="101">
        <v>0</v>
      </c>
      <c r="BW7" s="101">
        <v>0</v>
      </c>
      <c r="BX7" s="101">
        <v>0</v>
      </c>
      <c r="BY7" s="101">
        <v>0</v>
      </c>
      <c r="BZ7" s="101">
        <v>0</v>
      </c>
      <c r="CA7" s="101">
        <v>0</v>
      </c>
      <c r="CB7" s="101">
        <v>0</v>
      </c>
      <c r="CC7" s="101">
        <v>0</v>
      </c>
      <c r="CD7" s="101">
        <v>0</v>
      </c>
      <c r="CE7" s="101">
        <v>0</v>
      </c>
      <c r="CF7" s="101">
        <v>0</v>
      </c>
      <c r="CG7" s="101">
        <v>0</v>
      </c>
      <c r="CH7" s="101">
        <v>0</v>
      </c>
      <c r="CI7" s="101">
        <v>0</v>
      </c>
      <c r="CJ7" s="101">
        <v>0</v>
      </c>
      <c r="CK7" s="101">
        <v>0</v>
      </c>
      <c r="CL7" s="101">
        <v>0</v>
      </c>
      <c r="CM7" s="101">
        <v>0</v>
      </c>
      <c r="CN7" s="101">
        <v>0</v>
      </c>
      <c r="CO7" s="101">
        <v>0</v>
      </c>
      <c r="CP7" s="101">
        <v>0</v>
      </c>
      <c r="CQ7" s="101">
        <v>0</v>
      </c>
      <c r="CR7" s="101">
        <v>0</v>
      </c>
      <c r="CS7" s="101">
        <v>0</v>
      </c>
      <c r="CT7" s="101">
        <v>0</v>
      </c>
      <c r="CU7" s="101">
        <v>0</v>
      </c>
      <c r="CV7" s="101">
        <v>0</v>
      </c>
      <c r="CW7" s="101">
        <v>0</v>
      </c>
      <c r="CX7" s="101">
        <v>0</v>
      </c>
      <c r="CY7" s="106">
        <v>0</v>
      </c>
    </row>
    <row r="8" spans="1:103" s="120" customFormat="1" ht="13.5" customHeight="1">
      <c r="A8" s="121" t="s">
        <v>294</v>
      </c>
      <c r="B8" s="122" t="s">
        <v>298</v>
      </c>
      <c r="C8" s="123" t="s">
        <v>299</v>
      </c>
      <c r="D8" s="102">
        <v>0</v>
      </c>
      <c r="E8" s="102">
        <v>0</v>
      </c>
      <c r="F8" s="102">
        <v>0</v>
      </c>
      <c r="G8" s="102">
        <v>0</v>
      </c>
      <c r="H8" s="102">
        <v>0</v>
      </c>
      <c r="I8" s="102">
        <v>0</v>
      </c>
      <c r="J8" s="102">
        <v>0</v>
      </c>
      <c r="K8" s="102">
        <v>0</v>
      </c>
      <c r="L8" s="102">
        <v>0</v>
      </c>
      <c r="M8" s="102">
        <v>0</v>
      </c>
      <c r="N8" s="102">
        <v>0</v>
      </c>
      <c r="O8" s="102">
        <v>0</v>
      </c>
      <c r="P8" s="102">
        <v>0</v>
      </c>
      <c r="Q8" s="102">
        <v>0</v>
      </c>
      <c r="R8" s="102">
        <v>0</v>
      </c>
      <c r="S8" s="102">
        <v>0</v>
      </c>
      <c r="T8" s="102">
        <v>0</v>
      </c>
      <c r="U8" s="102">
        <v>0</v>
      </c>
      <c r="V8" s="102">
        <v>0</v>
      </c>
      <c r="W8" s="102">
        <v>0</v>
      </c>
      <c r="X8" s="102">
        <v>0</v>
      </c>
      <c r="Y8" s="102">
        <v>0</v>
      </c>
      <c r="Z8" s="102">
        <v>0</v>
      </c>
      <c r="AA8" s="102">
        <v>0</v>
      </c>
      <c r="AB8" s="102">
        <v>0</v>
      </c>
      <c r="AC8" s="102">
        <v>0</v>
      </c>
      <c r="AD8" s="102">
        <v>0</v>
      </c>
      <c r="AE8" s="102">
        <v>0</v>
      </c>
      <c r="AF8" s="102">
        <v>0</v>
      </c>
      <c r="AG8" s="102">
        <v>0</v>
      </c>
      <c r="AH8" s="102">
        <v>0</v>
      </c>
      <c r="AI8" s="102">
        <v>0</v>
      </c>
      <c r="AJ8" s="102">
        <v>0</v>
      </c>
      <c r="AK8" s="102">
        <v>0</v>
      </c>
      <c r="AL8" s="102">
        <v>0</v>
      </c>
      <c r="AM8" s="102">
        <v>0</v>
      </c>
      <c r="AN8" s="102">
        <v>0</v>
      </c>
      <c r="AO8" s="102">
        <v>0</v>
      </c>
      <c r="AP8" s="102">
        <v>0</v>
      </c>
      <c r="AQ8" s="102">
        <v>0</v>
      </c>
      <c r="AR8" s="102">
        <v>0</v>
      </c>
      <c r="AS8" s="102">
        <v>0</v>
      </c>
      <c r="AT8" s="102">
        <v>0</v>
      </c>
      <c r="AU8" s="102">
        <v>0</v>
      </c>
      <c r="AV8" s="102">
        <v>0</v>
      </c>
      <c r="AW8" s="102">
        <v>0</v>
      </c>
      <c r="AX8" s="102">
        <v>0</v>
      </c>
      <c r="AY8" s="102">
        <v>0</v>
      </c>
      <c r="AZ8" s="102">
        <v>0</v>
      </c>
      <c r="BA8" s="102">
        <v>0</v>
      </c>
      <c r="BB8" s="102">
        <v>0</v>
      </c>
      <c r="BC8" s="102">
        <v>0</v>
      </c>
      <c r="BD8" s="102">
        <v>0</v>
      </c>
      <c r="BE8" s="102">
        <v>0</v>
      </c>
      <c r="BF8" s="102">
        <v>0</v>
      </c>
      <c r="BG8" s="102">
        <v>0</v>
      </c>
      <c r="BH8" s="102">
        <v>0</v>
      </c>
      <c r="BI8" s="102">
        <v>0</v>
      </c>
      <c r="BJ8" s="102">
        <v>0</v>
      </c>
      <c r="BK8" s="102">
        <v>0</v>
      </c>
      <c r="BL8" s="102">
        <v>0</v>
      </c>
      <c r="BM8" s="102">
        <v>0</v>
      </c>
      <c r="BN8" s="102">
        <v>0</v>
      </c>
      <c r="BO8" s="102">
        <v>0</v>
      </c>
      <c r="BP8" s="102">
        <v>0</v>
      </c>
      <c r="BQ8" s="102">
        <v>0</v>
      </c>
      <c r="BR8" s="102">
        <v>0</v>
      </c>
      <c r="BS8" s="102">
        <v>0</v>
      </c>
      <c r="BT8" s="102">
        <v>0</v>
      </c>
      <c r="BU8" s="102">
        <v>0</v>
      </c>
      <c r="BV8" s="102">
        <v>0</v>
      </c>
      <c r="BW8" s="102">
        <v>0</v>
      </c>
      <c r="BX8" s="102">
        <v>0</v>
      </c>
      <c r="BY8" s="102">
        <v>0</v>
      </c>
      <c r="BZ8" s="102">
        <v>0</v>
      </c>
      <c r="CA8" s="102">
        <v>0</v>
      </c>
      <c r="CB8" s="102">
        <v>0</v>
      </c>
      <c r="CC8" s="102">
        <v>0</v>
      </c>
      <c r="CD8" s="102">
        <v>0</v>
      </c>
      <c r="CE8" s="102">
        <v>0</v>
      </c>
      <c r="CF8" s="102">
        <v>0</v>
      </c>
      <c r="CG8" s="102">
        <v>0</v>
      </c>
      <c r="CH8" s="102">
        <v>0</v>
      </c>
      <c r="CI8" s="102">
        <v>0</v>
      </c>
      <c r="CJ8" s="102">
        <v>0</v>
      </c>
      <c r="CK8" s="102">
        <v>0</v>
      </c>
      <c r="CL8" s="102">
        <v>0</v>
      </c>
      <c r="CM8" s="102">
        <v>0</v>
      </c>
      <c r="CN8" s="102">
        <v>0</v>
      </c>
      <c r="CO8" s="102">
        <v>0</v>
      </c>
      <c r="CP8" s="102">
        <v>0</v>
      </c>
      <c r="CQ8" s="102">
        <v>0</v>
      </c>
      <c r="CR8" s="102">
        <v>0</v>
      </c>
      <c r="CS8" s="102">
        <v>0</v>
      </c>
      <c r="CT8" s="102">
        <v>0</v>
      </c>
      <c r="CU8" s="102">
        <v>0</v>
      </c>
      <c r="CV8" s="102">
        <v>0</v>
      </c>
      <c r="CW8" s="102">
        <v>0</v>
      </c>
      <c r="CX8" s="102">
        <v>0</v>
      </c>
      <c r="CY8" s="104">
        <v>0</v>
      </c>
    </row>
    <row r="9" spans="1:103" s="120" customFormat="1" ht="13.5" customHeight="1">
      <c r="A9" s="121" t="s">
        <v>294</v>
      </c>
      <c r="B9" s="122" t="s">
        <v>300</v>
      </c>
      <c r="C9" s="123" t="s">
        <v>301</v>
      </c>
      <c r="D9" s="102">
        <v>0</v>
      </c>
      <c r="E9" s="102">
        <v>0</v>
      </c>
      <c r="F9" s="102">
        <v>0</v>
      </c>
      <c r="G9" s="102">
        <v>0</v>
      </c>
      <c r="H9" s="102">
        <v>0</v>
      </c>
      <c r="I9" s="102">
        <v>0</v>
      </c>
      <c r="J9" s="102">
        <v>0</v>
      </c>
      <c r="K9" s="102">
        <v>0</v>
      </c>
      <c r="L9" s="102">
        <v>0</v>
      </c>
      <c r="M9" s="102">
        <v>0</v>
      </c>
      <c r="N9" s="102">
        <v>0</v>
      </c>
      <c r="O9" s="102">
        <v>0</v>
      </c>
      <c r="P9" s="102">
        <v>0</v>
      </c>
      <c r="Q9" s="102">
        <v>0</v>
      </c>
      <c r="R9" s="102">
        <v>0</v>
      </c>
      <c r="S9" s="102">
        <v>0</v>
      </c>
      <c r="T9" s="102">
        <v>0</v>
      </c>
      <c r="U9" s="102">
        <v>0</v>
      </c>
      <c r="V9" s="102">
        <v>0</v>
      </c>
      <c r="W9" s="102">
        <v>0</v>
      </c>
      <c r="X9" s="102">
        <v>0</v>
      </c>
      <c r="Y9" s="102">
        <v>0</v>
      </c>
      <c r="Z9" s="102">
        <v>0</v>
      </c>
      <c r="AA9" s="102">
        <v>0</v>
      </c>
      <c r="AB9" s="102">
        <v>0</v>
      </c>
      <c r="AC9" s="102">
        <v>0</v>
      </c>
      <c r="AD9" s="102">
        <v>0</v>
      </c>
      <c r="AE9" s="102">
        <v>0</v>
      </c>
      <c r="AF9" s="102">
        <v>0</v>
      </c>
      <c r="AG9" s="102">
        <v>0</v>
      </c>
      <c r="AH9" s="102">
        <v>0</v>
      </c>
      <c r="AI9" s="102">
        <v>0</v>
      </c>
      <c r="AJ9" s="102">
        <v>0</v>
      </c>
      <c r="AK9" s="102">
        <v>0</v>
      </c>
      <c r="AL9" s="102">
        <v>0</v>
      </c>
      <c r="AM9" s="102">
        <v>0</v>
      </c>
      <c r="AN9" s="102">
        <v>0</v>
      </c>
      <c r="AO9" s="102">
        <v>0</v>
      </c>
      <c r="AP9" s="102">
        <v>0</v>
      </c>
      <c r="AQ9" s="102">
        <v>0</v>
      </c>
      <c r="AR9" s="102">
        <v>0</v>
      </c>
      <c r="AS9" s="102">
        <v>0</v>
      </c>
      <c r="AT9" s="102">
        <v>0</v>
      </c>
      <c r="AU9" s="102">
        <v>0</v>
      </c>
      <c r="AV9" s="102">
        <v>0</v>
      </c>
      <c r="AW9" s="102">
        <v>0</v>
      </c>
      <c r="AX9" s="102">
        <v>0</v>
      </c>
      <c r="AY9" s="102">
        <v>0</v>
      </c>
      <c r="AZ9" s="102">
        <v>0</v>
      </c>
      <c r="BA9" s="102">
        <v>0</v>
      </c>
      <c r="BB9" s="102">
        <v>0</v>
      </c>
      <c r="BC9" s="102">
        <v>0</v>
      </c>
      <c r="BD9" s="102">
        <v>0</v>
      </c>
      <c r="BE9" s="102">
        <v>0</v>
      </c>
      <c r="BF9" s="102">
        <v>0</v>
      </c>
      <c r="BG9" s="102">
        <v>0</v>
      </c>
      <c r="BH9" s="102">
        <v>0</v>
      </c>
      <c r="BI9" s="102">
        <v>0</v>
      </c>
      <c r="BJ9" s="102">
        <v>0</v>
      </c>
      <c r="BK9" s="102">
        <v>0</v>
      </c>
      <c r="BL9" s="102">
        <v>0</v>
      </c>
      <c r="BM9" s="102">
        <v>0</v>
      </c>
      <c r="BN9" s="102">
        <v>0</v>
      </c>
      <c r="BO9" s="102">
        <v>0</v>
      </c>
      <c r="BP9" s="102">
        <v>0</v>
      </c>
      <c r="BQ9" s="102">
        <v>0</v>
      </c>
      <c r="BR9" s="102">
        <v>0</v>
      </c>
      <c r="BS9" s="102">
        <v>0</v>
      </c>
      <c r="BT9" s="102">
        <v>0</v>
      </c>
      <c r="BU9" s="102">
        <v>0</v>
      </c>
      <c r="BV9" s="102">
        <v>0</v>
      </c>
      <c r="BW9" s="102">
        <v>0</v>
      </c>
      <c r="BX9" s="102">
        <v>0</v>
      </c>
      <c r="BY9" s="102">
        <v>0</v>
      </c>
      <c r="BZ9" s="102">
        <v>0</v>
      </c>
      <c r="CA9" s="102">
        <v>0</v>
      </c>
      <c r="CB9" s="102">
        <v>0</v>
      </c>
      <c r="CC9" s="102">
        <v>0</v>
      </c>
      <c r="CD9" s="102">
        <v>0</v>
      </c>
      <c r="CE9" s="102">
        <v>0</v>
      </c>
      <c r="CF9" s="102">
        <v>0</v>
      </c>
      <c r="CG9" s="102">
        <v>0</v>
      </c>
      <c r="CH9" s="102">
        <v>0</v>
      </c>
      <c r="CI9" s="102">
        <v>0</v>
      </c>
      <c r="CJ9" s="102">
        <v>0</v>
      </c>
      <c r="CK9" s="102">
        <v>0</v>
      </c>
      <c r="CL9" s="102">
        <v>0</v>
      </c>
      <c r="CM9" s="102">
        <v>0</v>
      </c>
      <c r="CN9" s="102">
        <v>0</v>
      </c>
      <c r="CO9" s="102">
        <v>0</v>
      </c>
      <c r="CP9" s="102">
        <v>0</v>
      </c>
      <c r="CQ9" s="102">
        <v>0</v>
      </c>
      <c r="CR9" s="102">
        <v>0</v>
      </c>
      <c r="CS9" s="102">
        <v>0</v>
      </c>
      <c r="CT9" s="102">
        <v>0</v>
      </c>
      <c r="CU9" s="102">
        <v>0</v>
      </c>
      <c r="CV9" s="102">
        <v>0</v>
      </c>
      <c r="CW9" s="102">
        <v>0</v>
      </c>
      <c r="CX9" s="102">
        <v>0</v>
      </c>
      <c r="CY9" s="104">
        <v>0</v>
      </c>
    </row>
    <row r="10" spans="1:103" s="120" customFormat="1" ht="13.5" customHeight="1">
      <c r="A10" s="121" t="s">
        <v>294</v>
      </c>
      <c r="B10" s="122" t="s">
        <v>302</v>
      </c>
      <c r="C10" s="123" t="s">
        <v>303</v>
      </c>
      <c r="D10" s="102">
        <v>0</v>
      </c>
      <c r="E10" s="102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>
        <v>0</v>
      </c>
      <c r="M10" s="102">
        <v>0</v>
      </c>
      <c r="N10" s="102">
        <v>0</v>
      </c>
      <c r="O10" s="102">
        <v>0</v>
      </c>
      <c r="P10" s="102">
        <v>0</v>
      </c>
      <c r="Q10" s="102">
        <v>0</v>
      </c>
      <c r="R10" s="102">
        <v>0</v>
      </c>
      <c r="S10" s="102">
        <v>0</v>
      </c>
      <c r="T10" s="102">
        <v>0</v>
      </c>
      <c r="U10" s="102">
        <v>0</v>
      </c>
      <c r="V10" s="102">
        <v>0</v>
      </c>
      <c r="W10" s="102">
        <v>0</v>
      </c>
      <c r="X10" s="102">
        <v>0</v>
      </c>
      <c r="Y10" s="102">
        <v>0</v>
      </c>
      <c r="Z10" s="102">
        <v>0</v>
      </c>
      <c r="AA10" s="102">
        <v>0</v>
      </c>
      <c r="AB10" s="102">
        <v>0</v>
      </c>
      <c r="AC10" s="102">
        <v>0</v>
      </c>
      <c r="AD10" s="102">
        <v>0</v>
      </c>
      <c r="AE10" s="102">
        <v>0</v>
      </c>
      <c r="AF10" s="102">
        <v>0</v>
      </c>
      <c r="AG10" s="102">
        <v>0</v>
      </c>
      <c r="AH10" s="102">
        <v>0</v>
      </c>
      <c r="AI10" s="102">
        <v>0</v>
      </c>
      <c r="AJ10" s="102">
        <v>0</v>
      </c>
      <c r="AK10" s="102">
        <v>0</v>
      </c>
      <c r="AL10" s="102">
        <v>0</v>
      </c>
      <c r="AM10" s="102">
        <v>0</v>
      </c>
      <c r="AN10" s="102">
        <v>0</v>
      </c>
      <c r="AO10" s="102">
        <v>0</v>
      </c>
      <c r="AP10" s="102">
        <v>0</v>
      </c>
      <c r="AQ10" s="102">
        <v>0</v>
      </c>
      <c r="AR10" s="102">
        <v>0</v>
      </c>
      <c r="AS10" s="102">
        <v>0</v>
      </c>
      <c r="AT10" s="102">
        <v>0</v>
      </c>
      <c r="AU10" s="102">
        <v>0</v>
      </c>
      <c r="AV10" s="102">
        <v>0</v>
      </c>
      <c r="AW10" s="102">
        <v>0</v>
      </c>
      <c r="AX10" s="102">
        <v>0</v>
      </c>
      <c r="AY10" s="102">
        <v>0</v>
      </c>
      <c r="AZ10" s="102">
        <v>0</v>
      </c>
      <c r="BA10" s="102">
        <v>0</v>
      </c>
      <c r="BB10" s="102">
        <v>0</v>
      </c>
      <c r="BC10" s="102">
        <v>0</v>
      </c>
      <c r="BD10" s="102">
        <v>0</v>
      </c>
      <c r="BE10" s="102">
        <v>0</v>
      </c>
      <c r="BF10" s="102">
        <v>0</v>
      </c>
      <c r="BG10" s="102">
        <v>0</v>
      </c>
      <c r="BH10" s="102">
        <v>0</v>
      </c>
      <c r="BI10" s="102">
        <v>0</v>
      </c>
      <c r="BJ10" s="102">
        <v>0</v>
      </c>
      <c r="BK10" s="102">
        <v>0</v>
      </c>
      <c r="BL10" s="102">
        <v>0</v>
      </c>
      <c r="BM10" s="102">
        <v>0</v>
      </c>
      <c r="BN10" s="102">
        <v>0</v>
      </c>
      <c r="BO10" s="102">
        <v>0</v>
      </c>
      <c r="BP10" s="102">
        <v>0</v>
      </c>
      <c r="BQ10" s="102">
        <v>0</v>
      </c>
      <c r="BR10" s="102">
        <v>0</v>
      </c>
      <c r="BS10" s="102">
        <v>0</v>
      </c>
      <c r="BT10" s="102">
        <v>0</v>
      </c>
      <c r="BU10" s="102">
        <v>0</v>
      </c>
      <c r="BV10" s="102">
        <v>0</v>
      </c>
      <c r="BW10" s="102">
        <v>0</v>
      </c>
      <c r="BX10" s="102">
        <v>0</v>
      </c>
      <c r="BY10" s="102">
        <v>0</v>
      </c>
      <c r="BZ10" s="102">
        <v>0</v>
      </c>
      <c r="CA10" s="102">
        <v>0</v>
      </c>
      <c r="CB10" s="102">
        <v>0</v>
      </c>
      <c r="CC10" s="102">
        <v>0</v>
      </c>
      <c r="CD10" s="102">
        <v>0</v>
      </c>
      <c r="CE10" s="102">
        <v>0</v>
      </c>
      <c r="CF10" s="102">
        <v>0</v>
      </c>
      <c r="CG10" s="102">
        <v>0</v>
      </c>
      <c r="CH10" s="102">
        <v>0</v>
      </c>
      <c r="CI10" s="102">
        <v>0</v>
      </c>
      <c r="CJ10" s="102">
        <v>0</v>
      </c>
      <c r="CK10" s="102">
        <v>0</v>
      </c>
      <c r="CL10" s="102">
        <v>0</v>
      </c>
      <c r="CM10" s="102">
        <v>0</v>
      </c>
      <c r="CN10" s="102">
        <v>0</v>
      </c>
      <c r="CO10" s="102">
        <v>0</v>
      </c>
      <c r="CP10" s="102">
        <v>0</v>
      </c>
      <c r="CQ10" s="102">
        <v>0</v>
      </c>
      <c r="CR10" s="102">
        <v>0</v>
      </c>
      <c r="CS10" s="102">
        <v>0</v>
      </c>
      <c r="CT10" s="102">
        <v>0</v>
      </c>
      <c r="CU10" s="102">
        <v>0</v>
      </c>
      <c r="CV10" s="102">
        <v>0</v>
      </c>
      <c r="CW10" s="102">
        <v>0</v>
      </c>
      <c r="CX10" s="102">
        <v>0</v>
      </c>
      <c r="CY10" s="104">
        <v>0</v>
      </c>
    </row>
    <row r="11" spans="1:103" s="120" customFormat="1" ht="13.5" customHeight="1">
      <c r="A11" s="121" t="s">
        <v>294</v>
      </c>
      <c r="B11" s="122" t="s">
        <v>304</v>
      </c>
      <c r="C11" s="123" t="s">
        <v>305</v>
      </c>
      <c r="D11" s="102">
        <v>0</v>
      </c>
      <c r="E11" s="102">
        <v>0</v>
      </c>
      <c r="F11" s="102">
        <v>0</v>
      </c>
      <c r="G11" s="102">
        <v>0</v>
      </c>
      <c r="H11" s="102">
        <v>0</v>
      </c>
      <c r="I11" s="102">
        <v>0</v>
      </c>
      <c r="J11" s="102">
        <v>0</v>
      </c>
      <c r="K11" s="102">
        <v>0</v>
      </c>
      <c r="L11" s="102">
        <v>0</v>
      </c>
      <c r="M11" s="102">
        <v>0</v>
      </c>
      <c r="N11" s="102">
        <v>0</v>
      </c>
      <c r="O11" s="102">
        <v>0</v>
      </c>
      <c r="P11" s="102">
        <v>0</v>
      </c>
      <c r="Q11" s="102">
        <v>0</v>
      </c>
      <c r="R11" s="102">
        <v>0</v>
      </c>
      <c r="S11" s="102">
        <v>0</v>
      </c>
      <c r="T11" s="102">
        <v>0</v>
      </c>
      <c r="U11" s="102">
        <v>0</v>
      </c>
      <c r="V11" s="102">
        <v>0</v>
      </c>
      <c r="W11" s="102">
        <v>0</v>
      </c>
      <c r="X11" s="102">
        <v>0</v>
      </c>
      <c r="Y11" s="102">
        <v>0</v>
      </c>
      <c r="Z11" s="102">
        <v>0</v>
      </c>
      <c r="AA11" s="102">
        <v>0</v>
      </c>
      <c r="AB11" s="102">
        <v>0</v>
      </c>
      <c r="AC11" s="102">
        <v>0</v>
      </c>
      <c r="AD11" s="102">
        <v>0</v>
      </c>
      <c r="AE11" s="102">
        <v>0</v>
      </c>
      <c r="AF11" s="102">
        <v>0</v>
      </c>
      <c r="AG11" s="102">
        <v>0</v>
      </c>
      <c r="AH11" s="102">
        <v>0</v>
      </c>
      <c r="AI11" s="102">
        <v>0</v>
      </c>
      <c r="AJ11" s="102">
        <v>0</v>
      </c>
      <c r="AK11" s="102">
        <v>0</v>
      </c>
      <c r="AL11" s="102">
        <v>0</v>
      </c>
      <c r="AM11" s="102">
        <v>0</v>
      </c>
      <c r="AN11" s="102">
        <v>0</v>
      </c>
      <c r="AO11" s="102">
        <v>0</v>
      </c>
      <c r="AP11" s="102">
        <v>0</v>
      </c>
      <c r="AQ11" s="102">
        <v>0</v>
      </c>
      <c r="AR11" s="102">
        <v>0</v>
      </c>
      <c r="AS11" s="102">
        <v>0</v>
      </c>
      <c r="AT11" s="102">
        <v>0</v>
      </c>
      <c r="AU11" s="102">
        <v>0</v>
      </c>
      <c r="AV11" s="102">
        <v>0</v>
      </c>
      <c r="AW11" s="102">
        <v>0</v>
      </c>
      <c r="AX11" s="102">
        <v>0</v>
      </c>
      <c r="AY11" s="102">
        <v>0</v>
      </c>
      <c r="AZ11" s="102">
        <v>0</v>
      </c>
      <c r="BA11" s="102">
        <v>0</v>
      </c>
      <c r="BB11" s="102">
        <v>0</v>
      </c>
      <c r="BC11" s="102">
        <v>0</v>
      </c>
      <c r="BD11" s="102">
        <v>0</v>
      </c>
      <c r="BE11" s="102">
        <v>0</v>
      </c>
      <c r="BF11" s="102">
        <v>0</v>
      </c>
      <c r="BG11" s="102">
        <v>0</v>
      </c>
      <c r="BH11" s="102">
        <v>0</v>
      </c>
      <c r="BI11" s="102">
        <v>0</v>
      </c>
      <c r="BJ11" s="102">
        <v>0</v>
      </c>
      <c r="BK11" s="102">
        <v>0</v>
      </c>
      <c r="BL11" s="102">
        <v>0</v>
      </c>
      <c r="BM11" s="102">
        <v>0</v>
      </c>
      <c r="BN11" s="102">
        <v>0</v>
      </c>
      <c r="BO11" s="102">
        <v>0</v>
      </c>
      <c r="BP11" s="102">
        <v>0</v>
      </c>
      <c r="BQ11" s="102">
        <v>0</v>
      </c>
      <c r="BR11" s="102">
        <v>0</v>
      </c>
      <c r="BS11" s="102">
        <v>0</v>
      </c>
      <c r="BT11" s="102">
        <v>0</v>
      </c>
      <c r="BU11" s="102">
        <v>0</v>
      </c>
      <c r="BV11" s="102">
        <v>0</v>
      </c>
      <c r="BW11" s="102">
        <v>0</v>
      </c>
      <c r="BX11" s="102">
        <v>0</v>
      </c>
      <c r="BY11" s="102">
        <v>0</v>
      </c>
      <c r="BZ11" s="102">
        <v>0</v>
      </c>
      <c r="CA11" s="102">
        <v>0</v>
      </c>
      <c r="CB11" s="102">
        <v>0</v>
      </c>
      <c r="CC11" s="102">
        <v>0</v>
      </c>
      <c r="CD11" s="102">
        <v>0</v>
      </c>
      <c r="CE11" s="102">
        <v>0</v>
      </c>
      <c r="CF11" s="102">
        <v>0</v>
      </c>
      <c r="CG11" s="102">
        <v>0</v>
      </c>
      <c r="CH11" s="102">
        <v>0</v>
      </c>
      <c r="CI11" s="102">
        <v>0</v>
      </c>
      <c r="CJ11" s="102">
        <v>0</v>
      </c>
      <c r="CK11" s="102">
        <v>0</v>
      </c>
      <c r="CL11" s="102">
        <v>0</v>
      </c>
      <c r="CM11" s="102">
        <v>0</v>
      </c>
      <c r="CN11" s="102">
        <v>0</v>
      </c>
      <c r="CO11" s="102">
        <v>0</v>
      </c>
      <c r="CP11" s="102">
        <v>0</v>
      </c>
      <c r="CQ11" s="102">
        <v>0</v>
      </c>
      <c r="CR11" s="102">
        <v>0</v>
      </c>
      <c r="CS11" s="102">
        <v>0</v>
      </c>
      <c r="CT11" s="102">
        <v>0</v>
      </c>
      <c r="CU11" s="102">
        <v>0</v>
      </c>
      <c r="CV11" s="102">
        <v>0</v>
      </c>
      <c r="CW11" s="102">
        <v>0</v>
      </c>
      <c r="CX11" s="102">
        <v>0</v>
      </c>
      <c r="CY11" s="104">
        <v>0</v>
      </c>
    </row>
    <row r="12" spans="1:103" s="120" customFormat="1" ht="13.5" customHeight="1">
      <c r="A12" s="121" t="s">
        <v>294</v>
      </c>
      <c r="B12" s="122" t="s">
        <v>306</v>
      </c>
      <c r="C12" s="123" t="s">
        <v>307</v>
      </c>
      <c r="D12" s="102">
        <v>0</v>
      </c>
      <c r="E12" s="102">
        <v>0</v>
      </c>
      <c r="F12" s="102">
        <v>0</v>
      </c>
      <c r="G12" s="102">
        <v>0</v>
      </c>
      <c r="H12" s="102">
        <v>0</v>
      </c>
      <c r="I12" s="102">
        <v>0</v>
      </c>
      <c r="J12" s="102">
        <v>0</v>
      </c>
      <c r="K12" s="102">
        <v>0</v>
      </c>
      <c r="L12" s="102">
        <v>0</v>
      </c>
      <c r="M12" s="102">
        <v>0</v>
      </c>
      <c r="N12" s="102">
        <v>0</v>
      </c>
      <c r="O12" s="102">
        <v>0</v>
      </c>
      <c r="P12" s="102">
        <v>0</v>
      </c>
      <c r="Q12" s="102">
        <v>0</v>
      </c>
      <c r="R12" s="102">
        <v>0</v>
      </c>
      <c r="S12" s="102">
        <v>0</v>
      </c>
      <c r="T12" s="102">
        <v>0</v>
      </c>
      <c r="U12" s="102">
        <v>0</v>
      </c>
      <c r="V12" s="102">
        <v>0</v>
      </c>
      <c r="W12" s="102">
        <v>0</v>
      </c>
      <c r="X12" s="102">
        <v>0</v>
      </c>
      <c r="Y12" s="102">
        <v>0</v>
      </c>
      <c r="Z12" s="102">
        <v>0</v>
      </c>
      <c r="AA12" s="102">
        <v>0</v>
      </c>
      <c r="AB12" s="102">
        <v>0</v>
      </c>
      <c r="AC12" s="102">
        <v>0</v>
      </c>
      <c r="AD12" s="102">
        <v>0</v>
      </c>
      <c r="AE12" s="102">
        <v>0</v>
      </c>
      <c r="AF12" s="102">
        <v>0</v>
      </c>
      <c r="AG12" s="102">
        <v>0</v>
      </c>
      <c r="AH12" s="102">
        <v>0</v>
      </c>
      <c r="AI12" s="102">
        <v>0</v>
      </c>
      <c r="AJ12" s="102">
        <v>0</v>
      </c>
      <c r="AK12" s="102">
        <v>0</v>
      </c>
      <c r="AL12" s="102">
        <v>0</v>
      </c>
      <c r="AM12" s="102">
        <v>0</v>
      </c>
      <c r="AN12" s="102">
        <v>0</v>
      </c>
      <c r="AO12" s="102">
        <v>0</v>
      </c>
      <c r="AP12" s="102">
        <v>0</v>
      </c>
      <c r="AQ12" s="102">
        <v>0</v>
      </c>
      <c r="AR12" s="102">
        <v>0</v>
      </c>
      <c r="AS12" s="102">
        <v>0</v>
      </c>
      <c r="AT12" s="102">
        <v>0</v>
      </c>
      <c r="AU12" s="102">
        <v>0</v>
      </c>
      <c r="AV12" s="102">
        <v>0</v>
      </c>
      <c r="AW12" s="102">
        <v>0</v>
      </c>
      <c r="AX12" s="102">
        <v>0</v>
      </c>
      <c r="AY12" s="102">
        <v>0</v>
      </c>
      <c r="AZ12" s="102">
        <v>0</v>
      </c>
      <c r="BA12" s="102">
        <v>0</v>
      </c>
      <c r="BB12" s="102">
        <v>0</v>
      </c>
      <c r="BC12" s="102">
        <v>0</v>
      </c>
      <c r="BD12" s="102">
        <v>0</v>
      </c>
      <c r="BE12" s="102">
        <v>0</v>
      </c>
      <c r="BF12" s="102">
        <v>0</v>
      </c>
      <c r="BG12" s="102">
        <v>0</v>
      </c>
      <c r="BH12" s="102">
        <v>0</v>
      </c>
      <c r="BI12" s="102">
        <v>0</v>
      </c>
      <c r="BJ12" s="102">
        <v>0</v>
      </c>
      <c r="BK12" s="102">
        <v>0</v>
      </c>
      <c r="BL12" s="102">
        <v>0</v>
      </c>
      <c r="BM12" s="102">
        <v>0</v>
      </c>
      <c r="BN12" s="102">
        <v>0</v>
      </c>
      <c r="BO12" s="102">
        <v>0</v>
      </c>
      <c r="BP12" s="102">
        <v>0</v>
      </c>
      <c r="BQ12" s="102">
        <v>0</v>
      </c>
      <c r="BR12" s="102">
        <v>0</v>
      </c>
      <c r="BS12" s="102">
        <v>0</v>
      </c>
      <c r="BT12" s="102">
        <v>0</v>
      </c>
      <c r="BU12" s="102">
        <v>0</v>
      </c>
      <c r="BV12" s="102">
        <v>0</v>
      </c>
      <c r="BW12" s="102">
        <v>0</v>
      </c>
      <c r="BX12" s="102">
        <v>0</v>
      </c>
      <c r="BY12" s="102">
        <v>0</v>
      </c>
      <c r="BZ12" s="102">
        <v>0</v>
      </c>
      <c r="CA12" s="102">
        <v>0</v>
      </c>
      <c r="CB12" s="102">
        <v>0</v>
      </c>
      <c r="CC12" s="102">
        <v>0</v>
      </c>
      <c r="CD12" s="102">
        <v>0</v>
      </c>
      <c r="CE12" s="102">
        <v>0</v>
      </c>
      <c r="CF12" s="102">
        <v>0</v>
      </c>
      <c r="CG12" s="102">
        <v>0</v>
      </c>
      <c r="CH12" s="102">
        <v>0</v>
      </c>
      <c r="CI12" s="102">
        <v>0</v>
      </c>
      <c r="CJ12" s="102">
        <v>0</v>
      </c>
      <c r="CK12" s="102">
        <v>0</v>
      </c>
      <c r="CL12" s="102">
        <v>0</v>
      </c>
      <c r="CM12" s="102">
        <v>0</v>
      </c>
      <c r="CN12" s="102">
        <v>0</v>
      </c>
      <c r="CO12" s="102">
        <v>0</v>
      </c>
      <c r="CP12" s="102">
        <v>0</v>
      </c>
      <c r="CQ12" s="102">
        <v>0</v>
      </c>
      <c r="CR12" s="102">
        <v>0</v>
      </c>
      <c r="CS12" s="102">
        <v>0</v>
      </c>
      <c r="CT12" s="102">
        <v>0</v>
      </c>
      <c r="CU12" s="102">
        <v>0</v>
      </c>
      <c r="CV12" s="102">
        <v>0</v>
      </c>
      <c r="CW12" s="102">
        <v>0</v>
      </c>
      <c r="CX12" s="102">
        <v>0</v>
      </c>
      <c r="CY12" s="104">
        <v>0</v>
      </c>
    </row>
    <row r="13" spans="1:103" s="120" customFormat="1" ht="13.5" customHeight="1">
      <c r="A13" s="121" t="s">
        <v>294</v>
      </c>
      <c r="B13" s="122" t="s">
        <v>308</v>
      </c>
      <c r="C13" s="123" t="s">
        <v>309</v>
      </c>
      <c r="D13" s="102">
        <v>0</v>
      </c>
      <c r="E13" s="102">
        <v>0</v>
      </c>
      <c r="F13" s="102">
        <v>0</v>
      </c>
      <c r="G13" s="102">
        <v>0</v>
      </c>
      <c r="H13" s="102">
        <v>0</v>
      </c>
      <c r="I13" s="102">
        <v>0</v>
      </c>
      <c r="J13" s="102">
        <v>0</v>
      </c>
      <c r="K13" s="102">
        <v>0</v>
      </c>
      <c r="L13" s="102">
        <v>0</v>
      </c>
      <c r="M13" s="102">
        <v>0</v>
      </c>
      <c r="N13" s="102">
        <v>0</v>
      </c>
      <c r="O13" s="102">
        <v>0</v>
      </c>
      <c r="P13" s="102">
        <v>0</v>
      </c>
      <c r="Q13" s="102">
        <v>0</v>
      </c>
      <c r="R13" s="102">
        <v>0</v>
      </c>
      <c r="S13" s="102">
        <v>0</v>
      </c>
      <c r="T13" s="102">
        <v>0</v>
      </c>
      <c r="U13" s="102">
        <v>0</v>
      </c>
      <c r="V13" s="102">
        <v>0</v>
      </c>
      <c r="W13" s="102">
        <v>0</v>
      </c>
      <c r="X13" s="102">
        <v>0</v>
      </c>
      <c r="Y13" s="102">
        <v>0</v>
      </c>
      <c r="Z13" s="102">
        <v>0</v>
      </c>
      <c r="AA13" s="102">
        <v>0</v>
      </c>
      <c r="AB13" s="102">
        <v>0</v>
      </c>
      <c r="AC13" s="102">
        <v>0</v>
      </c>
      <c r="AD13" s="102">
        <v>0</v>
      </c>
      <c r="AE13" s="102">
        <v>0</v>
      </c>
      <c r="AF13" s="102">
        <v>0</v>
      </c>
      <c r="AG13" s="102">
        <v>0</v>
      </c>
      <c r="AH13" s="102">
        <v>0</v>
      </c>
      <c r="AI13" s="102">
        <v>0</v>
      </c>
      <c r="AJ13" s="102">
        <v>0</v>
      </c>
      <c r="AK13" s="102">
        <v>0</v>
      </c>
      <c r="AL13" s="102">
        <v>0</v>
      </c>
      <c r="AM13" s="102">
        <v>0</v>
      </c>
      <c r="AN13" s="102">
        <v>0</v>
      </c>
      <c r="AO13" s="102">
        <v>0</v>
      </c>
      <c r="AP13" s="102">
        <v>0</v>
      </c>
      <c r="AQ13" s="102">
        <v>0</v>
      </c>
      <c r="AR13" s="102">
        <v>0</v>
      </c>
      <c r="AS13" s="102">
        <v>0</v>
      </c>
      <c r="AT13" s="102">
        <v>0</v>
      </c>
      <c r="AU13" s="102">
        <v>0</v>
      </c>
      <c r="AV13" s="102">
        <v>0</v>
      </c>
      <c r="AW13" s="102">
        <v>0</v>
      </c>
      <c r="AX13" s="102">
        <v>0</v>
      </c>
      <c r="AY13" s="102">
        <v>0</v>
      </c>
      <c r="AZ13" s="102">
        <v>0</v>
      </c>
      <c r="BA13" s="102">
        <v>0</v>
      </c>
      <c r="BB13" s="102">
        <v>0</v>
      </c>
      <c r="BC13" s="102">
        <v>0</v>
      </c>
      <c r="BD13" s="102">
        <v>0</v>
      </c>
      <c r="BE13" s="102">
        <v>0</v>
      </c>
      <c r="BF13" s="102">
        <v>0</v>
      </c>
      <c r="BG13" s="102">
        <v>0</v>
      </c>
      <c r="BH13" s="102">
        <v>0</v>
      </c>
      <c r="BI13" s="102">
        <v>0</v>
      </c>
      <c r="BJ13" s="102">
        <v>0</v>
      </c>
      <c r="BK13" s="102">
        <v>0</v>
      </c>
      <c r="BL13" s="102">
        <v>0</v>
      </c>
      <c r="BM13" s="102">
        <v>0</v>
      </c>
      <c r="BN13" s="102">
        <v>0</v>
      </c>
      <c r="BO13" s="102">
        <v>0</v>
      </c>
      <c r="BP13" s="102">
        <v>0</v>
      </c>
      <c r="BQ13" s="102">
        <v>0</v>
      </c>
      <c r="BR13" s="102">
        <v>0</v>
      </c>
      <c r="BS13" s="102">
        <v>0</v>
      </c>
      <c r="BT13" s="102">
        <v>0</v>
      </c>
      <c r="BU13" s="102">
        <v>0</v>
      </c>
      <c r="BV13" s="102">
        <v>0</v>
      </c>
      <c r="BW13" s="102">
        <v>0</v>
      </c>
      <c r="BX13" s="102">
        <v>0</v>
      </c>
      <c r="BY13" s="102">
        <v>0</v>
      </c>
      <c r="BZ13" s="102">
        <v>0</v>
      </c>
      <c r="CA13" s="102">
        <v>0</v>
      </c>
      <c r="CB13" s="102">
        <v>0</v>
      </c>
      <c r="CC13" s="102">
        <v>0</v>
      </c>
      <c r="CD13" s="102">
        <v>0</v>
      </c>
      <c r="CE13" s="102">
        <v>0</v>
      </c>
      <c r="CF13" s="102">
        <v>0</v>
      </c>
      <c r="CG13" s="102">
        <v>0</v>
      </c>
      <c r="CH13" s="102">
        <v>0</v>
      </c>
      <c r="CI13" s="102">
        <v>0</v>
      </c>
      <c r="CJ13" s="102">
        <v>0</v>
      </c>
      <c r="CK13" s="102">
        <v>0</v>
      </c>
      <c r="CL13" s="102">
        <v>0</v>
      </c>
      <c r="CM13" s="102">
        <v>0</v>
      </c>
      <c r="CN13" s="102">
        <v>0</v>
      </c>
      <c r="CO13" s="102">
        <v>0</v>
      </c>
      <c r="CP13" s="102">
        <v>0</v>
      </c>
      <c r="CQ13" s="102">
        <v>0</v>
      </c>
      <c r="CR13" s="102">
        <v>0</v>
      </c>
      <c r="CS13" s="102">
        <v>0</v>
      </c>
      <c r="CT13" s="102">
        <v>0</v>
      </c>
      <c r="CU13" s="102">
        <v>0</v>
      </c>
      <c r="CV13" s="102">
        <v>0</v>
      </c>
      <c r="CW13" s="102">
        <v>0</v>
      </c>
      <c r="CX13" s="102">
        <v>0</v>
      </c>
      <c r="CY13" s="104">
        <v>0</v>
      </c>
    </row>
    <row r="14" spans="1:103" s="120" customFormat="1" ht="13.5" customHeight="1">
      <c r="A14" s="121" t="s">
        <v>294</v>
      </c>
      <c r="B14" s="122" t="s">
        <v>310</v>
      </c>
      <c r="C14" s="123" t="s">
        <v>311</v>
      </c>
      <c r="D14" s="102">
        <v>0</v>
      </c>
      <c r="E14" s="102">
        <v>0</v>
      </c>
      <c r="F14" s="102">
        <v>0</v>
      </c>
      <c r="G14" s="102">
        <v>0</v>
      </c>
      <c r="H14" s="102">
        <v>0</v>
      </c>
      <c r="I14" s="102">
        <v>0</v>
      </c>
      <c r="J14" s="102">
        <v>0</v>
      </c>
      <c r="K14" s="102">
        <v>0</v>
      </c>
      <c r="L14" s="102">
        <v>0</v>
      </c>
      <c r="M14" s="102">
        <v>0</v>
      </c>
      <c r="N14" s="102">
        <v>0</v>
      </c>
      <c r="O14" s="102">
        <v>0</v>
      </c>
      <c r="P14" s="102">
        <v>0</v>
      </c>
      <c r="Q14" s="102">
        <v>0</v>
      </c>
      <c r="R14" s="102">
        <v>0</v>
      </c>
      <c r="S14" s="102">
        <v>0</v>
      </c>
      <c r="T14" s="102">
        <v>0</v>
      </c>
      <c r="U14" s="102">
        <v>0</v>
      </c>
      <c r="V14" s="102">
        <v>0</v>
      </c>
      <c r="W14" s="102">
        <v>0</v>
      </c>
      <c r="X14" s="102">
        <v>0</v>
      </c>
      <c r="Y14" s="102">
        <v>0</v>
      </c>
      <c r="Z14" s="102">
        <v>0</v>
      </c>
      <c r="AA14" s="102">
        <v>0</v>
      </c>
      <c r="AB14" s="102">
        <v>0</v>
      </c>
      <c r="AC14" s="102">
        <v>0</v>
      </c>
      <c r="AD14" s="102">
        <v>0</v>
      </c>
      <c r="AE14" s="102">
        <v>0</v>
      </c>
      <c r="AF14" s="102">
        <v>0</v>
      </c>
      <c r="AG14" s="102">
        <v>0</v>
      </c>
      <c r="AH14" s="102">
        <v>0</v>
      </c>
      <c r="AI14" s="102">
        <v>0</v>
      </c>
      <c r="AJ14" s="102">
        <v>0</v>
      </c>
      <c r="AK14" s="102">
        <v>0</v>
      </c>
      <c r="AL14" s="102">
        <v>0</v>
      </c>
      <c r="AM14" s="102">
        <v>0</v>
      </c>
      <c r="AN14" s="102">
        <v>0</v>
      </c>
      <c r="AO14" s="102">
        <v>0</v>
      </c>
      <c r="AP14" s="102">
        <v>0</v>
      </c>
      <c r="AQ14" s="102">
        <v>0</v>
      </c>
      <c r="AR14" s="102">
        <v>0</v>
      </c>
      <c r="AS14" s="102">
        <v>0</v>
      </c>
      <c r="AT14" s="102">
        <v>0</v>
      </c>
      <c r="AU14" s="102">
        <v>0</v>
      </c>
      <c r="AV14" s="102">
        <v>0</v>
      </c>
      <c r="AW14" s="102">
        <v>0</v>
      </c>
      <c r="AX14" s="102">
        <v>0</v>
      </c>
      <c r="AY14" s="102">
        <v>0</v>
      </c>
      <c r="AZ14" s="102">
        <v>0</v>
      </c>
      <c r="BA14" s="102">
        <v>0</v>
      </c>
      <c r="BB14" s="102">
        <v>0</v>
      </c>
      <c r="BC14" s="102">
        <v>0</v>
      </c>
      <c r="BD14" s="102">
        <v>0</v>
      </c>
      <c r="BE14" s="102">
        <v>0</v>
      </c>
      <c r="BF14" s="102">
        <v>0</v>
      </c>
      <c r="BG14" s="102">
        <v>0</v>
      </c>
      <c r="BH14" s="102">
        <v>0</v>
      </c>
      <c r="BI14" s="102">
        <v>0</v>
      </c>
      <c r="BJ14" s="102">
        <v>0</v>
      </c>
      <c r="BK14" s="102">
        <v>0</v>
      </c>
      <c r="BL14" s="102">
        <v>0</v>
      </c>
      <c r="BM14" s="102">
        <v>0</v>
      </c>
      <c r="BN14" s="102">
        <v>0</v>
      </c>
      <c r="BO14" s="102">
        <v>0</v>
      </c>
      <c r="BP14" s="102">
        <v>0</v>
      </c>
      <c r="BQ14" s="102">
        <v>0</v>
      </c>
      <c r="BR14" s="102">
        <v>0</v>
      </c>
      <c r="BS14" s="102">
        <v>0</v>
      </c>
      <c r="BT14" s="102">
        <v>0</v>
      </c>
      <c r="BU14" s="102">
        <v>0</v>
      </c>
      <c r="BV14" s="102">
        <v>0</v>
      </c>
      <c r="BW14" s="102">
        <v>0</v>
      </c>
      <c r="BX14" s="102">
        <v>0</v>
      </c>
      <c r="BY14" s="102">
        <v>0</v>
      </c>
      <c r="BZ14" s="102">
        <v>0</v>
      </c>
      <c r="CA14" s="102">
        <v>0</v>
      </c>
      <c r="CB14" s="102">
        <v>0</v>
      </c>
      <c r="CC14" s="102">
        <v>0</v>
      </c>
      <c r="CD14" s="102">
        <v>0</v>
      </c>
      <c r="CE14" s="102">
        <v>0</v>
      </c>
      <c r="CF14" s="102">
        <v>0</v>
      </c>
      <c r="CG14" s="102">
        <v>0</v>
      </c>
      <c r="CH14" s="102">
        <v>0</v>
      </c>
      <c r="CI14" s="102">
        <v>0</v>
      </c>
      <c r="CJ14" s="102">
        <v>0</v>
      </c>
      <c r="CK14" s="102">
        <v>0</v>
      </c>
      <c r="CL14" s="102">
        <v>0</v>
      </c>
      <c r="CM14" s="102">
        <v>0</v>
      </c>
      <c r="CN14" s="102">
        <v>0</v>
      </c>
      <c r="CO14" s="102">
        <v>0</v>
      </c>
      <c r="CP14" s="102">
        <v>0</v>
      </c>
      <c r="CQ14" s="102">
        <v>0</v>
      </c>
      <c r="CR14" s="102">
        <v>0</v>
      </c>
      <c r="CS14" s="102">
        <v>0</v>
      </c>
      <c r="CT14" s="102">
        <v>0</v>
      </c>
      <c r="CU14" s="102">
        <v>0</v>
      </c>
      <c r="CV14" s="102">
        <v>0</v>
      </c>
      <c r="CW14" s="102">
        <v>0</v>
      </c>
      <c r="CX14" s="102">
        <v>0</v>
      </c>
      <c r="CY14" s="104">
        <v>0</v>
      </c>
    </row>
    <row r="15" spans="1:103" s="120" customFormat="1" ht="13.5" customHeight="1">
      <c r="A15" s="121" t="s">
        <v>294</v>
      </c>
      <c r="B15" s="122" t="s">
        <v>312</v>
      </c>
      <c r="C15" s="123" t="s">
        <v>313</v>
      </c>
      <c r="D15" s="102">
        <v>0</v>
      </c>
      <c r="E15" s="102">
        <v>0</v>
      </c>
      <c r="F15" s="102">
        <v>0</v>
      </c>
      <c r="G15" s="102">
        <v>0</v>
      </c>
      <c r="H15" s="102">
        <v>0</v>
      </c>
      <c r="I15" s="102">
        <v>0</v>
      </c>
      <c r="J15" s="102">
        <v>0</v>
      </c>
      <c r="K15" s="102">
        <v>0</v>
      </c>
      <c r="L15" s="102">
        <v>0</v>
      </c>
      <c r="M15" s="102">
        <v>0</v>
      </c>
      <c r="N15" s="102">
        <v>0</v>
      </c>
      <c r="O15" s="102">
        <v>0</v>
      </c>
      <c r="P15" s="102">
        <v>0</v>
      </c>
      <c r="Q15" s="102">
        <v>0</v>
      </c>
      <c r="R15" s="102">
        <v>0</v>
      </c>
      <c r="S15" s="102">
        <v>0</v>
      </c>
      <c r="T15" s="102">
        <v>0</v>
      </c>
      <c r="U15" s="102">
        <v>0</v>
      </c>
      <c r="V15" s="102">
        <v>0</v>
      </c>
      <c r="W15" s="102">
        <v>0</v>
      </c>
      <c r="X15" s="102">
        <v>0</v>
      </c>
      <c r="Y15" s="102">
        <v>0</v>
      </c>
      <c r="Z15" s="102">
        <v>0</v>
      </c>
      <c r="AA15" s="102">
        <v>0</v>
      </c>
      <c r="AB15" s="102">
        <v>0</v>
      </c>
      <c r="AC15" s="102">
        <v>0</v>
      </c>
      <c r="AD15" s="102">
        <v>0</v>
      </c>
      <c r="AE15" s="102">
        <v>0</v>
      </c>
      <c r="AF15" s="102">
        <v>0</v>
      </c>
      <c r="AG15" s="102">
        <v>0</v>
      </c>
      <c r="AH15" s="102">
        <v>0</v>
      </c>
      <c r="AI15" s="102">
        <v>0</v>
      </c>
      <c r="AJ15" s="102">
        <v>0</v>
      </c>
      <c r="AK15" s="102">
        <v>0</v>
      </c>
      <c r="AL15" s="102">
        <v>0</v>
      </c>
      <c r="AM15" s="102">
        <v>0</v>
      </c>
      <c r="AN15" s="102">
        <v>0</v>
      </c>
      <c r="AO15" s="102">
        <v>0</v>
      </c>
      <c r="AP15" s="102">
        <v>0</v>
      </c>
      <c r="AQ15" s="102">
        <v>0</v>
      </c>
      <c r="AR15" s="102">
        <v>0</v>
      </c>
      <c r="AS15" s="102">
        <v>0</v>
      </c>
      <c r="AT15" s="102">
        <v>0</v>
      </c>
      <c r="AU15" s="102">
        <v>0</v>
      </c>
      <c r="AV15" s="102">
        <v>0</v>
      </c>
      <c r="AW15" s="102">
        <v>0</v>
      </c>
      <c r="AX15" s="102">
        <v>0</v>
      </c>
      <c r="AY15" s="102">
        <v>0</v>
      </c>
      <c r="AZ15" s="102">
        <v>0</v>
      </c>
      <c r="BA15" s="102">
        <v>0</v>
      </c>
      <c r="BB15" s="102">
        <v>0</v>
      </c>
      <c r="BC15" s="102">
        <v>0</v>
      </c>
      <c r="BD15" s="102">
        <v>0</v>
      </c>
      <c r="BE15" s="102">
        <v>0</v>
      </c>
      <c r="BF15" s="102">
        <v>0</v>
      </c>
      <c r="BG15" s="102">
        <v>0</v>
      </c>
      <c r="BH15" s="102">
        <v>0</v>
      </c>
      <c r="BI15" s="102">
        <v>0</v>
      </c>
      <c r="BJ15" s="102">
        <v>0</v>
      </c>
      <c r="BK15" s="102">
        <v>0</v>
      </c>
      <c r="BL15" s="102">
        <v>0</v>
      </c>
      <c r="BM15" s="102">
        <v>0</v>
      </c>
      <c r="BN15" s="102">
        <v>0</v>
      </c>
      <c r="BO15" s="102">
        <v>0</v>
      </c>
      <c r="BP15" s="102">
        <v>0</v>
      </c>
      <c r="BQ15" s="102">
        <v>0</v>
      </c>
      <c r="BR15" s="102">
        <v>0</v>
      </c>
      <c r="BS15" s="102">
        <v>0</v>
      </c>
      <c r="BT15" s="102">
        <v>0</v>
      </c>
      <c r="BU15" s="102">
        <v>0</v>
      </c>
      <c r="BV15" s="102">
        <v>0</v>
      </c>
      <c r="BW15" s="102">
        <v>0</v>
      </c>
      <c r="BX15" s="102">
        <v>0</v>
      </c>
      <c r="BY15" s="102">
        <v>0</v>
      </c>
      <c r="BZ15" s="102">
        <v>0</v>
      </c>
      <c r="CA15" s="102">
        <v>0</v>
      </c>
      <c r="CB15" s="102">
        <v>0</v>
      </c>
      <c r="CC15" s="102">
        <v>0</v>
      </c>
      <c r="CD15" s="102">
        <v>0</v>
      </c>
      <c r="CE15" s="102">
        <v>0</v>
      </c>
      <c r="CF15" s="102">
        <v>0</v>
      </c>
      <c r="CG15" s="102">
        <v>0</v>
      </c>
      <c r="CH15" s="102">
        <v>0</v>
      </c>
      <c r="CI15" s="102">
        <v>0</v>
      </c>
      <c r="CJ15" s="102">
        <v>0</v>
      </c>
      <c r="CK15" s="102">
        <v>0</v>
      </c>
      <c r="CL15" s="102">
        <v>0</v>
      </c>
      <c r="CM15" s="102">
        <v>0</v>
      </c>
      <c r="CN15" s="102">
        <v>0</v>
      </c>
      <c r="CO15" s="102">
        <v>0</v>
      </c>
      <c r="CP15" s="102">
        <v>0</v>
      </c>
      <c r="CQ15" s="102">
        <v>0</v>
      </c>
      <c r="CR15" s="102">
        <v>0</v>
      </c>
      <c r="CS15" s="102">
        <v>0</v>
      </c>
      <c r="CT15" s="102">
        <v>0</v>
      </c>
      <c r="CU15" s="102">
        <v>0</v>
      </c>
      <c r="CV15" s="102">
        <v>0</v>
      </c>
      <c r="CW15" s="102">
        <v>0</v>
      </c>
      <c r="CX15" s="102">
        <v>0</v>
      </c>
      <c r="CY15" s="104">
        <v>0</v>
      </c>
    </row>
    <row r="16" spans="1:103" s="120" customFormat="1" ht="13.5" customHeight="1">
      <c r="A16" s="121" t="s">
        <v>294</v>
      </c>
      <c r="B16" s="122" t="s">
        <v>314</v>
      </c>
      <c r="C16" s="123" t="s">
        <v>315</v>
      </c>
      <c r="D16" s="102">
        <v>0</v>
      </c>
      <c r="E16" s="102">
        <v>0</v>
      </c>
      <c r="F16" s="102">
        <v>0</v>
      </c>
      <c r="G16" s="102">
        <v>0</v>
      </c>
      <c r="H16" s="102">
        <v>0</v>
      </c>
      <c r="I16" s="102">
        <v>0</v>
      </c>
      <c r="J16" s="102">
        <v>0</v>
      </c>
      <c r="K16" s="102">
        <v>0</v>
      </c>
      <c r="L16" s="102">
        <v>0</v>
      </c>
      <c r="M16" s="102">
        <v>0</v>
      </c>
      <c r="N16" s="102">
        <v>0</v>
      </c>
      <c r="O16" s="102">
        <v>0</v>
      </c>
      <c r="P16" s="102">
        <v>0</v>
      </c>
      <c r="Q16" s="102">
        <v>0</v>
      </c>
      <c r="R16" s="102">
        <v>0</v>
      </c>
      <c r="S16" s="102">
        <v>0</v>
      </c>
      <c r="T16" s="102">
        <v>0</v>
      </c>
      <c r="U16" s="102">
        <v>0</v>
      </c>
      <c r="V16" s="102">
        <v>0</v>
      </c>
      <c r="W16" s="102">
        <v>0</v>
      </c>
      <c r="X16" s="102">
        <v>0</v>
      </c>
      <c r="Y16" s="102">
        <v>0</v>
      </c>
      <c r="Z16" s="102">
        <v>0</v>
      </c>
      <c r="AA16" s="102">
        <v>0</v>
      </c>
      <c r="AB16" s="102">
        <v>0</v>
      </c>
      <c r="AC16" s="102">
        <v>0</v>
      </c>
      <c r="AD16" s="102">
        <v>0</v>
      </c>
      <c r="AE16" s="102">
        <v>0</v>
      </c>
      <c r="AF16" s="102">
        <v>0</v>
      </c>
      <c r="AG16" s="102">
        <v>0</v>
      </c>
      <c r="AH16" s="102">
        <v>0</v>
      </c>
      <c r="AI16" s="102">
        <v>0</v>
      </c>
      <c r="AJ16" s="102">
        <v>0</v>
      </c>
      <c r="AK16" s="102">
        <v>0</v>
      </c>
      <c r="AL16" s="102">
        <v>0</v>
      </c>
      <c r="AM16" s="102">
        <v>0</v>
      </c>
      <c r="AN16" s="102">
        <v>0</v>
      </c>
      <c r="AO16" s="102">
        <v>0</v>
      </c>
      <c r="AP16" s="102">
        <v>0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2">
        <v>0</v>
      </c>
      <c r="AW16" s="102">
        <v>0</v>
      </c>
      <c r="AX16" s="102">
        <v>0</v>
      </c>
      <c r="AY16" s="102">
        <v>0</v>
      </c>
      <c r="AZ16" s="102">
        <v>0</v>
      </c>
      <c r="BA16" s="102">
        <v>0</v>
      </c>
      <c r="BB16" s="102">
        <v>0</v>
      </c>
      <c r="BC16" s="102">
        <v>0</v>
      </c>
      <c r="BD16" s="102">
        <v>0</v>
      </c>
      <c r="BE16" s="102">
        <v>0</v>
      </c>
      <c r="BF16" s="102">
        <v>0</v>
      </c>
      <c r="BG16" s="102">
        <v>0</v>
      </c>
      <c r="BH16" s="102">
        <v>0</v>
      </c>
      <c r="BI16" s="102">
        <v>0</v>
      </c>
      <c r="BJ16" s="102">
        <v>0</v>
      </c>
      <c r="BK16" s="102">
        <v>0</v>
      </c>
      <c r="BL16" s="102">
        <v>0</v>
      </c>
      <c r="BM16" s="102">
        <v>0</v>
      </c>
      <c r="BN16" s="102">
        <v>0</v>
      </c>
      <c r="BO16" s="102">
        <v>0</v>
      </c>
      <c r="BP16" s="102">
        <v>0</v>
      </c>
      <c r="BQ16" s="102">
        <v>0</v>
      </c>
      <c r="BR16" s="102">
        <v>0</v>
      </c>
      <c r="BS16" s="102">
        <v>0</v>
      </c>
      <c r="BT16" s="102">
        <v>0</v>
      </c>
      <c r="BU16" s="102">
        <v>0</v>
      </c>
      <c r="BV16" s="102">
        <v>0</v>
      </c>
      <c r="BW16" s="102">
        <v>0</v>
      </c>
      <c r="BX16" s="102">
        <v>0</v>
      </c>
      <c r="BY16" s="102">
        <v>0</v>
      </c>
      <c r="BZ16" s="102">
        <v>0</v>
      </c>
      <c r="CA16" s="102">
        <v>0</v>
      </c>
      <c r="CB16" s="102">
        <v>0</v>
      </c>
      <c r="CC16" s="102">
        <v>0</v>
      </c>
      <c r="CD16" s="102">
        <v>0</v>
      </c>
      <c r="CE16" s="102">
        <v>0</v>
      </c>
      <c r="CF16" s="102">
        <v>0</v>
      </c>
      <c r="CG16" s="102">
        <v>0</v>
      </c>
      <c r="CH16" s="102">
        <v>0</v>
      </c>
      <c r="CI16" s="102">
        <v>0</v>
      </c>
      <c r="CJ16" s="102">
        <v>0</v>
      </c>
      <c r="CK16" s="102">
        <v>0</v>
      </c>
      <c r="CL16" s="102">
        <v>0</v>
      </c>
      <c r="CM16" s="102">
        <v>0</v>
      </c>
      <c r="CN16" s="102">
        <v>0</v>
      </c>
      <c r="CO16" s="102">
        <v>0</v>
      </c>
      <c r="CP16" s="102">
        <v>0</v>
      </c>
      <c r="CQ16" s="102">
        <v>0</v>
      </c>
      <c r="CR16" s="102">
        <v>0</v>
      </c>
      <c r="CS16" s="102">
        <v>0</v>
      </c>
      <c r="CT16" s="102">
        <v>0</v>
      </c>
      <c r="CU16" s="102">
        <v>0</v>
      </c>
      <c r="CV16" s="102">
        <v>0</v>
      </c>
      <c r="CW16" s="102">
        <v>0</v>
      </c>
      <c r="CX16" s="102">
        <v>0</v>
      </c>
      <c r="CY16" s="104">
        <v>0</v>
      </c>
    </row>
    <row r="17" spans="1:103" s="120" customFormat="1" ht="13.5" customHeight="1">
      <c r="A17" s="121" t="s">
        <v>294</v>
      </c>
      <c r="B17" s="122" t="s">
        <v>316</v>
      </c>
      <c r="C17" s="123" t="s">
        <v>317</v>
      </c>
      <c r="D17" s="102">
        <v>0</v>
      </c>
      <c r="E17" s="102">
        <v>0</v>
      </c>
      <c r="F17" s="102">
        <v>0</v>
      </c>
      <c r="G17" s="102">
        <v>0</v>
      </c>
      <c r="H17" s="102">
        <v>0</v>
      </c>
      <c r="I17" s="102">
        <v>0</v>
      </c>
      <c r="J17" s="102">
        <v>0</v>
      </c>
      <c r="K17" s="102">
        <v>0</v>
      </c>
      <c r="L17" s="102">
        <v>0</v>
      </c>
      <c r="M17" s="102">
        <v>0</v>
      </c>
      <c r="N17" s="102">
        <v>0</v>
      </c>
      <c r="O17" s="102">
        <v>0</v>
      </c>
      <c r="P17" s="102">
        <v>0</v>
      </c>
      <c r="Q17" s="102">
        <v>0</v>
      </c>
      <c r="R17" s="102">
        <v>0</v>
      </c>
      <c r="S17" s="102">
        <v>0</v>
      </c>
      <c r="T17" s="102">
        <v>0</v>
      </c>
      <c r="U17" s="102">
        <v>0</v>
      </c>
      <c r="V17" s="102">
        <v>0</v>
      </c>
      <c r="W17" s="102">
        <v>0</v>
      </c>
      <c r="X17" s="102">
        <v>0</v>
      </c>
      <c r="Y17" s="102">
        <v>0</v>
      </c>
      <c r="Z17" s="102">
        <v>0</v>
      </c>
      <c r="AA17" s="102">
        <v>0</v>
      </c>
      <c r="AB17" s="102">
        <v>0</v>
      </c>
      <c r="AC17" s="102">
        <v>0</v>
      </c>
      <c r="AD17" s="102">
        <v>0</v>
      </c>
      <c r="AE17" s="102">
        <v>0</v>
      </c>
      <c r="AF17" s="102">
        <v>0</v>
      </c>
      <c r="AG17" s="102">
        <v>0</v>
      </c>
      <c r="AH17" s="102">
        <v>0</v>
      </c>
      <c r="AI17" s="102">
        <v>0</v>
      </c>
      <c r="AJ17" s="102">
        <v>0</v>
      </c>
      <c r="AK17" s="102">
        <v>0</v>
      </c>
      <c r="AL17" s="102">
        <v>0</v>
      </c>
      <c r="AM17" s="102">
        <v>0</v>
      </c>
      <c r="AN17" s="102">
        <v>0</v>
      </c>
      <c r="AO17" s="102">
        <v>0</v>
      </c>
      <c r="AP17" s="102">
        <v>0</v>
      </c>
      <c r="AQ17" s="102">
        <v>0</v>
      </c>
      <c r="AR17" s="102">
        <v>0</v>
      </c>
      <c r="AS17" s="102">
        <v>0</v>
      </c>
      <c r="AT17" s="102">
        <v>0</v>
      </c>
      <c r="AU17" s="102">
        <v>0</v>
      </c>
      <c r="AV17" s="102">
        <v>0</v>
      </c>
      <c r="AW17" s="102">
        <v>0</v>
      </c>
      <c r="AX17" s="102">
        <v>0</v>
      </c>
      <c r="AY17" s="102">
        <v>0</v>
      </c>
      <c r="AZ17" s="102">
        <v>0</v>
      </c>
      <c r="BA17" s="102">
        <v>0</v>
      </c>
      <c r="BB17" s="102">
        <v>0</v>
      </c>
      <c r="BC17" s="102">
        <v>0</v>
      </c>
      <c r="BD17" s="102">
        <v>0</v>
      </c>
      <c r="BE17" s="102">
        <v>0</v>
      </c>
      <c r="BF17" s="102">
        <v>0</v>
      </c>
      <c r="BG17" s="102">
        <v>0</v>
      </c>
      <c r="BH17" s="102">
        <v>0</v>
      </c>
      <c r="BI17" s="102">
        <v>0</v>
      </c>
      <c r="BJ17" s="102">
        <v>0</v>
      </c>
      <c r="BK17" s="102">
        <v>0</v>
      </c>
      <c r="BL17" s="102">
        <v>0</v>
      </c>
      <c r="BM17" s="102">
        <v>0</v>
      </c>
      <c r="BN17" s="102">
        <v>0</v>
      </c>
      <c r="BO17" s="102">
        <v>0</v>
      </c>
      <c r="BP17" s="102">
        <v>0</v>
      </c>
      <c r="BQ17" s="102">
        <v>0</v>
      </c>
      <c r="BR17" s="102">
        <v>0</v>
      </c>
      <c r="BS17" s="102">
        <v>0</v>
      </c>
      <c r="BT17" s="102">
        <v>0</v>
      </c>
      <c r="BU17" s="102">
        <v>0</v>
      </c>
      <c r="BV17" s="102">
        <v>0</v>
      </c>
      <c r="BW17" s="102">
        <v>0</v>
      </c>
      <c r="BX17" s="102">
        <v>0</v>
      </c>
      <c r="BY17" s="102">
        <v>0</v>
      </c>
      <c r="BZ17" s="102">
        <v>0</v>
      </c>
      <c r="CA17" s="102">
        <v>0</v>
      </c>
      <c r="CB17" s="102">
        <v>0</v>
      </c>
      <c r="CC17" s="102">
        <v>0</v>
      </c>
      <c r="CD17" s="102">
        <v>0</v>
      </c>
      <c r="CE17" s="102">
        <v>0</v>
      </c>
      <c r="CF17" s="102">
        <v>0</v>
      </c>
      <c r="CG17" s="102">
        <v>0</v>
      </c>
      <c r="CH17" s="102">
        <v>0</v>
      </c>
      <c r="CI17" s="102">
        <v>0</v>
      </c>
      <c r="CJ17" s="102">
        <v>0</v>
      </c>
      <c r="CK17" s="102">
        <v>0</v>
      </c>
      <c r="CL17" s="102">
        <v>0</v>
      </c>
      <c r="CM17" s="102">
        <v>0</v>
      </c>
      <c r="CN17" s="102">
        <v>0</v>
      </c>
      <c r="CO17" s="102">
        <v>0</v>
      </c>
      <c r="CP17" s="102">
        <v>0</v>
      </c>
      <c r="CQ17" s="102">
        <v>0</v>
      </c>
      <c r="CR17" s="102">
        <v>0</v>
      </c>
      <c r="CS17" s="102">
        <v>0</v>
      </c>
      <c r="CT17" s="102">
        <v>0</v>
      </c>
      <c r="CU17" s="102">
        <v>0</v>
      </c>
      <c r="CV17" s="102">
        <v>0</v>
      </c>
      <c r="CW17" s="102">
        <v>0</v>
      </c>
      <c r="CX17" s="102">
        <v>0</v>
      </c>
      <c r="CY17" s="104">
        <v>0</v>
      </c>
    </row>
    <row r="18" spans="1:103" s="120" customFormat="1" ht="13.5" customHeight="1">
      <c r="A18" s="121" t="s">
        <v>294</v>
      </c>
      <c r="B18" s="122" t="s">
        <v>318</v>
      </c>
      <c r="C18" s="123" t="s">
        <v>319</v>
      </c>
      <c r="D18" s="102">
        <v>0</v>
      </c>
      <c r="E18" s="102">
        <v>0</v>
      </c>
      <c r="F18" s="102">
        <v>0</v>
      </c>
      <c r="G18" s="102">
        <v>0</v>
      </c>
      <c r="H18" s="102">
        <v>0</v>
      </c>
      <c r="I18" s="102">
        <v>0</v>
      </c>
      <c r="J18" s="102">
        <v>0</v>
      </c>
      <c r="K18" s="102">
        <v>0</v>
      </c>
      <c r="L18" s="102">
        <v>0</v>
      </c>
      <c r="M18" s="102">
        <v>0</v>
      </c>
      <c r="N18" s="102">
        <v>0</v>
      </c>
      <c r="O18" s="102">
        <v>0</v>
      </c>
      <c r="P18" s="102">
        <v>0</v>
      </c>
      <c r="Q18" s="102">
        <v>0</v>
      </c>
      <c r="R18" s="102">
        <v>0</v>
      </c>
      <c r="S18" s="102">
        <v>0</v>
      </c>
      <c r="T18" s="102">
        <v>0</v>
      </c>
      <c r="U18" s="102">
        <v>0</v>
      </c>
      <c r="V18" s="102">
        <v>0</v>
      </c>
      <c r="W18" s="102">
        <v>0</v>
      </c>
      <c r="X18" s="102">
        <v>0</v>
      </c>
      <c r="Y18" s="102">
        <v>0</v>
      </c>
      <c r="Z18" s="102">
        <v>0</v>
      </c>
      <c r="AA18" s="102">
        <v>0</v>
      </c>
      <c r="AB18" s="102">
        <v>0</v>
      </c>
      <c r="AC18" s="102">
        <v>0</v>
      </c>
      <c r="AD18" s="102">
        <v>0</v>
      </c>
      <c r="AE18" s="102">
        <v>0</v>
      </c>
      <c r="AF18" s="102">
        <v>0</v>
      </c>
      <c r="AG18" s="102">
        <v>0</v>
      </c>
      <c r="AH18" s="102">
        <v>0</v>
      </c>
      <c r="AI18" s="102">
        <v>0</v>
      </c>
      <c r="AJ18" s="102">
        <v>0</v>
      </c>
      <c r="AK18" s="102">
        <v>0</v>
      </c>
      <c r="AL18" s="102">
        <v>0</v>
      </c>
      <c r="AM18" s="102">
        <v>0</v>
      </c>
      <c r="AN18" s="102">
        <v>0</v>
      </c>
      <c r="AO18" s="102">
        <v>0</v>
      </c>
      <c r="AP18" s="102">
        <v>0</v>
      </c>
      <c r="AQ18" s="102">
        <v>0</v>
      </c>
      <c r="AR18" s="102">
        <v>0</v>
      </c>
      <c r="AS18" s="102">
        <v>0</v>
      </c>
      <c r="AT18" s="102">
        <v>0</v>
      </c>
      <c r="AU18" s="102">
        <v>0</v>
      </c>
      <c r="AV18" s="102">
        <v>0</v>
      </c>
      <c r="AW18" s="102">
        <v>0</v>
      </c>
      <c r="AX18" s="102">
        <v>0</v>
      </c>
      <c r="AY18" s="102">
        <v>0</v>
      </c>
      <c r="AZ18" s="102">
        <v>0</v>
      </c>
      <c r="BA18" s="102">
        <v>0</v>
      </c>
      <c r="BB18" s="102">
        <v>0</v>
      </c>
      <c r="BC18" s="102">
        <v>0</v>
      </c>
      <c r="BD18" s="102">
        <v>0</v>
      </c>
      <c r="BE18" s="102">
        <v>0</v>
      </c>
      <c r="BF18" s="102">
        <v>0</v>
      </c>
      <c r="BG18" s="102">
        <v>0</v>
      </c>
      <c r="BH18" s="102">
        <v>0</v>
      </c>
      <c r="BI18" s="102">
        <v>0</v>
      </c>
      <c r="BJ18" s="102">
        <v>0</v>
      </c>
      <c r="BK18" s="102">
        <v>0</v>
      </c>
      <c r="BL18" s="102">
        <v>0</v>
      </c>
      <c r="BM18" s="102">
        <v>0</v>
      </c>
      <c r="BN18" s="102">
        <v>0</v>
      </c>
      <c r="BO18" s="102">
        <v>0</v>
      </c>
      <c r="BP18" s="102">
        <v>0</v>
      </c>
      <c r="BQ18" s="102">
        <v>0</v>
      </c>
      <c r="BR18" s="102">
        <v>0</v>
      </c>
      <c r="BS18" s="102">
        <v>0</v>
      </c>
      <c r="BT18" s="102">
        <v>0</v>
      </c>
      <c r="BU18" s="102">
        <v>0</v>
      </c>
      <c r="BV18" s="102">
        <v>0</v>
      </c>
      <c r="BW18" s="102">
        <v>0</v>
      </c>
      <c r="BX18" s="102">
        <v>0</v>
      </c>
      <c r="BY18" s="102">
        <v>0</v>
      </c>
      <c r="BZ18" s="102">
        <v>0</v>
      </c>
      <c r="CA18" s="102">
        <v>0</v>
      </c>
      <c r="CB18" s="102">
        <v>0</v>
      </c>
      <c r="CC18" s="102">
        <v>0</v>
      </c>
      <c r="CD18" s="102">
        <v>0</v>
      </c>
      <c r="CE18" s="102">
        <v>0</v>
      </c>
      <c r="CF18" s="102">
        <v>0</v>
      </c>
      <c r="CG18" s="102">
        <v>0</v>
      </c>
      <c r="CH18" s="102">
        <v>0</v>
      </c>
      <c r="CI18" s="102">
        <v>0</v>
      </c>
      <c r="CJ18" s="102">
        <v>0</v>
      </c>
      <c r="CK18" s="102">
        <v>0</v>
      </c>
      <c r="CL18" s="102">
        <v>0</v>
      </c>
      <c r="CM18" s="102">
        <v>0</v>
      </c>
      <c r="CN18" s="102">
        <v>0</v>
      </c>
      <c r="CO18" s="102">
        <v>0</v>
      </c>
      <c r="CP18" s="102">
        <v>0</v>
      </c>
      <c r="CQ18" s="102">
        <v>0</v>
      </c>
      <c r="CR18" s="102">
        <v>0</v>
      </c>
      <c r="CS18" s="102">
        <v>0</v>
      </c>
      <c r="CT18" s="102">
        <v>0</v>
      </c>
      <c r="CU18" s="102">
        <v>0</v>
      </c>
      <c r="CV18" s="102">
        <v>0</v>
      </c>
      <c r="CW18" s="102">
        <v>0</v>
      </c>
      <c r="CX18" s="102">
        <v>0</v>
      </c>
      <c r="CY18" s="104">
        <v>0</v>
      </c>
    </row>
    <row r="19" spans="1:103" s="120" customFormat="1" ht="13.5" customHeight="1">
      <c r="A19" s="121" t="s">
        <v>294</v>
      </c>
      <c r="B19" s="122" t="s">
        <v>320</v>
      </c>
      <c r="C19" s="123" t="s">
        <v>321</v>
      </c>
      <c r="D19" s="102">
        <v>0</v>
      </c>
      <c r="E19" s="102">
        <v>0</v>
      </c>
      <c r="F19" s="102">
        <v>0</v>
      </c>
      <c r="G19" s="102">
        <v>0</v>
      </c>
      <c r="H19" s="102">
        <v>0</v>
      </c>
      <c r="I19" s="102">
        <v>0</v>
      </c>
      <c r="J19" s="102">
        <v>0</v>
      </c>
      <c r="K19" s="102">
        <v>0</v>
      </c>
      <c r="L19" s="102">
        <v>0</v>
      </c>
      <c r="M19" s="102">
        <v>0</v>
      </c>
      <c r="N19" s="102">
        <v>0</v>
      </c>
      <c r="O19" s="102">
        <v>0</v>
      </c>
      <c r="P19" s="102">
        <v>0</v>
      </c>
      <c r="Q19" s="102">
        <v>0</v>
      </c>
      <c r="R19" s="102">
        <v>0</v>
      </c>
      <c r="S19" s="102">
        <v>0</v>
      </c>
      <c r="T19" s="102">
        <v>0</v>
      </c>
      <c r="U19" s="102">
        <v>0</v>
      </c>
      <c r="V19" s="102">
        <v>0</v>
      </c>
      <c r="W19" s="102">
        <v>0</v>
      </c>
      <c r="X19" s="102">
        <v>0</v>
      </c>
      <c r="Y19" s="102">
        <v>0</v>
      </c>
      <c r="Z19" s="102">
        <v>0</v>
      </c>
      <c r="AA19" s="102">
        <v>0</v>
      </c>
      <c r="AB19" s="102">
        <v>0</v>
      </c>
      <c r="AC19" s="102">
        <v>0</v>
      </c>
      <c r="AD19" s="102">
        <v>0</v>
      </c>
      <c r="AE19" s="102">
        <v>0</v>
      </c>
      <c r="AF19" s="102">
        <v>0</v>
      </c>
      <c r="AG19" s="102">
        <v>0</v>
      </c>
      <c r="AH19" s="102">
        <v>0</v>
      </c>
      <c r="AI19" s="102">
        <v>0</v>
      </c>
      <c r="AJ19" s="102">
        <v>0</v>
      </c>
      <c r="AK19" s="102">
        <v>0</v>
      </c>
      <c r="AL19" s="102">
        <v>0</v>
      </c>
      <c r="AM19" s="102">
        <v>0</v>
      </c>
      <c r="AN19" s="102">
        <v>0</v>
      </c>
      <c r="AO19" s="102">
        <v>0</v>
      </c>
      <c r="AP19" s="102">
        <v>0</v>
      </c>
      <c r="AQ19" s="102">
        <v>0</v>
      </c>
      <c r="AR19" s="102">
        <v>0</v>
      </c>
      <c r="AS19" s="102">
        <v>0</v>
      </c>
      <c r="AT19" s="102">
        <v>0</v>
      </c>
      <c r="AU19" s="102">
        <v>0</v>
      </c>
      <c r="AV19" s="102">
        <v>0</v>
      </c>
      <c r="AW19" s="102">
        <v>0</v>
      </c>
      <c r="AX19" s="102">
        <v>0</v>
      </c>
      <c r="AY19" s="102">
        <v>0</v>
      </c>
      <c r="AZ19" s="102">
        <v>0</v>
      </c>
      <c r="BA19" s="102">
        <v>0</v>
      </c>
      <c r="BB19" s="102">
        <v>0</v>
      </c>
      <c r="BC19" s="102">
        <v>0</v>
      </c>
      <c r="BD19" s="102">
        <v>0</v>
      </c>
      <c r="BE19" s="102">
        <v>0</v>
      </c>
      <c r="BF19" s="102">
        <v>0</v>
      </c>
      <c r="BG19" s="102">
        <v>0</v>
      </c>
      <c r="BH19" s="102">
        <v>0</v>
      </c>
      <c r="BI19" s="102">
        <v>0</v>
      </c>
      <c r="BJ19" s="102">
        <v>0</v>
      </c>
      <c r="BK19" s="102">
        <v>0</v>
      </c>
      <c r="BL19" s="102">
        <v>0</v>
      </c>
      <c r="BM19" s="102">
        <v>0</v>
      </c>
      <c r="BN19" s="102">
        <v>0</v>
      </c>
      <c r="BO19" s="102">
        <v>0</v>
      </c>
      <c r="BP19" s="102">
        <v>0</v>
      </c>
      <c r="BQ19" s="102">
        <v>0</v>
      </c>
      <c r="BR19" s="102">
        <v>0</v>
      </c>
      <c r="BS19" s="102">
        <v>0</v>
      </c>
      <c r="BT19" s="102">
        <v>0</v>
      </c>
      <c r="BU19" s="102">
        <v>0</v>
      </c>
      <c r="BV19" s="102">
        <v>0</v>
      </c>
      <c r="BW19" s="102">
        <v>0</v>
      </c>
      <c r="BX19" s="102">
        <v>0</v>
      </c>
      <c r="BY19" s="102">
        <v>0</v>
      </c>
      <c r="BZ19" s="102">
        <v>0</v>
      </c>
      <c r="CA19" s="102">
        <v>0</v>
      </c>
      <c r="CB19" s="102">
        <v>0</v>
      </c>
      <c r="CC19" s="102">
        <v>0</v>
      </c>
      <c r="CD19" s="102">
        <v>0</v>
      </c>
      <c r="CE19" s="102">
        <v>0</v>
      </c>
      <c r="CF19" s="102">
        <v>0</v>
      </c>
      <c r="CG19" s="102">
        <v>0</v>
      </c>
      <c r="CH19" s="102">
        <v>0</v>
      </c>
      <c r="CI19" s="102">
        <v>0</v>
      </c>
      <c r="CJ19" s="102">
        <v>0</v>
      </c>
      <c r="CK19" s="102">
        <v>0</v>
      </c>
      <c r="CL19" s="102">
        <v>0</v>
      </c>
      <c r="CM19" s="102">
        <v>0</v>
      </c>
      <c r="CN19" s="102">
        <v>0</v>
      </c>
      <c r="CO19" s="102">
        <v>0</v>
      </c>
      <c r="CP19" s="102">
        <v>0</v>
      </c>
      <c r="CQ19" s="102">
        <v>0</v>
      </c>
      <c r="CR19" s="102">
        <v>0</v>
      </c>
      <c r="CS19" s="102">
        <v>0</v>
      </c>
      <c r="CT19" s="102">
        <v>0</v>
      </c>
      <c r="CU19" s="102">
        <v>0</v>
      </c>
      <c r="CV19" s="102">
        <v>0</v>
      </c>
      <c r="CW19" s="102">
        <v>0</v>
      </c>
      <c r="CX19" s="102">
        <v>0</v>
      </c>
      <c r="CY19" s="104">
        <v>0</v>
      </c>
    </row>
    <row r="20" spans="1:103" s="120" customFormat="1" ht="13.5" customHeight="1">
      <c r="A20" s="121" t="s">
        <v>294</v>
      </c>
      <c r="B20" s="122" t="s">
        <v>322</v>
      </c>
      <c r="C20" s="123" t="s">
        <v>323</v>
      </c>
      <c r="D20" s="102">
        <v>0</v>
      </c>
      <c r="E20" s="102">
        <v>0</v>
      </c>
      <c r="F20" s="102">
        <v>0</v>
      </c>
      <c r="G20" s="102">
        <v>0</v>
      </c>
      <c r="H20" s="102">
        <v>0</v>
      </c>
      <c r="I20" s="102">
        <v>0</v>
      </c>
      <c r="J20" s="102">
        <v>0</v>
      </c>
      <c r="K20" s="102">
        <v>0</v>
      </c>
      <c r="L20" s="102">
        <v>0</v>
      </c>
      <c r="M20" s="102">
        <v>0</v>
      </c>
      <c r="N20" s="102">
        <v>0</v>
      </c>
      <c r="O20" s="102">
        <v>0</v>
      </c>
      <c r="P20" s="102">
        <v>0</v>
      </c>
      <c r="Q20" s="102">
        <v>0</v>
      </c>
      <c r="R20" s="102">
        <v>0</v>
      </c>
      <c r="S20" s="102">
        <v>0</v>
      </c>
      <c r="T20" s="102">
        <v>0</v>
      </c>
      <c r="U20" s="102">
        <v>0</v>
      </c>
      <c r="V20" s="102">
        <v>0</v>
      </c>
      <c r="W20" s="102">
        <v>0</v>
      </c>
      <c r="X20" s="102">
        <v>0</v>
      </c>
      <c r="Y20" s="102">
        <v>0</v>
      </c>
      <c r="Z20" s="102">
        <v>0</v>
      </c>
      <c r="AA20" s="102">
        <v>0</v>
      </c>
      <c r="AB20" s="102">
        <v>0</v>
      </c>
      <c r="AC20" s="102">
        <v>0</v>
      </c>
      <c r="AD20" s="102">
        <v>0</v>
      </c>
      <c r="AE20" s="102">
        <v>0</v>
      </c>
      <c r="AF20" s="102">
        <v>0</v>
      </c>
      <c r="AG20" s="102">
        <v>0</v>
      </c>
      <c r="AH20" s="102">
        <v>0</v>
      </c>
      <c r="AI20" s="102">
        <v>0</v>
      </c>
      <c r="AJ20" s="102">
        <v>0</v>
      </c>
      <c r="AK20" s="102">
        <v>0</v>
      </c>
      <c r="AL20" s="102">
        <v>0</v>
      </c>
      <c r="AM20" s="102">
        <v>0</v>
      </c>
      <c r="AN20" s="102">
        <v>0</v>
      </c>
      <c r="AO20" s="102">
        <v>0</v>
      </c>
      <c r="AP20" s="102">
        <v>0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2">
        <v>0</v>
      </c>
      <c r="AW20" s="102">
        <v>0</v>
      </c>
      <c r="AX20" s="102">
        <v>0</v>
      </c>
      <c r="AY20" s="102">
        <v>0</v>
      </c>
      <c r="AZ20" s="102">
        <v>0</v>
      </c>
      <c r="BA20" s="102">
        <v>0</v>
      </c>
      <c r="BB20" s="102">
        <v>0</v>
      </c>
      <c r="BC20" s="102">
        <v>0</v>
      </c>
      <c r="BD20" s="102">
        <v>0</v>
      </c>
      <c r="BE20" s="102">
        <v>0</v>
      </c>
      <c r="BF20" s="102">
        <v>0</v>
      </c>
      <c r="BG20" s="102">
        <v>0</v>
      </c>
      <c r="BH20" s="102">
        <v>0</v>
      </c>
      <c r="BI20" s="102">
        <v>0</v>
      </c>
      <c r="BJ20" s="102">
        <v>0</v>
      </c>
      <c r="BK20" s="102">
        <v>0</v>
      </c>
      <c r="BL20" s="102">
        <v>0</v>
      </c>
      <c r="BM20" s="102">
        <v>0</v>
      </c>
      <c r="BN20" s="102">
        <v>0</v>
      </c>
      <c r="BO20" s="102">
        <v>0</v>
      </c>
      <c r="BP20" s="102">
        <v>0</v>
      </c>
      <c r="BQ20" s="102">
        <v>0</v>
      </c>
      <c r="BR20" s="102">
        <v>0</v>
      </c>
      <c r="BS20" s="102">
        <v>0</v>
      </c>
      <c r="BT20" s="102">
        <v>0</v>
      </c>
      <c r="BU20" s="102">
        <v>0</v>
      </c>
      <c r="BV20" s="102">
        <v>0</v>
      </c>
      <c r="BW20" s="102">
        <v>0</v>
      </c>
      <c r="BX20" s="102">
        <v>0</v>
      </c>
      <c r="BY20" s="102">
        <v>0</v>
      </c>
      <c r="BZ20" s="102">
        <v>0</v>
      </c>
      <c r="CA20" s="102">
        <v>0</v>
      </c>
      <c r="CB20" s="102">
        <v>0</v>
      </c>
      <c r="CC20" s="102">
        <v>0</v>
      </c>
      <c r="CD20" s="102">
        <v>0</v>
      </c>
      <c r="CE20" s="102">
        <v>0</v>
      </c>
      <c r="CF20" s="102">
        <v>0</v>
      </c>
      <c r="CG20" s="102">
        <v>0</v>
      </c>
      <c r="CH20" s="102">
        <v>0</v>
      </c>
      <c r="CI20" s="102">
        <v>0</v>
      </c>
      <c r="CJ20" s="102">
        <v>0</v>
      </c>
      <c r="CK20" s="102">
        <v>0</v>
      </c>
      <c r="CL20" s="102">
        <v>0</v>
      </c>
      <c r="CM20" s="102">
        <v>0</v>
      </c>
      <c r="CN20" s="102">
        <v>0</v>
      </c>
      <c r="CO20" s="102">
        <v>0</v>
      </c>
      <c r="CP20" s="102">
        <v>0</v>
      </c>
      <c r="CQ20" s="102">
        <v>0</v>
      </c>
      <c r="CR20" s="102">
        <v>0</v>
      </c>
      <c r="CS20" s="102">
        <v>0</v>
      </c>
      <c r="CT20" s="102">
        <v>0</v>
      </c>
      <c r="CU20" s="102">
        <v>0</v>
      </c>
      <c r="CV20" s="102">
        <v>0</v>
      </c>
      <c r="CW20" s="102">
        <v>0</v>
      </c>
      <c r="CX20" s="102">
        <v>0</v>
      </c>
      <c r="CY20" s="104">
        <v>0</v>
      </c>
    </row>
    <row r="21" spans="1:103" s="120" customFormat="1" ht="13.5" customHeight="1">
      <c r="A21" s="121" t="s">
        <v>294</v>
      </c>
      <c r="B21" s="122" t="s">
        <v>324</v>
      </c>
      <c r="C21" s="123" t="s">
        <v>325</v>
      </c>
      <c r="D21" s="102">
        <v>0</v>
      </c>
      <c r="E21" s="102">
        <v>0</v>
      </c>
      <c r="F21" s="102">
        <v>0</v>
      </c>
      <c r="G21" s="102">
        <v>0</v>
      </c>
      <c r="H21" s="102">
        <v>0</v>
      </c>
      <c r="I21" s="102">
        <v>0</v>
      </c>
      <c r="J21" s="102">
        <v>0</v>
      </c>
      <c r="K21" s="102">
        <v>0</v>
      </c>
      <c r="L21" s="102">
        <v>0</v>
      </c>
      <c r="M21" s="102">
        <v>0</v>
      </c>
      <c r="N21" s="102">
        <v>0</v>
      </c>
      <c r="O21" s="102">
        <v>0</v>
      </c>
      <c r="P21" s="102">
        <v>0</v>
      </c>
      <c r="Q21" s="102">
        <v>0</v>
      </c>
      <c r="R21" s="102">
        <v>0</v>
      </c>
      <c r="S21" s="102">
        <v>0</v>
      </c>
      <c r="T21" s="102">
        <v>0</v>
      </c>
      <c r="U21" s="102">
        <v>0</v>
      </c>
      <c r="V21" s="102">
        <v>0</v>
      </c>
      <c r="W21" s="102">
        <v>0</v>
      </c>
      <c r="X21" s="102">
        <v>0</v>
      </c>
      <c r="Y21" s="102">
        <v>0</v>
      </c>
      <c r="Z21" s="102">
        <v>0</v>
      </c>
      <c r="AA21" s="102">
        <v>0</v>
      </c>
      <c r="AB21" s="102">
        <v>0</v>
      </c>
      <c r="AC21" s="102">
        <v>0</v>
      </c>
      <c r="AD21" s="102">
        <v>0</v>
      </c>
      <c r="AE21" s="102">
        <v>0</v>
      </c>
      <c r="AF21" s="102">
        <v>0</v>
      </c>
      <c r="AG21" s="102">
        <v>0</v>
      </c>
      <c r="AH21" s="102">
        <v>0</v>
      </c>
      <c r="AI21" s="102">
        <v>0</v>
      </c>
      <c r="AJ21" s="102">
        <v>0</v>
      </c>
      <c r="AK21" s="102">
        <v>0</v>
      </c>
      <c r="AL21" s="102">
        <v>0</v>
      </c>
      <c r="AM21" s="102">
        <v>0</v>
      </c>
      <c r="AN21" s="102">
        <v>0</v>
      </c>
      <c r="AO21" s="102">
        <v>0</v>
      </c>
      <c r="AP21" s="102">
        <v>0</v>
      </c>
      <c r="AQ21" s="102">
        <v>0</v>
      </c>
      <c r="AR21" s="102">
        <v>0</v>
      </c>
      <c r="AS21" s="102">
        <v>0</v>
      </c>
      <c r="AT21" s="102">
        <v>0</v>
      </c>
      <c r="AU21" s="102">
        <v>0</v>
      </c>
      <c r="AV21" s="102">
        <v>0</v>
      </c>
      <c r="AW21" s="102">
        <v>0</v>
      </c>
      <c r="AX21" s="102">
        <v>0</v>
      </c>
      <c r="AY21" s="102">
        <v>0</v>
      </c>
      <c r="AZ21" s="102">
        <v>0</v>
      </c>
      <c r="BA21" s="102">
        <v>0</v>
      </c>
      <c r="BB21" s="102">
        <v>0</v>
      </c>
      <c r="BC21" s="102">
        <v>0</v>
      </c>
      <c r="BD21" s="102">
        <v>0</v>
      </c>
      <c r="BE21" s="102">
        <v>0</v>
      </c>
      <c r="BF21" s="102">
        <v>0</v>
      </c>
      <c r="BG21" s="102">
        <v>0</v>
      </c>
      <c r="BH21" s="102">
        <v>0</v>
      </c>
      <c r="BI21" s="102">
        <v>0</v>
      </c>
      <c r="BJ21" s="102">
        <v>0</v>
      </c>
      <c r="BK21" s="102">
        <v>0</v>
      </c>
      <c r="BL21" s="102">
        <v>0</v>
      </c>
      <c r="BM21" s="102">
        <v>0</v>
      </c>
      <c r="BN21" s="102">
        <v>0</v>
      </c>
      <c r="BO21" s="102">
        <v>0</v>
      </c>
      <c r="BP21" s="102">
        <v>0</v>
      </c>
      <c r="BQ21" s="102">
        <v>0</v>
      </c>
      <c r="BR21" s="102">
        <v>0</v>
      </c>
      <c r="BS21" s="102">
        <v>0</v>
      </c>
      <c r="BT21" s="102">
        <v>0</v>
      </c>
      <c r="BU21" s="102">
        <v>0</v>
      </c>
      <c r="BV21" s="102">
        <v>0</v>
      </c>
      <c r="BW21" s="102">
        <v>0</v>
      </c>
      <c r="BX21" s="102">
        <v>0</v>
      </c>
      <c r="BY21" s="102">
        <v>0</v>
      </c>
      <c r="BZ21" s="102">
        <v>0</v>
      </c>
      <c r="CA21" s="102">
        <v>0</v>
      </c>
      <c r="CB21" s="102">
        <v>0</v>
      </c>
      <c r="CC21" s="102">
        <v>0</v>
      </c>
      <c r="CD21" s="102">
        <v>0</v>
      </c>
      <c r="CE21" s="102">
        <v>0</v>
      </c>
      <c r="CF21" s="102">
        <v>0</v>
      </c>
      <c r="CG21" s="102">
        <v>0</v>
      </c>
      <c r="CH21" s="102">
        <v>0</v>
      </c>
      <c r="CI21" s="102">
        <v>0</v>
      </c>
      <c r="CJ21" s="102">
        <v>0</v>
      </c>
      <c r="CK21" s="102">
        <v>0</v>
      </c>
      <c r="CL21" s="102">
        <v>0</v>
      </c>
      <c r="CM21" s="102">
        <v>0</v>
      </c>
      <c r="CN21" s="102">
        <v>0</v>
      </c>
      <c r="CO21" s="102">
        <v>0</v>
      </c>
      <c r="CP21" s="102">
        <v>0</v>
      </c>
      <c r="CQ21" s="102">
        <v>0</v>
      </c>
      <c r="CR21" s="102">
        <v>0</v>
      </c>
      <c r="CS21" s="102">
        <v>0</v>
      </c>
      <c r="CT21" s="102">
        <v>0</v>
      </c>
      <c r="CU21" s="102">
        <v>0</v>
      </c>
      <c r="CV21" s="102">
        <v>0</v>
      </c>
      <c r="CW21" s="102">
        <v>0</v>
      </c>
      <c r="CX21" s="102">
        <v>0</v>
      </c>
      <c r="CY21" s="104">
        <v>0</v>
      </c>
    </row>
    <row r="22" spans="1:103" s="120" customFormat="1" ht="13.5" customHeight="1">
      <c r="A22" s="121" t="s">
        <v>294</v>
      </c>
      <c r="B22" s="122" t="s">
        <v>326</v>
      </c>
      <c r="C22" s="123" t="s">
        <v>327</v>
      </c>
      <c r="D22" s="102">
        <v>0</v>
      </c>
      <c r="E22" s="102">
        <v>0</v>
      </c>
      <c r="F22" s="102">
        <v>0</v>
      </c>
      <c r="G22" s="102">
        <v>0</v>
      </c>
      <c r="H22" s="102">
        <v>0</v>
      </c>
      <c r="I22" s="102">
        <v>0</v>
      </c>
      <c r="J22" s="102">
        <v>0</v>
      </c>
      <c r="K22" s="102">
        <v>0</v>
      </c>
      <c r="L22" s="102">
        <v>0</v>
      </c>
      <c r="M22" s="102">
        <v>0</v>
      </c>
      <c r="N22" s="102">
        <v>0</v>
      </c>
      <c r="O22" s="102">
        <v>0</v>
      </c>
      <c r="P22" s="102">
        <v>0</v>
      </c>
      <c r="Q22" s="102">
        <v>0</v>
      </c>
      <c r="R22" s="102">
        <v>0</v>
      </c>
      <c r="S22" s="102">
        <v>0</v>
      </c>
      <c r="T22" s="102">
        <v>0</v>
      </c>
      <c r="U22" s="102">
        <v>0</v>
      </c>
      <c r="V22" s="102">
        <v>0</v>
      </c>
      <c r="W22" s="102">
        <v>0</v>
      </c>
      <c r="X22" s="102">
        <v>0</v>
      </c>
      <c r="Y22" s="102">
        <v>0</v>
      </c>
      <c r="Z22" s="102">
        <v>0</v>
      </c>
      <c r="AA22" s="102">
        <v>0</v>
      </c>
      <c r="AB22" s="102">
        <v>0</v>
      </c>
      <c r="AC22" s="102">
        <v>0</v>
      </c>
      <c r="AD22" s="102">
        <v>0</v>
      </c>
      <c r="AE22" s="102">
        <v>0</v>
      </c>
      <c r="AF22" s="102">
        <v>0</v>
      </c>
      <c r="AG22" s="102">
        <v>0</v>
      </c>
      <c r="AH22" s="102">
        <v>0</v>
      </c>
      <c r="AI22" s="102">
        <v>0</v>
      </c>
      <c r="AJ22" s="102">
        <v>0</v>
      </c>
      <c r="AK22" s="102">
        <v>0</v>
      </c>
      <c r="AL22" s="102">
        <v>0</v>
      </c>
      <c r="AM22" s="102">
        <v>0</v>
      </c>
      <c r="AN22" s="102">
        <v>0</v>
      </c>
      <c r="AO22" s="102">
        <v>0</v>
      </c>
      <c r="AP22" s="102">
        <v>0</v>
      </c>
      <c r="AQ22" s="102">
        <v>0</v>
      </c>
      <c r="AR22" s="102">
        <v>0</v>
      </c>
      <c r="AS22" s="102">
        <v>0</v>
      </c>
      <c r="AT22" s="102">
        <v>0</v>
      </c>
      <c r="AU22" s="102">
        <v>0</v>
      </c>
      <c r="AV22" s="102">
        <v>0</v>
      </c>
      <c r="AW22" s="102">
        <v>0</v>
      </c>
      <c r="AX22" s="102">
        <v>0</v>
      </c>
      <c r="AY22" s="102">
        <v>0</v>
      </c>
      <c r="AZ22" s="102">
        <v>0</v>
      </c>
      <c r="BA22" s="102">
        <v>0</v>
      </c>
      <c r="BB22" s="102">
        <v>0</v>
      </c>
      <c r="BC22" s="102">
        <v>0</v>
      </c>
      <c r="BD22" s="102">
        <v>0</v>
      </c>
      <c r="BE22" s="102">
        <v>0</v>
      </c>
      <c r="BF22" s="102">
        <v>0</v>
      </c>
      <c r="BG22" s="102">
        <v>0</v>
      </c>
      <c r="BH22" s="102">
        <v>0</v>
      </c>
      <c r="BI22" s="102">
        <v>0</v>
      </c>
      <c r="BJ22" s="102">
        <v>0</v>
      </c>
      <c r="BK22" s="102">
        <v>0</v>
      </c>
      <c r="BL22" s="102">
        <v>0</v>
      </c>
      <c r="BM22" s="102">
        <v>0</v>
      </c>
      <c r="BN22" s="102">
        <v>0</v>
      </c>
      <c r="BO22" s="102">
        <v>0</v>
      </c>
      <c r="BP22" s="102">
        <v>0</v>
      </c>
      <c r="BQ22" s="102">
        <v>0</v>
      </c>
      <c r="BR22" s="102">
        <v>0</v>
      </c>
      <c r="BS22" s="102">
        <v>0</v>
      </c>
      <c r="BT22" s="102">
        <v>0</v>
      </c>
      <c r="BU22" s="102">
        <v>0</v>
      </c>
      <c r="BV22" s="102">
        <v>0</v>
      </c>
      <c r="BW22" s="102">
        <v>0</v>
      </c>
      <c r="BX22" s="102">
        <v>0</v>
      </c>
      <c r="BY22" s="102">
        <v>0</v>
      </c>
      <c r="BZ22" s="102">
        <v>0</v>
      </c>
      <c r="CA22" s="102">
        <v>0</v>
      </c>
      <c r="CB22" s="102">
        <v>0</v>
      </c>
      <c r="CC22" s="102">
        <v>0</v>
      </c>
      <c r="CD22" s="102">
        <v>0</v>
      </c>
      <c r="CE22" s="102">
        <v>0</v>
      </c>
      <c r="CF22" s="102">
        <v>0</v>
      </c>
      <c r="CG22" s="102">
        <v>0</v>
      </c>
      <c r="CH22" s="102">
        <v>0</v>
      </c>
      <c r="CI22" s="102">
        <v>0</v>
      </c>
      <c r="CJ22" s="102">
        <v>0</v>
      </c>
      <c r="CK22" s="102">
        <v>0</v>
      </c>
      <c r="CL22" s="102">
        <v>0</v>
      </c>
      <c r="CM22" s="102">
        <v>0</v>
      </c>
      <c r="CN22" s="102">
        <v>0</v>
      </c>
      <c r="CO22" s="102">
        <v>0</v>
      </c>
      <c r="CP22" s="102">
        <v>0</v>
      </c>
      <c r="CQ22" s="102">
        <v>0</v>
      </c>
      <c r="CR22" s="102">
        <v>0</v>
      </c>
      <c r="CS22" s="102">
        <v>0</v>
      </c>
      <c r="CT22" s="102">
        <v>0</v>
      </c>
      <c r="CU22" s="102">
        <v>0</v>
      </c>
      <c r="CV22" s="102">
        <v>0</v>
      </c>
      <c r="CW22" s="102">
        <v>0</v>
      </c>
      <c r="CX22" s="102">
        <v>0</v>
      </c>
      <c r="CY22" s="104">
        <v>0</v>
      </c>
    </row>
    <row r="23" spans="1:103" s="120" customFormat="1" ht="13.5" customHeight="1">
      <c r="A23" s="121" t="s">
        <v>294</v>
      </c>
      <c r="B23" s="122" t="s">
        <v>328</v>
      </c>
      <c r="C23" s="123" t="s">
        <v>329</v>
      </c>
      <c r="D23" s="102">
        <v>0</v>
      </c>
      <c r="E23" s="102">
        <v>0</v>
      </c>
      <c r="F23" s="102">
        <v>0</v>
      </c>
      <c r="G23" s="102">
        <v>0</v>
      </c>
      <c r="H23" s="102">
        <v>0</v>
      </c>
      <c r="I23" s="102">
        <v>0</v>
      </c>
      <c r="J23" s="102">
        <v>0</v>
      </c>
      <c r="K23" s="102">
        <v>0</v>
      </c>
      <c r="L23" s="102">
        <v>0</v>
      </c>
      <c r="M23" s="102">
        <v>0</v>
      </c>
      <c r="N23" s="102">
        <v>0</v>
      </c>
      <c r="O23" s="102">
        <v>0</v>
      </c>
      <c r="P23" s="102">
        <v>0</v>
      </c>
      <c r="Q23" s="102">
        <v>0</v>
      </c>
      <c r="R23" s="102">
        <v>0</v>
      </c>
      <c r="S23" s="102">
        <v>0</v>
      </c>
      <c r="T23" s="102">
        <v>0</v>
      </c>
      <c r="U23" s="102">
        <v>0</v>
      </c>
      <c r="V23" s="102">
        <v>0</v>
      </c>
      <c r="W23" s="102">
        <v>0</v>
      </c>
      <c r="X23" s="102">
        <v>0</v>
      </c>
      <c r="Y23" s="102">
        <v>0</v>
      </c>
      <c r="Z23" s="102">
        <v>0</v>
      </c>
      <c r="AA23" s="102">
        <v>0</v>
      </c>
      <c r="AB23" s="102">
        <v>0</v>
      </c>
      <c r="AC23" s="102">
        <v>0</v>
      </c>
      <c r="AD23" s="102">
        <v>0</v>
      </c>
      <c r="AE23" s="102">
        <v>0</v>
      </c>
      <c r="AF23" s="102">
        <v>0</v>
      </c>
      <c r="AG23" s="102">
        <v>0</v>
      </c>
      <c r="AH23" s="102">
        <v>0</v>
      </c>
      <c r="AI23" s="102">
        <v>0</v>
      </c>
      <c r="AJ23" s="102">
        <v>0</v>
      </c>
      <c r="AK23" s="102">
        <v>0</v>
      </c>
      <c r="AL23" s="102">
        <v>0</v>
      </c>
      <c r="AM23" s="102">
        <v>0</v>
      </c>
      <c r="AN23" s="102">
        <v>0</v>
      </c>
      <c r="AO23" s="102">
        <v>0</v>
      </c>
      <c r="AP23" s="102">
        <v>0</v>
      </c>
      <c r="AQ23" s="102">
        <v>0</v>
      </c>
      <c r="AR23" s="102">
        <v>0</v>
      </c>
      <c r="AS23" s="102">
        <v>0</v>
      </c>
      <c r="AT23" s="102">
        <v>0</v>
      </c>
      <c r="AU23" s="102">
        <v>0</v>
      </c>
      <c r="AV23" s="102">
        <v>0</v>
      </c>
      <c r="AW23" s="102">
        <v>0</v>
      </c>
      <c r="AX23" s="102">
        <v>0</v>
      </c>
      <c r="AY23" s="102">
        <v>0</v>
      </c>
      <c r="AZ23" s="102">
        <v>0</v>
      </c>
      <c r="BA23" s="102">
        <v>0</v>
      </c>
      <c r="BB23" s="102">
        <v>0</v>
      </c>
      <c r="BC23" s="102">
        <v>0</v>
      </c>
      <c r="BD23" s="102">
        <v>0</v>
      </c>
      <c r="BE23" s="102">
        <v>0</v>
      </c>
      <c r="BF23" s="102">
        <v>0</v>
      </c>
      <c r="BG23" s="102">
        <v>0</v>
      </c>
      <c r="BH23" s="102">
        <v>0</v>
      </c>
      <c r="BI23" s="102">
        <v>0</v>
      </c>
      <c r="BJ23" s="102">
        <v>0</v>
      </c>
      <c r="BK23" s="102">
        <v>0</v>
      </c>
      <c r="BL23" s="102">
        <v>0</v>
      </c>
      <c r="BM23" s="102">
        <v>0</v>
      </c>
      <c r="BN23" s="102">
        <v>0</v>
      </c>
      <c r="BO23" s="102">
        <v>0</v>
      </c>
      <c r="BP23" s="102">
        <v>0</v>
      </c>
      <c r="BQ23" s="102">
        <v>0</v>
      </c>
      <c r="BR23" s="102">
        <v>0</v>
      </c>
      <c r="BS23" s="102">
        <v>0</v>
      </c>
      <c r="BT23" s="102">
        <v>0</v>
      </c>
      <c r="BU23" s="102">
        <v>0</v>
      </c>
      <c r="BV23" s="102">
        <v>0</v>
      </c>
      <c r="BW23" s="102">
        <v>0</v>
      </c>
      <c r="BX23" s="102">
        <v>0</v>
      </c>
      <c r="BY23" s="102">
        <v>0</v>
      </c>
      <c r="BZ23" s="102">
        <v>0</v>
      </c>
      <c r="CA23" s="102">
        <v>0</v>
      </c>
      <c r="CB23" s="102">
        <v>0</v>
      </c>
      <c r="CC23" s="102">
        <v>0</v>
      </c>
      <c r="CD23" s="102">
        <v>0</v>
      </c>
      <c r="CE23" s="102">
        <v>0</v>
      </c>
      <c r="CF23" s="102">
        <v>0</v>
      </c>
      <c r="CG23" s="102">
        <v>0</v>
      </c>
      <c r="CH23" s="102">
        <v>0</v>
      </c>
      <c r="CI23" s="102">
        <v>0</v>
      </c>
      <c r="CJ23" s="102">
        <v>0</v>
      </c>
      <c r="CK23" s="102">
        <v>0</v>
      </c>
      <c r="CL23" s="102">
        <v>0</v>
      </c>
      <c r="CM23" s="102">
        <v>0</v>
      </c>
      <c r="CN23" s="102">
        <v>0</v>
      </c>
      <c r="CO23" s="102">
        <v>0</v>
      </c>
      <c r="CP23" s="102">
        <v>0</v>
      </c>
      <c r="CQ23" s="102">
        <v>0</v>
      </c>
      <c r="CR23" s="102">
        <v>0</v>
      </c>
      <c r="CS23" s="102">
        <v>0</v>
      </c>
      <c r="CT23" s="102">
        <v>0</v>
      </c>
      <c r="CU23" s="102">
        <v>0</v>
      </c>
      <c r="CV23" s="102">
        <v>0</v>
      </c>
      <c r="CW23" s="102">
        <v>0</v>
      </c>
      <c r="CX23" s="102">
        <v>0</v>
      </c>
      <c r="CY23" s="104">
        <v>0</v>
      </c>
    </row>
    <row r="24" spans="1:103" s="120" customFormat="1" ht="13.5" customHeight="1">
      <c r="A24" s="121" t="s">
        <v>294</v>
      </c>
      <c r="B24" s="122" t="s">
        <v>330</v>
      </c>
      <c r="C24" s="123" t="s">
        <v>331</v>
      </c>
      <c r="D24" s="102">
        <v>0</v>
      </c>
      <c r="E24" s="102">
        <v>0</v>
      </c>
      <c r="F24" s="102">
        <v>0</v>
      </c>
      <c r="G24" s="102">
        <v>0</v>
      </c>
      <c r="H24" s="102">
        <v>0</v>
      </c>
      <c r="I24" s="102">
        <v>0</v>
      </c>
      <c r="J24" s="102">
        <v>0</v>
      </c>
      <c r="K24" s="102">
        <v>0</v>
      </c>
      <c r="L24" s="102">
        <v>0</v>
      </c>
      <c r="M24" s="102">
        <v>0</v>
      </c>
      <c r="N24" s="102">
        <v>0</v>
      </c>
      <c r="O24" s="102">
        <v>0</v>
      </c>
      <c r="P24" s="102">
        <v>0</v>
      </c>
      <c r="Q24" s="102">
        <v>0</v>
      </c>
      <c r="R24" s="102">
        <v>0</v>
      </c>
      <c r="S24" s="102">
        <v>0</v>
      </c>
      <c r="T24" s="102">
        <v>0</v>
      </c>
      <c r="U24" s="102">
        <v>0</v>
      </c>
      <c r="V24" s="102">
        <v>0</v>
      </c>
      <c r="W24" s="102">
        <v>0</v>
      </c>
      <c r="X24" s="102">
        <v>0</v>
      </c>
      <c r="Y24" s="102">
        <v>0</v>
      </c>
      <c r="Z24" s="102">
        <v>0</v>
      </c>
      <c r="AA24" s="102">
        <v>0</v>
      </c>
      <c r="AB24" s="102">
        <v>0</v>
      </c>
      <c r="AC24" s="102">
        <v>0</v>
      </c>
      <c r="AD24" s="102">
        <v>0</v>
      </c>
      <c r="AE24" s="102">
        <v>0</v>
      </c>
      <c r="AF24" s="102">
        <v>0</v>
      </c>
      <c r="AG24" s="102">
        <v>0</v>
      </c>
      <c r="AH24" s="102">
        <v>0</v>
      </c>
      <c r="AI24" s="102">
        <v>0</v>
      </c>
      <c r="AJ24" s="102">
        <v>0</v>
      </c>
      <c r="AK24" s="102">
        <v>0</v>
      </c>
      <c r="AL24" s="102">
        <v>0</v>
      </c>
      <c r="AM24" s="102">
        <v>0</v>
      </c>
      <c r="AN24" s="102">
        <v>0</v>
      </c>
      <c r="AO24" s="102">
        <v>0</v>
      </c>
      <c r="AP24" s="102">
        <v>0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2">
        <v>0</v>
      </c>
      <c r="AW24" s="102">
        <v>0</v>
      </c>
      <c r="AX24" s="102">
        <v>0</v>
      </c>
      <c r="AY24" s="102">
        <v>0</v>
      </c>
      <c r="AZ24" s="102">
        <v>0</v>
      </c>
      <c r="BA24" s="102">
        <v>0</v>
      </c>
      <c r="BB24" s="102">
        <v>0</v>
      </c>
      <c r="BC24" s="102">
        <v>0</v>
      </c>
      <c r="BD24" s="102">
        <v>0</v>
      </c>
      <c r="BE24" s="102">
        <v>0</v>
      </c>
      <c r="BF24" s="102">
        <v>0</v>
      </c>
      <c r="BG24" s="102">
        <v>0</v>
      </c>
      <c r="BH24" s="102">
        <v>0</v>
      </c>
      <c r="BI24" s="102">
        <v>0</v>
      </c>
      <c r="BJ24" s="102">
        <v>0</v>
      </c>
      <c r="BK24" s="102">
        <v>0</v>
      </c>
      <c r="BL24" s="102">
        <v>0</v>
      </c>
      <c r="BM24" s="102">
        <v>0</v>
      </c>
      <c r="BN24" s="102">
        <v>0</v>
      </c>
      <c r="BO24" s="102">
        <v>0</v>
      </c>
      <c r="BP24" s="102">
        <v>0</v>
      </c>
      <c r="BQ24" s="102">
        <v>0</v>
      </c>
      <c r="BR24" s="102">
        <v>0</v>
      </c>
      <c r="BS24" s="102">
        <v>0</v>
      </c>
      <c r="BT24" s="102">
        <v>0</v>
      </c>
      <c r="BU24" s="102">
        <v>0</v>
      </c>
      <c r="BV24" s="102">
        <v>0</v>
      </c>
      <c r="BW24" s="102">
        <v>0</v>
      </c>
      <c r="BX24" s="102">
        <v>0</v>
      </c>
      <c r="BY24" s="102">
        <v>0</v>
      </c>
      <c r="BZ24" s="102">
        <v>0</v>
      </c>
      <c r="CA24" s="102">
        <v>0</v>
      </c>
      <c r="CB24" s="102">
        <v>0</v>
      </c>
      <c r="CC24" s="102">
        <v>0</v>
      </c>
      <c r="CD24" s="102">
        <v>0</v>
      </c>
      <c r="CE24" s="102">
        <v>0</v>
      </c>
      <c r="CF24" s="102">
        <v>0</v>
      </c>
      <c r="CG24" s="102">
        <v>0</v>
      </c>
      <c r="CH24" s="102">
        <v>0</v>
      </c>
      <c r="CI24" s="102">
        <v>0</v>
      </c>
      <c r="CJ24" s="102">
        <v>0</v>
      </c>
      <c r="CK24" s="102">
        <v>0</v>
      </c>
      <c r="CL24" s="102">
        <v>0</v>
      </c>
      <c r="CM24" s="102">
        <v>0</v>
      </c>
      <c r="CN24" s="102">
        <v>0</v>
      </c>
      <c r="CO24" s="102">
        <v>0</v>
      </c>
      <c r="CP24" s="102">
        <v>0</v>
      </c>
      <c r="CQ24" s="102">
        <v>0</v>
      </c>
      <c r="CR24" s="102">
        <v>0</v>
      </c>
      <c r="CS24" s="102">
        <v>0</v>
      </c>
      <c r="CT24" s="102">
        <v>0</v>
      </c>
      <c r="CU24" s="102">
        <v>0</v>
      </c>
      <c r="CV24" s="102">
        <v>0</v>
      </c>
      <c r="CW24" s="102">
        <v>0</v>
      </c>
      <c r="CX24" s="102">
        <v>0</v>
      </c>
      <c r="CY24" s="104">
        <v>0</v>
      </c>
    </row>
    <row r="25" spans="1:103" s="120" customFormat="1" ht="13.5" customHeight="1">
      <c r="A25" s="121" t="s">
        <v>294</v>
      </c>
      <c r="B25" s="122" t="s">
        <v>332</v>
      </c>
      <c r="C25" s="123" t="s">
        <v>333</v>
      </c>
      <c r="D25" s="102">
        <v>0</v>
      </c>
      <c r="E25" s="102">
        <v>0</v>
      </c>
      <c r="F25" s="102">
        <v>0</v>
      </c>
      <c r="G25" s="102">
        <v>0</v>
      </c>
      <c r="H25" s="102">
        <v>0</v>
      </c>
      <c r="I25" s="102">
        <v>0</v>
      </c>
      <c r="J25" s="102">
        <v>0</v>
      </c>
      <c r="K25" s="102">
        <v>0</v>
      </c>
      <c r="L25" s="102">
        <v>0</v>
      </c>
      <c r="M25" s="102">
        <v>0</v>
      </c>
      <c r="N25" s="102">
        <v>0</v>
      </c>
      <c r="O25" s="102">
        <v>0</v>
      </c>
      <c r="P25" s="102">
        <v>0</v>
      </c>
      <c r="Q25" s="102">
        <v>0</v>
      </c>
      <c r="R25" s="102">
        <v>0</v>
      </c>
      <c r="S25" s="102">
        <v>0</v>
      </c>
      <c r="T25" s="102">
        <v>0</v>
      </c>
      <c r="U25" s="102">
        <v>0</v>
      </c>
      <c r="V25" s="102">
        <v>0</v>
      </c>
      <c r="W25" s="102">
        <v>0</v>
      </c>
      <c r="X25" s="102">
        <v>0</v>
      </c>
      <c r="Y25" s="102">
        <v>0</v>
      </c>
      <c r="Z25" s="102">
        <v>0</v>
      </c>
      <c r="AA25" s="102">
        <v>0</v>
      </c>
      <c r="AB25" s="102">
        <v>0</v>
      </c>
      <c r="AC25" s="102">
        <v>0</v>
      </c>
      <c r="AD25" s="102">
        <v>0</v>
      </c>
      <c r="AE25" s="102">
        <v>0</v>
      </c>
      <c r="AF25" s="102">
        <v>0</v>
      </c>
      <c r="AG25" s="102">
        <v>0</v>
      </c>
      <c r="AH25" s="102">
        <v>0</v>
      </c>
      <c r="AI25" s="102">
        <v>0</v>
      </c>
      <c r="AJ25" s="102">
        <v>0</v>
      </c>
      <c r="AK25" s="102">
        <v>0</v>
      </c>
      <c r="AL25" s="102">
        <v>0</v>
      </c>
      <c r="AM25" s="102">
        <v>0</v>
      </c>
      <c r="AN25" s="102">
        <v>0</v>
      </c>
      <c r="AO25" s="102">
        <v>0</v>
      </c>
      <c r="AP25" s="102">
        <v>0</v>
      </c>
      <c r="AQ25" s="102">
        <v>0</v>
      </c>
      <c r="AR25" s="102">
        <v>0</v>
      </c>
      <c r="AS25" s="102">
        <v>0</v>
      </c>
      <c r="AT25" s="102">
        <v>0</v>
      </c>
      <c r="AU25" s="102">
        <v>0</v>
      </c>
      <c r="AV25" s="102">
        <v>0</v>
      </c>
      <c r="AW25" s="102">
        <v>0</v>
      </c>
      <c r="AX25" s="102">
        <v>0</v>
      </c>
      <c r="AY25" s="102">
        <v>0</v>
      </c>
      <c r="AZ25" s="102">
        <v>0</v>
      </c>
      <c r="BA25" s="102">
        <v>0</v>
      </c>
      <c r="BB25" s="102">
        <v>0</v>
      </c>
      <c r="BC25" s="102">
        <v>0</v>
      </c>
      <c r="BD25" s="102">
        <v>0</v>
      </c>
      <c r="BE25" s="102">
        <v>0</v>
      </c>
      <c r="BF25" s="102">
        <v>0</v>
      </c>
      <c r="BG25" s="102">
        <v>0</v>
      </c>
      <c r="BH25" s="102">
        <v>0</v>
      </c>
      <c r="BI25" s="102">
        <v>0</v>
      </c>
      <c r="BJ25" s="102">
        <v>0</v>
      </c>
      <c r="BK25" s="102">
        <v>0</v>
      </c>
      <c r="BL25" s="102">
        <v>0</v>
      </c>
      <c r="BM25" s="102">
        <v>0</v>
      </c>
      <c r="BN25" s="102">
        <v>0</v>
      </c>
      <c r="BO25" s="102">
        <v>0</v>
      </c>
      <c r="BP25" s="102">
        <v>0</v>
      </c>
      <c r="BQ25" s="102">
        <v>0</v>
      </c>
      <c r="BR25" s="102">
        <v>0</v>
      </c>
      <c r="BS25" s="102">
        <v>0</v>
      </c>
      <c r="BT25" s="102">
        <v>0</v>
      </c>
      <c r="BU25" s="102">
        <v>0</v>
      </c>
      <c r="BV25" s="102">
        <v>0</v>
      </c>
      <c r="BW25" s="102">
        <v>0</v>
      </c>
      <c r="BX25" s="102">
        <v>0</v>
      </c>
      <c r="BY25" s="102">
        <v>0</v>
      </c>
      <c r="BZ25" s="102">
        <v>0</v>
      </c>
      <c r="CA25" s="102">
        <v>0</v>
      </c>
      <c r="CB25" s="102">
        <v>0</v>
      </c>
      <c r="CC25" s="102">
        <v>0</v>
      </c>
      <c r="CD25" s="102">
        <v>0</v>
      </c>
      <c r="CE25" s="102">
        <v>0</v>
      </c>
      <c r="CF25" s="102">
        <v>0</v>
      </c>
      <c r="CG25" s="102">
        <v>0</v>
      </c>
      <c r="CH25" s="102">
        <v>0</v>
      </c>
      <c r="CI25" s="102">
        <v>0</v>
      </c>
      <c r="CJ25" s="102">
        <v>0</v>
      </c>
      <c r="CK25" s="102">
        <v>0</v>
      </c>
      <c r="CL25" s="102">
        <v>0</v>
      </c>
      <c r="CM25" s="102">
        <v>0</v>
      </c>
      <c r="CN25" s="102">
        <v>0</v>
      </c>
      <c r="CO25" s="102">
        <v>0</v>
      </c>
      <c r="CP25" s="102">
        <v>0</v>
      </c>
      <c r="CQ25" s="102">
        <v>0</v>
      </c>
      <c r="CR25" s="102">
        <v>0</v>
      </c>
      <c r="CS25" s="102">
        <v>0</v>
      </c>
      <c r="CT25" s="102">
        <v>0</v>
      </c>
      <c r="CU25" s="102">
        <v>0</v>
      </c>
      <c r="CV25" s="102">
        <v>0</v>
      </c>
      <c r="CW25" s="102">
        <v>0</v>
      </c>
      <c r="CX25" s="102">
        <v>0</v>
      </c>
      <c r="CY25" s="104">
        <v>0</v>
      </c>
    </row>
    <row r="26" spans="1:103" s="120" customFormat="1" ht="13.5" customHeight="1">
      <c r="A26" s="121" t="s">
        <v>294</v>
      </c>
      <c r="B26" s="122" t="s">
        <v>334</v>
      </c>
      <c r="C26" s="123" t="s">
        <v>335</v>
      </c>
      <c r="D26" s="102">
        <v>0</v>
      </c>
      <c r="E26" s="102">
        <v>0</v>
      </c>
      <c r="F26" s="102">
        <v>0</v>
      </c>
      <c r="G26" s="102">
        <v>0</v>
      </c>
      <c r="H26" s="102">
        <v>0</v>
      </c>
      <c r="I26" s="102">
        <v>0</v>
      </c>
      <c r="J26" s="102">
        <v>0</v>
      </c>
      <c r="K26" s="102">
        <v>0</v>
      </c>
      <c r="L26" s="102">
        <v>0</v>
      </c>
      <c r="M26" s="102">
        <v>0</v>
      </c>
      <c r="N26" s="102">
        <v>0</v>
      </c>
      <c r="O26" s="102">
        <v>0</v>
      </c>
      <c r="P26" s="102">
        <v>0</v>
      </c>
      <c r="Q26" s="102">
        <v>0</v>
      </c>
      <c r="R26" s="102">
        <v>0</v>
      </c>
      <c r="S26" s="102">
        <v>0</v>
      </c>
      <c r="T26" s="102">
        <v>0</v>
      </c>
      <c r="U26" s="102">
        <v>0</v>
      </c>
      <c r="V26" s="102">
        <v>0</v>
      </c>
      <c r="W26" s="102">
        <v>0</v>
      </c>
      <c r="X26" s="102">
        <v>0</v>
      </c>
      <c r="Y26" s="102">
        <v>0</v>
      </c>
      <c r="Z26" s="102">
        <v>0</v>
      </c>
      <c r="AA26" s="102">
        <v>0</v>
      </c>
      <c r="AB26" s="102">
        <v>0</v>
      </c>
      <c r="AC26" s="102">
        <v>0</v>
      </c>
      <c r="AD26" s="102">
        <v>0</v>
      </c>
      <c r="AE26" s="102">
        <v>0</v>
      </c>
      <c r="AF26" s="102">
        <v>0</v>
      </c>
      <c r="AG26" s="102">
        <v>0</v>
      </c>
      <c r="AH26" s="102">
        <v>0</v>
      </c>
      <c r="AI26" s="102">
        <v>0</v>
      </c>
      <c r="AJ26" s="102">
        <v>0</v>
      </c>
      <c r="AK26" s="102">
        <v>0</v>
      </c>
      <c r="AL26" s="102">
        <v>0</v>
      </c>
      <c r="AM26" s="102">
        <v>0</v>
      </c>
      <c r="AN26" s="102">
        <v>0</v>
      </c>
      <c r="AO26" s="102">
        <v>0</v>
      </c>
      <c r="AP26" s="102">
        <v>0</v>
      </c>
      <c r="AQ26" s="102">
        <v>0</v>
      </c>
      <c r="AR26" s="102">
        <v>0</v>
      </c>
      <c r="AS26" s="102">
        <v>0</v>
      </c>
      <c r="AT26" s="102">
        <v>0</v>
      </c>
      <c r="AU26" s="102">
        <v>0</v>
      </c>
      <c r="AV26" s="102">
        <v>0</v>
      </c>
      <c r="AW26" s="102">
        <v>0</v>
      </c>
      <c r="AX26" s="102">
        <v>0</v>
      </c>
      <c r="AY26" s="102">
        <v>0</v>
      </c>
      <c r="AZ26" s="102">
        <v>0</v>
      </c>
      <c r="BA26" s="102">
        <v>0</v>
      </c>
      <c r="BB26" s="102">
        <v>0</v>
      </c>
      <c r="BC26" s="102">
        <v>0</v>
      </c>
      <c r="BD26" s="102">
        <v>0</v>
      </c>
      <c r="BE26" s="102">
        <v>0</v>
      </c>
      <c r="BF26" s="102">
        <v>0</v>
      </c>
      <c r="BG26" s="102">
        <v>0</v>
      </c>
      <c r="BH26" s="102">
        <v>0</v>
      </c>
      <c r="BI26" s="102">
        <v>0</v>
      </c>
      <c r="BJ26" s="102">
        <v>0</v>
      </c>
      <c r="BK26" s="102">
        <v>0</v>
      </c>
      <c r="BL26" s="102">
        <v>0</v>
      </c>
      <c r="BM26" s="102">
        <v>0</v>
      </c>
      <c r="BN26" s="102">
        <v>0</v>
      </c>
      <c r="BO26" s="102">
        <v>0</v>
      </c>
      <c r="BP26" s="102">
        <v>0</v>
      </c>
      <c r="BQ26" s="102">
        <v>0</v>
      </c>
      <c r="BR26" s="102">
        <v>0</v>
      </c>
      <c r="BS26" s="102">
        <v>0</v>
      </c>
      <c r="BT26" s="102">
        <v>0</v>
      </c>
      <c r="BU26" s="102">
        <v>0</v>
      </c>
      <c r="BV26" s="102">
        <v>0</v>
      </c>
      <c r="BW26" s="102">
        <v>0</v>
      </c>
      <c r="BX26" s="102">
        <v>0</v>
      </c>
      <c r="BY26" s="102">
        <v>0</v>
      </c>
      <c r="BZ26" s="102">
        <v>0</v>
      </c>
      <c r="CA26" s="102">
        <v>0</v>
      </c>
      <c r="CB26" s="102">
        <v>0</v>
      </c>
      <c r="CC26" s="102">
        <v>0</v>
      </c>
      <c r="CD26" s="102">
        <v>0</v>
      </c>
      <c r="CE26" s="102">
        <v>0</v>
      </c>
      <c r="CF26" s="102">
        <v>0</v>
      </c>
      <c r="CG26" s="102">
        <v>0</v>
      </c>
      <c r="CH26" s="102">
        <v>0</v>
      </c>
      <c r="CI26" s="102">
        <v>0</v>
      </c>
      <c r="CJ26" s="102">
        <v>0</v>
      </c>
      <c r="CK26" s="102">
        <v>0</v>
      </c>
      <c r="CL26" s="102">
        <v>0</v>
      </c>
      <c r="CM26" s="102">
        <v>0</v>
      </c>
      <c r="CN26" s="102">
        <v>0</v>
      </c>
      <c r="CO26" s="102">
        <v>0</v>
      </c>
      <c r="CP26" s="102">
        <v>0</v>
      </c>
      <c r="CQ26" s="102">
        <v>0</v>
      </c>
      <c r="CR26" s="102">
        <v>0</v>
      </c>
      <c r="CS26" s="102">
        <v>0</v>
      </c>
      <c r="CT26" s="102">
        <v>0</v>
      </c>
      <c r="CU26" s="102">
        <v>0</v>
      </c>
      <c r="CV26" s="102">
        <v>0</v>
      </c>
      <c r="CW26" s="102">
        <v>0</v>
      </c>
      <c r="CX26" s="102">
        <v>0</v>
      </c>
      <c r="CY26" s="104">
        <v>0</v>
      </c>
    </row>
    <row r="27" spans="1:103" s="120" customFormat="1" ht="13.5" customHeight="1">
      <c r="A27" s="121" t="s">
        <v>294</v>
      </c>
      <c r="B27" s="122" t="s">
        <v>336</v>
      </c>
      <c r="C27" s="123" t="s">
        <v>337</v>
      </c>
      <c r="D27" s="102">
        <v>0</v>
      </c>
      <c r="E27" s="102">
        <v>0</v>
      </c>
      <c r="F27" s="102">
        <v>0</v>
      </c>
      <c r="G27" s="102">
        <v>0</v>
      </c>
      <c r="H27" s="102">
        <v>0</v>
      </c>
      <c r="I27" s="102">
        <v>0</v>
      </c>
      <c r="J27" s="102">
        <v>0</v>
      </c>
      <c r="K27" s="102">
        <v>0</v>
      </c>
      <c r="L27" s="102">
        <v>0</v>
      </c>
      <c r="M27" s="102">
        <v>0</v>
      </c>
      <c r="N27" s="102">
        <v>0</v>
      </c>
      <c r="O27" s="102">
        <v>0</v>
      </c>
      <c r="P27" s="102">
        <v>0</v>
      </c>
      <c r="Q27" s="102">
        <v>0</v>
      </c>
      <c r="R27" s="102">
        <v>0</v>
      </c>
      <c r="S27" s="102">
        <v>0</v>
      </c>
      <c r="T27" s="102">
        <v>0</v>
      </c>
      <c r="U27" s="102">
        <v>0</v>
      </c>
      <c r="V27" s="102">
        <v>0</v>
      </c>
      <c r="W27" s="102">
        <v>0</v>
      </c>
      <c r="X27" s="102">
        <v>0</v>
      </c>
      <c r="Y27" s="102">
        <v>0</v>
      </c>
      <c r="Z27" s="102">
        <v>0</v>
      </c>
      <c r="AA27" s="102">
        <v>0</v>
      </c>
      <c r="AB27" s="102">
        <v>0</v>
      </c>
      <c r="AC27" s="102">
        <v>0</v>
      </c>
      <c r="AD27" s="102">
        <v>0</v>
      </c>
      <c r="AE27" s="102">
        <v>0</v>
      </c>
      <c r="AF27" s="102">
        <v>0</v>
      </c>
      <c r="AG27" s="102">
        <v>0</v>
      </c>
      <c r="AH27" s="102">
        <v>0</v>
      </c>
      <c r="AI27" s="102">
        <v>0</v>
      </c>
      <c r="AJ27" s="102">
        <v>0</v>
      </c>
      <c r="AK27" s="102">
        <v>0</v>
      </c>
      <c r="AL27" s="102">
        <v>0</v>
      </c>
      <c r="AM27" s="102">
        <v>0</v>
      </c>
      <c r="AN27" s="102">
        <v>0</v>
      </c>
      <c r="AO27" s="102">
        <v>0</v>
      </c>
      <c r="AP27" s="102">
        <v>0</v>
      </c>
      <c r="AQ27" s="102">
        <v>0</v>
      </c>
      <c r="AR27" s="102">
        <v>0</v>
      </c>
      <c r="AS27" s="102">
        <v>0</v>
      </c>
      <c r="AT27" s="102">
        <v>0</v>
      </c>
      <c r="AU27" s="102">
        <v>0</v>
      </c>
      <c r="AV27" s="102">
        <v>0</v>
      </c>
      <c r="AW27" s="102">
        <v>0</v>
      </c>
      <c r="AX27" s="102">
        <v>0</v>
      </c>
      <c r="AY27" s="102">
        <v>0</v>
      </c>
      <c r="AZ27" s="102">
        <v>0</v>
      </c>
      <c r="BA27" s="102">
        <v>0</v>
      </c>
      <c r="BB27" s="102">
        <v>0</v>
      </c>
      <c r="BC27" s="102">
        <v>0</v>
      </c>
      <c r="BD27" s="102">
        <v>0</v>
      </c>
      <c r="BE27" s="102">
        <v>0</v>
      </c>
      <c r="BF27" s="102">
        <v>0</v>
      </c>
      <c r="BG27" s="102">
        <v>0</v>
      </c>
      <c r="BH27" s="102">
        <v>0</v>
      </c>
      <c r="BI27" s="102">
        <v>0</v>
      </c>
      <c r="BJ27" s="102">
        <v>0</v>
      </c>
      <c r="BK27" s="102">
        <v>0</v>
      </c>
      <c r="BL27" s="102">
        <v>0</v>
      </c>
      <c r="BM27" s="102">
        <v>0</v>
      </c>
      <c r="BN27" s="102">
        <v>0</v>
      </c>
      <c r="BO27" s="102">
        <v>0</v>
      </c>
      <c r="BP27" s="102">
        <v>0</v>
      </c>
      <c r="BQ27" s="102">
        <v>0</v>
      </c>
      <c r="BR27" s="102">
        <v>0</v>
      </c>
      <c r="BS27" s="102">
        <v>0</v>
      </c>
      <c r="BT27" s="102">
        <v>0</v>
      </c>
      <c r="BU27" s="102">
        <v>0</v>
      </c>
      <c r="BV27" s="102">
        <v>0</v>
      </c>
      <c r="BW27" s="102">
        <v>0</v>
      </c>
      <c r="BX27" s="102">
        <v>0</v>
      </c>
      <c r="BY27" s="102">
        <v>0</v>
      </c>
      <c r="BZ27" s="102">
        <v>0</v>
      </c>
      <c r="CA27" s="102">
        <v>0</v>
      </c>
      <c r="CB27" s="102">
        <v>0</v>
      </c>
      <c r="CC27" s="102">
        <v>0</v>
      </c>
      <c r="CD27" s="102">
        <v>0</v>
      </c>
      <c r="CE27" s="102">
        <v>0</v>
      </c>
      <c r="CF27" s="102">
        <v>0</v>
      </c>
      <c r="CG27" s="102">
        <v>0</v>
      </c>
      <c r="CH27" s="102">
        <v>0</v>
      </c>
      <c r="CI27" s="102">
        <v>0</v>
      </c>
      <c r="CJ27" s="102">
        <v>0</v>
      </c>
      <c r="CK27" s="102">
        <v>0</v>
      </c>
      <c r="CL27" s="102">
        <v>0</v>
      </c>
      <c r="CM27" s="102">
        <v>0</v>
      </c>
      <c r="CN27" s="102">
        <v>0</v>
      </c>
      <c r="CO27" s="102">
        <v>0</v>
      </c>
      <c r="CP27" s="102">
        <v>0</v>
      </c>
      <c r="CQ27" s="102">
        <v>0</v>
      </c>
      <c r="CR27" s="102">
        <v>0</v>
      </c>
      <c r="CS27" s="102">
        <v>0</v>
      </c>
      <c r="CT27" s="102">
        <v>0</v>
      </c>
      <c r="CU27" s="102">
        <v>0</v>
      </c>
      <c r="CV27" s="102">
        <v>0</v>
      </c>
      <c r="CW27" s="102">
        <v>0</v>
      </c>
      <c r="CX27" s="102">
        <v>0</v>
      </c>
      <c r="CY27" s="104">
        <v>0</v>
      </c>
    </row>
    <row r="28" spans="1:103" s="120" customFormat="1" ht="13.5" customHeight="1">
      <c r="A28" s="121" t="s">
        <v>294</v>
      </c>
      <c r="B28" s="122" t="s">
        <v>338</v>
      </c>
      <c r="C28" s="123" t="s">
        <v>339</v>
      </c>
      <c r="D28" s="102">
        <v>0</v>
      </c>
      <c r="E28" s="102">
        <v>0</v>
      </c>
      <c r="F28" s="102">
        <v>0</v>
      </c>
      <c r="G28" s="102">
        <v>0</v>
      </c>
      <c r="H28" s="102">
        <v>0</v>
      </c>
      <c r="I28" s="102">
        <v>0</v>
      </c>
      <c r="J28" s="102">
        <v>0</v>
      </c>
      <c r="K28" s="102">
        <v>0</v>
      </c>
      <c r="L28" s="102">
        <v>0</v>
      </c>
      <c r="M28" s="102">
        <v>0</v>
      </c>
      <c r="N28" s="102">
        <v>0</v>
      </c>
      <c r="O28" s="102">
        <v>0</v>
      </c>
      <c r="P28" s="102">
        <v>0</v>
      </c>
      <c r="Q28" s="102">
        <v>0</v>
      </c>
      <c r="R28" s="102">
        <v>0</v>
      </c>
      <c r="S28" s="102">
        <v>0</v>
      </c>
      <c r="T28" s="102">
        <v>0</v>
      </c>
      <c r="U28" s="102">
        <v>0</v>
      </c>
      <c r="V28" s="102">
        <v>0</v>
      </c>
      <c r="W28" s="102">
        <v>0</v>
      </c>
      <c r="X28" s="102">
        <v>0</v>
      </c>
      <c r="Y28" s="102">
        <v>0</v>
      </c>
      <c r="Z28" s="102">
        <v>0</v>
      </c>
      <c r="AA28" s="102">
        <v>0</v>
      </c>
      <c r="AB28" s="102">
        <v>0</v>
      </c>
      <c r="AC28" s="102">
        <v>0</v>
      </c>
      <c r="AD28" s="102">
        <v>0</v>
      </c>
      <c r="AE28" s="102">
        <v>0</v>
      </c>
      <c r="AF28" s="102">
        <v>0</v>
      </c>
      <c r="AG28" s="102">
        <v>0</v>
      </c>
      <c r="AH28" s="102">
        <v>0</v>
      </c>
      <c r="AI28" s="102">
        <v>0</v>
      </c>
      <c r="AJ28" s="102">
        <v>0</v>
      </c>
      <c r="AK28" s="102">
        <v>0</v>
      </c>
      <c r="AL28" s="102">
        <v>0</v>
      </c>
      <c r="AM28" s="102">
        <v>0</v>
      </c>
      <c r="AN28" s="102">
        <v>0</v>
      </c>
      <c r="AO28" s="102">
        <v>0</v>
      </c>
      <c r="AP28" s="102">
        <v>0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2">
        <v>0</v>
      </c>
      <c r="AW28" s="102">
        <v>0</v>
      </c>
      <c r="AX28" s="102">
        <v>0</v>
      </c>
      <c r="AY28" s="102">
        <v>0</v>
      </c>
      <c r="AZ28" s="102">
        <v>0</v>
      </c>
      <c r="BA28" s="102">
        <v>0</v>
      </c>
      <c r="BB28" s="102">
        <v>0</v>
      </c>
      <c r="BC28" s="102">
        <v>0</v>
      </c>
      <c r="BD28" s="102">
        <v>0</v>
      </c>
      <c r="BE28" s="102">
        <v>0</v>
      </c>
      <c r="BF28" s="102">
        <v>0</v>
      </c>
      <c r="BG28" s="102">
        <v>0</v>
      </c>
      <c r="BH28" s="102">
        <v>0</v>
      </c>
      <c r="BI28" s="102">
        <v>0</v>
      </c>
      <c r="BJ28" s="102">
        <v>0</v>
      </c>
      <c r="BK28" s="102">
        <v>0</v>
      </c>
      <c r="BL28" s="102">
        <v>0</v>
      </c>
      <c r="BM28" s="102">
        <v>0</v>
      </c>
      <c r="BN28" s="102">
        <v>0</v>
      </c>
      <c r="BO28" s="102">
        <v>0</v>
      </c>
      <c r="BP28" s="102">
        <v>0</v>
      </c>
      <c r="BQ28" s="102">
        <v>0</v>
      </c>
      <c r="BR28" s="102">
        <v>0</v>
      </c>
      <c r="BS28" s="102">
        <v>0</v>
      </c>
      <c r="BT28" s="102">
        <v>0</v>
      </c>
      <c r="BU28" s="102">
        <v>0</v>
      </c>
      <c r="BV28" s="102">
        <v>0</v>
      </c>
      <c r="BW28" s="102">
        <v>0</v>
      </c>
      <c r="BX28" s="102">
        <v>0</v>
      </c>
      <c r="BY28" s="102">
        <v>0</v>
      </c>
      <c r="BZ28" s="102">
        <v>0</v>
      </c>
      <c r="CA28" s="102">
        <v>0</v>
      </c>
      <c r="CB28" s="102">
        <v>0</v>
      </c>
      <c r="CC28" s="102">
        <v>0</v>
      </c>
      <c r="CD28" s="102">
        <v>0</v>
      </c>
      <c r="CE28" s="102">
        <v>0</v>
      </c>
      <c r="CF28" s="102">
        <v>0</v>
      </c>
      <c r="CG28" s="102">
        <v>0</v>
      </c>
      <c r="CH28" s="102">
        <v>0</v>
      </c>
      <c r="CI28" s="102">
        <v>0</v>
      </c>
      <c r="CJ28" s="102">
        <v>0</v>
      </c>
      <c r="CK28" s="102">
        <v>0</v>
      </c>
      <c r="CL28" s="102">
        <v>0</v>
      </c>
      <c r="CM28" s="102">
        <v>0</v>
      </c>
      <c r="CN28" s="102">
        <v>0</v>
      </c>
      <c r="CO28" s="102">
        <v>0</v>
      </c>
      <c r="CP28" s="102">
        <v>0</v>
      </c>
      <c r="CQ28" s="102">
        <v>0</v>
      </c>
      <c r="CR28" s="102">
        <v>0</v>
      </c>
      <c r="CS28" s="102">
        <v>0</v>
      </c>
      <c r="CT28" s="102">
        <v>0</v>
      </c>
      <c r="CU28" s="102">
        <v>0</v>
      </c>
      <c r="CV28" s="102">
        <v>0</v>
      </c>
      <c r="CW28" s="102">
        <v>0</v>
      </c>
      <c r="CX28" s="102">
        <v>0</v>
      </c>
      <c r="CY28" s="104">
        <v>0</v>
      </c>
    </row>
    <row r="29" spans="1:103" s="120" customFormat="1" ht="13.5" customHeight="1">
      <c r="A29" s="121" t="s">
        <v>294</v>
      </c>
      <c r="B29" s="122" t="s">
        <v>340</v>
      </c>
      <c r="C29" s="123" t="s">
        <v>341</v>
      </c>
      <c r="D29" s="102">
        <v>0</v>
      </c>
      <c r="E29" s="102">
        <v>0</v>
      </c>
      <c r="F29" s="102">
        <v>0</v>
      </c>
      <c r="G29" s="102">
        <v>0</v>
      </c>
      <c r="H29" s="102">
        <v>0</v>
      </c>
      <c r="I29" s="102">
        <v>0</v>
      </c>
      <c r="J29" s="102">
        <v>0</v>
      </c>
      <c r="K29" s="102">
        <v>0</v>
      </c>
      <c r="L29" s="102">
        <v>0</v>
      </c>
      <c r="M29" s="102">
        <v>0</v>
      </c>
      <c r="N29" s="102">
        <v>0</v>
      </c>
      <c r="O29" s="102">
        <v>0</v>
      </c>
      <c r="P29" s="102">
        <v>0</v>
      </c>
      <c r="Q29" s="102">
        <v>0</v>
      </c>
      <c r="R29" s="102">
        <v>0</v>
      </c>
      <c r="S29" s="102">
        <v>0</v>
      </c>
      <c r="T29" s="102">
        <v>0</v>
      </c>
      <c r="U29" s="102">
        <v>0</v>
      </c>
      <c r="V29" s="102">
        <v>0</v>
      </c>
      <c r="W29" s="102">
        <v>0</v>
      </c>
      <c r="X29" s="102">
        <v>0</v>
      </c>
      <c r="Y29" s="102">
        <v>0</v>
      </c>
      <c r="Z29" s="102">
        <v>0</v>
      </c>
      <c r="AA29" s="102">
        <v>0</v>
      </c>
      <c r="AB29" s="102">
        <v>0</v>
      </c>
      <c r="AC29" s="102">
        <v>0</v>
      </c>
      <c r="AD29" s="102">
        <v>0</v>
      </c>
      <c r="AE29" s="102">
        <v>0</v>
      </c>
      <c r="AF29" s="102">
        <v>0</v>
      </c>
      <c r="AG29" s="102">
        <v>0</v>
      </c>
      <c r="AH29" s="102">
        <v>0</v>
      </c>
      <c r="AI29" s="102">
        <v>0</v>
      </c>
      <c r="AJ29" s="102">
        <v>0</v>
      </c>
      <c r="AK29" s="102">
        <v>0</v>
      </c>
      <c r="AL29" s="102">
        <v>0</v>
      </c>
      <c r="AM29" s="102">
        <v>0</v>
      </c>
      <c r="AN29" s="102">
        <v>0</v>
      </c>
      <c r="AO29" s="102">
        <v>0</v>
      </c>
      <c r="AP29" s="102">
        <v>0</v>
      </c>
      <c r="AQ29" s="102">
        <v>0</v>
      </c>
      <c r="AR29" s="102">
        <v>0</v>
      </c>
      <c r="AS29" s="102">
        <v>0</v>
      </c>
      <c r="AT29" s="102">
        <v>0</v>
      </c>
      <c r="AU29" s="102">
        <v>0</v>
      </c>
      <c r="AV29" s="102">
        <v>0</v>
      </c>
      <c r="AW29" s="102">
        <v>0</v>
      </c>
      <c r="AX29" s="102">
        <v>0</v>
      </c>
      <c r="AY29" s="102">
        <v>0</v>
      </c>
      <c r="AZ29" s="102">
        <v>0</v>
      </c>
      <c r="BA29" s="102">
        <v>0</v>
      </c>
      <c r="BB29" s="102">
        <v>0</v>
      </c>
      <c r="BC29" s="102">
        <v>0</v>
      </c>
      <c r="BD29" s="102">
        <v>0</v>
      </c>
      <c r="BE29" s="102">
        <v>0</v>
      </c>
      <c r="BF29" s="102">
        <v>0</v>
      </c>
      <c r="BG29" s="102">
        <v>0</v>
      </c>
      <c r="BH29" s="102">
        <v>0</v>
      </c>
      <c r="BI29" s="102">
        <v>0</v>
      </c>
      <c r="BJ29" s="102">
        <v>0</v>
      </c>
      <c r="BK29" s="102">
        <v>0</v>
      </c>
      <c r="BL29" s="102">
        <v>0</v>
      </c>
      <c r="BM29" s="102">
        <v>0</v>
      </c>
      <c r="BN29" s="102">
        <v>0</v>
      </c>
      <c r="BO29" s="102">
        <v>0</v>
      </c>
      <c r="BP29" s="102">
        <v>0</v>
      </c>
      <c r="BQ29" s="102">
        <v>0</v>
      </c>
      <c r="BR29" s="102">
        <v>0</v>
      </c>
      <c r="BS29" s="102">
        <v>0</v>
      </c>
      <c r="BT29" s="102">
        <v>0</v>
      </c>
      <c r="BU29" s="102">
        <v>0</v>
      </c>
      <c r="BV29" s="102">
        <v>0</v>
      </c>
      <c r="BW29" s="102">
        <v>0</v>
      </c>
      <c r="BX29" s="102">
        <v>0</v>
      </c>
      <c r="BY29" s="102">
        <v>0</v>
      </c>
      <c r="BZ29" s="102">
        <v>0</v>
      </c>
      <c r="CA29" s="102">
        <v>0</v>
      </c>
      <c r="CB29" s="102">
        <v>0</v>
      </c>
      <c r="CC29" s="102">
        <v>0</v>
      </c>
      <c r="CD29" s="102">
        <v>0</v>
      </c>
      <c r="CE29" s="102">
        <v>0</v>
      </c>
      <c r="CF29" s="102">
        <v>0</v>
      </c>
      <c r="CG29" s="102">
        <v>0</v>
      </c>
      <c r="CH29" s="102">
        <v>0</v>
      </c>
      <c r="CI29" s="102">
        <v>0</v>
      </c>
      <c r="CJ29" s="102">
        <v>0</v>
      </c>
      <c r="CK29" s="102">
        <v>0</v>
      </c>
      <c r="CL29" s="102">
        <v>0</v>
      </c>
      <c r="CM29" s="102">
        <v>0</v>
      </c>
      <c r="CN29" s="102">
        <v>0</v>
      </c>
      <c r="CO29" s="102">
        <v>0</v>
      </c>
      <c r="CP29" s="102">
        <v>0</v>
      </c>
      <c r="CQ29" s="102">
        <v>0</v>
      </c>
      <c r="CR29" s="102">
        <v>0</v>
      </c>
      <c r="CS29" s="102">
        <v>0</v>
      </c>
      <c r="CT29" s="102">
        <v>0</v>
      </c>
      <c r="CU29" s="102">
        <v>0</v>
      </c>
      <c r="CV29" s="102">
        <v>0</v>
      </c>
      <c r="CW29" s="102">
        <v>0</v>
      </c>
      <c r="CX29" s="102">
        <v>0</v>
      </c>
      <c r="CY29" s="104">
        <v>0</v>
      </c>
    </row>
    <row r="30" spans="1:103" s="120" customFormat="1" ht="13.5" customHeight="1">
      <c r="A30" s="121" t="s">
        <v>294</v>
      </c>
      <c r="B30" s="122" t="s">
        <v>342</v>
      </c>
      <c r="C30" s="123" t="s">
        <v>343</v>
      </c>
      <c r="D30" s="102">
        <v>0</v>
      </c>
      <c r="E30" s="102">
        <v>0</v>
      </c>
      <c r="F30" s="102">
        <v>0</v>
      </c>
      <c r="G30" s="102">
        <v>0</v>
      </c>
      <c r="H30" s="102">
        <v>0</v>
      </c>
      <c r="I30" s="102">
        <v>0</v>
      </c>
      <c r="J30" s="102">
        <v>0</v>
      </c>
      <c r="K30" s="102">
        <v>0</v>
      </c>
      <c r="L30" s="102">
        <v>0</v>
      </c>
      <c r="M30" s="102">
        <v>0</v>
      </c>
      <c r="N30" s="102">
        <v>0</v>
      </c>
      <c r="O30" s="102">
        <v>0</v>
      </c>
      <c r="P30" s="102">
        <v>0</v>
      </c>
      <c r="Q30" s="102">
        <v>0</v>
      </c>
      <c r="R30" s="102">
        <v>0</v>
      </c>
      <c r="S30" s="102">
        <v>0</v>
      </c>
      <c r="T30" s="102">
        <v>0</v>
      </c>
      <c r="U30" s="102">
        <v>0</v>
      </c>
      <c r="V30" s="102">
        <v>0</v>
      </c>
      <c r="W30" s="102">
        <v>0</v>
      </c>
      <c r="X30" s="102">
        <v>0</v>
      </c>
      <c r="Y30" s="102">
        <v>0</v>
      </c>
      <c r="Z30" s="102">
        <v>0</v>
      </c>
      <c r="AA30" s="102">
        <v>0</v>
      </c>
      <c r="AB30" s="102">
        <v>0</v>
      </c>
      <c r="AC30" s="102">
        <v>0</v>
      </c>
      <c r="AD30" s="102">
        <v>0</v>
      </c>
      <c r="AE30" s="102">
        <v>0</v>
      </c>
      <c r="AF30" s="102">
        <v>0</v>
      </c>
      <c r="AG30" s="102">
        <v>0</v>
      </c>
      <c r="AH30" s="102">
        <v>0</v>
      </c>
      <c r="AI30" s="102">
        <v>0</v>
      </c>
      <c r="AJ30" s="102">
        <v>0</v>
      </c>
      <c r="AK30" s="102">
        <v>0</v>
      </c>
      <c r="AL30" s="102">
        <v>0</v>
      </c>
      <c r="AM30" s="102">
        <v>0</v>
      </c>
      <c r="AN30" s="102">
        <v>0</v>
      </c>
      <c r="AO30" s="102">
        <v>0</v>
      </c>
      <c r="AP30" s="102">
        <v>0</v>
      </c>
      <c r="AQ30" s="102">
        <v>0</v>
      </c>
      <c r="AR30" s="102">
        <v>0</v>
      </c>
      <c r="AS30" s="102">
        <v>0</v>
      </c>
      <c r="AT30" s="102">
        <v>0</v>
      </c>
      <c r="AU30" s="102">
        <v>0</v>
      </c>
      <c r="AV30" s="102">
        <v>0</v>
      </c>
      <c r="AW30" s="102">
        <v>0</v>
      </c>
      <c r="AX30" s="102">
        <v>0</v>
      </c>
      <c r="AY30" s="102">
        <v>0</v>
      </c>
      <c r="AZ30" s="102">
        <v>0</v>
      </c>
      <c r="BA30" s="102">
        <v>0</v>
      </c>
      <c r="BB30" s="102">
        <v>0</v>
      </c>
      <c r="BC30" s="102">
        <v>0</v>
      </c>
      <c r="BD30" s="102">
        <v>0</v>
      </c>
      <c r="BE30" s="102">
        <v>0</v>
      </c>
      <c r="BF30" s="102">
        <v>0</v>
      </c>
      <c r="BG30" s="102">
        <v>0</v>
      </c>
      <c r="BH30" s="102">
        <v>0</v>
      </c>
      <c r="BI30" s="102">
        <v>0</v>
      </c>
      <c r="BJ30" s="102">
        <v>0</v>
      </c>
      <c r="BK30" s="102">
        <v>0</v>
      </c>
      <c r="BL30" s="102">
        <v>0</v>
      </c>
      <c r="BM30" s="102">
        <v>0</v>
      </c>
      <c r="BN30" s="102">
        <v>0</v>
      </c>
      <c r="BO30" s="102">
        <v>0</v>
      </c>
      <c r="BP30" s="102">
        <v>0</v>
      </c>
      <c r="BQ30" s="102">
        <v>0</v>
      </c>
      <c r="BR30" s="102">
        <v>0</v>
      </c>
      <c r="BS30" s="102">
        <v>0</v>
      </c>
      <c r="BT30" s="102">
        <v>0</v>
      </c>
      <c r="BU30" s="102">
        <v>0</v>
      </c>
      <c r="BV30" s="102">
        <v>0</v>
      </c>
      <c r="BW30" s="102">
        <v>0</v>
      </c>
      <c r="BX30" s="102">
        <v>0</v>
      </c>
      <c r="BY30" s="102">
        <v>0</v>
      </c>
      <c r="BZ30" s="102">
        <v>0</v>
      </c>
      <c r="CA30" s="102">
        <v>0</v>
      </c>
      <c r="CB30" s="102">
        <v>0</v>
      </c>
      <c r="CC30" s="102">
        <v>0</v>
      </c>
      <c r="CD30" s="102">
        <v>0</v>
      </c>
      <c r="CE30" s="102">
        <v>0</v>
      </c>
      <c r="CF30" s="102">
        <v>0</v>
      </c>
      <c r="CG30" s="102">
        <v>0</v>
      </c>
      <c r="CH30" s="102">
        <v>0</v>
      </c>
      <c r="CI30" s="102">
        <v>0</v>
      </c>
      <c r="CJ30" s="102">
        <v>0</v>
      </c>
      <c r="CK30" s="102">
        <v>0</v>
      </c>
      <c r="CL30" s="102">
        <v>0</v>
      </c>
      <c r="CM30" s="102">
        <v>0</v>
      </c>
      <c r="CN30" s="102">
        <v>0</v>
      </c>
      <c r="CO30" s="102">
        <v>0</v>
      </c>
      <c r="CP30" s="102">
        <v>0</v>
      </c>
      <c r="CQ30" s="102">
        <v>0</v>
      </c>
      <c r="CR30" s="102">
        <v>0</v>
      </c>
      <c r="CS30" s="102">
        <v>0</v>
      </c>
      <c r="CT30" s="102">
        <v>0</v>
      </c>
      <c r="CU30" s="102">
        <v>0</v>
      </c>
      <c r="CV30" s="102">
        <v>0</v>
      </c>
      <c r="CW30" s="102">
        <v>0</v>
      </c>
      <c r="CX30" s="102">
        <v>0</v>
      </c>
      <c r="CY30" s="104">
        <v>0</v>
      </c>
    </row>
    <row r="31" spans="1:103" s="120" customFormat="1" ht="13.5" customHeight="1" thickBot="1">
      <c r="A31" s="276" t="s">
        <v>344</v>
      </c>
      <c r="B31" s="277"/>
      <c r="C31" s="277"/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05">
        <v>0</v>
      </c>
      <c r="S31" s="105">
        <v>0</v>
      </c>
      <c r="T31" s="105">
        <v>0</v>
      </c>
      <c r="U31" s="105">
        <v>0</v>
      </c>
      <c r="V31" s="105">
        <v>0</v>
      </c>
      <c r="W31" s="105">
        <v>0</v>
      </c>
      <c r="X31" s="105">
        <v>0</v>
      </c>
      <c r="Y31" s="105">
        <v>0</v>
      </c>
      <c r="Z31" s="105">
        <v>0</v>
      </c>
      <c r="AA31" s="105">
        <v>0</v>
      </c>
      <c r="AB31" s="105">
        <v>0</v>
      </c>
      <c r="AC31" s="105">
        <v>0</v>
      </c>
      <c r="AD31" s="105">
        <v>0</v>
      </c>
      <c r="AE31" s="105">
        <v>0</v>
      </c>
      <c r="AF31" s="105">
        <v>0</v>
      </c>
      <c r="AG31" s="105">
        <v>0</v>
      </c>
      <c r="AH31" s="105">
        <v>0</v>
      </c>
      <c r="AI31" s="105">
        <v>0</v>
      </c>
      <c r="AJ31" s="105">
        <v>0</v>
      </c>
      <c r="AK31" s="105">
        <v>0</v>
      </c>
      <c r="AL31" s="105">
        <v>0</v>
      </c>
      <c r="AM31" s="105">
        <v>0</v>
      </c>
      <c r="AN31" s="105">
        <v>0</v>
      </c>
      <c r="AO31" s="105">
        <v>0</v>
      </c>
      <c r="AP31" s="105">
        <v>0</v>
      </c>
      <c r="AQ31" s="105">
        <v>0</v>
      </c>
      <c r="AR31" s="105">
        <v>0</v>
      </c>
      <c r="AS31" s="105">
        <v>0</v>
      </c>
      <c r="AT31" s="105">
        <v>0</v>
      </c>
      <c r="AU31" s="105">
        <v>0</v>
      </c>
      <c r="AV31" s="105">
        <v>0</v>
      </c>
      <c r="AW31" s="105">
        <v>0</v>
      </c>
      <c r="AX31" s="105">
        <v>0</v>
      </c>
      <c r="AY31" s="105">
        <v>0</v>
      </c>
      <c r="AZ31" s="105">
        <v>0</v>
      </c>
      <c r="BA31" s="105">
        <v>0</v>
      </c>
      <c r="BB31" s="105">
        <v>0</v>
      </c>
      <c r="BC31" s="105">
        <v>0</v>
      </c>
      <c r="BD31" s="105">
        <v>0</v>
      </c>
      <c r="BE31" s="105">
        <v>0</v>
      </c>
      <c r="BF31" s="105">
        <v>0</v>
      </c>
      <c r="BG31" s="105">
        <v>0</v>
      </c>
      <c r="BH31" s="105">
        <v>0</v>
      </c>
      <c r="BI31" s="105">
        <v>0</v>
      </c>
      <c r="BJ31" s="105">
        <v>0</v>
      </c>
      <c r="BK31" s="105">
        <v>0</v>
      </c>
      <c r="BL31" s="105">
        <v>0</v>
      </c>
      <c r="BM31" s="105">
        <v>0</v>
      </c>
      <c r="BN31" s="105">
        <v>0</v>
      </c>
      <c r="BO31" s="105">
        <v>0</v>
      </c>
      <c r="BP31" s="105">
        <v>0</v>
      </c>
      <c r="BQ31" s="105">
        <v>0</v>
      </c>
      <c r="BR31" s="105">
        <v>0</v>
      </c>
      <c r="BS31" s="105">
        <v>0</v>
      </c>
      <c r="BT31" s="105">
        <v>0</v>
      </c>
      <c r="BU31" s="105">
        <v>0</v>
      </c>
      <c r="BV31" s="105">
        <v>0</v>
      </c>
      <c r="BW31" s="105">
        <v>0</v>
      </c>
      <c r="BX31" s="105">
        <v>0</v>
      </c>
      <c r="BY31" s="105">
        <v>0</v>
      </c>
      <c r="BZ31" s="105">
        <v>0</v>
      </c>
      <c r="CA31" s="105">
        <v>0</v>
      </c>
      <c r="CB31" s="105">
        <v>0</v>
      </c>
      <c r="CC31" s="105">
        <v>0</v>
      </c>
      <c r="CD31" s="105">
        <v>0</v>
      </c>
      <c r="CE31" s="105">
        <v>0</v>
      </c>
      <c r="CF31" s="105">
        <v>0</v>
      </c>
      <c r="CG31" s="105">
        <v>0</v>
      </c>
      <c r="CH31" s="105">
        <v>0</v>
      </c>
      <c r="CI31" s="105">
        <v>0</v>
      </c>
      <c r="CJ31" s="105">
        <v>0</v>
      </c>
      <c r="CK31" s="105">
        <v>0</v>
      </c>
      <c r="CL31" s="105">
        <v>0</v>
      </c>
      <c r="CM31" s="105">
        <v>0</v>
      </c>
      <c r="CN31" s="105">
        <v>0</v>
      </c>
      <c r="CO31" s="105">
        <v>0</v>
      </c>
      <c r="CP31" s="105">
        <v>0</v>
      </c>
      <c r="CQ31" s="105">
        <v>0</v>
      </c>
      <c r="CR31" s="105">
        <v>0</v>
      </c>
      <c r="CS31" s="105">
        <v>0</v>
      </c>
      <c r="CT31" s="105">
        <v>0</v>
      </c>
      <c r="CU31" s="105">
        <v>0</v>
      </c>
      <c r="CV31" s="105">
        <v>0</v>
      </c>
      <c r="CW31" s="105">
        <v>0</v>
      </c>
      <c r="CX31" s="105">
        <v>0</v>
      </c>
      <c r="CY31" s="107">
        <v>0</v>
      </c>
    </row>
  </sheetData>
  <mergeCells count="115">
    <mergeCell ref="CR2:CY2"/>
    <mergeCell ref="CS3:CS5"/>
    <mergeCell ref="CT3:CT5"/>
    <mergeCell ref="CU3:CU5"/>
    <mergeCell ref="CV3:CV5"/>
    <mergeCell ref="CR3:CR5"/>
    <mergeCell ref="CW3:CW5"/>
    <mergeCell ref="CX3:CX5"/>
    <mergeCell ref="CY3:CY5"/>
    <mergeCell ref="CN3:CN5"/>
    <mergeCell ref="CO3:CO5"/>
    <mergeCell ref="CP3:CP5"/>
    <mergeCell ref="CQ3:CQ5"/>
    <mergeCell ref="CJ3:CJ5"/>
    <mergeCell ref="CK3:CK5"/>
    <mergeCell ref="CL3:CL5"/>
    <mergeCell ref="CM3:CM5"/>
    <mergeCell ref="CF3:CF5"/>
    <mergeCell ref="CG3:CG5"/>
    <mergeCell ref="CH3:CH5"/>
    <mergeCell ref="CI3:CI5"/>
    <mergeCell ref="CB3:CB5"/>
    <mergeCell ref="CC3:CC5"/>
    <mergeCell ref="CD3:CD5"/>
    <mergeCell ref="CE3:CE5"/>
    <mergeCell ref="BX3:BX5"/>
    <mergeCell ref="BY3:BY5"/>
    <mergeCell ref="BZ3:BZ5"/>
    <mergeCell ref="CA3:CA5"/>
    <mergeCell ref="BV3:BV5"/>
    <mergeCell ref="BW3:BW5"/>
    <mergeCell ref="BQ3:BQ5"/>
    <mergeCell ref="BR3:BR5"/>
    <mergeCell ref="BS3:BS5"/>
    <mergeCell ref="BT3:BT5"/>
    <mergeCell ref="BL3:BL5"/>
    <mergeCell ref="BM3:BM5"/>
    <mergeCell ref="BN3:BN5"/>
    <mergeCell ref="BU3:BU5"/>
    <mergeCell ref="BO3:BO5"/>
    <mergeCell ref="BP3:BP5"/>
    <mergeCell ref="BH3:BH5"/>
    <mergeCell ref="BI3:BI5"/>
    <mergeCell ref="BJ3:BJ5"/>
    <mergeCell ref="BK3:BK5"/>
    <mergeCell ref="BD3:BD5"/>
    <mergeCell ref="BE3:BE5"/>
    <mergeCell ref="BF3:BF5"/>
    <mergeCell ref="BG3:BG5"/>
    <mergeCell ref="AZ3:AZ5"/>
    <mergeCell ref="BA3:BA5"/>
    <mergeCell ref="BB3:BB5"/>
    <mergeCell ref="BC3:BC5"/>
    <mergeCell ref="AV3:AV5"/>
    <mergeCell ref="AW3:AW5"/>
    <mergeCell ref="AX3:AX5"/>
    <mergeCell ref="AY3:AY5"/>
    <mergeCell ref="AD3:AD5"/>
    <mergeCell ref="AE3:AE5"/>
    <mergeCell ref="X2:AE2"/>
    <mergeCell ref="AF3:AF5"/>
    <mergeCell ref="Z3:Z5"/>
    <mergeCell ref="AA3:AA5"/>
    <mergeCell ref="AB3:AB5"/>
    <mergeCell ref="AC3:AC5"/>
    <mergeCell ref="AF2:AM2"/>
    <mergeCell ref="AM3:AM5"/>
    <mergeCell ref="V3:V5"/>
    <mergeCell ref="X3:X5"/>
    <mergeCell ref="Y3:Y5"/>
    <mergeCell ref="W3:W5"/>
    <mergeCell ref="R3:R5"/>
    <mergeCell ref="S3:S5"/>
    <mergeCell ref="T3:T5"/>
    <mergeCell ref="U3:U5"/>
    <mergeCell ref="F4:F5"/>
    <mergeCell ref="D3:D4"/>
    <mergeCell ref="P3:P5"/>
    <mergeCell ref="Q3:Q5"/>
    <mergeCell ref="L4:L5"/>
    <mergeCell ref="M4:M5"/>
    <mergeCell ref="N3:N5"/>
    <mergeCell ref="O3:O5"/>
    <mergeCell ref="A2:A6"/>
    <mergeCell ref="B2:B6"/>
    <mergeCell ref="C2:C6"/>
    <mergeCell ref="F3:M3"/>
    <mergeCell ref="E3:E5"/>
    <mergeCell ref="G4:G5"/>
    <mergeCell ref="H4:H5"/>
    <mergeCell ref="I4:I5"/>
    <mergeCell ref="J4:J5"/>
    <mergeCell ref="K4:K5"/>
    <mergeCell ref="AG3:AG5"/>
    <mergeCell ref="AH3:AH5"/>
    <mergeCell ref="AI3:AI5"/>
    <mergeCell ref="AJ3:AJ5"/>
    <mergeCell ref="AN3:AN5"/>
    <mergeCell ref="AO3:AO5"/>
    <mergeCell ref="AP3:AP5"/>
    <mergeCell ref="AQ3:AQ5"/>
    <mergeCell ref="AR3:AR5"/>
    <mergeCell ref="AS3:AS5"/>
    <mergeCell ref="AT3:AT5"/>
    <mergeCell ref="AU3:AU5"/>
    <mergeCell ref="A31:C31"/>
    <mergeCell ref="BT2:CA2"/>
    <mergeCell ref="CB2:CI2"/>
    <mergeCell ref="CJ2:CQ2"/>
    <mergeCell ref="AN2:AU2"/>
    <mergeCell ref="AV2:BC2"/>
    <mergeCell ref="BD2:BK2"/>
    <mergeCell ref="BL2:BS2"/>
    <mergeCell ref="AK3:AK5"/>
    <mergeCell ref="AL3:AL5"/>
  </mergeCells>
  <printOptions/>
  <pageMargins left="0.75" right="0.37" top="0.7" bottom="0.6" header="0.512" footer="0.45"/>
  <pageSetup horizontalDpi="600" verticalDpi="600" orientation="landscape" paperSize="9" scale="75" r:id="rId1"/>
  <headerFooter alignWithMargins="0">
    <oddHeader>&amp;L&amp;16災害廃棄物の処理処分状況（平成１７年度実績）&amp;R&amp;D　　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O38"/>
  <sheetViews>
    <sheetView workbookViewId="0" topLeftCell="A1">
      <selection activeCell="A1" sqref="A1:B1"/>
    </sheetView>
  </sheetViews>
  <sheetFormatPr defaultColWidth="9.00390625" defaultRowHeight="13.5"/>
  <cols>
    <col min="1" max="2" width="5.25390625" style="128" customWidth="1"/>
    <col min="3" max="3" width="9.50390625" style="128" customWidth="1"/>
    <col min="4" max="4" width="13.00390625" style="128" customWidth="1"/>
    <col min="5" max="5" width="3.375" style="128" customWidth="1"/>
    <col min="6" max="8" width="3.625" style="128" customWidth="1"/>
    <col min="9" max="9" width="24.75390625" style="128" customWidth="1"/>
    <col min="10" max="13" width="13.00390625" style="128" customWidth="1"/>
    <col min="14" max="14" width="11.50390625" style="128" customWidth="1"/>
    <col min="15" max="16384" width="8.00390625" style="128" customWidth="1"/>
  </cols>
  <sheetData>
    <row r="1" spans="1:3" ht="19.5" customHeight="1" thickBot="1">
      <c r="A1" s="365" t="s">
        <v>294</v>
      </c>
      <c r="B1" s="365"/>
      <c r="C1" s="127" t="s">
        <v>14</v>
      </c>
    </row>
    <row r="2" spans="6:13" s="129" customFormat="1" ht="15" customHeight="1">
      <c r="F2" s="347" t="s">
        <v>15</v>
      </c>
      <c r="G2" s="348"/>
      <c r="H2" s="348"/>
      <c r="I2" s="348"/>
      <c r="J2" s="345" t="s">
        <v>16</v>
      </c>
      <c r="K2" s="342" t="s">
        <v>17</v>
      </c>
      <c r="L2" s="343"/>
      <c r="M2" s="344"/>
    </row>
    <row r="3" spans="1:13" s="129" customFormat="1" ht="15" customHeight="1" thickBot="1">
      <c r="A3" s="359" t="s">
        <v>18</v>
      </c>
      <c r="B3" s="361"/>
      <c r="C3" s="360"/>
      <c r="D3" s="131">
        <v>817912</v>
      </c>
      <c r="F3" s="349"/>
      <c r="G3" s="350"/>
      <c r="H3" s="350"/>
      <c r="I3" s="350"/>
      <c r="J3" s="346"/>
      <c r="K3" s="132" t="s">
        <v>19</v>
      </c>
      <c r="L3" s="133" t="s">
        <v>20</v>
      </c>
      <c r="M3" s="134" t="s">
        <v>21</v>
      </c>
    </row>
    <row r="4" spans="1:13" s="129" customFormat="1" ht="15" customHeight="1" thickBot="1">
      <c r="A4" s="359" t="s">
        <v>22</v>
      </c>
      <c r="B4" s="361"/>
      <c r="C4" s="360"/>
      <c r="D4" s="131">
        <v>1097</v>
      </c>
      <c r="F4" s="374" t="s">
        <v>23</v>
      </c>
      <c r="G4" s="369" t="s">
        <v>26</v>
      </c>
      <c r="H4" s="135" t="s">
        <v>24</v>
      </c>
      <c r="I4" s="136"/>
      <c r="J4" s="137">
        <v>231591</v>
      </c>
      <c r="K4" s="138" t="s">
        <v>345</v>
      </c>
      <c r="L4" s="139" t="s">
        <v>345</v>
      </c>
      <c r="M4" s="140" t="s">
        <v>345</v>
      </c>
    </row>
    <row r="5" spans="1:13" s="129" customFormat="1" ht="15" customHeight="1">
      <c r="A5" s="366" t="s">
        <v>25</v>
      </c>
      <c r="B5" s="367"/>
      <c r="C5" s="368"/>
      <c r="D5" s="131">
        <v>819009</v>
      </c>
      <c r="F5" s="375"/>
      <c r="G5" s="370"/>
      <c r="H5" s="362" t="s">
        <v>27</v>
      </c>
      <c r="I5" s="142" t="s">
        <v>28</v>
      </c>
      <c r="J5" s="143">
        <v>6116</v>
      </c>
      <c r="K5" s="144" t="s">
        <v>345</v>
      </c>
      <c r="L5" s="145" t="s">
        <v>345</v>
      </c>
      <c r="M5" s="146" t="s">
        <v>345</v>
      </c>
    </row>
    <row r="6" spans="4:13" s="129" customFormat="1" ht="15" customHeight="1">
      <c r="D6" s="147"/>
      <c r="F6" s="375"/>
      <c r="G6" s="370"/>
      <c r="H6" s="363"/>
      <c r="I6" s="148" t="s">
        <v>140</v>
      </c>
      <c r="J6" s="149">
        <v>0</v>
      </c>
      <c r="K6" s="130" t="s">
        <v>345</v>
      </c>
      <c r="L6" s="150" t="s">
        <v>345</v>
      </c>
      <c r="M6" s="151" t="s">
        <v>345</v>
      </c>
    </row>
    <row r="7" spans="1:13" s="129" customFormat="1" ht="15" customHeight="1">
      <c r="A7" s="356" t="s">
        <v>29</v>
      </c>
      <c r="B7" s="353" t="s">
        <v>130</v>
      </c>
      <c r="C7" s="152" t="s">
        <v>30</v>
      </c>
      <c r="D7" s="131">
        <v>0</v>
      </c>
      <c r="F7" s="375"/>
      <c r="G7" s="370"/>
      <c r="H7" s="363"/>
      <c r="I7" s="153" t="s">
        <v>141</v>
      </c>
      <c r="J7" s="149">
        <v>0</v>
      </c>
      <c r="K7" s="130" t="s">
        <v>345</v>
      </c>
      <c r="L7" s="150" t="s">
        <v>345</v>
      </c>
      <c r="M7" s="151" t="s">
        <v>345</v>
      </c>
    </row>
    <row r="8" spans="1:15" s="129" customFormat="1" ht="15" customHeight="1">
      <c r="A8" s="357"/>
      <c r="B8" s="354"/>
      <c r="C8" s="152" t="s">
        <v>31</v>
      </c>
      <c r="D8" s="131">
        <v>218534</v>
      </c>
      <c r="F8" s="375"/>
      <c r="G8" s="370"/>
      <c r="H8" s="363"/>
      <c r="I8" s="154" t="s">
        <v>142</v>
      </c>
      <c r="J8" s="149">
        <v>0</v>
      </c>
      <c r="K8" s="130" t="s">
        <v>345</v>
      </c>
      <c r="L8" s="150" t="s">
        <v>345</v>
      </c>
      <c r="M8" s="151" t="s">
        <v>345</v>
      </c>
      <c r="O8" s="155"/>
    </row>
    <row r="9" spans="1:13" s="129" customFormat="1" ht="15" customHeight="1">
      <c r="A9" s="357"/>
      <c r="B9" s="354"/>
      <c r="C9" s="152" t="s">
        <v>33</v>
      </c>
      <c r="D9" s="131">
        <v>23221</v>
      </c>
      <c r="F9" s="375"/>
      <c r="G9" s="370"/>
      <c r="H9" s="363"/>
      <c r="I9" s="154" t="s">
        <v>32</v>
      </c>
      <c r="J9" s="149">
        <v>0</v>
      </c>
      <c r="K9" s="130" t="s">
        <v>345</v>
      </c>
      <c r="L9" s="150" t="s">
        <v>345</v>
      </c>
      <c r="M9" s="151" t="s">
        <v>345</v>
      </c>
    </row>
    <row r="10" spans="1:13" s="129" customFormat="1" ht="15" customHeight="1">
      <c r="A10" s="357"/>
      <c r="B10" s="354"/>
      <c r="C10" s="152" t="s">
        <v>35</v>
      </c>
      <c r="D10" s="131">
        <v>37985</v>
      </c>
      <c r="F10" s="375"/>
      <c r="G10" s="370"/>
      <c r="H10" s="363"/>
      <c r="I10" s="154" t="s">
        <v>143</v>
      </c>
      <c r="J10" s="149">
        <v>2919</v>
      </c>
      <c r="K10" s="130" t="s">
        <v>345</v>
      </c>
      <c r="L10" s="150" t="s">
        <v>345</v>
      </c>
      <c r="M10" s="151" t="s">
        <v>345</v>
      </c>
    </row>
    <row r="11" spans="1:13" s="129" customFormat="1" ht="15" customHeight="1" thickBot="1">
      <c r="A11" s="357"/>
      <c r="B11" s="354"/>
      <c r="C11" s="152" t="s">
        <v>37</v>
      </c>
      <c r="D11" s="131">
        <v>76</v>
      </c>
      <c r="F11" s="375"/>
      <c r="G11" s="370"/>
      <c r="H11" s="364"/>
      <c r="I11" s="156" t="s">
        <v>34</v>
      </c>
      <c r="J11" s="157">
        <v>189</v>
      </c>
      <c r="K11" s="158" t="s">
        <v>345</v>
      </c>
      <c r="L11" s="133" t="s">
        <v>345</v>
      </c>
      <c r="M11" s="134" t="s">
        <v>345</v>
      </c>
    </row>
    <row r="12" spans="1:13" s="129" customFormat="1" ht="15" customHeight="1" thickBot="1">
      <c r="A12" s="357"/>
      <c r="B12" s="355"/>
      <c r="C12" s="152" t="s">
        <v>39</v>
      </c>
      <c r="D12" s="131">
        <v>4921</v>
      </c>
      <c r="F12" s="375"/>
      <c r="G12" s="159"/>
      <c r="H12" s="160" t="s">
        <v>36</v>
      </c>
      <c r="I12" s="161"/>
      <c r="J12" s="162">
        <v>240815</v>
      </c>
      <c r="K12" s="163" t="s">
        <v>345</v>
      </c>
      <c r="L12" s="164">
        <v>29334</v>
      </c>
      <c r="M12" s="165">
        <v>1818</v>
      </c>
    </row>
    <row r="13" spans="1:13" s="129" customFormat="1" ht="15" customHeight="1">
      <c r="A13" s="357"/>
      <c r="B13" s="166"/>
      <c r="C13" s="167" t="s">
        <v>36</v>
      </c>
      <c r="D13" s="131">
        <v>284737</v>
      </c>
      <c r="F13" s="375"/>
      <c r="G13" s="369" t="s">
        <v>38</v>
      </c>
      <c r="H13" s="168" t="s">
        <v>28</v>
      </c>
      <c r="I13" s="169"/>
      <c r="J13" s="170">
        <v>23015</v>
      </c>
      <c r="K13" s="143">
        <v>6116</v>
      </c>
      <c r="L13" s="171">
        <v>8788</v>
      </c>
      <c r="M13" s="172">
        <v>8111</v>
      </c>
    </row>
    <row r="14" spans="1:13" s="129" customFormat="1" ht="15" customHeight="1">
      <c r="A14" s="357"/>
      <c r="B14" s="359" t="s">
        <v>40</v>
      </c>
      <c r="C14" s="360"/>
      <c r="D14" s="131">
        <v>17942</v>
      </c>
      <c r="F14" s="375"/>
      <c r="G14" s="370"/>
      <c r="H14" s="173" t="s">
        <v>140</v>
      </c>
      <c r="I14" s="174"/>
      <c r="J14" s="149">
        <v>0</v>
      </c>
      <c r="K14" s="149">
        <v>0</v>
      </c>
      <c r="L14" s="131">
        <v>0</v>
      </c>
      <c r="M14" s="175">
        <v>0</v>
      </c>
    </row>
    <row r="15" spans="1:13" s="129" customFormat="1" ht="15" customHeight="1">
      <c r="A15" s="357"/>
      <c r="B15" s="359" t="s">
        <v>293</v>
      </c>
      <c r="C15" s="360"/>
      <c r="D15" s="131">
        <v>12704</v>
      </c>
      <c r="F15" s="375"/>
      <c r="G15" s="370"/>
      <c r="H15" s="176" t="s">
        <v>141</v>
      </c>
      <c r="I15" s="169"/>
      <c r="J15" s="149">
        <v>0</v>
      </c>
      <c r="K15" s="149">
        <v>0</v>
      </c>
      <c r="L15" s="131">
        <v>0</v>
      </c>
      <c r="M15" s="175">
        <v>0</v>
      </c>
    </row>
    <row r="16" spans="1:13" s="129" customFormat="1" ht="15" customHeight="1">
      <c r="A16" s="358"/>
      <c r="B16" s="361" t="s">
        <v>64</v>
      </c>
      <c r="C16" s="360"/>
      <c r="D16" s="131">
        <v>315383</v>
      </c>
      <c r="F16" s="375"/>
      <c r="G16" s="370"/>
      <c r="H16" s="176" t="s">
        <v>142</v>
      </c>
      <c r="I16" s="169"/>
      <c r="J16" s="149">
        <v>0</v>
      </c>
      <c r="K16" s="149">
        <v>0</v>
      </c>
      <c r="L16" s="131">
        <v>0</v>
      </c>
      <c r="M16" s="175">
        <v>0</v>
      </c>
    </row>
    <row r="17" spans="4:13" s="129" customFormat="1" ht="15" customHeight="1">
      <c r="D17" s="147"/>
      <c r="F17" s="375"/>
      <c r="G17" s="370"/>
      <c r="H17" s="173" t="s">
        <v>32</v>
      </c>
      <c r="I17" s="174"/>
      <c r="J17" s="149">
        <v>10</v>
      </c>
      <c r="K17" s="149">
        <v>0</v>
      </c>
      <c r="L17" s="131">
        <v>0</v>
      </c>
      <c r="M17" s="175">
        <v>10</v>
      </c>
    </row>
    <row r="18" spans="1:13" s="129" customFormat="1" ht="15" customHeight="1">
      <c r="A18" s="359" t="s">
        <v>41</v>
      </c>
      <c r="B18" s="361"/>
      <c r="C18" s="360"/>
      <c r="D18" s="131">
        <v>212097</v>
      </c>
      <c r="F18" s="375"/>
      <c r="G18" s="370"/>
      <c r="H18" s="173" t="s">
        <v>143</v>
      </c>
      <c r="I18" s="174"/>
      <c r="J18" s="149">
        <v>22165</v>
      </c>
      <c r="K18" s="149">
        <v>2919</v>
      </c>
      <c r="L18" s="131">
        <v>5547</v>
      </c>
      <c r="M18" s="175">
        <v>13699</v>
      </c>
    </row>
    <row r="19" spans="1:13" s="129" customFormat="1" ht="15" customHeight="1" thickBot="1">
      <c r="A19" s="351" t="s">
        <v>43</v>
      </c>
      <c r="B19" s="352"/>
      <c r="C19" s="352"/>
      <c r="D19" s="131">
        <v>90582</v>
      </c>
      <c r="F19" s="375"/>
      <c r="G19" s="370"/>
      <c r="H19" s="177" t="s">
        <v>34</v>
      </c>
      <c r="I19" s="178"/>
      <c r="J19" s="157">
        <v>1153</v>
      </c>
      <c r="K19" s="157">
        <v>189</v>
      </c>
      <c r="L19" s="179">
        <v>964</v>
      </c>
      <c r="M19" s="134" t="s">
        <v>345</v>
      </c>
    </row>
    <row r="20" spans="1:13" s="129" customFormat="1" ht="15" customHeight="1" thickBot="1">
      <c r="A20" s="351" t="s">
        <v>292</v>
      </c>
      <c r="B20" s="352"/>
      <c r="C20" s="352"/>
      <c r="D20" s="131">
        <v>12704</v>
      </c>
      <c r="F20" s="375"/>
      <c r="G20" s="159"/>
      <c r="H20" s="180" t="s">
        <v>36</v>
      </c>
      <c r="I20" s="181"/>
      <c r="J20" s="182">
        <v>46343</v>
      </c>
      <c r="K20" s="183">
        <v>9224</v>
      </c>
      <c r="L20" s="184">
        <v>15299</v>
      </c>
      <c r="M20" s="185">
        <v>21820</v>
      </c>
    </row>
    <row r="21" spans="1:13" s="129" customFormat="1" ht="15" customHeight="1" thickBot="1">
      <c r="A21" s="351" t="s">
        <v>49</v>
      </c>
      <c r="B21" s="352"/>
      <c r="C21" s="352"/>
      <c r="D21" s="131">
        <v>315383</v>
      </c>
      <c r="F21" s="186"/>
      <c r="G21" s="187" t="s">
        <v>134</v>
      </c>
      <c r="H21" s="180"/>
      <c r="I21" s="180"/>
      <c r="J21" s="137">
        <v>277934</v>
      </c>
      <c r="K21" s="188">
        <v>9224</v>
      </c>
      <c r="L21" s="189">
        <v>44633</v>
      </c>
      <c r="M21" s="190">
        <v>23638</v>
      </c>
    </row>
    <row r="22" spans="6:13" s="129" customFormat="1" ht="15" customHeight="1">
      <c r="F22" s="191" t="s">
        <v>42</v>
      </c>
      <c r="G22" s="192"/>
      <c r="H22" s="192"/>
      <c r="I22" s="193"/>
      <c r="J22" s="170">
        <v>23220</v>
      </c>
      <c r="K22" s="194" t="s">
        <v>345</v>
      </c>
      <c r="L22" s="195" t="s">
        <v>345</v>
      </c>
      <c r="M22" s="172">
        <v>23220</v>
      </c>
    </row>
    <row r="23" spans="6:13" s="129" customFormat="1" ht="15" customHeight="1" thickBot="1">
      <c r="F23" s="196" t="s">
        <v>44</v>
      </c>
      <c r="G23" s="197"/>
      <c r="H23" s="197"/>
      <c r="I23" s="198"/>
      <c r="J23" s="199">
        <v>1525</v>
      </c>
      <c r="K23" s="200" t="s">
        <v>345</v>
      </c>
      <c r="L23" s="201">
        <v>1525</v>
      </c>
      <c r="M23" s="202" t="s">
        <v>345</v>
      </c>
    </row>
    <row r="24" spans="6:13" s="129" customFormat="1" ht="15" customHeight="1" thickBot="1">
      <c r="F24" s="371" t="s">
        <v>64</v>
      </c>
      <c r="G24" s="372"/>
      <c r="H24" s="372"/>
      <c r="I24" s="373"/>
      <c r="J24" s="203">
        <v>302679</v>
      </c>
      <c r="K24" s="204">
        <v>9224</v>
      </c>
      <c r="L24" s="205">
        <v>46158</v>
      </c>
      <c r="M24" s="206">
        <v>46858</v>
      </c>
    </row>
    <row r="25" spans="6:9" s="129" customFormat="1" ht="15" customHeight="1">
      <c r="F25" s="207" t="s">
        <v>131</v>
      </c>
      <c r="G25" s="208"/>
      <c r="H25" s="208"/>
      <c r="I25" s="208"/>
    </row>
    <row r="26" spans="11:13" s="129" customFormat="1" ht="15" customHeight="1">
      <c r="K26" s="152"/>
      <c r="L26" s="141" t="s">
        <v>45</v>
      </c>
      <c r="M26" s="150" t="s">
        <v>46</v>
      </c>
    </row>
    <row r="27" spans="1:13" s="210" customFormat="1" ht="15" customHeight="1">
      <c r="A27" s="209" t="str">
        <f>"収集ごみ（混合ごみ＋可燃ごみ＋不燃ごみ＋資源ごみ＋粗大ごみ＋その他）＝"&amp;TEXT(D13,"#,##0")&amp;"t/年"</f>
        <v>収集ごみ（混合ごみ＋可燃ごみ＋不燃ごみ＋資源ごみ＋粗大ごみ＋その他）＝284,737t/年</v>
      </c>
      <c r="K27" s="150" t="s">
        <v>47</v>
      </c>
      <c r="L27" s="211">
        <v>20614</v>
      </c>
      <c r="M27" s="212">
        <v>11905</v>
      </c>
    </row>
    <row r="28" spans="1:13" s="210" customFormat="1" ht="15" customHeight="1">
      <c r="A28" s="213" t="str">
        <f>"計画収集量（収集ごみ＋直接搬入ごみ）＝"&amp;TEXT(D13+D14,"#,##0")&amp;"t/年"</f>
        <v>計画収集量（収集ごみ＋直接搬入ごみ）＝302,679t/年</v>
      </c>
      <c r="K28" s="150" t="s">
        <v>48</v>
      </c>
      <c r="L28" s="211">
        <v>9340</v>
      </c>
      <c r="M28" s="212">
        <v>583</v>
      </c>
    </row>
    <row r="29" spans="1:13" s="210" customFormat="1" ht="15" customHeight="1">
      <c r="A29" s="214" t="str">
        <f>"ごみ総排出量（計画収集量＋集団回収量）＝"&amp;TEXT(D16,"#,###0")&amp;"t/年"</f>
        <v>ごみ総排出量（計画収集量＋集団回収量）＝315,383t/年</v>
      </c>
      <c r="K29" s="150" t="s">
        <v>103</v>
      </c>
      <c r="L29" s="211">
        <v>5688</v>
      </c>
      <c r="M29" s="212">
        <v>47</v>
      </c>
    </row>
    <row r="30" spans="1:13" s="210" customFormat="1" ht="15" customHeight="1">
      <c r="A30" s="214" t="str">
        <f>"ごみ処理量（直接最終処分量＋直接焼却量＋焼却以外の中間処理量＋直接資源化量）＝"&amp;TEXT(J24,"#,##0")&amp;"t/年"</f>
        <v>ごみ処理量（直接最終処分量＋直接焼却量＋焼却以外の中間処理量＋直接資源化量）＝302,679t/年</v>
      </c>
      <c r="K30" s="150" t="s">
        <v>104</v>
      </c>
      <c r="L30" s="211">
        <v>1345</v>
      </c>
      <c r="M30" s="212">
        <v>0</v>
      </c>
    </row>
    <row r="31" spans="1:13" s="210" customFormat="1" ht="15" customHeight="1">
      <c r="A31" s="214" t="str">
        <f>"１人１日あたりごみ排出量（ごみ総排出量/総人口）＝"&amp;TEXT(D16/D5/365*1000000,"#,##0")&amp;"g/人日"</f>
        <v>１人１日あたりごみ排出量（ごみ総排出量/総人口）＝1,055g/人日</v>
      </c>
      <c r="K31" s="150" t="s">
        <v>105</v>
      </c>
      <c r="L31" s="211">
        <v>6311</v>
      </c>
      <c r="M31" s="212">
        <v>0</v>
      </c>
    </row>
    <row r="32" spans="1:13" s="210" customFormat="1" ht="15" customHeight="1">
      <c r="A32" s="213" t="str">
        <f>"リサイクル率（[資源化量合計＋集団回収量]/[ごみ処理量＋集団回収量]）＝"&amp;TEXT((M24+M38)/(J24+M38)*100,"##.##")&amp;"％"</f>
        <v>リサイクル率（[資源化量合計＋集団回収量]/[ごみ処理量＋集団回収量]）＝18.89％</v>
      </c>
      <c r="K32" s="150" t="s">
        <v>13</v>
      </c>
      <c r="L32" s="211">
        <v>292</v>
      </c>
      <c r="M32" s="212">
        <v>169</v>
      </c>
    </row>
    <row r="33" spans="1:13" s="210" customFormat="1" ht="15" customHeight="1">
      <c r="A33" s="213" t="str">
        <f>"中間処理による減量化量（施設処理量-施設処理後資源化量-施設処理後残渣処分量）＝"&amp;TEXT(J21-L21-M21,"#,##0")&amp;"t/年"</f>
        <v>中間処理による減量化量（施設処理量-施設処理後資源化量-施設処理後残渣処分量）＝209,663t/年</v>
      </c>
      <c r="K33" s="150" t="s">
        <v>144</v>
      </c>
      <c r="L33" s="211">
        <v>0</v>
      </c>
      <c r="M33" s="212">
        <v>0</v>
      </c>
    </row>
    <row r="34" spans="1:13" s="210" customFormat="1" ht="15" customHeight="1">
      <c r="A34" s="213"/>
      <c r="K34" s="150" t="s">
        <v>145</v>
      </c>
      <c r="L34" s="211">
        <v>0</v>
      </c>
      <c r="M34" s="212">
        <v>0</v>
      </c>
    </row>
    <row r="35" spans="1:13" s="210" customFormat="1" ht="15" customHeight="1">
      <c r="A35" s="215"/>
      <c r="K35" s="150" t="s">
        <v>146</v>
      </c>
      <c r="L35" s="211">
        <v>1496</v>
      </c>
      <c r="M35" s="212">
        <v>0</v>
      </c>
    </row>
    <row r="36" spans="1:13" s="210" customFormat="1" ht="15" customHeight="1">
      <c r="A36" s="213"/>
      <c r="K36" s="150" t="s">
        <v>147</v>
      </c>
      <c r="L36" s="211">
        <v>0</v>
      </c>
      <c r="M36" s="212">
        <v>0</v>
      </c>
    </row>
    <row r="37" spans="1:13" s="210" customFormat="1" ht="15" customHeight="1">
      <c r="A37" s="213"/>
      <c r="K37" s="150" t="s">
        <v>37</v>
      </c>
      <c r="L37" s="211">
        <v>1772</v>
      </c>
      <c r="M37" s="212">
        <v>0</v>
      </c>
    </row>
    <row r="38" spans="11:13" ht="15" customHeight="1">
      <c r="K38" s="150" t="s">
        <v>64</v>
      </c>
      <c r="L38" s="216">
        <v>46858</v>
      </c>
      <c r="M38" s="217">
        <v>12704</v>
      </c>
    </row>
  </sheetData>
  <mergeCells count="21">
    <mergeCell ref="A21:C21"/>
    <mergeCell ref="G13:G19"/>
    <mergeCell ref="F24:I24"/>
    <mergeCell ref="G4:G11"/>
    <mergeCell ref="F4:F20"/>
    <mergeCell ref="A20:C20"/>
    <mergeCell ref="A18:C18"/>
    <mergeCell ref="A1:B1"/>
    <mergeCell ref="A3:C3"/>
    <mergeCell ref="A4:C4"/>
    <mergeCell ref="A5:C5"/>
    <mergeCell ref="K2:M2"/>
    <mergeCell ref="J2:J3"/>
    <mergeCell ref="F2:I3"/>
    <mergeCell ref="A19:C19"/>
    <mergeCell ref="B7:B12"/>
    <mergeCell ref="A7:A16"/>
    <mergeCell ref="B14:C14"/>
    <mergeCell ref="B15:C15"/>
    <mergeCell ref="B16:C16"/>
    <mergeCell ref="H5:H11"/>
  </mergeCells>
  <printOptions horizontalCentered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95" r:id="rId1"/>
  <headerFooter alignWithMargins="0">
    <oddHeader>&amp;R&amp;F　　&amp;D　　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R38"/>
  <sheetViews>
    <sheetView zoomScale="75" zoomScaleNormal="75" workbookViewId="0" topLeftCell="A1">
      <selection activeCell="A1" sqref="A1:E1"/>
    </sheetView>
  </sheetViews>
  <sheetFormatPr defaultColWidth="9.00390625" defaultRowHeight="13.5"/>
  <cols>
    <col min="1" max="1" width="2.25390625" style="218" customWidth="1"/>
    <col min="2" max="2" width="13.875" style="218" customWidth="1"/>
    <col min="3" max="3" width="8.75390625" style="220" customWidth="1"/>
    <col min="4" max="4" width="14.25390625" style="218" customWidth="1"/>
    <col min="5" max="6" width="8.75390625" style="218" customWidth="1"/>
    <col min="7" max="7" width="13.875" style="218" customWidth="1"/>
    <col min="8" max="8" width="8.75390625" style="218" customWidth="1"/>
    <col min="9" max="9" width="8.75390625" style="219" customWidth="1"/>
    <col min="10" max="10" width="15.75390625" style="218" customWidth="1"/>
    <col min="11" max="11" width="8.75390625" style="218" customWidth="1"/>
    <col min="12" max="12" width="15.875" style="218" customWidth="1"/>
    <col min="13" max="13" width="8.75390625" style="220" customWidth="1"/>
    <col min="14" max="14" width="13.00390625" style="218" customWidth="1"/>
    <col min="15" max="15" width="12.875" style="218" customWidth="1"/>
    <col min="16" max="16" width="8.75390625" style="218" customWidth="1"/>
    <col min="17" max="17" width="13.25390625" style="218" customWidth="1"/>
    <col min="18" max="16384" width="8.75390625" style="218" customWidth="1"/>
  </cols>
  <sheetData>
    <row r="1" spans="1:5" ht="24" customHeight="1" thickBot="1">
      <c r="A1" s="376" t="str">
        <f>'ごみ集計結果'!A1&amp;"のごみ処理フローシート"</f>
        <v>徳島県のごみ処理フローシート</v>
      </c>
      <c r="B1" s="376"/>
      <c r="C1" s="376"/>
      <c r="D1" s="376"/>
      <c r="E1" s="376"/>
    </row>
    <row r="2" spans="1:17" s="221" customFormat="1" ht="21.75" customHeight="1">
      <c r="A2" s="380" t="s">
        <v>156</v>
      </c>
      <c r="B2" s="380"/>
      <c r="C2" s="380"/>
      <c r="D2" s="380"/>
      <c r="F2" s="222" t="s">
        <v>107</v>
      </c>
      <c r="G2" s="223"/>
      <c r="I2" s="224"/>
      <c r="J2" s="88"/>
      <c r="M2" s="88"/>
      <c r="N2" s="88"/>
      <c r="P2" s="225" t="s">
        <v>108</v>
      </c>
      <c r="Q2" s="226"/>
    </row>
    <row r="3" spans="2:17" s="221" customFormat="1" ht="21.75" customHeight="1" thickBot="1">
      <c r="B3" s="227"/>
      <c r="C3" s="90"/>
      <c r="D3" s="227"/>
      <c r="F3" s="94" t="s">
        <v>254</v>
      </c>
      <c r="G3" s="44">
        <v>1525</v>
      </c>
      <c r="I3" s="224"/>
      <c r="J3" s="88"/>
      <c r="M3" s="88"/>
      <c r="N3" s="88"/>
      <c r="P3" s="94" t="s">
        <v>283</v>
      </c>
      <c r="Q3" s="44">
        <v>46158</v>
      </c>
    </row>
    <row r="4" spans="3:14" s="221" customFormat="1" ht="21.75" customHeight="1" thickBot="1">
      <c r="C4" s="88"/>
      <c r="G4" s="228"/>
      <c r="I4" s="224"/>
      <c r="J4" s="88"/>
      <c r="M4" s="88"/>
      <c r="N4" s="228"/>
    </row>
    <row r="5" spans="3:14" s="221" customFormat="1" ht="21.75" customHeight="1">
      <c r="C5" s="88"/>
      <c r="D5" s="228"/>
      <c r="F5" s="222" t="s">
        <v>109</v>
      </c>
      <c r="G5" s="226"/>
      <c r="I5" s="229" t="s">
        <v>110</v>
      </c>
      <c r="J5" s="226"/>
      <c r="L5" s="230" t="s">
        <v>111</v>
      </c>
      <c r="M5" s="95" t="s">
        <v>260</v>
      </c>
      <c r="N5" s="45">
        <v>29334</v>
      </c>
    </row>
    <row r="6" spans="1:14" s="221" customFormat="1" ht="21.75" customHeight="1" thickBot="1">
      <c r="A6" s="228"/>
      <c r="B6" s="377" t="s">
        <v>112</v>
      </c>
      <c r="C6" s="377"/>
      <c r="D6" s="377"/>
      <c r="F6" s="94" t="s">
        <v>233</v>
      </c>
      <c r="G6" s="44">
        <v>231591</v>
      </c>
      <c r="I6" s="94" t="s">
        <v>234</v>
      </c>
      <c r="J6" s="44">
        <v>240815</v>
      </c>
      <c r="L6" s="231" t="s">
        <v>113</v>
      </c>
      <c r="M6" s="96" t="s">
        <v>261</v>
      </c>
      <c r="N6" s="232">
        <v>1818</v>
      </c>
    </row>
    <row r="7" spans="1:14" s="221" customFormat="1" ht="21.75" customHeight="1" thickBot="1">
      <c r="A7" s="228"/>
      <c r="C7" s="88"/>
      <c r="D7" s="228"/>
      <c r="G7" s="228"/>
      <c r="I7" s="224"/>
      <c r="J7" s="228"/>
      <c r="M7" s="88"/>
      <c r="N7" s="228"/>
    </row>
    <row r="8" spans="1:17" s="221" customFormat="1" ht="21.75" customHeight="1" thickBot="1">
      <c r="A8" s="228"/>
      <c r="B8" s="233" t="s">
        <v>114</v>
      </c>
      <c r="C8" s="87" t="s">
        <v>245</v>
      </c>
      <c r="D8" s="46">
        <v>0</v>
      </c>
      <c r="G8" s="228"/>
      <c r="I8" s="224"/>
      <c r="L8" s="234" t="s">
        <v>115</v>
      </c>
      <c r="M8" s="92" t="s">
        <v>262</v>
      </c>
      <c r="N8" s="46">
        <v>9224</v>
      </c>
      <c r="P8" s="225" t="s">
        <v>116</v>
      </c>
      <c r="Q8" s="226"/>
    </row>
    <row r="9" spans="1:17" s="221" customFormat="1" ht="21.75" customHeight="1" thickBot="1">
      <c r="A9" s="228"/>
      <c r="C9" s="88"/>
      <c r="D9" s="47"/>
      <c r="G9" s="228"/>
      <c r="I9" s="224"/>
      <c r="J9" s="228"/>
      <c r="M9" s="88"/>
      <c r="N9" s="228"/>
      <c r="P9" s="94" t="s">
        <v>284</v>
      </c>
      <c r="Q9" s="44">
        <v>15299</v>
      </c>
    </row>
    <row r="10" spans="1:14" s="221" customFormat="1" ht="21.75" customHeight="1" thickBot="1">
      <c r="A10" s="228"/>
      <c r="B10" s="233" t="s">
        <v>117</v>
      </c>
      <c r="C10" s="89" t="s">
        <v>246</v>
      </c>
      <c r="D10" s="46">
        <v>218534</v>
      </c>
      <c r="G10" s="228"/>
      <c r="I10" s="229" t="s">
        <v>118</v>
      </c>
      <c r="J10" s="226"/>
      <c r="L10" s="230" t="s">
        <v>115</v>
      </c>
      <c r="M10" s="95" t="s">
        <v>263</v>
      </c>
      <c r="N10" s="45">
        <v>6116</v>
      </c>
    </row>
    <row r="11" spans="1:14" s="221" customFormat="1" ht="21.75" customHeight="1" thickBot="1">
      <c r="A11" s="228"/>
      <c r="C11" s="88"/>
      <c r="D11" s="47"/>
      <c r="G11" s="228"/>
      <c r="I11" s="94" t="s">
        <v>235</v>
      </c>
      <c r="J11" s="44">
        <v>23015</v>
      </c>
      <c r="L11" s="235" t="s">
        <v>116</v>
      </c>
      <c r="M11" s="97" t="s">
        <v>264</v>
      </c>
      <c r="N11" s="48">
        <v>8788</v>
      </c>
    </row>
    <row r="12" spans="1:14" s="221" customFormat="1" ht="21.75" customHeight="1" thickBot="1">
      <c r="A12" s="228"/>
      <c r="B12" s="233" t="s">
        <v>119</v>
      </c>
      <c r="C12" s="89" t="s">
        <v>247</v>
      </c>
      <c r="D12" s="46">
        <v>23221</v>
      </c>
      <c r="G12" s="228"/>
      <c r="I12" s="224"/>
      <c r="J12" s="228"/>
      <c r="L12" s="236" t="s">
        <v>113</v>
      </c>
      <c r="M12" s="98" t="s">
        <v>265</v>
      </c>
      <c r="N12" s="44">
        <v>8111</v>
      </c>
    </row>
    <row r="13" spans="1:14" s="221" customFormat="1" ht="21.75" customHeight="1" thickBot="1">
      <c r="A13" s="228"/>
      <c r="B13" s="237"/>
      <c r="C13" s="90"/>
      <c r="D13" s="49"/>
      <c r="G13" s="228"/>
      <c r="I13" s="224"/>
      <c r="J13" s="228"/>
      <c r="L13" s="238"/>
      <c r="M13" s="87"/>
      <c r="N13" s="239"/>
    </row>
    <row r="14" spans="1:14" s="221" customFormat="1" ht="21.75" customHeight="1" thickBot="1">
      <c r="A14" s="228"/>
      <c r="B14" s="233" t="s">
        <v>120</v>
      </c>
      <c r="C14" s="89" t="s">
        <v>248</v>
      </c>
      <c r="D14" s="46">
        <v>37985</v>
      </c>
      <c r="G14" s="228"/>
      <c r="I14" s="229" t="s">
        <v>148</v>
      </c>
      <c r="J14" s="226"/>
      <c r="L14" s="230" t="s">
        <v>115</v>
      </c>
      <c r="M14" s="95" t="s">
        <v>266</v>
      </c>
      <c r="N14" s="45">
        <v>0</v>
      </c>
    </row>
    <row r="15" spans="1:14" s="221" customFormat="1" ht="21.75" customHeight="1" thickBot="1">
      <c r="A15" s="228"/>
      <c r="C15" s="88"/>
      <c r="D15" s="240"/>
      <c r="I15" s="94" t="s">
        <v>236</v>
      </c>
      <c r="J15" s="44">
        <v>0</v>
      </c>
      <c r="L15" s="235" t="s">
        <v>116</v>
      </c>
      <c r="M15" s="97" t="s">
        <v>267</v>
      </c>
      <c r="N15" s="48">
        <v>0</v>
      </c>
    </row>
    <row r="16" spans="1:14" s="221" customFormat="1" ht="21.75" customHeight="1" thickBot="1">
      <c r="A16" s="228"/>
      <c r="B16" s="241" t="s">
        <v>121</v>
      </c>
      <c r="C16" s="89" t="s">
        <v>249</v>
      </c>
      <c r="D16" s="46">
        <v>76</v>
      </c>
      <c r="I16" s="224"/>
      <c r="J16" s="228"/>
      <c r="L16" s="236" t="s">
        <v>113</v>
      </c>
      <c r="M16" s="98" t="s">
        <v>268</v>
      </c>
      <c r="N16" s="44">
        <v>0</v>
      </c>
    </row>
    <row r="17" spans="1:14" s="221" customFormat="1" ht="21.75" customHeight="1" thickBot="1">
      <c r="A17" s="228"/>
      <c r="C17" s="88"/>
      <c r="D17" s="47"/>
      <c r="I17" s="224"/>
      <c r="J17" s="228"/>
      <c r="L17" s="238"/>
      <c r="M17" s="87"/>
      <c r="N17" s="239"/>
    </row>
    <row r="18" spans="1:18" s="221" customFormat="1" ht="21.75" customHeight="1" thickBot="1">
      <c r="A18" s="228"/>
      <c r="B18" s="241" t="s">
        <v>122</v>
      </c>
      <c r="C18" s="89" t="s">
        <v>250</v>
      </c>
      <c r="D18" s="46">
        <v>4921</v>
      </c>
      <c r="F18" s="229" t="s">
        <v>123</v>
      </c>
      <c r="G18" s="223"/>
      <c r="I18" s="225" t="s">
        <v>149</v>
      </c>
      <c r="J18" s="226"/>
      <c r="L18" s="230" t="s">
        <v>115</v>
      </c>
      <c r="M18" s="242" t="s">
        <v>269</v>
      </c>
      <c r="N18" s="45">
        <v>0</v>
      </c>
      <c r="R18" s="243"/>
    </row>
    <row r="19" spans="1:14" s="221" customFormat="1" ht="21.75" customHeight="1" thickBot="1">
      <c r="A19" s="228"/>
      <c r="B19" s="244"/>
      <c r="C19" s="91"/>
      <c r="D19" s="47"/>
      <c r="F19" s="94"/>
      <c r="G19" s="44">
        <v>46343</v>
      </c>
      <c r="I19" s="94" t="s">
        <v>256</v>
      </c>
      <c r="J19" s="44">
        <v>0</v>
      </c>
      <c r="L19" s="235" t="s">
        <v>116</v>
      </c>
      <c r="M19" s="245" t="s">
        <v>270</v>
      </c>
      <c r="N19" s="246">
        <v>0</v>
      </c>
    </row>
    <row r="20" spans="1:14" s="221" customFormat="1" ht="21.75" customHeight="1" thickBot="1">
      <c r="A20" s="228"/>
      <c r="B20" s="241" t="s">
        <v>124</v>
      </c>
      <c r="C20" s="89" t="s">
        <v>251</v>
      </c>
      <c r="D20" s="46">
        <v>17942</v>
      </c>
      <c r="G20" s="228"/>
      <c r="L20" s="236" t="s">
        <v>113</v>
      </c>
      <c r="M20" s="247" t="s">
        <v>271</v>
      </c>
      <c r="N20" s="44">
        <v>0</v>
      </c>
    </row>
    <row r="21" spans="1:14" s="221" customFormat="1" ht="21.75" customHeight="1" thickBot="1">
      <c r="A21" s="228"/>
      <c r="B21" s="237"/>
      <c r="C21" s="90"/>
      <c r="D21" s="248"/>
      <c r="G21" s="228"/>
      <c r="I21" s="224"/>
      <c r="J21" s="228"/>
      <c r="L21" s="238"/>
      <c r="M21" s="87"/>
      <c r="N21" s="239"/>
    </row>
    <row r="22" spans="1:14" s="221" customFormat="1" ht="21.75" customHeight="1" thickBot="1">
      <c r="A22" s="228"/>
      <c r="B22" s="241" t="s">
        <v>125</v>
      </c>
      <c r="C22" s="92" t="s">
        <v>252</v>
      </c>
      <c r="D22" s="46">
        <v>527</v>
      </c>
      <c r="G22" s="228"/>
      <c r="I22" s="225" t="s">
        <v>150</v>
      </c>
      <c r="J22" s="226"/>
      <c r="L22" s="230" t="s">
        <v>115</v>
      </c>
      <c r="M22" s="242" t="s">
        <v>272</v>
      </c>
      <c r="N22" s="45">
        <v>0</v>
      </c>
    </row>
    <row r="23" spans="1:14" s="221" customFormat="1" ht="21.75" customHeight="1" thickBot="1">
      <c r="A23" s="228"/>
      <c r="B23" s="245"/>
      <c r="C23" s="93"/>
      <c r="D23" s="52"/>
      <c r="G23" s="228"/>
      <c r="I23" s="94" t="s">
        <v>257</v>
      </c>
      <c r="J23" s="44">
        <v>0</v>
      </c>
      <c r="L23" s="235" t="s">
        <v>116</v>
      </c>
      <c r="M23" s="245" t="s">
        <v>273</v>
      </c>
      <c r="N23" s="246">
        <v>0</v>
      </c>
    </row>
    <row r="24" spans="1:14" s="221" customFormat="1" ht="21.75" customHeight="1" thickBot="1">
      <c r="A24" s="228"/>
      <c r="B24" s="249" t="s">
        <v>127</v>
      </c>
      <c r="C24" s="92" t="s">
        <v>253</v>
      </c>
      <c r="D24" s="46">
        <v>12704</v>
      </c>
      <c r="G24" s="228"/>
      <c r="L24" s="236" t="s">
        <v>113</v>
      </c>
      <c r="M24" s="247" t="s">
        <v>274</v>
      </c>
      <c r="N24" s="44">
        <v>0</v>
      </c>
    </row>
    <row r="25" spans="1:15" s="221" customFormat="1" ht="21.75" customHeight="1" thickBot="1">
      <c r="A25" s="228"/>
      <c r="G25" s="228"/>
      <c r="O25" s="250"/>
    </row>
    <row r="26" spans="1:15" s="221" customFormat="1" ht="21.75" customHeight="1">
      <c r="A26" s="228"/>
      <c r="B26" s="251"/>
      <c r="C26" s="93"/>
      <c r="D26" s="52"/>
      <c r="G26" s="228"/>
      <c r="I26" s="229" t="s">
        <v>126</v>
      </c>
      <c r="J26" s="226"/>
      <c r="L26" s="230" t="s">
        <v>115</v>
      </c>
      <c r="M26" s="95" t="s">
        <v>275</v>
      </c>
      <c r="N26" s="45">
        <v>0</v>
      </c>
      <c r="O26" s="250"/>
    </row>
    <row r="27" spans="1:15" s="221" customFormat="1" ht="21.75" customHeight="1" thickBot="1">
      <c r="A27" s="228"/>
      <c r="B27" s="251"/>
      <c r="C27" s="93"/>
      <c r="D27" s="52"/>
      <c r="G27" s="228"/>
      <c r="I27" s="94" t="s">
        <v>258</v>
      </c>
      <c r="J27" s="44">
        <v>10</v>
      </c>
      <c r="L27" s="235" t="s">
        <v>116</v>
      </c>
      <c r="M27" s="97" t="s">
        <v>276</v>
      </c>
      <c r="N27" s="48">
        <v>0</v>
      </c>
      <c r="O27" s="250"/>
    </row>
    <row r="28" spans="1:15" s="221" customFormat="1" ht="21.75" customHeight="1" thickBot="1">
      <c r="A28" s="228"/>
      <c r="B28" s="251"/>
      <c r="C28" s="93"/>
      <c r="D28" s="52"/>
      <c r="G28" s="228"/>
      <c r="I28" s="224"/>
      <c r="J28" s="88"/>
      <c r="L28" s="236" t="s">
        <v>113</v>
      </c>
      <c r="M28" s="98" t="s">
        <v>277</v>
      </c>
      <c r="N28" s="44">
        <v>10</v>
      </c>
      <c r="O28" s="250"/>
    </row>
    <row r="29" spans="1:15" s="221" customFormat="1" ht="21.75" customHeight="1" thickBot="1">
      <c r="A29" s="228"/>
      <c r="B29" s="251"/>
      <c r="C29" s="93"/>
      <c r="D29" s="52"/>
      <c r="G29" s="228"/>
      <c r="O29" s="250"/>
    </row>
    <row r="30" spans="1:15" s="221" customFormat="1" ht="21.75" customHeight="1">
      <c r="A30" s="228"/>
      <c r="B30" s="251"/>
      <c r="C30" s="93"/>
      <c r="D30" s="52"/>
      <c r="G30" s="228"/>
      <c r="I30" s="229" t="s">
        <v>151</v>
      </c>
      <c r="J30" s="226"/>
      <c r="L30" s="230" t="s">
        <v>115</v>
      </c>
      <c r="M30" s="95" t="s">
        <v>278</v>
      </c>
      <c r="N30" s="45">
        <v>2919</v>
      </c>
      <c r="O30" s="250"/>
    </row>
    <row r="31" spans="1:15" s="221" customFormat="1" ht="21.75" customHeight="1" thickBot="1">
      <c r="A31" s="228"/>
      <c r="B31" s="251"/>
      <c r="C31" s="93"/>
      <c r="D31" s="52"/>
      <c r="G31" s="228"/>
      <c r="I31" s="94" t="s">
        <v>237</v>
      </c>
      <c r="J31" s="44">
        <v>22165</v>
      </c>
      <c r="L31" s="235" t="s">
        <v>116</v>
      </c>
      <c r="M31" s="97" t="s">
        <v>279</v>
      </c>
      <c r="N31" s="48">
        <v>5547</v>
      </c>
      <c r="O31" s="250"/>
    </row>
    <row r="32" spans="1:15" s="221" customFormat="1" ht="21.75" customHeight="1" thickBot="1">
      <c r="A32" s="228"/>
      <c r="B32" s="251"/>
      <c r="C32" s="93"/>
      <c r="D32" s="52"/>
      <c r="G32" s="228"/>
      <c r="I32" s="224"/>
      <c r="J32" s="228"/>
      <c r="L32" s="236" t="s">
        <v>113</v>
      </c>
      <c r="M32" s="98" t="s">
        <v>280</v>
      </c>
      <c r="N32" s="44">
        <v>13699</v>
      </c>
      <c r="O32" s="250"/>
    </row>
    <row r="33" spans="1:15" s="221" customFormat="1" ht="21.75" customHeight="1" thickBot="1">
      <c r="A33" s="228"/>
      <c r="C33" s="88"/>
      <c r="D33" s="228"/>
      <c r="G33" s="228"/>
      <c r="I33" s="224"/>
      <c r="J33" s="88"/>
      <c r="L33" s="247"/>
      <c r="M33" s="99"/>
      <c r="N33" s="252"/>
      <c r="O33" s="250"/>
    </row>
    <row r="34" spans="1:16" s="221" customFormat="1" ht="21.75" customHeight="1">
      <c r="A34" s="228"/>
      <c r="C34" s="88"/>
      <c r="G34" s="228"/>
      <c r="I34" s="222" t="s">
        <v>128</v>
      </c>
      <c r="J34" s="226"/>
      <c r="L34" s="253" t="s">
        <v>115</v>
      </c>
      <c r="M34" s="100" t="s">
        <v>281</v>
      </c>
      <c r="N34" s="45">
        <v>189</v>
      </c>
      <c r="O34" s="250"/>
      <c r="P34" s="221" t="s">
        <v>7</v>
      </c>
    </row>
    <row r="35" spans="7:17" s="221" customFormat="1" ht="21.75" customHeight="1" thickBot="1">
      <c r="G35" s="228"/>
      <c r="I35" s="94" t="s">
        <v>259</v>
      </c>
      <c r="J35" s="44">
        <v>1153</v>
      </c>
      <c r="L35" s="236" t="s">
        <v>116</v>
      </c>
      <c r="M35" s="98" t="s">
        <v>282</v>
      </c>
      <c r="N35" s="232">
        <v>964</v>
      </c>
      <c r="P35" s="378">
        <v>23638</v>
      </c>
      <c r="Q35" s="378"/>
    </row>
    <row r="36" spans="2:17" s="221" customFormat="1" ht="21.75" customHeight="1" thickBot="1">
      <c r="B36" s="254" t="s">
        <v>9</v>
      </c>
      <c r="C36" s="255" t="s">
        <v>129</v>
      </c>
      <c r="D36" s="256">
        <v>817912</v>
      </c>
      <c r="G36" s="228"/>
      <c r="I36" s="224"/>
      <c r="J36" s="88"/>
      <c r="M36" s="88"/>
      <c r="N36" s="88"/>
      <c r="P36" s="379"/>
      <c r="Q36" s="379"/>
    </row>
    <row r="37" spans="2:17" s="221" customFormat="1" ht="21.75" customHeight="1">
      <c r="B37" s="257" t="s">
        <v>10</v>
      </c>
      <c r="C37" s="258" t="s">
        <v>238</v>
      </c>
      <c r="D37" s="259">
        <v>1097</v>
      </c>
      <c r="F37" s="229" t="s">
        <v>11</v>
      </c>
      <c r="G37" s="226"/>
      <c r="I37" s="224"/>
      <c r="J37" s="88"/>
      <c r="M37" s="88"/>
      <c r="N37" s="88"/>
      <c r="P37" s="229" t="s">
        <v>12</v>
      </c>
      <c r="Q37" s="226"/>
    </row>
    <row r="38" spans="2:17" s="221" customFormat="1" ht="21.75" customHeight="1" thickBot="1">
      <c r="B38" s="50" t="s">
        <v>8</v>
      </c>
      <c r="C38" s="260" t="s">
        <v>239</v>
      </c>
      <c r="D38" s="261">
        <v>819009</v>
      </c>
      <c r="F38" s="94" t="s">
        <v>255</v>
      </c>
      <c r="G38" s="44">
        <v>23220</v>
      </c>
      <c r="I38" s="224"/>
      <c r="J38" s="88"/>
      <c r="M38" s="88"/>
      <c r="N38" s="88"/>
      <c r="P38" s="94"/>
      <c r="Q38" s="44">
        <v>46858</v>
      </c>
    </row>
  </sheetData>
  <mergeCells count="4">
    <mergeCell ref="A1:E1"/>
    <mergeCell ref="B6:D6"/>
    <mergeCell ref="P35:Q36"/>
    <mergeCell ref="A2:D2"/>
  </mergeCells>
  <printOptions horizontalCentered="1"/>
  <pageMargins left="0.3937007874015748" right="0.3937007874015748" top="0.984251968503937" bottom="0.3937007874015748" header="0.5118110236220472" footer="0.5118110236220472"/>
  <pageSetup fitToHeight="1" fitToWidth="1" horizontalDpi="600" verticalDpi="600" orientation="landscape" paperSize="9" scale="65" r:id="rId2"/>
  <headerFooter alignWithMargins="0">
    <oddHeader>&amp;R&amp;F　　&amp;D　　&amp;T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Ohmine</cp:lastModifiedBy>
  <cp:lastPrinted>2007-05-29T03:02:58Z</cp:lastPrinted>
  <dcterms:created xsi:type="dcterms:W3CDTF">2002-10-23T09:25:58Z</dcterms:created>
  <dcterms:modified xsi:type="dcterms:W3CDTF">2007-05-29T03:03:00Z</dcterms:modified>
  <cp:category/>
  <cp:version/>
  <cp:contentType/>
  <cp:contentStatus/>
</cp:coreProperties>
</file>