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'委託・許可件数（市町村）'!$A$2:$S$55</definedName>
    <definedName name="_xlnm.Print_Area" localSheetId="5">'委託・許可件数（組合）'!$A$2:$S$24</definedName>
    <definedName name="_xlnm.Print_Area" localSheetId="2">'収集運搬機材（市町村）'!$A$2:$AY$55</definedName>
    <definedName name="_xlnm.Print_Area" localSheetId="3">'収集運搬機材（組合）'!$A$2:$AY$25</definedName>
    <definedName name="_xlnm.Print_Area" localSheetId="6">'処理業者と従業員数'!$A$2:$K$55</definedName>
    <definedName name="_xlnm.Print_Area" localSheetId="0">'廃棄物処理従事職員数（市町村）'!$A$2:$AD$55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<sst xmlns="http://schemas.openxmlformats.org/spreadsheetml/2006/main" count="1148" uniqueCount="211">
  <si>
    <t>高知県合計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</si>
  <si>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</si>
  <si>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</si>
  <si>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</si>
  <si>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</si>
  <si>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</si>
  <si>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</si>
  <si>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</si>
  <si>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</si>
  <si>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</si>
  <si>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</si>
  <si>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</si>
  <si>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</si>
  <si>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</si>
  <si>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</si>
  <si>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</si>
  <si>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</si>
  <si>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</si>
  <si>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</si>
  <si>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</si>
  <si>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</si>
  <si>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39873</t>
  </si>
  <si>
    <t>安芸広域市町村圏事務組合</t>
  </si>
  <si>
    <t>39386</t>
  </si>
  <si>
    <t>いの町</t>
  </si>
  <si>
    <t>39411</t>
  </si>
  <si>
    <t>津野町</t>
  </si>
  <si>
    <t>高知県合計</t>
  </si>
  <si>
    <t>高知県合計</t>
  </si>
  <si>
    <t>39302</t>
  </si>
  <si>
    <t>奈半利町</t>
  </si>
  <si>
    <t>39303</t>
  </si>
  <si>
    <t>田野町</t>
  </si>
  <si>
    <t>39304</t>
  </si>
  <si>
    <t>39305</t>
  </si>
  <si>
    <t>北川村</t>
  </si>
  <si>
    <t>39306</t>
  </si>
  <si>
    <t>馬路村</t>
  </si>
  <si>
    <t>39307</t>
  </si>
  <si>
    <t>芸西村</t>
  </si>
  <si>
    <t>39321</t>
  </si>
  <si>
    <t>赤岡町</t>
  </si>
  <si>
    <t>39322</t>
  </si>
  <si>
    <t>香我美町</t>
  </si>
  <si>
    <t>39323</t>
  </si>
  <si>
    <t>土佐山田町</t>
  </si>
  <si>
    <t>39324</t>
  </si>
  <si>
    <t>野市町</t>
  </si>
  <si>
    <t>39325</t>
  </si>
  <si>
    <t>夜須町</t>
  </si>
  <si>
    <t>39326</t>
  </si>
  <si>
    <t>香北町</t>
  </si>
  <si>
    <t>39327</t>
  </si>
  <si>
    <t>吉川村</t>
  </si>
  <si>
    <t>39328</t>
  </si>
  <si>
    <t>物部村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</si>
  <si>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</si>
  <si>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</si>
  <si>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</si>
  <si>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</si>
  <si>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</si>
  <si>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</si>
  <si>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</si>
  <si>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</si>
  <si>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39382</t>
  </si>
  <si>
    <t>池川町</t>
  </si>
  <si>
    <t>39383</t>
  </si>
  <si>
    <t>39384</t>
  </si>
  <si>
    <t>吾川村</t>
  </si>
  <si>
    <t>39401</t>
  </si>
  <si>
    <t>中土佐町</t>
  </si>
  <si>
    <t>39402</t>
  </si>
  <si>
    <t>佐川町</t>
  </si>
  <si>
    <t>39403</t>
  </si>
  <si>
    <t>越知町</t>
  </si>
  <si>
    <t>39404</t>
  </si>
  <si>
    <t>窪川町</t>
  </si>
  <si>
    <t>39405</t>
  </si>
  <si>
    <t>39406</t>
  </si>
  <si>
    <t>大野見村</t>
  </si>
  <si>
    <t>39409</t>
  </si>
  <si>
    <t>仁淀村</t>
  </si>
  <si>
    <t>39410</t>
  </si>
  <si>
    <t>日高村</t>
  </si>
  <si>
    <t>39421</t>
  </si>
  <si>
    <t>佐賀町</t>
  </si>
  <si>
    <t>39422</t>
  </si>
  <si>
    <t>大正町</t>
  </si>
  <si>
    <t>39423</t>
  </si>
  <si>
    <t>大方町</t>
  </si>
  <si>
    <t>39424</t>
  </si>
  <si>
    <t>大月町</t>
  </si>
  <si>
    <t>39425</t>
  </si>
  <si>
    <t>十和村</t>
  </si>
  <si>
    <t>39426</t>
  </si>
  <si>
    <t>西土佐村</t>
  </si>
  <si>
    <t>39427</t>
  </si>
  <si>
    <t>三原村</t>
  </si>
  <si>
    <t>39820</t>
  </si>
  <si>
    <t>香美郡衛生組合</t>
  </si>
  <si>
    <t>39822</t>
  </si>
  <si>
    <t>仁淀川下流衛生事務組合</t>
  </si>
  <si>
    <t>39823</t>
  </si>
  <si>
    <t>高吾北広域町村事務組合</t>
  </si>
  <si>
    <t>39840</t>
  </si>
  <si>
    <t>香南清掃組合</t>
  </si>
  <si>
    <t>39841</t>
  </si>
  <si>
    <t>幡東衛生組合</t>
  </si>
  <si>
    <t>39847</t>
  </si>
  <si>
    <t>高幡西部衛生施設組合</t>
  </si>
  <si>
    <t>39848</t>
  </si>
  <si>
    <t>幡多中央環境施設組合</t>
  </si>
  <si>
    <t>39853</t>
  </si>
  <si>
    <t>津野山広域町村事務組合</t>
  </si>
  <si>
    <t>39854</t>
  </si>
  <si>
    <t>高幡東部清掃組合</t>
  </si>
  <si>
    <t>39855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</si>
  <si>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</si>
  <si>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</si>
  <si>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</si>
  <si>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</si>
  <si>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</si>
  <si>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</si>
  <si>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</si>
  <si>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</si>
  <si>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</si>
  <si>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</si>
  <si>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</si>
  <si>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</si>
  <si>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</si>
  <si>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</si>
  <si>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</si>
  <si>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</si>
  <si>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</si>
  <si>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</si>
  <si>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</si>
  <si>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</si>
  <si>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</si>
  <si>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</si>
  <si>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</si>
  <si>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</si>
  <si>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</si>
  <si>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</si>
  <si>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</si>
  <si>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</si>
  <si>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</si>
  <si>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</si>
  <si>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</si>
  <si>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</si>
  <si>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</si>
  <si>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</si>
  <si>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</si>
  <si>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安田町</t>
  </si>
  <si>
    <t>芸東衛生組合</t>
  </si>
  <si>
    <t>39865</t>
  </si>
  <si>
    <t>仁淀川中央清掃事務組合</t>
  </si>
  <si>
    <t>39868</t>
  </si>
  <si>
    <t>幡西衛生処理組合</t>
  </si>
  <si>
    <t>39871</t>
  </si>
  <si>
    <t>嶺北広域行政事務組合</t>
  </si>
  <si>
    <t>39877</t>
  </si>
  <si>
    <t>高知西部環境施設組合</t>
  </si>
  <si>
    <t>39878</t>
  </si>
  <si>
    <t>中芸広域連合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</si>
  <si>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</si>
  <si>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</si>
  <si>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</si>
  <si>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</si>
  <si>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</si>
  <si>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</si>
  <si>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</si>
  <si>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</si>
  <si>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</si>
  <si>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</si>
  <si>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</si>
  <si>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</si>
  <si>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</si>
  <si>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39207</t>
  </si>
  <si>
    <t>中村市</t>
  </si>
  <si>
    <t>39208</t>
  </si>
  <si>
    <t>宿毛市</t>
  </si>
  <si>
    <t>39209</t>
  </si>
  <si>
    <t>土佐清水市</t>
  </si>
  <si>
    <t>39301</t>
  </si>
  <si>
    <t>東洋町</t>
  </si>
  <si>
    <t>檮原町</t>
  </si>
  <si>
    <t>高知県合計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</si>
  <si>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</si>
  <si>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</si>
  <si>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</si>
  <si>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</si>
  <si>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高知中央西部焼却処理事務組合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</si>
  <si>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</si>
  <si>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</si>
  <si>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</si>
  <si>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</si>
  <si>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</si>
  <si>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</si>
  <si>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</si>
  <si>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</si>
  <si>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</si>
  <si>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</si>
  <si>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</si>
  <si>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春野町</t>
  </si>
  <si>
    <t>39880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</si>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</sst>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187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205</v>
      </c>
      <c r="B2" s="47" t="s">
        <v>133</v>
      </c>
      <c r="C2" s="44" t="s">
        <v>206</v>
      </c>
      <c r="D2" s="7" t="s">
        <v>134</v>
      </c>
      <c r="E2" s="8"/>
      <c r="F2" s="9"/>
      <c r="G2" s="8"/>
      <c r="H2" s="8"/>
      <c r="I2" s="8"/>
      <c r="J2" s="8"/>
      <c r="K2" s="8"/>
      <c r="L2" s="10"/>
      <c r="M2" s="7" t="s">
        <v>207</v>
      </c>
      <c r="N2" s="8"/>
      <c r="O2" s="9"/>
      <c r="P2" s="8"/>
      <c r="Q2" s="8"/>
      <c r="R2" s="8"/>
      <c r="S2" s="8"/>
      <c r="T2" s="8"/>
      <c r="U2" s="10"/>
      <c r="V2" s="7" t="s">
        <v>135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208</v>
      </c>
      <c r="E3" s="12" t="s">
        <v>136</v>
      </c>
      <c r="F3" s="9"/>
      <c r="G3" s="10"/>
      <c r="H3" s="12" t="s">
        <v>137</v>
      </c>
      <c r="I3" s="8"/>
      <c r="J3" s="8"/>
      <c r="K3" s="8"/>
      <c r="L3" s="10"/>
      <c r="M3" s="11" t="s">
        <v>208</v>
      </c>
      <c r="N3" s="12" t="s">
        <v>136</v>
      </c>
      <c r="O3" s="9"/>
      <c r="P3" s="10"/>
      <c r="Q3" s="12" t="s">
        <v>137</v>
      </c>
      <c r="R3" s="8"/>
      <c r="S3" s="8"/>
      <c r="T3" s="8"/>
      <c r="U3" s="10"/>
      <c r="V3" s="13"/>
      <c r="W3" s="12" t="s">
        <v>136</v>
      </c>
      <c r="X3" s="9"/>
      <c r="Y3" s="10"/>
      <c r="Z3" s="12" t="s">
        <v>137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208</v>
      </c>
      <c r="F4" s="51" t="s">
        <v>138</v>
      </c>
      <c r="G4" s="51" t="s">
        <v>139</v>
      </c>
      <c r="H4" s="45" t="s">
        <v>208</v>
      </c>
      <c r="I4" s="51" t="s">
        <v>129</v>
      </c>
      <c r="J4" s="51" t="s">
        <v>130</v>
      </c>
      <c r="K4" s="51" t="s">
        <v>131</v>
      </c>
      <c r="L4" s="51" t="s">
        <v>140</v>
      </c>
      <c r="M4" s="13"/>
      <c r="N4" s="45" t="s">
        <v>208</v>
      </c>
      <c r="O4" s="51" t="s">
        <v>138</v>
      </c>
      <c r="P4" s="51" t="s">
        <v>139</v>
      </c>
      <c r="Q4" s="45" t="s">
        <v>208</v>
      </c>
      <c r="R4" s="51" t="s">
        <v>129</v>
      </c>
      <c r="S4" s="51" t="s">
        <v>130</v>
      </c>
      <c r="T4" s="51" t="s">
        <v>131</v>
      </c>
      <c r="U4" s="51" t="s">
        <v>140</v>
      </c>
      <c r="V4" s="13"/>
      <c r="W4" s="45" t="s">
        <v>208</v>
      </c>
      <c r="X4" s="51" t="s">
        <v>138</v>
      </c>
      <c r="Y4" s="51" t="s">
        <v>139</v>
      </c>
      <c r="Z4" s="45" t="s">
        <v>208</v>
      </c>
      <c r="AA4" s="51" t="s">
        <v>129</v>
      </c>
      <c r="AB4" s="51" t="s">
        <v>130</v>
      </c>
      <c r="AC4" s="51" t="s">
        <v>131</v>
      </c>
      <c r="AD4" s="51" t="s">
        <v>140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209</v>
      </c>
      <c r="E6" s="14" t="s">
        <v>210</v>
      </c>
      <c r="F6" s="15" t="s">
        <v>210</v>
      </c>
      <c r="G6" s="15" t="s">
        <v>210</v>
      </c>
      <c r="H6" s="14" t="s">
        <v>210</v>
      </c>
      <c r="I6" s="15" t="s">
        <v>210</v>
      </c>
      <c r="J6" s="15" t="s">
        <v>210</v>
      </c>
      <c r="K6" s="15" t="s">
        <v>210</v>
      </c>
      <c r="L6" s="15" t="s">
        <v>210</v>
      </c>
      <c r="M6" s="14" t="s">
        <v>210</v>
      </c>
      <c r="N6" s="14" t="s">
        <v>210</v>
      </c>
      <c r="O6" s="15" t="s">
        <v>210</v>
      </c>
      <c r="P6" s="15" t="s">
        <v>210</v>
      </c>
      <c r="Q6" s="14" t="s">
        <v>210</v>
      </c>
      <c r="R6" s="15" t="s">
        <v>210</v>
      </c>
      <c r="S6" s="15" t="s">
        <v>210</v>
      </c>
      <c r="T6" s="15" t="s">
        <v>210</v>
      </c>
      <c r="U6" s="15" t="s">
        <v>210</v>
      </c>
      <c r="V6" s="14" t="s">
        <v>210</v>
      </c>
      <c r="W6" s="14" t="s">
        <v>210</v>
      </c>
      <c r="X6" s="15" t="s">
        <v>210</v>
      </c>
      <c r="Y6" s="15" t="s">
        <v>210</v>
      </c>
      <c r="Z6" s="14" t="s">
        <v>210</v>
      </c>
      <c r="AA6" s="15" t="s">
        <v>210</v>
      </c>
      <c r="AB6" s="15" t="s">
        <v>210</v>
      </c>
      <c r="AC6" s="15" t="s">
        <v>210</v>
      </c>
      <c r="AD6" s="15" t="s">
        <v>210</v>
      </c>
    </row>
    <row r="7" spans="1:30" ht="13.5">
      <c r="A7" s="35" t="s">
        <v>164</v>
      </c>
      <c r="B7" s="35" t="s">
        <v>165</v>
      </c>
      <c r="C7" s="37" t="s">
        <v>166</v>
      </c>
      <c r="D7" s="16">
        <f aca="true" t="shared" si="0" ref="D7:D33">E7+H7</f>
        <v>276</v>
      </c>
      <c r="E7" s="16">
        <f aca="true" t="shared" si="1" ref="E7:E33">SUM(F7:G7)</f>
        <v>75</v>
      </c>
      <c r="F7" s="16">
        <v>34</v>
      </c>
      <c r="G7" s="16">
        <v>41</v>
      </c>
      <c r="H7" s="16">
        <f aca="true" t="shared" si="2" ref="H7:H33">SUM(I7:L7)</f>
        <v>201</v>
      </c>
      <c r="I7" s="16">
        <v>164</v>
      </c>
      <c r="J7" s="16">
        <v>33</v>
      </c>
      <c r="K7" s="16">
        <v>4</v>
      </c>
      <c r="L7" s="16">
        <v>0</v>
      </c>
      <c r="M7" s="16">
        <f aca="true" t="shared" si="3" ref="M7:M33">N7+Q7</f>
        <v>13</v>
      </c>
      <c r="N7" s="16">
        <f aca="true" t="shared" si="4" ref="N7:N33">SUM(O7:P7)</f>
        <v>10</v>
      </c>
      <c r="O7" s="16">
        <v>4</v>
      </c>
      <c r="P7" s="16">
        <v>6</v>
      </c>
      <c r="Q7" s="16">
        <f aca="true" t="shared" si="5" ref="Q7:Q33">SUM(R7:U7)</f>
        <v>3</v>
      </c>
      <c r="R7" s="16">
        <v>3</v>
      </c>
      <c r="S7" s="16">
        <v>0</v>
      </c>
      <c r="T7" s="16">
        <v>0</v>
      </c>
      <c r="U7" s="16">
        <v>0</v>
      </c>
      <c r="V7" s="16">
        <f aca="true" t="shared" si="6" ref="V7:V33">D7+M7</f>
        <v>289</v>
      </c>
      <c r="W7" s="16">
        <f aca="true" t="shared" si="7" ref="W7:W33">E7+N7</f>
        <v>85</v>
      </c>
      <c r="X7" s="16">
        <f aca="true" t="shared" si="8" ref="X7:X33">F7+O7</f>
        <v>38</v>
      </c>
      <c r="Y7" s="16">
        <f aca="true" t="shared" si="9" ref="Y7:Y33">G7+P7</f>
        <v>47</v>
      </c>
      <c r="Z7" s="16">
        <f aca="true" t="shared" si="10" ref="Z7:Z33">H7+Q7</f>
        <v>204</v>
      </c>
      <c r="AA7" s="16">
        <f aca="true" t="shared" si="11" ref="AA7:AA33">I7+R7</f>
        <v>167</v>
      </c>
      <c r="AB7" s="16">
        <f aca="true" t="shared" si="12" ref="AB7:AB33">J7+S7</f>
        <v>33</v>
      </c>
      <c r="AC7" s="16">
        <f aca="true" t="shared" si="13" ref="AC7:AC33">K7+T7</f>
        <v>4</v>
      </c>
      <c r="AD7" s="16">
        <f aca="true" t="shared" si="14" ref="AD7:AD33">L7+U7</f>
        <v>0</v>
      </c>
    </row>
    <row r="8" spans="1:30" ht="13.5">
      <c r="A8" s="35" t="s">
        <v>164</v>
      </c>
      <c r="B8" s="35" t="s">
        <v>167</v>
      </c>
      <c r="C8" s="37" t="s">
        <v>168</v>
      </c>
      <c r="D8" s="16">
        <f t="shared" si="0"/>
        <v>1</v>
      </c>
      <c r="E8" s="16">
        <f t="shared" si="1"/>
        <v>1</v>
      </c>
      <c r="F8" s="16">
        <v>1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</v>
      </c>
      <c r="N8" s="16">
        <f t="shared" si="4"/>
        <v>1</v>
      </c>
      <c r="O8" s="16">
        <v>1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164</v>
      </c>
      <c r="B9" s="35" t="s">
        <v>169</v>
      </c>
      <c r="C9" s="37" t="s">
        <v>170</v>
      </c>
      <c r="D9" s="16">
        <f t="shared" si="0"/>
        <v>42</v>
      </c>
      <c r="E9" s="16">
        <f t="shared" si="1"/>
        <v>10</v>
      </c>
      <c r="F9" s="16">
        <v>9</v>
      </c>
      <c r="G9" s="16">
        <v>1</v>
      </c>
      <c r="H9" s="16">
        <f t="shared" si="2"/>
        <v>32</v>
      </c>
      <c r="I9" s="16">
        <v>17</v>
      </c>
      <c r="J9" s="16">
        <v>3</v>
      </c>
      <c r="K9" s="16">
        <v>12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42</v>
      </c>
      <c r="W9" s="16">
        <f t="shared" si="7"/>
        <v>10</v>
      </c>
      <c r="X9" s="16">
        <f t="shared" si="8"/>
        <v>9</v>
      </c>
      <c r="Y9" s="16">
        <f t="shared" si="9"/>
        <v>1</v>
      </c>
      <c r="Z9" s="16">
        <f t="shared" si="10"/>
        <v>32</v>
      </c>
      <c r="AA9" s="16">
        <f t="shared" si="11"/>
        <v>17</v>
      </c>
      <c r="AB9" s="16">
        <f t="shared" si="12"/>
        <v>3</v>
      </c>
      <c r="AC9" s="16">
        <f t="shared" si="13"/>
        <v>12</v>
      </c>
      <c r="AD9" s="16">
        <f t="shared" si="14"/>
        <v>0</v>
      </c>
    </row>
    <row r="10" spans="1:30" ht="13.5">
      <c r="A10" s="35" t="s">
        <v>164</v>
      </c>
      <c r="B10" s="35" t="s">
        <v>171</v>
      </c>
      <c r="C10" s="37" t="s">
        <v>172</v>
      </c>
      <c r="D10" s="16">
        <f t="shared" si="0"/>
        <v>6</v>
      </c>
      <c r="E10" s="16">
        <f t="shared" si="1"/>
        <v>5</v>
      </c>
      <c r="F10" s="16">
        <v>5</v>
      </c>
      <c r="G10" s="16">
        <v>0</v>
      </c>
      <c r="H10" s="16">
        <f t="shared" si="2"/>
        <v>1</v>
      </c>
      <c r="I10" s="16">
        <v>0</v>
      </c>
      <c r="J10" s="16">
        <v>0</v>
      </c>
      <c r="K10" s="16">
        <v>0</v>
      </c>
      <c r="L10" s="16">
        <v>1</v>
      </c>
      <c r="M10" s="16">
        <f t="shared" si="3"/>
        <v>2</v>
      </c>
      <c r="N10" s="16">
        <f t="shared" si="4"/>
        <v>2</v>
      </c>
      <c r="O10" s="16">
        <v>2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8</v>
      </c>
      <c r="W10" s="16">
        <f t="shared" si="7"/>
        <v>7</v>
      </c>
      <c r="X10" s="16">
        <f t="shared" si="8"/>
        <v>7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1</v>
      </c>
    </row>
    <row r="11" spans="1:30" ht="13.5">
      <c r="A11" s="35" t="s">
        <v>164</v>
      </c>
      <c r="B11" s="35" t="s">
        <v>173</v>
      </c>
      <c r="C11" s="37" t="s">
        <v>174</v>
      </c>
      <c r="D11" s="16">
        <f t="shared" si="0"/>
        <v>12</v>
      </c>
      <c r="E11" s="16">
        <f t="shared" si="1"/>
        <v>2</v>
      </c>
      <c r="F11" s="16">
        <v>2</v>
      </c>
      <c r="G11" s="16">
        <v>0</v>
      </c>
      <c r="H11" s="16">
        <f t="shared" si="2"/>
        <v>10</v>
      </c>
      <c r="I11" s="16">
        <v>0</v>
      </c>
      <c r="J11" s="16">
        <v>9</v>
      </c>
      <c r="K11" s="16">
        <v>1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12</v>
      </c>
      <c r="W11" s="16">
        <f t="shared" si="7"/>
        <v>2</v>
      </c>
      <c r="X11" s="16">
        <f t="shared" si="8"/>
        <v>2</v>
      </c>
      <c r="Y11" s="16">
        <f t="shared" si="9"/>
        <v>0</v>
      </c>
      <c r="Z11" s="16">
        <f t="shared" si="10"/>
        <v>10</v>
      </c>
      <c r="AA11" s="16">
        <f t="shared" si="11"/>
        <v>0</v>
      </c>
      <c r="AB11" s="16">
        <f t="shared" si="12"/>
        <v>9</v>
      </c>
      <c r="AC11" s="16">
        <f t="shared" si="13"/>
        <v>1</v>
      </c>
      <c r="AD11" s="16">
        <f t="shared" si="14"/>
        <v>0</v>
      </c>
    </row>
    <row r="12" spans="1:30" ht="13.5">
      <c r="A12" s="35" t="s">
        <v>164</v>
      </c>
      <c r="B12" s="35" t="s">
        <v>175</v>
      </c>
      <c r="C12" s="37" t="s">
        <v>176</v>
      </c>
      <c r="D12" s="16">
        <f t="shared" si="0"/>
        <v>16</v>
      </c>
      <c r="E12" s="16">
        <f t="shared" si="1"/>
        <v>7</v>
      </c>
      <c r="F12" s="16">
        <v>7</v>
      </c>
      <c r="G12" s="16">
        <v>0</v>
      </c>
      <c r="H12" s="16">
        <f t="shared" si="2"/>
        <v>9</v>
      </c>
      <c r="I12" s="16">
        <v>6</v>
      </c>
      <c r="J12" s="16">
        <v>0</v>
      </c>
      <c r="K12" s="16">
        <v>3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16</v>
      </c>
      <c r="W12" s="16">
        <f t="shared" si="7"/>
        <v>7</v>
      </c>
      <c r="X12" s="16">
        <f t="shared" si="8"/>
        <v>7</v>
      </c>
      <c r="Y12" s="16">
        <f t="shared" si="9"/>
        <v>0</v>
      </c>
      <c r="Z12" s="16">
        <f t="shared" si="10"/>
        <v>9</v>
      </c>
      <c r="AA12" s="16">
        <f t="shared" si="11"/>
        <v>6</v>
      </c>
      <c r="AB12" s="16">
        <f t="shared" si="12"/>
        <v>0</v>
      </c>
      <c r="AC12" s="16">
        <f t="shared" si="13"/>
        <v>3</v>
      </c>
      <c r="AD12" s="16">
        <f t="shared" si="14"/>
        <v>0</v>
      </c>
    </row>
    <row r="13" spans="1:30" ht="13.5">
      <c r="A13" s="35" t="s">
        <v>164</v>
      </c>
      <c r="B13" s="35" t="s">
        <v>177</v>
      </c>
      <c r="C13" s="37" t="s">
        <v>178</v>
      </c>
      <c r="D13" s="16">
        <f t="shared" si="0"/>
        <v>18</v>
      </c>
      <c r="E13" s="16">
        <f t="shared" si="1"/>
        <v>4</v>
      </c>
      <c r="F13" s="16">
        <v>4</v>
      </c>
      <c r="G13" s="16">
        <v>0</v>
      </c>
      <c r="H13" s="16">
        <f t="shared" si="2"/>
        <v>14</v>
      </c>
      <c r="I13" s="16">
        <v>14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19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14</v>
      </c>
      <c r="AA13" s="16">
        <f t="shared" si="11"/>
        <v>14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164</v>
      </c>
      <c r="B14" s="35" t="s">
        <v>179</v>
      </c>
      <c r="C14" s="37" t="s">
        <v>180</v>
      </c>
      <c r="D14" s="16">
        <f t="shared" si="0"/>
        <v>9</v>
      </c>
      <c r="E14" s="16">
        <f t="shared" si="1"/>
        <v>9</v>
      </c>
      <c r="F14" s="16">
        <v>6</v>
      </c>
      <c r="G14" s="16">
        <v>3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11</v>
      </c>
      <c r="W14" s="16">
        <f t="shared" si="7"/>
        <v>11</v>
      </c>
      <c r="X14" s="16">
        <f t="shared" si="8"/>
        <v>8</v>
      </c>
      <c r="Y14" s="16">
        <f t="shared" si="9"/>
        <v>3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164</v>
      </c>
      <c r="B15" s="35" t="s">
        <v>181</v>
      </c>
      <c r="C15" s="37" t="s">
        <v>182</v>
      </c>
      <c r="D15" s="16">
        <f t="shared" si="0"/>
        <v>8</v>
      </c>
      <c r="E15" s="16">
        <f t="shared" si="1"/>
        <v>2</v>
      </c>
      <c r="F15" s="16">
        <v>2</v>
      </c>
      <c r="G15" s="16">
        <v>0</v>
      </c>
      <c r="H15" s="16">
        <f t="shared" si="2"/>
        <v>6</v>
      </c>
      <c r="I15" s="16">
        <v>0</v>
      </c>
      <c r="J15" s="16">
        <v>3</v>
      </c>
      <c r="K15" s="16">
        <v>0</v>
      </c>
      <c r="L15" s="16">
        <v>3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9</v>
      </c>
      <c r="W15" s="16">
        <f t="shared" si="7"/>
        <v>3</v>
      </c>
      <c r="X15" s="16">
        <f t="shared" si="8"/>
        <v>3</v>
      </c>
      <c r="Y15" s="16">
        <f t="shared" si="9"/>
        <v>0</v>
      </c>
      <c r="Z15" s="16">
        <f t="shared" si="10"/>
        <v>6</v>
      </c>
      <c r="AA15" s="16">
        <f t="shared" si="11"/>
        <v>0</v>
      </c>
      <c r="AB15" s="16">
        <f t="shared" si="12"/>
        <v>3</v>
      </c>
      <c r="AC15" s="16">
        <f t="shared" si="13"/>
        <v>0</v>
      </c>
      <c r="AD15" s="16">
        <f t="shared" si="14"/>
        <v>3</v>
      </c>
    </row>
    <row r="16" spans="1:30" ht="13.5">
      <c r="A16" s="35" t="s">
        <v>164</v>
      </c>
      <c r="B16" s="35" t="s">
        <v>183</v>
      </c>
      <c r="C16" s="37" t="s">
        <v>184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164</v>
      </c>
      <c r="B17" s="35" t="s">
        <v>29</v>
      </c>
      <c r="C17" s="37" t="s">
        <v>30</v>
      </c>
      <c r="D17" s="16">
        <f t="shared" si="0"/>
        <v>6</v>
      </c>
      <c r="E17" s="16">
        <f t="shared" si="1"/>
        <v>1</v>
      </c>
      <c r="F17" s="16">
        <v>1</v>
      </c>
      <c r="G17" s="16">
        <v>0</v>
      </c>
      <c r="H17" s="16">
        <f t="shared" si="2"/>
        <v>5</v>
      </c>
      <c r="I17" s="16">
        <v>5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6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5</v>
      </c>
      <c r="AA17" s="16">
        <f t="shared" si="11"/>
        <v>5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164</v>
      </c>
      <c r="B18" s="35" t="s">
        <v>31</v>
      </c>
      <c r="C18" s="37" t="s">
        <v>32</v>
      </c>
      <c r="D18" s="16">
        <f t="shared" si="0"/>
        <v>1</v>
      </c>
      <c r="E18" s="16">
        <f t="shared" si="1"/>
        <v>1</v>
      </c>
      <c r="F18" s="16">
        <v>1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1</v>
      </c>
      <c r="W18" s="16">
        <f t="shared" si="7"/>
        <v>1</v>
      </c>
      <c r="X18" s="16">
        <f t="shared" si="8"/>
        <v>1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164</v>
      </c>
      <c r="B19" s="35" t="s">
        <v>33</v>
      </c>
      <c r="C19" s="37" t="s">
        <v>152</v>
      </c>
      <c r="D19" s="16">
        <f t="shared" si="0"/>
        <v>1</v>
      </c>
      <c r="E19" s="16">
        <f t="shared" si="1"/>
        <v>1</v>
      </c>
      <c r="F19" s="16">
        <v>1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35" t="s">
        <v>164</v>
      </c>
      <c r="B20" s="35" t="s">
        <v>34</v>
      </c>
      <c r="C20" s="37" t="s">
        <v>35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1</v>
      </c>
      <c r="W20" s="16">
        <f t="shared" si="7"/>
        <v>1</v>
      </c>
      <c r="X20" s="16">
        <f t="shared" si="8"/>
        <v>1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35" t="s">
        <v>164</v>
      </c>
      <c r="B21" s="35" t="s">
        <v>36</v>
      </c>
      <c r="C21" s="37" t="s">
        <v>37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164</v>
      </c>
      <c r="B22" s="35" t="s">
        <v>38</v>
      </c>
      <c r="C22" s="37" t="s">
        <v>39</v>
      </c>
      <c r="D22" s="16">
        <f t="shared" si="0"/>
        <v>2</v>
      </c>
      <c r="E22" s="16">
        <f t="shared" si="1"/>
        <v>1</v>
      </c>
      <c r="F22" s="16">
        <v>1</v>
      </c>
      <c r="G22" s="16">
        <v>0</v>
      </c>
      <c r="H22" s="16">
        <f t="shared" si="2"/>
        <v>1</v>
      </c>
      <c r="I22" s="16">
        <v>0</v>
      </c>
      <c r="J22" s="16">
        <v>1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1</v>
      </c>
      <c r="AA22" s="16">
        <f t="shared" si="11"/>
        <v>0</v>
      </c>
      <c r="AB22" s="16">
        <f t="shared" si="12"/>
        <v>1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164</v>
      </c>
      <c r="B23" s="35" t="s">
        <v>40</v>
      </c>
      <c r="C23" s="37" t="s">
        <v>41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164</v>
      </c>
      <c r="B24" s="35" t="s">
        <v>42</v>
      </c>
      <c r="C24" s="37" t="s">
        <v>43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</v>
      </c>
      <c r="W24" s="16">
        <f t="shared" si="7"/>
        <v>1</v>
      </c>
      <c r="X24" s="16">
        <f t="shared" si="8"/>
        <v>1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5" t="s">
        <v>164</v>
      </c>
      <c r="B25" s="35" t="s">
        <v>44</v>
      </c>
      <c r="C25" s="37" t="s">
        <v>45</v>
      </c>
      <c r="D25" s="16">
        <f t="shared" si="0"/>
        <v>3</v>
      </c>
      <c r="E25" s="16">
        <f t="shared" si="1"/>
        <v>3</v>
      </c>
      <c r="F25" s="16">
        <v>3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</v>
      </c>
      <c r="W25" s="16">
        <f t="shared" si="7"/>
        <v>3</v>
      </c>
      <c r="X25" s="16">
        <f t="shared" si="8"/>
        <v>3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164</v>
      </c>
      <c r="B26" s="35" t="s">
        <v>46</v>
      </c>
      <c r="C26" s="37" t="s">
        <v>47</v>
      </c>
      <c r="D26" s="16">
        <f t="shared" si="0"/>
        <v>7</v>
      </c>
      <c r="E26" s="16">
        <f t="shared" si="1"/>
        <v>2</v>
      </c>
      <c r="F26" s="16">
        <v>2</v>
      </c>
      <c r="G26" s="16">
        <v>0</v>
      </c>
      <c r="H26" s="16">
        <f t="shared" si="2"/>
        <v>5</v>
      </c>
      <c r="I26" s="16">
        <v>0</v>
      </c>
      <c r="J26" s="16">
        <v>0</v>
      </c>
      <c r="K26" s="16">
        <v>0</v>
      </c>
      <c r="L26" s="16">
        <v>5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8</v>
      </c>
      <c r="W26" s="16">
        <f t="shared" si="7"/>
        <v>3</v>
      </c>
      <c r="X26" s="16">
        <f t="shared" si="8"/>
        <v>3</v>
      </c>
      <c r="Y26" s="16">
        <f t="shared" si="9"/>
        <v>0</v>
      </c>
      <c r="Z26" s="16">
        <f t="shared" si="10"/>
        <v>5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5</v>
      </c>
    </row>
    <row r="27" spans="1:30" ht="13.5">
      <c r="A27" s="35" t="s">
        <v>164</v>
      </c>
      <c r="B27" s="35" t="s">
        <v>48</v>
      </c>
      <c r="C27" s="37" t="s">
        <v>49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164</v>
      </c>
      <c r="B28" s="35" t="s">
        <v>50</v>
      </c>
      <c r="C28" s="37" t="s">
        <v>51</v>
      </c>
      <c r="D28" s="16">
        <f t="shared" si="0"/>
        <v>1</v>
      </c>
      <c r="E28" s="16">
        <f t="shared" si="1"/>
        <v>1</v>
      </c>
      <c r="F28" s="16">
        <v>1</v>
      </c>
      <c r="G28" s="16">
        <v>0</v>
      </c>
      <c r="H28" s="16">
        <f t="shared" si="2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</v>
      </c>
      <c r="W28" s="16">
        <f t="shared" si="7"/>
        <v>1</v>
      </c>
      <c r="X28" s="16">
        <f t="shared" si="8"/>
        <v>1</v>
      </c>
      <c r="Y28" s="16">
        <f t="shared" si="9"/>
        <v>0</v>
      </c>
      <c r="Z28" s="16">
        <f t="shared" si="10"/>
        <v>0</v>
      </c>
      <c r="AA28" s="16">
        <f t="shared" si="11"/>
        <v>0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164</v>
      </c>
      <c r="B29" s="35" t="s">
        <v>52</v>
      </c>
      <c r="C29" s="37" t="s">
        <v>53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164</v>
      </c>
      <c r="B30" s="35" t="s">
        <v>54</v>
      </c>
      <c r="C30" s="37" t="s">
        <v>55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0</v>
      </c>
      <c r="N30" s="16">
        <f t="shared" si="4"/>
        <v>0</v>
      </c>
      <c r="O30" s="16">
        <v>0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1</v>
      </c>
      <c r="W30" s="16">
        <f t="shared" si="7"/>
        <v>1</v>
      </c>
      <c r="X30" s="16">
        <f t="shared" si="8"/>
        <v>1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164</v>
      </c>
      <c r="B31" s="35" t="s">
        <v>56</v>
      </c>
      <c r="C31" s="37" t="s">
        <v>57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0</v>
      </c>
      <c r="N31" s="16">
        <f t="shared" si="4"/>
        <v>0</v>
      </c>
      <c r="O31" s="16">
        <v>0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2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164</v>
      </c>
      <c r="B32" s="35" t="s">
        <v>58</v>
      </c>
      <c r="C32" s="37" t="s">
        <v>59</v>
      </c>
      <c r="D32" s="16">
        <f t="shared" si="0"/>
        <v>5</v>
      </c>
      <c r="E32" s="16">
        <f t="shared" si="1"/>
        <v>0</v>
      </c>
      <c r="F32" s="16">
        <v>0</v>
      </c>
      <c r="G32" s="16">
        <v>0</v>
      </c>
      <c r="H32" s="16">
        <f t="shared" si="2"/>
        <v>5</v>
      </c>
      <c r="I32" s="16">
        <v>5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5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5</v>
      </c>
      <c r="AA32" s="16">
        <f t="shared" si="11"/>
        <v>5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164</v>
      </c>
      <c r="B33" s="35" t="s">
        <v>60</v>
      </c>
      <c r="C33" s="37" t="s">
        <v>61</v>
      </c>
      <c r="D33" s="16">
        <f t="shared" si="0"/>
        <v>0</v>
      </c>
      <c r="E33" s="16">
        <f t="shared" si="1"/>
        <v>0</v>
      </c>
      <c r="F33" s="16">
        <v>0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0</v>
      </c>
      <c r="W33" s="16">
        <f t="shared" si="7"/>
        <v>0</v>
      </c>
      <c r="X33" s="16">
        <f t="shared" si="8"/>
        <v>0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164</v>
      </c>
      <c r="B34" s="35" t="s">
        <v>62</v>
      </c>
      <c r="C34" s="37" t="s">
        <v>63</v>
      </c>
      <c r="D34" s="16">
        <f aca="true" t="shared" si="15" ref="D34:D55">E34+H34</f>
        <v>1</v>
      </c>
      <c r="E34" s="16">
        <f aca="true" t="shared" si="16" ref="E34:E55">SUM(F34:G34)</f>
        <v>1</v>
      </c>
      <c r="F34" s="16">
        <v>1</v>
      </c>
      <c r="G34" s="16">
        <v>0</v>
      </c>
      <c r="H34" s="16">
        <f aca="true" t="shared" si="17" ref="H34:H55">SUM(I34:L34)</f>
        <v>0</v>
      </c>
      <c r="I34" s="16">
        <v>0</v>
      </c>
      <c r="J34" s="16">
        <v>0</v>
      </c>
      <c r="K34" s="16">
        <v>0</v>
      </c>
      <c r="L34" s="16">
        <v>0</v>
      </c>
      <c r="M34" s="16">
        <f aca="true" t="shared" si="18" ref="M34:M55">N34+Q34</f>
        <v>0</v>
      </c>
      <c r="N34" s="16">
        <f aca="true" t="shared" si="19" ref="N34:N55">SUM(O34:P34)</f>
        <v>0</v>
      </c>
      <c r="O34" s="16">
        <v>0</v>
      </c>
      <c r="P34" s="16">
        <v>0</v>
      </c>
      <c r="Q34" s="16">
        <f aca="true" t="shared" si="20" ref="Q34:Q55">SUM(R34:U34)</f>
        <v>0</v>
      </c>
      <c r="R34" s="16">
        <v>0</v>
      </c>
      <c r="S34" s="16">
        <v>0</v>
      </c>
      <c r="T34" s="16">
        <v>0</v>
      </c>
      <c r="U34" s="16">
        <v>0</v>
      </c>
      <c r="V34" s="16">
        <f aca="true" t="shared" si="21" ref="V34:V55">D34+M34</f>
        <v>1</v>
      </c>
      <c r="W34" s="16">
        <f aca="true" t="shared" si="22" ref="W34:W55">E34+N34</f>
        <v>1</v>
      </c>
      <c r="X34" s="16">
        <f aca="true" t="shared" si="23" ref="X34:X55">F34+O34</f>
        <v>1</v>
      </c>
      <c r="Y34" s="16">
        <f aca="true" t="shared" si="24" ref="Y34:Y55">G34+P34</f>
        <v>0</v>
      </c>
      <c r="Z34" s="16">
        <f aca="true" t="shared" si="25" ref="Z34:Z55">H34+Q34</f>
        <v>0</v>
      </c>
      <c r="AA34" s="16">
        <f aca="true" t="shared" si="26" ref="AA34:AA55">I34+R34</f>
        <v>0</v>
      </c>
      <c r="AB34" s="16">
        <f aca="true" t="shared" si="27" ref="AB34:AB55">J34+S34</f>
        <v>0</v>
      </c>
      <c r="AC34" s="16">
        <f aca="true" t="shared" si="28" ref="AC34:AC55">K34+T34</f>
        <v>0</v>
      </c>
      <c r="AD34" s="16">
        <f aca="true" t="shared" si="29" ref="AD34:AD55">L34+U34</f>
        <v>0</v>
      </c>
    </row>
    <row r="35" spans="1:30" ht="13.5">
      <c r="A35" s="35" t="s">
        <v>164</v>
      </c>
      <c r="B35" s="35" t="s">
        <v>64</v>
      </c>
      <c r="C35" s="37" t="s">
        <v>65</v>
      </c>
      <c r="D35" s="16">
        <f t="shared" si="15"/>
        <v>0</v>
      </c>
      <c r="E35" s="16">
        <f t="shared" si="16"/>
        <v>0</v>
      </c>
      <c r="F35" s="16">
        <v>0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0</v>
      </c>
      <c r="W35" s="16">
        <f t="shared" si="22"/>
        <v>0</v>
      </c>
      <c r="X35" s="16">
        <f t="shared" si="23"/>
        <v>0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5" t="s">
        <v>164</v>
      </c>
      <c r="B36" s="35" t="s">
        <v>66</v>
      </c>
      <c r="C36" s="37" t="s">
        <v>203</v>
      </c>
      <c r="D36" s="16">
        <f t="shared" si="15"/>
        <v>3</v>
      </c>
      <c r="E36" s="16">
        <f t="shared" si="16"/>
        <v>3</v>
      </c>
      <c r="F36" s="16">
        <v>3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1</v>
      </c>
      <c r="N36" s="16">
        <f t="shared" si="19"/>
        <v>1</v>
      </c>
      <c r="O36" s="16">
        <v>1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4</v>
      </c>
      <c r="W36" s="16">
        <f t="shared" si="22"/>
        <v>4</v>
      </c>
      <c r="X36" s="16">
        <f t="shared" si="23"/>
        <v>4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5" t="s">
        <v>164</v>
      </c>
      <c r="B37" s="35" t="s">
        <v>67</v>
      </c>
      <c r="C37" s="37" t="s">
        <v>68</v>
      </c>
      <c r="D37" s="16">
        <f t="shared" si="15"/>
        <v>1</v>
      </c>
      <c r="E37" s="16">
        <f t="shared" si="16"/>
        <v>1</v>
      </c>
      <c r="F37" s="16">
        <v>1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1</v>
      </c>
      <c r="W37" s="16">
        <f t="shared" si="22"/>
        <v>1</v>
      </c>
      <c r="X37" s="16">
        <f t="shared" si="23"/>
        <v>1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5" t="s">
        <v>164</v>
      </c>
      <c r="B38" s="35" t="s">
        <v>23</v>
      </c>
      <c r="C38" s="37" t="s">
        <v>24</v>
      </c>
      <c r="D38" s="16">
        <f t="shared" si="15"/>
        <v>0</v>
      </c>
      <c r="E38" s="16">
        <f t="shared" si="16"/>
        <v>0</v>
      </c>
      <c r="F38" s="16">
        <v>0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0</v>
      </c>
      <c r="W38" s="16">
        <f t="shared" si="22"/>
        <v>0</v>
      </c>
      <c r="X38" s="16">
        <f t="shared" si="23"/>
        <v>0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5" t="s">
        <v>164</v>
      </c>
      <c r="B39" s="35" t="s">
        <v>69</v>
      </c>
      <c r="C39" s="37" t="s">
        <v>70</v>
      </c>
      <c r="D39" s="16">
        <f t="shared" si="15"/>
        <v>2</v>
      </c>
      <c r="E39" s="16">
        <f t="shared" si="16"/>
        <v>2</v>
      </c>
      <c r="F39" s="16">
        <v>2</v>
      </c>
      <c r="G39" s="16">
        <v>0</v>
      </c>
      <c r="H39" s="16">
        <f t="shared" si="17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2</v>
      </c>
      <c r="X39" s="16">
        <f t="shared" si="23"/>
        <v>2</v>
      </c>
      <c r="Y39" s="16">
        <f t="shared" si="24"/>
        <v>0</v>
      </c>
      <c r="Z39" s="16">
        <f t="shared" si="25"/>
        <v>0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0</v>
      </c>
    </row>
    <row r="40" spans="1:30" ht="13.5">
      <c r="A40" s="35" t="s">
        <v>164</v>
      </c>
      <c r="B40" s="35" t="s">
        <v>71</v>
      </c>
      <c r="C40" s="37" t="s">
        <v>72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5" t="s">
        <v>164</v>
      </c>
      <c r="B41" s="35" t="s">
        <v>73</v>
      </c>
      <c r="C41" s="37" t="s">
        <v>74</v>
      </c>
      <c r="D41" s="16">
        <f t="shared" si="15"/>
        <v>2</v>
      </c>
      <c r="E41" s="16">
        <f t="shared" si="16"/>
        <v>2</v>
      </c>
      <c r="F41" s="16">
        <v>2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0</v>
      </c>
      <c r="N41" s="16">
        <f t="shared" si="19"/>
        <v>0</v>
      </c>
      <c r="O41" s="16">
        <v>0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5" t="s">
        <v>164</v>
      </c>
      <c r="B42" s="35" t="s">
        <v>75</v>
      </c>
      <c r="C42" s="37" t="s">
        <v>76</v>
      </c>
      <c r="D42" s="16">
        <f t="shared" si="15"/>
        <v>0</v>
      </c>
      <c r="E42" s="16">
        <f t="shared" si="16"/>
        <v>0</v>
      </c>
      <c r="F42" s="16">
        <v>0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0</v>
      </c>
      <c r="W42" s="16">
        <f t="shared" si="22"/>
        <v>0</v>
      </c>
      <c r="X42" s="16">
        <f t="shared" si="23"/>
        <v>0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35" t="s">
        <v>164</v>
      </c>
      <c r="B43" s="35" t="s">
        <v>77</v>
      </c>
      <c r="C43" s="37" t="s">
        <v>185</v>
      </c>
      <c r="D43" s="16">
        <f t="shared" si="15"/>
        <v>1</v>
      </c>
      <c r="E43" s="16">
        <f t="shared" si="16"/>
        <v>1</v>
      </c>
      <c r="F43" s="16">
        <v>1</v>
      </c>
      <c r="G43" s="16">
        <v>0</v>
      </c>
      <c r="H43" s="16">
        <f t="shared" si="17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18"/>
        <v>0</v>
      </c>
      <c r="N43" s="16">
        <f t="shared" si="19"/>
        <v>0</v>
      </c>
      <c r="O43" s="16">
        <v>0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1</v>
      </c>
      <c r="W43" s="16">
        <f t="shared" si="22"/>
        <v>1</v>
      </c>
      <c r="X43" s="16">
        <f t="shared" si="23"/>
        <v>1</v>
      </c>
      <c r="Y43" s="16">
        <f t="shared" si="24"/>
        <v>0</v>
      </c>
      <c r="Z43" s="16">
        <f t="shared" si="25"/>
        <v>0</v>
      </c>
      <c r="AA43" s="16">
        <f t="shared" si="26"/>
        <v>0</v>
      </c>
      <c r="AB43" s="16">
        <f t="shared" si="27"/>
        <v>0</v>
      </c>
      <c r="AC43" s="16">
        <f t="shared" si="28"/>
        <v>0</v>
      </c>
      <c r="AD43" s="16">
        <f t="shared" si="29"/>
        <v>0</v>
      </c>
    </row>
    <row r="44" spans="1:30" ht="13.5">
      <c r="A44" s="35" t="s">
        <v>164</v>
      </c>
      <c r="B44" s="35" t="s">
        <v>78</v>
      </c>
      <c r="C44" s="37" t="s">
        <v>79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0</v>
      </c>
      <c r="N44" s="16">
        <f t="shared" si="19"/>
        <v>0</v>
      </c>
      <c r="O44" s="16">
        <v>0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1</v>
      </c>
      <c r="W44" s="16">
        <f t="shared" si="22"/>
        <v>1</v>
      </c>
      <c r="X44" s="16">
        <f t="shared" si="23"/>
        <v>1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5" t="s">
        <v>164</v>
      </c>
      <c r="B45" s="35" t="s">
        <v>80</v>
      </c>
      <c r="C45" s="37" t="s">
        <v>81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1</v>
      </c>
      <c r="W45" s="16">
        <f t="shared" si="22"/>
        <v>1</v>
      </c>
      <c r="X45" s="16">
        <f t="shared" si="23"/>
        <v>1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5" t="s">
        <v>164</v>
      </c>
      <c r="B46" s="35" t="s">
        <v>82</v>
      </c>
      <c r="C46" s="37" t="s">
        <v>83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1</v>
      </c>
      <c r="W46" s="16">
        <f t="shared" si="22"/>
        <v>1</v>
      </c>
      <c r="X46" s="16">
        <f t="shared" si="23"/>
        <v>1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5" t="s">
        <v>164</v>
      </c>
      <c r="B47" s="35" t="s">
        <v>25</v>
      </c>
      <c r="C47" s="37" t="s">
        <v>26</v>
      </c>
      <c r="D47" s="16">
        <f t="shared" si="15"/>
        <v>4</v>
      </c>
      <c r="E47" s="16">
        <f t="shared" si="16"/>
        <v>2</v>
      </c>
      <c r="F47" s="16">
        <v>2</v>
      </c>
      <c r="G47" s="16">
        <v>0</v>
      </c>
      <c r="H47" s="16">
        <f t="shared" si="17"/>
        <v>2</v>
      </c>
      <c r="I47" s="16">
        <v>2</v>
      </c>
      <c r="J47" s="16">
        <v>0</v>
      </c>
      <c r="K47" s="16">
        <v>0</v>
      </c>
      <c r="L47" s="16">
        <v>0</v>
      </c>
      <c r="M47" s="16">
        <f t="shared" si="18"/>
        <v>1</v>
      </c>
      <c r="N47" s="16">
        <f t="shared" si="19"/>
        <v>1</v>
      </c>
      <c r="O47" s="16">
        <v>1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5</v>
      </c>
      <c r="W47" s="16">
        <f t="shared" si="22"/>
        <v>3</v>
      </c>
      <c r="X47" s="16">
        <f t="shared" si="23"/>
        <v>3</v>
      </c>
      <c r="Y47" s="16">
        <f t="shared" si="24"/>
        <v>0</v>
      </c>
      <c r="Z47" s="16">
        <f t="shared" si="25"/>
        <v>2</v>
      </c>
      <c r="AA47" s="16">
        <f t="shared" si="26"/>
        <v>2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5" t="s">
        <v>164</v>
      </c>
      <c r="B48" s="35" t="s">
        <v>84</v>
      </c>
      <c r="C48" s="37" t="s">
        <v>85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35" t="s">
        <v>164</v>
      </c>
      <c r="B49" s="35" t="s">
        <v>86</v>
      </c>
      <c r="C49" s="37" t="s">
        <v>87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164</v>
      </c>
      <c r="B50" s="35" t="s">
        <v>88</v>
      </c>
      <c r="C50" s="37" t="s">
        <v>89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2</v>
      </c>
      <c r="W50" s="16">
        <f t="shared" si="22"/>
        <v>2</v>
      </c>
      <c r="X50" s="16">
        <f t="shared" si="23"/>
        <v>2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164</v>
      </c>
      <c r="B51" s="35" t="s">
        <v>90</v>
      </c>
      <c r="C51" s="37" t="s">
        <v>91</v>
      </c>
      <c r="D51" s="16">
        <f t="shared" si="15"/>
        <v>2</v>
      </c>
      <c r="E51" s="16">
        <f t="shared" si="16"/>
        <v>2</v>
      </c>
      <c r="F51" s="16">
        <v>1</v>
      </c>
      <c r="G51" s="16">
        <v>1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1</v>
      </c>
      <c r="Y51" s="16">
        <f t="shared" si="24"/>
        <v>1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164</v>
      </c>
      <c r="B52" s="35" t="s">
        <v>92</v>
      </c>
      <c r="C52" s="37" t="s">
        <v>93</v>
      </c>
      <c r="D52" s="16">
        <f t="shared" si="15"/>
        <v>1</v>
      </c>
      <c r="E52" s="16">
        <f t="shared" si="16"/>
        <v>0</v>
      </c>
      <c r="F52" s="16">
        <v>0</v>
      </c>
      <c r="G52" s="16">
        <v>0</v>
      </c>
      <c r="H52" s="16">
        <f t="shared" si="17"/>
        <v>1</v>
      </c>
      <c r="I52" s="16">
        <v>1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0</v>
      </c>
      <c r="X52" s="16">
        <f t="shared" si="23"/>
        <v>0</v>
      </c>
      <c r="Y52" s="16">
        <f t="shared" si="24"/>
        <v>0</v>
      </c>
      <c r="Z52" s="16">
        <f t="shared" si="25"/>
        <v>1</v>
      </c>
      <c r="AA52" s="16">
        <f t="shared" si="26"/>
        <v>1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164</v>
      </c>
      <c r="B53" s="35" t="s">
        <v>94</v>
      </c>
      <c r="C53" s="37" t="s">
        <v>95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164</v>
      </c>
      <c r="B54" s="35" t="s">
        <v>96</v>
      </c>
      <c r="C54" s="37" t="s">
        <v>97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42" t="s">
        <v>28</v>
      </c>
      <c r="B55" s="43"/>
      <c r="C55" s="43"/>
      <c r="D55" s="16">
        <f t="shared" si="15"/>
        <v>450</v>
      </c>
      <c r="E55" s="16">
        <f t="shared" si="16"/>
        <v>158</v>
      </c>
      <c r="F55" s="16">
        <f>SUM(F7:F54)</f>
        <v>112</v>
      </c>
      <c r="G55" s="16">
        <f>SUM(G7:G54)</f>
        <v>46</v>
      </c>
      <c r="H55" s="16">
        <f t="shared" si="17"/>
        <v>292</v>
      </c>
      <c r="I55" s="16">
        <f>SUM(I7:I54)</f>
        <v>214</v>
      </c>
      <c r="J55" s="16">
        <f>SUM(J7:J54)</f>
        <v>49</v>
      </c>
      <c r="K55" s="16">
        <f>SUM(K7:K54)</f>
        <v>20</v>
      </c>
      <c r="L55" s="16">
        <f>SUM(L7:L54)</f>
        <v>9</v>
      </c>
      <c r="M55" s="16">
        <f t="shared" si="18"/>
        <v>27</v>
      </c>
      <c r="N55" s="16">
        <f t="shared" si="19"/>
        <v>24</v>
      </c>
      <c r="O55" s="16">
        <f>SUM(O7:O54)</f>
        <v>18</v>
      </c>
      <c r="P55" s="16">
        <f>SUM(P7:P54)</f>
        <v>6</v>
      </c>
      <c r="Q55" s="16">
        <f t="shared" si="20"/>
        <v>3</v>
      </c>
      <c r="R55" s="16">
        <f>SUM(R7:R54)</f>
        <v>3</v>
      </c>
      <c r="S55" s="16">
        <f>SUM(S7:S54)</f>
        <v>0</v>
      </c>
      <c r="T55" s="16">
        <f>SUM(T7:T54)</f>
        <v>0</v>
      </c>
      <c r="U55" s="16">
        <f>SUM(U7:U54)</f>
        <v>0</v>
      </c>
      <c r="V55" s="16">
        <f t="shared" si="21"/>
        <v>477</v>
      </c>
      <c r="W55" s="16">
        <f t="shared" si="22"/>
        <v>182</v>
      </c>
      <c r="X55" s="16">
        <f t="shared" si="23"/>
        <v>130</v>
      </c>
      <c r="Y55" s="16">
        <f t="shared" si="24"/>
        <v>52</v>
      </c>
      <c r="Z55" s="16">
        <f t="shared" si="25"/>
        <v>295</v>
      </c>
      <c r="AA55" s="16">
        <f t="shared" si="26"/>
        <v>217</v>
      </c>
      <c r="AB55" s="16">
        <f t="shared" si="27"/>
        <v>49</v>
      </c>
      <c r="AC55" s="16">
        <f t="shared" si="28"/>
        <v>20</v>
      </c>
      <c r="AD55" s="16">
        <f t="shared" si="29"/>
        <v>9</v>
      </c>
    </row>
  </sheetData>
  <mergeCells count="28">
    <mergeCell ref="A55:C5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187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205</v>
      </c>
      <c r="B2" s="47" t="s">
        <v>5</v>
      </c>
      <c r="C2" s="44" t="s">
        <v>206</v>
      </c>
      <c r="D2" s="7" t="s">
        <v>6</v>
      </c>
      <c r="E2" s="8"/>
      <c r="F2" s="9"/>
      <c r="G2" s="8"/>
      <c r="H2" s="8"/>
      <c r="I2" s="8"/>
      <c r="J2" s="8"/>
      <c r="K2" s="8"/>
      <c r="L2" s="10"/>
      <c r="M2" s="7" t="s">
        <v>207</v>
      </c>
      <c r="N2" s="8"/>
      <c r="O2" s="9"/>
      <c r="P2" s="8"/>
      <c r="Q2" s="8"/>
      <c r="R2" s="8"/>
      <c r="S2" s="8"/>
      <c r="T2" s="8"/>
      <c r="U2" s="10"/>
      <c r="V2" s="7" t="s">
        <v>7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208</v>
      </c>
      <c r="E3" s="12" t="s">
        <v>8</v>
      </c>
      <c r="F3" s="9"/>
      <c r="G3" s="10"/>
      <c r="H3" s="12" t="s">
        <v>9</v>
      </c>
      <c r="I3" s="8"/>
      <c r="J3" s="8"/>
      <c r="K3" s="8"/>
      <c r="L3" s="10"/>
      <c r="M3" s="11" t="s">
        <v>208</v>
      </c>
      <c r="N3" s="12" t="s">
        <v>8</v>
      </c>
      <c r="O3" s="9"/>
      <c r="P3" s="10"/>
      <c r="Q3" s="12" t="s">
        <v>9</v>
      </c>
      <c r="R3" s="8"/>
      <c r="S3" s="8"/>
      <c r="T3" s="8"/>
      <c r="U3" s="10"/>
      <c r="V3" s="13"/>
      <c r="W3" s="12" t="s">
        <v>8</v>
      </c>
      <c r="X3" s="9"/>
      <c r="Y3" s="10"/>
      <c r="Z3" s="12" t="s">
        <v>9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208</v>
      </c>
      <c r="F4" s="51" t="s">
        <v>10</v>
      </c>
      <c r="G4" s="51" t="s">
        <v>11</v>
      </c>
      <c r="H4" s="45" t="s">
        <v>208</v>
      </c>
      <c r="I4" s="51" t="s">
        <v>12</v>
      </c>
      <c r="J4" s="51" t="s">
        <v>13</v>
      </c>
      <c r="K4" s="51" t="s">
        <v>14</v>
      </c>
      <c r="L4" s="51" t="s">
        <v>15</v>
      </c>
      <c r="M4" s="13"/>
      <c r="N4" s="45" t="s">
        <v>208</v>
      </c>
      <c r="O4" s="51" t="s">
        <v>10</v>
      </c>
      <c r="P4" s="51" t="s">
        <v>11</v>
      </c>
      <c r="Q4" s="45" t="s">
        <v>208</v>
      </c>
      <c r="R4" s="51" t="s">
        <v>12</v>
      </c>
      <c r="S4" s="51" t="s">
        <v>13</v>
      </c>
      <c r="T4" s="51" t="s">
        <v>14</v>
      </c>
      <c r="U4" s="51" t="s">
        <v>15</v>
      </c>
      <c r="V4" s="13"/>
      <c r="W4" s="45" t="s">
        <v>208</v>
      </c>
      <c r="X4" s="51" t="s">
        <v>10</v>
      </c>
      <c r="Y4" s="51" t="s">
        <v>11</v>
      </c>
      <c r="Z4" s="45" t="s">
        <v>208</v>
      </c>
      <c r="AA4" s="51" t="s">
        <v>12</v>
      </c>
      <c r="AB4" s="51" t="s">
        <v>13</v>
      </c>
      <c r="AC4" s="51" t="s">
        <v>14</v>
      </c>
      <c r="AD4" s="51" t="s">
        <v>15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209</v>
      </c>
      <c r="E6" s="14" t="s">
        <v>210</v>
      </c>
      <c r="F6" s="15" t="s">
        <v>210</v>
      </c>
      <c r="G6" s="15" t="s">
        <v>210</v>
      </c>
      <c r="H6" s="14" t="s">
        <v>210</v>
      </c>
      <c r="I6" s="15" t="s">
        <v>210</v>
      </c>
      <c r="J6" s="15" t="s">
        <v>210</v>
      </c>
      <c r="K6" s="15" t="s">
        <v>210</v>
      </c>
      <c r="L6" s="15" t="s">
        <v>210</v>
      </c>
      <c r="M6" s="14" t="s">
        <v>210</v>
      </c>
      <c r="N6" s="14" t="s">
        <v>210</v>
      </c>
      <c r="O6" s="15" t="s">
        <v>210</v>
      </c>
      <c r="P6" s="15" t="s">
        <v>210</v>
      </c>
      <c r="Q6" s="14" t="s">
        <v>210</v>
      </c>
      <c r="R6" s="15" t="s">
        <v>210</v>
      </c>
      <c r="S6" s="15" t="s">
        <v>210</v>
      </c>
      <c r="T6" s="15" t="s">
        <v>210</v>
      </c>
      <c r="U6" s="15" t="s">
        <v>210</v>
      </c>
      <c r="V6" s="14" t="s">
        <v>210</v>
      </c>
      <c r="W6" s="14" t="s">
        <v>210</v>
      </c>
      <c r="X6" s="15" t="s">
        <v>210</v>
      </c>
      <c r="Y6" s="15" t="s">
        <v>210</v>
      </c>
      <c r="Z6" s="14" t="s">
        <v>210</v>
      </c>
      <c r="AA6" s="15" t="s">
        <v>210</v>
      </c>
      <c r="AB6" s="15" t="s">
        <v>210</v>
      </c>
      <c r="AC6" s="15" t="s">
        <v>210</v>
      </c>
      <c r="AD6" s="15" t="s">
        <v>210</v>
      </c>
    </row>
    <row r="7" spans="1:30" ht="13.5" customHeight="1">
      <c r="A7" s="35" t="s">
        <v>164</v>
      </c>
      <c r="B7" s="35" t="s">
        <v>98</v>
      </c>
      <c r="C7" s="37" t="s">
        <v>99</v>
      </c>
      <c r="D7" s="16">
        <f aca="true" t="shared" si="0" ref="D7:D24">E7+H7</f>
        <v>0</v>
      </c>
      <c r="E7" s="16">
        <f aca="true" t="shared" si="1" ref="E7:E24">SUM(F7:G7)</f>
        <v>0</v>
      </c>
      <c r="F7" s="16">
        <v>0</v>
      </c>
      <c r="G7" s="16">
        <v>0</v>
      </c>
      <c r="H7" s="16">
        <f aca="true" t="shared" si="2" ref="H7:H24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4">N7+Q7</f>
        <v>7</v>
      </c>
      <c r="N7" s="16">
        <f aca="true" t="shared" si="4" ref="N7:N24">SUM(O7:P7)</f>
        <v>7</v>
      </c>
      <c r="O7" s="16">
        <v>3</v>
      </c>
      <c r="P7" s="16">
        <v>4</v>
      </c>
      <c r="Q7" s="16">
        <f aca="true" t="shared" si="5" ref="Q7:Q24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4">D7+M7</f>
        <v>7</v>
      </c>
      <c r="W7" s="16">
        <f aca="true" t="shared" si="7" ref="W7:W24">E7+N7</f>
        <v>7</v>
      </c>
      <c r="X7" s="16">
        <f aca="true" t="shared" si="8" ref="X7:X24">F7+O7</f>
        <v>3</v>
      </c>
      <c r="Y7" s="16">
        <f aca="true" t="shared" si="9" ref="Y7:Y24">G7+P7</f>
        <v>4</v>
      </c>
      <c r="Z7" s="16">
        <f aca="true" t="shared" si="10" ref="Z7:Z24">H7+Q7</f>
        <v>0</v>
      </c>
      <c r="AA7" s="16">
        <f aca="true" t="shared" si="11" ref="AA7:AA24">I7+R7</f>
        <v>0</v>
      </c>
      <c r="AB7" s="16">
        <f aca="true" t="shared" si="12" ref="AB7:AB24">J7+S7</f>
        <v>0</v>
      </c>
      <c r="AC7" s="16">
        <f aca="true" t="shared" si="13" ref="AC7:AC24">K7+T7</f>
        <v>0</v>
      </c>
      <c r="AD7" s="16">
        <f aca="true" t="shared" si="14" ref="AD7:AD24">L7+U7</f>
        <v>0</v>
      </c>
    </row>
    <row r="8" spans="1:30" ht="13.5" customHeight="1">
      <c r="A8" s="35" t="s">
        <v>164</v>
      </c>
      <c r="B8" s="35" t="s">
        <v>100</v>
      </c>
      <c r="C8" s="37" t="s">
        <v>101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10</v>
      </c>
      <c r="N8" s="16">
        <f t="shared" si="4"/>
        <v>10</v>
      </c>
      <c r="O8" s="16">
        <v>3</v>
      </c>
      <c r="P8" s="16">
        <v>7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10</v>
      </c>
      <c r="W8" s="16">
        <f t="shared" si="7"/>
        <v>10</v>
      </c>
      <c r="X8" s="16">
        <f t="shared" si="8"/>
        <v>3</v>
      </c>
      <c r="Y8" s="16">
        <f t="shared" si="9"/>
        <v>7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164</v>
      </c>
      <c r="B9" s="35" t="s">
        <v>102</v>
      </c>
      <c r="C9" s="37" t="s">
        <v>103</v>
      </c>
      <c r="D9" s="16">
        <f t="shared" si="0"/>
        <v>8</v>
      </c>
      <c r="E9" s="16">
        <f t="shared" si="1"/>
        <v>5</v>
      </c>
      <c r="F9" s="16">
        <v>2</v>
      </c>
      <c r="G9" s="16">
        <v>3</v>
      </c>
      <c r="H9" s="16">
        <f t="shared" si="2"/>
        <v>3</v>
      </c>
      <c r="I9" s="16">
        <v>0</v>
      </c>
      <c r="J9" s="16">
        <v>3</v>
      </c>
      <c r="K9" s="16">
        <v>0</v>
      </c>
      <c r="L9" s="16">
        <v>0</v>
      </c>
      <c r="M9" s="16">
        <f t="shared" si="3"/>
        <v>6</v>
      </c>
      <c r="N9" s="16">
        <f t="shared" si="4"/>
        <v>6</v>
      </c>
      <c r="O9" s="16">
        <v>2</v>
      </c>
      <c r="P9" s="16">
        <v>4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14</v>
      </c>
      <c r="W9" s="16">
        <f t="shared" si="7"/>
        <v>11</v>
      </c>
      <c r="X9" s="16">
        <f t="shared" si="8"/>
        <v>4</v>
      </c>
      <c r="Y9" s="16">
        <f t="shared" si="9"/>
        <v>7</v>
      </c>
      <c r="Z9" s="16">
        <f t="shared" si="10"/>
        <v>3</v>
      </c>
      <c r="AA9" s="16">
        <f t="shared" si="11"/>
        <v>0</v>
      </c>
      <c r="AB9" s="16">
        <f t="shared" si="12"/>
        <v>3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164</v>
      </c>
      <c r="B10" s="35" t="s">
        <v>104</v>
      </c>
      <c r="C10" s="37" t="s">
        <v>105</v>
      </c>
      <c r="D10" s="16">
        <f t="shared" si="0"/>
        <v>23</v>
      </c>
      <c r="E10" s="16">
        <f t="shared" si="1"/>
        <v>5</v>
      </c>
      <c r="F10" s="16">
        <v>5</v>
      </c>
      <c r="G10" s="16">
        <v>0</v>
      </c>
      <c r="H10" s="16">
        <f t="shared" si="2"/>
        <v>18</v>
      </c>
      <c r="I10" s="16">
        <v>0</v>
      </c>
      <c r="J10" s="16">
        <v>18</v>
      </c>
      <c r="K10" s="16">
        <v>0</v>
      </c>
      <c r="L10" s="16">
        <v>0</v>
      </c>
      <c r="M10" s="16">
        <f t="shared" si="3"/>
        <v>0</v>
      </c>
      <c r="N10" s="16">
        <f t="shared" si="4"/>
        <v>0</v>
      </c>
      <c r="O10" s="16">
        <v>0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23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18</v>
      </c>
      <c r="AA10" s="16">
        <f t="shared" si="11"/>
        <v>0</v>
      </c>
      <c r="AB10" s="16">
        <f t="shared" si="12"/>
        <v>18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164</v>
      </c>
      <c r="B11" s="35" t="s">
        <v>106</v>
      </c>
      <c r="C11" s="37" t="s">
        <v>107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3</v>
      </c>
      <c r="N11" s="16">
        <f t="shared" si="4"/>
        <v>2</v>
      </c>
      <c r="O11" s="16">
        <v>1</v>
      </c>
      <c r="P11" s="16">
        <v>1</v>
      </c>
      <c r="Q11" s="16">
        <f t="shared" si="5"/>
        <v>1</v>
      </c>
      <c r="R11" s="16">
        <v>0</v>
      </c>
      <c r="S11" s="16">
        <v>1</v>
      </c>
      <c r="T11" s="16">
        <v>0</v>
      </c>
      <c r="U11" s="16">
        <v>0</v>
      </c>
      <c r="V11" s="16">
        <f t="shared" si="6"/>
        <v>3</v>
      </c>
      <c r="W11" s="16">
        <f t="shared" si="7"/>
        <v>2</v>
      </c>
      <c r="X11" s="16">
        <f t="shared" si="8"/>
        <v>1</v>
      </c>
      <c r="Y11" s="16">
        <f t="shared" si="9"/>
        <v>1</v>
      </c>
      <c r="Z11" s="16">
        <f t="shared" si="10"/>
        <v>1</v>
      </c>
      <c r="AA11" s="16">
        <f t="shared" si="11"/>
        <v>0</v>
      </c>
      <c r="AB11" s="16">
        <f t="shared" si="12"/>
        <v>1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164</v>
      </c>
      <c r="B12" s="35" t="s">
        <v>108</v>
      </c>
      <c r="C12" s="37" t="s">
        <v>109</v>
      </c>
      <c r="D12" s="16">
        <f t="shared" si="0"/>
        <v>3</v>
      </c>
      <c r="E12" s="16">
        <f t="shared" si="1"/>
        <v>3</v>
      </c>
      <c r="F12" s="16">
        <v>3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4</v>
      </c>
      <c r="N12" s="16">
        <f t="shared" si="4"/>
        <v>4</v>
      </c>
      <c r="O12" s="16">
        <v>0</v>
      </c>
      <c r="P12" s="16">
        <v>4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7</v>
      </c>
      <c r="W12" s="16">
        <f t="shared" si="7"/>
        <v>7</v>
      </c>
      <c r="X12" s="16">
        <f t="shared" si="8"/>
        <v>3</v>
      </c>
      <c r="Y12" s="16">
        <f t="shared" si="9"/>
        <v>4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164</v>
      </c>
      <c r="B13" s="35" t="s">
        <v>110</v>
      </c>
      <c r="C13" s="37" t="s">
        <v>111</v>
      </c>
      <c r="D13" s="16">
        <f t="shared" si="0"/>
        <v>3</v>
      </c>
      <c r="E13" s="16">
        <f t="shared" si="1"/>
        <v>1</v>
      </c>
      <c r="F13" s="16">
        <v>1</v>
      </c>
      <c r="G13" s="16">
        <v>0</v>
      </c>
      <c r="H13" s="16">
        <f t="shared" si="2"/>
        <v>2</v>
      </c>
      <c r="I13" s="16">
        <v>0</v>
      </c>
      <c r="J13" s="16">
        <v>2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1</v>
      </c>
      <c r="X13" s="16">
        <f t="shared" si="8"/>
        <v>1</v>
      </c>
      <c r="Y13" s="16">
        <f t="shared" si="9"/>
        <v>0</v>
      </c>
      <c r="Z13" s="16">
        <f t="shared" si="10"/>
        <v>2</v>
      </c>
      <c r="AA13" s="16">
        <f t="shared" si="11"/>
        <v>0</v>
      </c>
      <c r="AB13" s="16">
        <f t="shared" si="12"/>
        <v>2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164</v>
      </c>
      <c r="B14" s="35" t="s">
        <v>112</v>
      </c>
      <c r="C14" s="37" t="s">
        <v>113</v>
      </c>
      <c r="D14" s="16">
        <f t="shared" si="0"/>
        <v>2</v>
      </c>
      <c r="E14" s="16">
        <f t="shared" si="1"/>
        <v>0</v>
      </c>
      <c r="F14" s="16">
        <v>0</v>
      </c>
      <c r="G14" s="16">
        <v>0</v>
      </c>
      <c r="H14" s="16">
        <f t="shared" si="2"/>
        <v>2</v>
      </c>
      <c r="I14" s="16">
        <v>0</v>
      </c>
      <c r="J14" s="16">
        <v>2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0</v>
      </c>
      <c r="X14" s="16">
        <f t="shared" si="8"/>
        <v>0</v>
      </c>
      <c r="Y14" s="16">
        <f t="shared" si="9"/>
        <v>0</v>
      </c>
      <c r="Z14" s="16">
        <f t="shared" si="10"/>
        <v>2</v>
      </c>
      <c r="AA14" s="16">
        <f t="shared" si="11"/>
        <v>0</v>
      </c>
      <c r="AB14" s="16">
        <f t="shared" si="12"/>
        <v>2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164</v>
      </c>
      <c r="B15" s="35" t="s">
        <v>114</v>
      </c>
      <c r="C15" s="37" t="s">
        <v>115</v>
      </c>
      <c r="D15" s="16">
        <f t="shared" si="0"/>
        <v>11</v>
      </c>
      <c r="E15" s="16">
        <f t="shared" si="1"/>
        <v>3</v>
      </c>
      <c r="F15" s="16">
        <v>3</v>
      </c>
      <c r="G15" s="16">
        <v>0</v>
      </c>
      <c r="H15" s="16">
        <f t="shared" si="2"/>
        <v>8</v>
      </c>
      <c r="I15" s="16">
        <v>0</v>
      </c>
      <c r="J15" s="16">
        <v>8</v>
      </c>
      <c r="K15" s="16">
        <v>0</v>
      </c>
      <c r="L15" s="16">
        <v>0</v>
      </c>
      <c r="M15" s="16">
        <f t="shared" si="3"/>
        <v>5</v>
      </c>
      <c r="N15" s="16">
        <f t="shared" si="4"/>
        <v>1</v>
      </c>
      <c r="O15" s="16">
        <v>1</v>
      </c>
      <c r="P15" s="16">
        <v>0</v>
      </c>
      <c r="Q15" s="16">
        <f t="shared" si="5"/>
        <v>4</v>
      </c>
      <c r="R15" s="16">
        <v>0</v>
      </c>
      <c r="S15" s="16">
        <v>4</v>
      </c>
      <c r="T15" s="16">
        <v>0</v>
      </c>
      <c r="U15" s="16">
        <v>0</v>
      </c>
      <c r="V15" s="16">
        <f t="shared" si="6"/>
        <v>16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12</v>
      </c>
      <c r="AA15" s="16">
        <f t="shared" si="11"/>
        <v>0</v>
      </c>
      <c r="AB15" s="16">
        <f t="shared" si="12"/>
        <v>12</v>
      </c>
      <c r="AC15" s="16">
        <f t="shared" si="13"/>
        <v>0</v>
      </c>
      <c r="AD15" s="16">
        <f t="shared" si="14"/>
        <v>0</v>
      </c>
    </row>
    <row r="16" spans="1:30" ht="13.5" customHeight="1">
      <c r="A16" s="35" t="s">
        <v>164</v>
      </c>
      <c r="B16" s="35" t="s">
        <v>116</v>
      </c>
      <c r="C16" s="37" t="s">
        <v>153</v>
      </c>
      <c r="D16" s="16">
        <f t="shared" si="0"/>
        <v>14</v>
      </c>
      <c r="E16" s="16">
        <f t="shared" si="1"/>
        <v>9</v>
      </c>
      <c r="F16" s="16">
        <v>4</v>
      </c>
      <c r="G16" s="16">
        <v>5</v>
      </c>
      <c r="H16" s="16">
        <f t="shared" si="2"/>
        <v>5</v>
      </c>
      <c r="I16" s="16">
        <v>0</v>
      </c>
      <c r="J16" s="16">
        <v>2</v>
      </c>
      <c r="K16" s="16">
        <v>1</v>
      </c>
      <c r="L16" s="16">
        <v>2</v>
      </c>
      <c r="M16" s="16">
        <f t="shared" si="3"/>
        <v>4</v>
      </c>
      <c r="N16" s="16">
        <f t="shared" si="4"/>
        <v>2</v>
      </c>
      <c r="O16" s="16">
        <v>0</v>
      </c>
      <c r="P16" s="16">
        <v>2</v>
      </c>
      <c r="Q16" s="16">
        <f t="shared" si="5"/>
        <v>2</v>
      </c>
      <c r="R16" s="16">
        <v>0</v>
      </c>
      <c r="S16" s="16">
        <v>1</v>
      </c>
      <c r="T16" s="16">
        <v>0</v>
      </c>
      <c r="U16" s="16">
        <v>1</v>
      </c>
      <c r="V16" s="16">
        <f t="shared" si="6"/>
        <v>18</v>
      </c>
      <c r="W16" s="16">
        <f t="shared" si="7"/>
        <v>11</v>
      </c>
      <c r="X16" s="16">
        <f t="shared" si="8"/>
        <v>4</v>
      </c>
      <c r="Y16" s="16">
        <f t="shared" si="9"/>
        <v>7</v>
      </c>
      <c r="Z16" s="16">
        <f t="shared" si="10"/>
        <v>7</v>
      </c>
      <c r="AA16" s="16">
        <f t="shared" si="11"/>
        <v>0</v>
      </c>
      <c r="AB16" s="16">
        <f t="shared" si="12"/>
        <v>3</v>
      </c>
      <c r="AC16" s="16">
        <f t="shared" si="13"/>
        <v>1</v>
      </c>
      <c r="AD16" s="16">
        <f t="shared" si="14"/>
        <v>3</v>
      </c>
    </row>
    <row r="17" spans="1:30" ht="13.5" customHeight="1">
      <c r="A17" s="35" t="s">
        <v>164</v>
      </c>
      <c r="B17" s="35" t="s">
        <v>154</v>
      </c>
      <c r="C17" s="37" t="s">
        <v>155</v>
      </c>
      <c r="D17" s="16">
        <f t="shared" si="0"/>
        <v>2</v>
      </c>
      <c r="E17" s="16">
        <f t="shared" si="1"/>
        <v>2</v>
      </c>
      <c r="F17" s="16">
        <v>2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2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 customHeight="1">
      <c r="A18" s="35" t="s">
        <v>164</v>
      </c>
      <c r="B18" s="35" t="s">
        <v>156</v>
      </c>
      <c r="C18" s="37" t="s">
        <v>157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2</v>
      </c>
      <c r="N18" s="16">
        <f t="shared" si="4"/>
        <v>2</v>
      </c>
      <c r="O18" s="16">
        <v>2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164</v>
      </c>
      <c r="B19" s="35" t="s">
        <v>158</v>
      </c>
      <c r="C19" s="37" t="s">
        <v>159</v>
      </c>
      <c r="D19" s="16">
        <f t="shared" si="0"/>
        <v>8</v>
      </c>
      <c r="E19" s="16">
        <f t="shared" si="1"/>
        <v>0</v>
      </c>
      <c r="F19" s="16">
        <v>0</v>
      </c>
      <c r="G19" s="16">
        <v>0</v>
      </c>
      <c r="H19" s="16">
        <f t="shared" si="2"/>
        <v>8</v>
      </c>
      <c r="I19" s="16">
        <v>0</v>
      </c>
      <c r="J19" s="16">
        <v>6</v>
      </c>
      <c r="K19" s="16">
        <v>2</v>
      </c>
      <c r="L19" s="16">
        <v>0</v>
      </c>
      <c r="M19" s="16">
        <f t="shared" si="3"/>
        <v>2</v>
      </c>
      <c r="N19" s="16">
        <f t="shared" si="4"/>
        <v>0</v>
      </c>
      <c r="O19" s="16">
        <v>0</v>
      </c>
      <c r="P19" s="16">
        <v>0</v>
      </c>
      <c r="Q19" s="16">
        <f t="shared" si="5"/>
        <v>2</v>
      </c>
      <c r="R19" s="16">
        <v>0</v>
      </c>
      <c r="S19" s="16">
        <v>2</v>
      </c>
      <c r="T19" s="16">
        <v>0</v>
      </c>
      <c r="U19" s="16">
        <v>0</v>
      </c>
      <c r="V19" s="16">
        <f t="shared" si="6"/>
        <v>10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10</v>
      </c>
      <c r="AA19" s="16">
        <f t="shared" si="11"/>
        <v>0</v>
      </c>
      <c r="AB19" s="16">
        <f t="shared" si="12"/>
        <v>8</v>
      </c>
      <c r="AC19" s="16">
        <f t="shared" si="13"/>
        <v>2</v>
      </c>
      <c r="AD19" s="16">
        <f t="shared" si="14"/>
        <v>0</v>
      </c>
    </row>
    <row r="20" spans="1:30" ht="13.5" customHeight="1">
      <c r="A20" s="35" t="s">
        <v>164</v>
      </c>
      <c r="B20" s="35" t="s">
        <v>21</v>
      </c>
      <c r="C20" s="37" t="s">
        <v>22</v>
      </c>
      <c r="D20" s="16">
        <f t="shared" si="0"/>
        <v>5</v>
      </c>
      <c r="E20" s="16">
        <f t="shared" si="1"/>
        <v>5</v>
      </c>
      <c r="F20" s="16">
        <v>4</v>
      </c>
      <c r="G20" s="16">
        <v>1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5</v>
      </c>
      <c r="W20" s="16">
        <f t="shared" si="7"/>
        <v>5</v>
      </c>
      <c r="X20" s="16">
        <f t="shared" si="8"/>
        <v>4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 customHeight="1">
      <c r="A21" s="35" t="s">
        <v>164</v>
      </c>
      <c r="B21" s="35" t="s">
        <v>160</v>
      </c>
      <c r="C21" s="37" t="s">
        <v>161</v>
      </c>
      <c r="D21" s="16">
        <f t="shared" si="0"/>
        <v>10</v>
      </c>
      <c r="E21" s="16">
        <f t="shared" si="1"/>
        <v>6</v>
      </c>
      <c r="F21" s="16">
        <v>2</v>
      </c>
      <c r="G21" s="16">
        <v>4</v>
      </c>
      <c r="H21" s="16">
        <f t="shared" si="2"/>
        <v>4</v>
      </c>
      <c r="I21" s="16">
        <v>0</v>
      </c>
      <c r="J21" s="16">
        <v>4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10</v>
      </c>
      <c r="W21" s="16">
        <f t="shared" si="7"/>
        <v>6</v>
      </c>
      <c r="X21" s="16">
        <f t="shared" si="8"/>
        <v>2</v>
      </c>
      <c r="Y21" s="16">
        <f t="shared" si="9"/>
        <v>4</v>
      </c>
      <c r="Z21" s="16">
        <f t="shared" si="10"/>
        <v>4</v>
      </c>
      <c r="AA21" s="16">
        <f t="shared" si="11"/>
        <v>0</v>
      </c>
      <c r="AB21" s="16">
        <f t="shared" si="12"/>
        <v>4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164</v>
      </c>
      <c r="B22" s="35" t="s">
        <v>162</v>
      </c>
      <c r="C22" s="37" t="s">
        <v>163</v>
      </c>
      <c r="D22" s="16">
        <f t="shared" si="0"/>
        <v>3</v>
      </c>
      <c r="E22" s="16">
        <f t="shared" si="1"/>
        <v>1</v>
      </c>
      <c r="F22" s="16">
        <v>1</v>
      </c>
      <c r="G22" s="16">
        <v>0</v>
      </c>
      <c r="H22" s="16">
        <f t="shared" si="2"/>
        <v>2</v>
      </c>
      <c r="I22" s="16">
        <v>0</v>
      </c>
      <c r="J22" s="16">
        <v>1</v>
      </c>
      <c r="K22" s="16">
        <v>1</v>
      </c>
      <c r="L22" s="16">
        <v>0</v>
      </c>
      <c r="M22" s="16">
        <f t="shared" si="3"/>
        <v>3</v>
      </c>
      <c r="N22" s="16">
        <f t="shared" si="4"/>
        <v>1</v>
      </c>
      <c r="O22" s="16">
        <v>0</v>
      </c>
      <c r="P22" s="16">
        <v>1</v>
      </c>
      <c r="Q22" s="16">
        <f t="shared" si="5"/>
        <v>2</v>
      </c>
      <c r="R22" s="16">
        <v>0</v>
      </c>
      <c r="S22" s="16">
        <v>2</v>
      </c>
      <c r="T22" s="16">
        <v>0</v>
      </c>
      <c r="U22" s="16">
        <v>0</v>
      </c>
      <c r="V22" s="16">
        <f t="shared" si="6"/>
        <v>6</v>
      </c>
      <c r="W22" s="16">
        <f t="shared" si="7"/>
        <v>2</v>
      </c>
      <c r="X22" s="16">
        <f t="shared" si="8"/>
        <v>1</v>
      </c>
      <c r="Y22" s="16">
        <f t="shared" si="9"/>
        <v>1</v>
      </c>
      <c r="Z22" s="16">
        <f t="shared" si="10"/>
        <v>4</v>
      </c>
      <c r="AA22" s="16">
        <f t="shared" si="11"/>
        <v>0</v>
      </c>
      <c r="AB22" s="16">
        <f t="shared" si="12"/>
        <v>3</v>
      </c>
      <c r="AC22" s="16">
        <f t="shared" si="13"/>
        <v>1</v>
      </c>
      <c r="AD22" s="16">
        <f t="shared" si="14"/>
        <v>0</v>
      </c>
    </row>
    <row r="23" spans="1:30" ht="13.5" customHeight="1">
      <c r="A23" s="35" t="s">
        <v>164</v>
      </c>
      <c r="B23" s="35" t="s">
        <v>204</v>
      </c>
      <c r="C23" s="37" t="s">
        <v>191</v>
      </c>
      <c r="D23" s="16">
        <f t="shared" si="0"/>
        <v>10</v>
      </c>
      <c r="E23" s="16">
        <f t="shared" si="1"/>
        <v>5</v>
      </c>
      <c r="F23" s="16">
        <v>5</v>
      </c>
      <c r="G23" s="16">
        <v>0</v>
      </c>
      <c r="H23" s="16">
        <f t="shared" si="2"/>
        <v>5</v>
      </c>
      <c r="I23" s="16">
        <v>0</v>
      </c>
      <c r="J23" s="16">
        <v>5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10</v>
      </c>
      <c r="W23" s="16">
        <f t="shared" si="7"/>
        <v>5</v>
      </c>
      <c r="X23" s="16">
        <f t="shared" si="8"/>
        <v>5</v>
      </c>
      <c r="Y23" s="16">
        <f t="shared" si="9"/>
        <v>0</v>
      </c>
      <c r="Z23" s="16">
        <f t="shared" si="10"/>
        <v>5</v>
      </c>
      <c r="AA23" s="16">
        <f t="shared" si="11"/>
        <v>0</v>
      </c>
      <c r="AB23" s="16">
        <f t="shared" si="12"/>
        <v>5</v>
      </c>
      <c r="AC23" s="16">
        <f t="shared" si="13"/>
        <v>0</v>
      </c>
      <c r="AD23" s="16">
        <f t="shared" si="14"/>
        <v>0</v>
      </c>
    </row>
    <row r="24" spans="1:30" ht="13.5" customHeight="1">
      <c r="A24" s="43" t="s">
        <v>0</v>
      </c>
      <c r="B24" s="43"/>
      <c r="C24" s="43"/>
      <c r="D24" s="16">
        <f t="shared" si="0"/>
        <v>102</v>
      </c>
      <c r="E24" s="16">
        <f t="shared" si="1"/>
        <v>45</v>
      </c>
      <c r="F24" s="16">
        <f>SUM(F7:F23)</f>
        <v>32</v>
      </c>
      <c r="G24" s="16">
        <f>SUM(G7:G23)</f>
        <v>13</v>
      </c>
      <c r="H24" s="16">
        <f t="shared" si="2"/>
        <v>57</v>
      </c>
      <c r="I24" s="16">
        <f>SUM(I7:I23)</f>
        <v>0</v>
      </c>
      <c r="J24" s="16">
        <f>SUM(J7:J23)</f>
        <v>51</v>
      </c>
      <c r="K24" s="16">
        <f>SUM(K7:K23)</f>
        <v>4</v>
      </c>
      <c r="L24" s="16">
        <f>SUM(L7:L23)</f>
        <v>2</v>
      </c>
      <c r="M24" s="16">
        <f t="shared" si="3"/>
        <v>46</v>
      </c>
      <c r="N24" s="16">
        <f t="shared" si="4"/>
        <v>35</v>
      </c>
      <c r="O24" s="16">
        <f>SUM(O7:O23)</f>
        <v>12</v>
      </c>
      <c r="P24" s="16">
        <f>SUM(P7:P23)</f>
        <v>23</v>
      </c>
      <c r="Q24" s="16">
        <f t="shared" si="5"/>
        <v>11</v>
      </c>
      <c r="R24" s="16">
        <f>SUM(R7:R23)</f>
        <v>0</v>
      </c>
      <c r="S24" s="16">
        <f>SUM(S7:S23)</f>
        <v>10</v>
      </c>
      <c r="T24" s="16">
        <f>SUM(T7:T23)</f>
        <v>0</v>
      </c>
      <c r="U24" s="16">
        <f>SUM(U7:U23)</f>
        <v>1</v>
      </c>
      <c r="V24" s="16">
        <f t="shared" si="6"/>
        <v>148</v>
      </c>
      <c r="W24" s="16">
        <f t="shared" si="7"/>
        <v>80</v>
      </c>
      <c r="X24" s="16">
        <f t="shared" si="8"/>
        <v>44</v>
      </c>
      <c r="Y24" s="16">
        <f t="shared" si="9"/>
        <v>36</v>
      </c>
      <c r="Z24" s="16">
        <f t="shared" si="10"/>
        <v>68</v>
      </c>
      <c r="AA24" s="16">
        <f t="shared" si="11"/>
        <v>0</v>
      </c>
      <c r="AB24" s="16">
        <f t="shared" si="12"/>
        <v>61</v>
      </c>
      <c r="AC24" s="16">
        <f t="shared" si="13"/>
        <v>4</v>
      </c>
      <c r="AD24" s="16">
        <f t="shared" si="14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190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141</v>
      </c>
      <c r="B2" s="44" t="s">
        <v>120</v>
      </c>
      <c r="C2" s="51" t="s">
        <v>142</v>
      </c>
      <c r="D2" s="54" t="s">
        <v>132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143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151</v>
      </c>
      <c r="E3" s="67"/>
      <c r="F3" s="67"/>
      <c r="G3" s="67"/>
      <c r="H3" s="67"/>
      <c r="I3" s="68"/>
      <c r="J3" s="66" t="s">
        <v>149</v>
      </c>
      <c r="K3" s="67"/>
      <c r="L3" s="67"/>
      <c r="M3" s="67"/>
      <c r="N3" s="67"/>
      <c r="O3" s="68"/>
      <c r="P3" s="66" t="s">
        <v>150</v>
      </c>
      <c r="Q3" s="67"/>
      <c r="R3" s="67"/>
      <c r="S3" s="67"/>
      <c r="T3" s="67"/>
      <c r="U3" s="68"/>
      <c r="V3" s="38" t="s">
        <v>119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117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118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144</v>
      </c>
      <c r="W4" s="62"/>
      <c r="X4" s="62"/>
      <c r="Y4" s="62"/>
      <c r="Z4" s="62" t="s">
        <v>145</v>
      </c>
      <c r="AA4" s="62"/>
      <c r="AB4" s="58" t="s">
        <v>146</v>
      </c>
      <c r="AC4" s="59"/>
      <c r="AD4" s="63" t="s">
        <v>147</v>
      </c>
      <c r="AE4" s="64"/>
      <c r="AF4" s="62" t="s">
        <v>144</v>
      </c>
      <c r="AG4" s="62"/>
      <c r="AH4" s="62"/>
      <c r="AI4" s="62"/>
      <c r="AJ4" s="62" t="s">
        <v>145</v>
      </c>
      <c r="AK4" s="62"/>
      <c r="AL4" s="58" t="s">
        <v>146</v>
      </c>
      <c r="AM4" s="59"/>
      <c r="AN4" s="63" t="s">
        <v>147</v>
      </c>
      <c r="AO4" s="64"/>
      <c r="AP4" s="62" t="s">
        <v>144</v>
      </c>
      <c r="AQ4" s="62"/>
      <c r="AR4" s="62"/>
      <c r="AS4" s="62"/>
      <c r="AT4" s="62" t="s">
        <v>145</v>
      </c>
      <c r="AU4" s="62"/>
      <c r="AV4" s="58" t="s">
        <v>146</v>
      </c>
      <c r="AW4" s="59"/>
      <c r="AX4" s="63" t="s">
        <v>147</v>
      </c>
      <c r="AY4" s="64"/>
    </row>
    <row r="5" spans="1:51" s="29" customFormat="1" ht="22.5" customHeight="1">
      <c r="A5" s="45"/>
      <c r="B5" s="45"/>
      <c r="C5" s="52"/>
      <c r="D5" s="56" t="s">
        <v>148</v>
      </c>
      <c r="E5" s="57"/>
      <c r="F5" s="56" t="s">
        <v>192</v>
      </c>
      <c r="G5" s="57"/>
      <c r="H5" s="56" t="s">
        <v>193</v>
      </c>
      <c r="I5" s="57"/>
      <c r="J5" s="56" t="s">
        <v>148</v>
      </c>
      <c r="K5" s="57"/>
      <c r="L5" s="56" t="s">
        <v>192</v>
      </c>
      <c r="M5" s="57"/>
      <c r="N5" s="56" t="s">
        <v>193</v>
      </c>
      <c r="O5" s="57"/>
      <c r="P5" s="56" t="s">
        <v>148</v>
      </c>
      <c r="Q5" s="57"/>
      <c r="R5" s="56" t="s">
        <v>192</v>
      </c>
      <c r="S5" s="57"/>
      <c r="T5" s="56" t="s">
        <v>193</v>
      </c>
      <c r="U5" s="57"/>
      <c r="V5" s="62" t="s">
        <v>194</v>
      </c>
      <c r="W5" s="62"/>
      <c r="X5" s="62" t="s">
        <v>195</v>
      </c>
      <c r="Y5" s="62"/>
      <c r="Z5" s="62"/>
      <c r="AA5" s="62"/>
      <c r="AB5" s="60"/>
      <c r="AC5" s="61"/>
      <c r="AD5" s="64"/>
      <c r="AE5" s="64"/>
      <c r="AF5" s="62" t="s">
        <v>194</v>
      </c>
      <c r="AG5" s="62"/>
      <c r="AH5" s="62" t="s">
        <v>195</v>
      </c>
      <c r="AI5" s="62"/>
      <c r="AJ5" s="62"/>
      <c r="AK5" s="62"/>
      <c r="AL5" s="60"/>
      <c r="AM5" s="61"/>
      <c r="AN5" s="64"/>
      <c r="AO5" s="64"/>
      <c r="AP5" s="62" t="s">
        <v>194</v>
      </c>
      <c r="AQ5" s="62"/>
      <c r="AR5" s="62" t="s">
        <v>195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</v>
      </c>
      <c r="E6" s="36" t="s">
        <v>2</v>
      </c>
      <c r="F6" s="36" t="s">
        <v>1</v>
      </c>
      <c r="G6" s="36" t="s">
        <v>2</v>
      </c>
      <c r="H6" s="19" t="s">
        <v>3</v>
      </c>
      <c r="I6" s="36" t="s">
        <v>2</v>
      </c>
      <c r="J6" s="36" t="s">
        <v>1</v>
      </c>
      <c r="K6" s="36" t="s">
        <v>2</v>
      </c>
      <c r="L6" s="36" t="s">
        <v>1</v>
      </c>
      <c r="M6" s="36" t="s">
        <v>2</v>
      </c>
      <c r="N6" s="19" t="s">
        <v>3</v>
      </c>
      <c r="O6" s="36" t="s">
        <v>2</v>
      </c>
      <c r="P6" s="36" t="s">
        <v>1</v>
      </c>
      <c r="Q6" s="36" t="s">
        <v>2</v>
      </c>
      <c r="R6" s="36" t="s">
        <v>1</v>
      </c>
      <c r="S6" s="36" t="s">
        <v>2</v>
      </c>
      <c r="T6" s="19" t="s">
        <v>3</v>
      </c>
      <c r="U6" s="36" t="s">
        <v>2</v>
      </c>
      <c r="V6" s="36" t="s">
        <v>1</v>
      </c>
      <c r="W6" s="19" t="s">
        <v>4</v>
      </c>
      <c r="X6" s="36" t="s">
        <v>1</v>
      </c>
      <c r="Y6" s="19" t="s">
        <v>4</v>
      </c>
      <c r="Z6" s="36" t="s">
        <v>1</v>
      </c>
      <c r="AA6" s="19" t="s">
        <v>4</v>
      </c>
      <c r="AB6" s="19" t="s">
        <v>3</v>
      </c>
      <c r="AC6" s="19" t="s">
        <v>4</v>
      </c>
      <c r="AD6" s="19" t="s">
        <v>3</v>
      </c>
      <c r="AE6" s="19" t="s">
        <v>4</v>
      </c>
      <c r="AF6" s="36" t="s">
        <v>1</v>
      </c>
      <c r="AG6" s="19" t="s">
        <v>4</v>
      </c>
      <c r="AH6" s="36" t="s">
        <v>1</v>
      </c>
      <c r="AI6" s="19" t="s">
        <v>4</v>
      </c>
      <c r="AJ6" s="36" t="s">
        <v>1</v>
      </c>
      <c r="AK6" s="19" t="s">
        <v>4</v>
      </c>
      <c r="AL6" s="19" t="s">
        <v>3</v>
      </c>
      <c r="AM6" s="19" t="s">
        <v>4</v>
      </c>
      <c r="AN6" s="19" t="s">
        <v>3</v>
      </c>
      <c r="AO6" s="19" t="s">
        <v>4</v>
      </c>
      <c r="AP6" s="36" t="s">
        <v>1</v>
      </c>
      <c r="AQ6" s="19" t="s">
        <v>4</v>
      </c>
      <c r="AR6" s="36" t="s">
        <v>1</v>
      </c>
      <c r="AS6" s="19" t="s">
        <v>4</v>
      </c>
      <c r="AT6" s="36" t="s">
        <v>1</v>
      </c>
      <c r="AU6" s="19" t="s">
        <v>4</v>
      </c>
      <c r="AV6" s="19" t="s">
        <v>3</v>
      </c>
      <c r="AW6" s="19" t="s">
        <v>4</v>
      </c>
      <c r="AX6" s="19" t="s">
        <v>3</v>
      </c>
      <c r="AY6" s="19" t="s">
        <v>4</v>
      </c>
    </row>
    <row r="7" spans="1:51" ht="13.5">
      <c r="A7" s="35" t="s">
        <v>164</v>
      </c>
      <c r="B7" s="35" t="s">
        <v>165</v>
      </c>
      <c r="C7" s="37" t="s">
        <v>166</v>
      </c>
      <c r="D7" s="16">
        <v>70</v>
      </c>
      <c r="E7" s="16">
        <v>161</v>
      </c>
      <c r="F7" s="16">
        <v>4</v>
      </c>
      <c r="G7" s="16">
        <v>30</v>
      </c>
      <c r="H7" s="16">
        <v>0</v>
      </c>
      <c r="I7" s="16">
        <v>0</v>
      </c>
      <c r="J7" s="16">
        <v>31</v>
      </c>
      <c r="K7" s="16">
        <v>77</v>
      </c>
      <c r="L7" s="16">
        <v>0</v>
      </c>
      <c r="M7" s="16">
        <v>0</v>
      </c>
      <c r="N7" s="16">
        <v>0</v>
      </c>
      <c r="O7" s="16">
        <v>0</v>
      </c>
      <c r="P7" s="16">
        <v>73</v>
      </c>
      <c r="Q7" s="16">
        <v>167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2</v>
      </c>
      <c r="AA7" s="16">
        <v>17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75</v>
      </c>
      <c r="AQ7" s="16">
        <v>227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164</v>
      </c>
      <c r="B8" s="35" t="s">
        <v>167</v>
      </c>
      <c r="C8" s="37" t="s">
        <v>168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164</v>
      </c>
      <c r="B9" s="35" t="s">
        <v>169</v>
      </c>
      <c r="C9" s="37" t="s">
        <v>170</v>
      </c>
      <c r="D9" s="16">
        <v>18</v>
      </c>
      <c r="E9" s="16">
        <v>48</v>
      </c>
      <c r="F9" s="16">
        <v>3</v>
      </c>
      <c r="G9" s="16">
        <v>10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21</v>
      </c>
      <c r="S9" s="16">
        <v>20</v>
      </c>
      <c r="T9" s="16">
        <v>0</v>
      </c>
      <c r="U9" s="16">
        <v>0</v>
      </c>
      <c r="V9" s="16">
        <v>1</v>
      </c>
      <c r="W9" s="16">
        <v>1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8</v>
      </c>
      <c r="AQ9" s="16">
        <v>18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164</v>
      </c>
      <c r="B10" s="35" t="s">
        <v>171</v>
      </c>
      <c r="C10" s="37" t="s">
        <v>172</v>
      </c>
      <c r="D10" s="16">
        <v>2</v>
      </c>
      <c r="E10" s="16">
        <v>1</v>
      </c>
      <c r="F10" s="16">
        <v>1</v>
      </c>
      <c r="G10" s="16">
        <v>2</v>
      </c>
      <c r="H10" s="16">
        <v>0</v>
      </c>
      <c r="I10" s="16">
        <v>0</v>
      </c>
      <c r="J10" s="16">
        <v>25</v>
      </c>
      <c r="K10" s="16">
        <v>50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12</v>
      </c>
      <c r="AQ10" s="16">
        <v>29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164</v>
      </c>
      <c r="B11" s="35" t="s">
        <v>173</v>
      </c>
      <c r="C11" s="37" t="s">
        <v>174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9</v>
      </c>
      <c r="K11" s="16">
        <v>18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164</v>
      </c>
      <c r="B12" s="35" t="s">
        <v>175</v>
      </c>
      <c r="C12" s="37" t="s">
        <v>176</v>
      </c>
      <c r="D12" s="16">
        <v>4</v>
      </c>
      <c r="E12" s="16">
        <v>13</v>
      </c>
      <c r="F12" s="16">
        <v>3</v>
      </c>
      <c r="G12" s="16">
        <v>3</v>
      </c>
      <c r="H12" s="16">
        <v>0</v>
      </c>
      <c r="I12" s="16">
        <v>0</v>
      </c>
      <c r="J12" s="16">
        <v>4</v>
      </c>
      <c r="K12" s="16">
        <v>10</v>
      </c>
      <c r="L12" s="16">
        <v>2</v>
      </c>
      <c r="M12" s="16">
        <v>4</v>
      </c>
      <c r="N12" s="16">
        <v>0</v>
      </c>
      <c r="O12" s="16">
        <v>0</v>
      </c>
      <c r="P12" s="16">
        <v>4</v>
      </c>
      <c r="Q12" s="16">
        <v>11</v>
      </c>
      <c r="R12" s="16">
        <v>2</v>
      </c>
      <c r="S12" s="16">
        <v>4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5</v>
      </c>
      <c r="AQ12" s="16">
        <v>10</v>
      </c>
      <c r="AR12" s="16">
        <v>0</v>
      </c>
      <c r="AS12" s="16">
        <v>0</v>
      </c>
      <c r="AT12" s="16">
        <v>1</v>
      </c>
      <c r="AU12" s="16">
        <v>9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164</v>
      </c>
      <c r="B13" s="35" t="s">
        <v>177</v>
      </c>
      <c r="C13" s="37" t="s">
        <v>178</v>
      </c>
      <c r="D13" s="16">
        <v>5</v>
      </c>
      <c r="E13" s="16">
        <v>16</v>
      </c>
      <c r="F13" s="16">
        <v>0</v>
      </c>
      <c r="G13" s="16">
        <v>0</v>
      </c>
      <c r="H13" s="16">
        <v>0</v>
      </c>
      <c r="I13" s="16">
        <v>0</v>
      </c>
      <c r="J13" s="16">
        <v>5</v>
      </c>
      <c r="K13" s="16">
        <v>10</v>
      </c>
      <c r="L13" s="16">
        <v>0</v>
      </c>
      <c r="M13" s="16">
        <v>0</v>
      </c>
      <c r="N13" s="16">
        <v>0</v>
      </c>
      <c r="O13" s="16">
        <v>0</v>
      </c>
      <c r="P13" s="16">
        <v>54</v>
      </c>
      <c r="Q13" s="16">
        <v>171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13</v>
      </c>
      <c r="AQ13" s="16">
        <v>38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164</v>
      </c>
      <c r="B14" s="35" t="s">
        <v>179</v>
      </c>
      <c r="C14" s="37" t="s">
        <v>180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13</v>
      </c>
      <c r="K14" s="16">
        <v>35</v>
      </c>
      <c r="L14" s="16">
        <v>0</v>
      </c>
      <c r="M14" s="16">
        <v>0</v>
      </c>
      <c r="N14" s="16">
        <v>0</v>
      </c>
      <c r="O14" s="16">
        <v>0</v>
      </c>
      <c r="P14" s="16">
        <v>45</v>
      </c>
      <c r="Q14" s="16">
        <v>92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10</v>
      </c>
      <c r="AQ14" s="16">
        <v>28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164</v>
      </c>
      <c r="B15" s="35" t="s">
        <v>181</v>
      </c>
      <c r="C15" s="37" t="s">
        <v>182</v>
      </c>
      <c r="D15" s="16">
        <v>0</v>
      </c>
      <c r="E15" s="16">
        <v>0</v>
      </c>
      <c r="F15" s="16">
        <v>1</v>
      </c>
      <c r="G15" s="16">
        <v>4</v>
      </c>
      <c r="H15" s="16">
        <v>0</v>
      </c>
      <c r="I15" s="16">
        <v>0</v>
      </c>
      <c r="J15" s="16">
        <v>16</v>
      </c>
      <c r="K15" s="16">
        <v>50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15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164</v>
      </c>
      <c r="B16" s="35" t="s">
        <v>183</v>
      </c>
      <c r="C16" s="37" t="s">
        <v>184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164</v>
      </c>
      <c r="B17" s="35" t="s">
        <v>29</v>
      </c>
      <c r="C17" s="37" t="s">
        <v>30</v>
      </c>
      <c r="D17" s="16">
        <v>4</v>
      </c>
      <c r="E17" s="16">
        <v>9</v>
      </c>
      <c r="F17" s="16">
        <v>0</v>
      </c>
      <c r="G17" s="16">
        <v>0</v>
      </c>
      <c r="H17" s="16">
        <v>0</v>
      </c>
      <c r="I17" s="16">
        <v>0</v>
      </c>
      <c r="J17" s="16">
        <v>2</v>
      </c>
      <c r="K17" s="16">
        <v>7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164</v>
      </c>
      <c r="B18" s="35" t="s">
        <v>31</v>
      </c>
      <c r="C18" s="37" t="s">
        <v>32</v>
      </c>
      <c r="D18" s="16">
        <v>2</v>
      </c>
      <c r="E18" s="16">
        <v>4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164</v>
      </c>
      <c r="B19" s="35" t="s">
        <v>33</v>
      </c>
      <c r="C19" s="37" t="s">
        <v>152</v>
      </c>
      <c r="D19" s="16">
        <v>2</v>
      </c>
      <c r="E19" s="16">
        <v>4</v>
      </c>
      <c r="F19" s="16">
        <v>0</v>
      </c>
      <c r="G19" s="16">
        <v>0</v>
      </c>
      <c r="H19" s="16">
        <v>0</v>
      </c>
      <c r="I19" s="16">
        <v>0</v>
      </c>
      <c r="J19" s="16">
        <v>2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164</v>
      </c>
      <c r="B20" s="35" t="s">
        <v>34</v>
      </c>
      <c r="C20" s="37" t="s">
        <v>35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</v>
      </c>
      <c r="K20" s="16">
        <v>2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164</v>
      </c>
      <c r="B21" s="35" t="s">
        <v>36</v>
      </c>
      <c r="C21" s="37" t="s">
        <v>37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2</v>
      </c>
      <c r="K21" s="16">
        <v>4</v>
      </c>
      <c r="L21" s="16">
        <v>3</v>
      </c>
      <c r="M21" s="16">
        <v>14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164</v>
      </c>
      <c r="B22" s="35" t="s">
        <v>38</v>
      </c>
      <c r="C22" s="37" t="s">
        <v>39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</v>
      </c>
      <c r="K22" s="16">
        <v>10</v>
      </c>
      <c r="L22" s="16">
        <v>2</v>
      </c>
      <c r="M22" s="16">
        <v>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4</v>
      </c>
      <c r="AH22" s="16">
        <v>0</v>
      </c>
      <c r="AI22" s="16">
        <v>0</v>
      </c>
      <c r="AJ22" s="16">
        <v>5</v>
      </c>
      <c r="AK22" s="16">
        <v>50</v>
      </c>
      <c r="AL22" s="16">
        <v>0</v>
      </c>
      <c r="AM22" s="16">
        <v>0</v>
      </c>
      <c r="AN22" s="16">
        <v>1</v>
      </c>
      <c r="AO22" s="16">
        <v>1500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164</v>
      </c>
      <c r="B23" s="35" t="s">
        <v>40</v>
      </c>
      <c r="C23" s="37" t="s">
        <v>41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4</v>
      </c>
      <c r="L23" s="16">
        <v>6</v>
      </c>
      <c r="M23" s="16">
        <v>9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164</v>
      </c>
      <c r="B24" s="35" t="s">
        <v>42</v>
      </c>
      <c r="C24" s="37" t="s">
        <v>43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8</v>
      </c>
      <c r="L24" s="16">
        <v>6</v>
      </c>
      <c r="M24" s="16">
        <v>21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164</v>
      </c>
      <c r="B25" s="35" t="s">
        <v>44</v>
      </c>
      <c r="C25" s="37" t="s">
        <v>45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15</v>
      </c>
      <c r="K25" s="16">
        <v>48</v>
      </c>
      <c r="L25" s="16">
        <v>0</v>
      </c>
      <c r="M25" s="16">
        <v>0</v>
      </c>
      <c r="N25" s="16">
        <v>0</v>
      </c>
      <c r="O25" s="16">
        <v>0</v>
      </c>
      <c r="P25" s="16">
        <v>16</v>
      </c>
      <c r="Q25" s="16">
        <v>48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164</v>
      </c>
      <c r="B26" s="35" t="s">
        <v>46</v>
      </c>
      <c r="C26" s="37" t="s">
        <v>47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12</v>
      </c>
      <c r="K26" s="16">
        <v>40</v>
      </c>
      <c r="L26" s="16">
        <v>5</v>
      </c>
      <c r="M26" s="16">
        <v>9</v>
      </c>
      <c r="N26" s="16">
        <v>0</v>
      </c>
      <c r="O26" s="16">
        <v>0</v>
      </c>
      <c r="P26" s="16">
        <v>3</v>
      </c>
      <c r="Q26" s="16">
        <v>6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21</v>
      </c>
      <c r="AQ26" s="16">
        <v>59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164</v>
      </c>
      <c r="B27" s="35" t="s">
        <v>48</v>
      </c>
      <c r="C27" s="37" t="s">
        <v>49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10</v>
      </c>
      <c r="K27" s="16">
        <v>30</v>
      </c>
      <c r="L27" s="16">
        <v>6</v>
      </c>
      <c r="M27" s="16">
        <v>21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164</v>
      </c>
      <c r="B28" s="35" t="s">
        <v>50</v>
      </c>
      <c r="C28" s="37" t="s">
        <v>51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3</v>
      </c>
      <c r="K28" s="16">
        <v>6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164</v>
      </c>
      <c r="B29" s="35" t="s">
        <v>52</v>
      </c>
      <c r="C29" s="37" t="s">
        <v>53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16</v>
      </c>
      <c r="L29" s="16">
        <v>6</v>
      </c>
      <c r="M29" s="16">
        <v>24</v>
      </c>
      <c r="N29" s="16">
        <v>0</v>
      </c>
      <c r="O29" s="16">
        <v>0</v>
      </c>
      <c r="P29" s="16">
        <v>1</v>
      </c>
      <c r="Q29" s="16">
        <v>4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19</v>
      </c>
      <c r="AQ29" s="16">
        <v>54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164</v>
      </c>
      <c r="B30" s="35" t="s">
        <v>54</v>
      </c>
      <c r="C30" s="37" t="s">
        <v>55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1</v>
      </c>
      <c r="K30" s="16">
        <v>2</v>
      </c>
      <c r="L30" s="16">
        <v>2</v>
      </c>
      <c r="M30" s="16">
        <v>4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164</v>
      </c>
      <c r="B31" s="35" t="s">
        <v>56</v>
      </c>
      <c r="C31" s="37" t="s">
        <v>57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164</v>
      </c>
      <c r="B32" s="35" t="s">
        <v>58</v>
      </c>
      <c r="C32" s="37" t="s">
        <v>59</v>
      </c>
      <c r="D32" s="16">
        <v>3</v>
      </c>
      <c r="E32" s="16">
        <v>7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7</v>
      </c>
      <c r="Q32" s="16">
        <v>14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164</v>
      </c>
      <c r="B33" s="35" t="s">
        <v>60</v>
      </c>
      <c r="C33" s="37" t="s">
        <v>61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164</v>
      </c>
      <c r="B34" s="35" t="s">
        <v>62</v>
      </c>
      <c r="C34" s="37" t="s">
        <v>63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1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164</v>
      </c>
      <c r="B35" s="35" t="s">
        <v>64</v>
      </c>
      <c r="C35" s="37" t="s">
        <v>65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2</v>
      </c>
      <c r="K35" s="16">
        <v>4</v>
      </c>
      <c r="L35" s="16">
        <v>1</v>
      </c>
      <c r="M35" s="16">
        <v>2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164</v>
      </c>
      <c r="B36" s="35" t="s">
        <v>66</v>
      </c>
      <c r="C36" s="37" t="s">
        <v>203</v>
      </c>
      <c r="D36" s="16">
        <v>0</v>
      </c>
      <c r="E36" s="16">
        <v>0</v>
      </c>
      <c r="F36" s="16">
        <v>1</v>
      </c>
      <c r="G36" s="16">
        <v>3</v>
      </c>
      <c r="H36" s="16">
        <v>0</v>
      </c>
      <c r="I36" s="16">
        <v>0</v>
      </c>
      <c r="J36" s="16">
        <v>6</v>
      </c>
      <c r="K36" s="16">
        <v>12</v>
      </c>
      <c r="L36" s="16">
        <v>1</v>
      </c>
      <c r="M36" s="16">
        <v>4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164</v>
      </c>
      <c r="B37" s="35" t="s">
        <v>67</v>
      </c>
      <c r="C37" s="37" t="s">
        <v>68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1</v>
      </c>
      <c r="K37" s="16">
        <v>3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164</v>
      </c>
      <c r="B38" s="35" t="s">
        <v>23</v>
      </c>
      <c r="C38" s="37" t="s">
        <v>24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12</v>
      </c>
      <c r="K38" s="16">
        <v>24</v>
      </c>
      <c r="L38" s="16">
        <v>1</v>
      </c>
      <c r="M38" s="16">
        <v>4</v>
      </c>
      <c r="N38" s="16">
        <v>0</v>
      </c>
      <c r="O38" s="16">
        <v>0</v>
      </c>
      <c r="P38" s="16">
        <v>7</v>
      </c>
      <c r="Q38" s="16">
        <v>39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1</v>
      </c>
      <c r="AG38" s="16">
        <v>4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164</v>
      </c>
      <c r="B39" s="35" t="s">
        <v>69</v>
      </c>
      <c r="C39" s="37" t="s">
        <v>70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5</v>
      </c>
      <c r="K39" s="16">
        <v>9</v>
      </c>
      <c r="L39" s="16">
        <v>1</v>
      </c>
      <c r="M39" s="16">
        <v>15</v>
      </c>
      <c r="N39" s="16">
        <v>0</v>
      </c>
      <c r="O39" s="16">
        <v>0</v>
      </c>
      <c r="P39" s="16">
        <v>16</v>
      </c>
      <c r="Q39" s="16">
        <v>42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2</v>
      </c>
      <c r="AQ39" s="16">
        <v>4</v>
      </c>
      <c r="AR39" s="16">
        <v>0</v>
      </c>
      <c r="AS39" s="16">
        <v>0</v>
      </c>
      <c r="AT39" s="16">
        <v>1</v>
      </c>
      <c r="AU39" s="16">
        <v>4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164</v>
      </c>
      <c r="B40" s="35" t="s">
        <v>71</v>
      </c>
      <c r="C40" s="37" t="s">
        <v>72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7</v>
      </c>
      <c r="K40" s="16">
        <v>17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164</v>
      </c>
      <c r="B41" s="35" t="s">
        <v>73</v>
      </c>
      <c r="C41" s="37" t="s">
        <v>74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7</v>
      </c>
      <c r="K41" s="16">
        <v>11</v>
      </c>
      <c r="L41" s="16">
        <v>0</v>
      </c>
      <c r="M41" s="16">
        <v>0</v>
      </c>
      <c r="N41" s="16">
        <v>0</v>
      </c>
      <c r="O41" s="16">
        <v>0</v>
      </c>
      <c r="P41" s="16">
        <v>13</v>
      </c>
      <c r="Q41" s="16">
        <v>24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164</v>
      </c>
      <c r="B42" s="35" t="s">
        <v>75</v>
      </c>
      <c r="C42" s="37" t="s">
        <v>76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8</v>
      </c>
      <c r="K42" s="16">
        <v>22</v>
      </c>
      <c r="L42" s="16">
        <v>0</v>
      </c>
      <c r="M42" s="16">
        <v>0</v>
      </c>
      <c r="N42" s="16">
        <v>0</v>
      </c>
      <c r="O42" s="16">
        <v>0</v>
      </c>
      <c r="P42" s="16">
        <v>10</v>
      </c>
      <c r="Q42" s="16">
        <v>20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9</v>
      </c>
      <c r="AQ42" s="16">
        <v>20</v>
      </c>
      <c r="AR42" s="16">
        <v>0</v>
      </c>
      <c r="AS42" s="16">
        <v>0</v>
      </c>
      <c r="AT42" s="16">
        <v>9</v>
      </c>
      <c r="AU42" s="16">
        <v>20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164</v>
      </c>
      <c r="B43" s="35" t="s">
        <v>77</v>
      </c>
      <c r="C43" s="37" t="s">
        <v>185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20</v>
      </c>
      <c r="AK43" s="16">
        <v>200</v>
      </c>
      <c r="AL43" s="16">
        <v>0</v>
      </c>
      <c r="AM43" s="16">
        <v>0</v>
      </c>
      <c r="AN43" s="16">
        <v>1</v>
      </c>
      <c r="AO43" s="16">
        <v>3000</v>
      </c>
      <c r="AP43" s="16">
        <v>2</v>
      </c>
      <c r="AQ43" s="16">
        <v>4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164</v>
      </c>
      <c r="B44" s="35" t="s">
        <v>78</v>
      </c>
      <c r="C44" s="37" t="s">
        <v>79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2</v>
      </c>
      <c r="K44" s="16">
        <v>6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3</v>
      </c>
      <c r="AQ44" s="16">
        <v>10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164</v>
      </c>
      <c r="B45" s="35" t="s">
        <v>80</v>
      </c>
      <c r="C45" s="37" t="s">
        <v>81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164</v>
      </c>
      <c r="B46" s="35" t="s">
        <v>82</v>
      </c>
      <c r="C46" s="37" t="s">
        <v>83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8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164</v>
      </c>
      <c r="B47" s="35" t="s">
        <v>25</v>
      </c>
      <c r="C47" s="37" t="s">
        <v>26</v>
      </c>
      <c r="D47" s="16">
        <v>1</v>
      </c>
      <c r="E47" s="16">
        <v>3</v>
      </c>
      <c r="F47" s="16">
        <v>0</v>
      </c>
      <c r="G47" s="16">
        <v>0</v>
      </c>
      <c r="H47" s="16">
        <v>0</v>
      </c>
      <c r="I47" s="16">
        <v>0</v>
      </c>
      <c r="J47" s="16">
        <v>9</v>
      </c>
      <c r="K47" s="16">
        <v>56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12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164</v>
      </c>
      <c r="B48" s="35" t="s">
        <v>84</v>
      </c>
      <c r="C48" s="37" t="s">
        <v>85</v>
      </c>
      <c r="D48" s="16">
        <v>3</v>
      </c>
      <c r="E48" s="16">
        <v>5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27</v>
      </c>
      <c r="Q48" s="16">
        <v>49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</v>
      </c>
      <c r="AQ48" s="16">
        <v>3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164</v>
      </c>
      <c r="B49" s="35" t="s">
        <v>86</v>
      </c>
      <c r="C49" s="37" t="s">
        <v>87</v>
      </c>
      <c r="D49" s="16">
        <v>3</v>
      </c>
      <c r="E49" s="16">
        <v>8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5</v>
      </c>
      <c r="S49" s="16">
        <v>20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7</v>
      </c>
      <c r="AQ49" s="16">
        <v>27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164</v>
      </c>
      <c r="B50" s="35" t="s">
        <v>88</v>
      </c>
      <c r="C50" s="37" t="s">
        <v>89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</v>
      </c>
      <c r="K50" s="16">
        <v>12</v>
      </c>
      <c r="L50" s="16">
        <v>0</v>
      </c>
      <c r="M50" s="16">
        <v>0</v>
      </c>
      <c r="N50" s="16">
        <v>0</v>
      </c>
      <c r="O50" s="16">
        <v>0</v>
      </c>
      <c r="P50" s="16">
        <v>35</v>
      </c>
      <c r="Q50" s="16">
        <v>120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164</v>
      </c>
      <c r="B51" s="35" t="s">
        <v>90</v>
      </c>
      <c r="C51" s="37" t="s">
        <v>91</v>
      </c>
      <c r="D51" s="16">
        <v>3</v>
      </c>
      <c r="E51" s="16">
        <v>8</v>
      </c>
      <c r="F51" s="16">
        <v>3</v>
      </c>
      <c r="G51" s="16">
        <v>10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14</v>
      </c>
      <c r="Q51" s="16">
        <v>28</v>
      </c>
      <c r="R51" s="16">
        <v>17</v>
      </c>
      <c r="S51" s="16">
        <v>32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4</v>
      </c>
      <c r="AQ51" s="16">
        <v>10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164</v>
      </c>
      <c r="B52" s="35" t="s">
        <v>92</v>
      </c>
      <c r="C52" s="37" t="s">
        <v>93</v>
      </c>
      <c r="D52" s="16">
        <v>2</v>
      </c>
      <c r="E52" s="16">
        <v>6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13</v>
      </c>
      <c r="AQ52" s="16">
        <v>38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164</v>
      </c>
      <c r="B53" s="35" t="s">
        <v>94</v>
      </c>
      <c r="C53" s="37" t="s">
        <v>95</v>
      </c>
      <c r="D53" s="16">
        <v>5</v>
      </c>
      <c r="E53" s="16">
        <v>12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30</v>
      </c>
      <c r="AR53" s="16">
        <v>0</v>
      </c>
      <c r="AS53" s="16">
        <v>0</v>
      </c>
      <c r="AT53" s="16">
        <v>2</v>
      </c>
      <c r="AU53" s="16">
        <v>20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164</v>
      </c>
      <c r="B54" s="35" t="s">
        <v>96</v>
      </c>
      <c r="C54" s="37" t="s">
        <v>97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3</v>
      </c>
      <c r="K54" s="16">
        <v>8</v>
      </c>
      <c r="L54" s="16">
        <v>0</v>
      </c>
      <c r="M54" s="16">
        <v>0</v>
      </c>
      <c r="N54" s="16">
        <v>0</v>
      </c>
      <c r="O54" s="16">
        <v>0</v>
      </c>
      <c r="P54" s="16">
        <v>15</v>
      </c>
      <c r="Q54" s="16">
        <v>32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6</v>
      </c>
      <c r="AQ54" s="16">
        <v>17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42" t="s">
        <v>27</v>
      </c>
      <c r="B55" s="43"/>
      <c r="C55" s="43"/>
      <c r="D55" s="16">
        <f aca="true" t="shared" si="0" ref="D55:AY55">SUM(D7:D54)</f>
        <v>127</v>
      </c>
      <c r="E55" s="16">
        <f t="shared" si="0"/>
        <v>305</v>
      </c>
      <c r="F55" s="16">
        <f t="shared" si="0"/>
        <v>16</v>
      </c>
      <c r="G55" s="16">
        <f t="shared" si="0"/>
        <v>62</v>
      </c>
      <c r="H55" s="16">
        <f t="shared" si="0"/>
        <v>0</v>
      </c>
      <c r="I55" s="16">
        <f t="shared" si="0"/>
        <v>0</v>
      </c>
      <c r="J55" s="16">
        <f t="shared" si="0"/>
        <v>240</v>
      </c>
      <c r="K55" s="16">
        <f t="shared" si="0"/>
        <v>630</v>
      </c>
      <c r="L55" s="16">
        <f t="shared" si="0"/>
        <v>42</v>
      </c>
      <c r="M55" s="16">
        <f t="shared" si="0"/>
        <v>135</v>
      </c>
      <c r="N55" s="16">
        <f t="shared" si="0"/>
        <v>0</v>
      </c>
      <c r="O55" s="16">
        <f t="shared" si="0"/>
        <v>0</v>
      </c>
      <c r="P55" s="16">
        <f t="shared" si="0"/>
        <v>340</v>
      </c>
      <c r="Q55" s="16">
        <f t="shared" si="0"/>
        <v>867</v>
      </c>
      <c r="R55" s="16">
        <f t="shared" si="0"/>
        <v>45</v>
      </c>
      <c r="S55" s="16">
        <f t="shared" si="0"/>
        <v>76</v>
      </c>
      <c r="T55" s="16">
        <f t="shared" si="0"/>
        <v>0</v>
      </c>
      <c r="U55" s="16">
        <f t="shared" si="0"/>
        <v>0</v>
      </c>
      <c r="V55" s="16">
        <f t="shared" si="0"/>
        <v>1</v>
      </c>
      <c r="W55" s="16">
        <f t="shared" si="0"/>
        <v>1</v>
      </c>
      <c r="X55" s="16">
        <f t="shared" si="0"/>
        <v>0</v>
      </c>
      <c r="Y55" s="16">
        <f t="shared" si="0"/>
        <v>0</v>
      </c>
      <c r="Z55" s="16">
        <f t="shared" si="0"/>
        <v>2</v>
      </c>
      <c r="AA55" s="16">
        <f t="shared" si="0"/>
        <v>17</v>
      </c>
      <c r="AB55" s="16">
        <f t="shared" si="0"/>
        <v>0</v>
      </c>
      <c r="AC55" s="16">
        <f t="shared" si="0"/>
        <v>0</v>
      </c>
      <c r="AD55" s="16">
        <f t="shared" si="0"/>
        <v>0</v>
      </c>
      <c r="AE55" s="16">
        <f t="shared" si="0"/>
        <v>0</v>
      </c>
      <c r="AF55" s="16">
        <f t="shared" si="0"/>
        <v>3</v>
      </c>
      <c r="AG55" s="16">
        <f t="shared" si="0"/>
        <v>8</v>
      </c>
      <c r="AH55" s="16">
        <f t="shared" si="0"/>
        <v>0</v>
      </c>
      <c r="AI55" s="16">
        <f t="shared" si="0"/>
        <v>0</v>
      </c>
      <c r="AJ55" s="16">
        <f t="shared" si="0"/>
        <v>25</v>
      </c>
      <c r="AK55" s="16">
        <f t="shared" si="0"/>
        <v>250</v>
      </c>
      <c r="AL55" s="16">
        <f t="shared" si="0"/>
        <v>0</v>
      </c>
      <c r="AM55" s="16">
        <f t="shared" si="0"/>
        <v>0</v>
      </c>
      <c r="AN55" s="16">
        <f t="shared" si="0"/>
        <v>2</v>
      </c>
      <c r="AO55" s="16">
        <f t="shared" si="0"/>
        <v>4500</v>
      </c>
      <c r="AP55" s="16">
        <f t="shared" si="0"/>
        <v>224</v>
      </c>
      <c r="AQ55" s="16">
        <f t="shared" si="0"/>
        <v>653</v>
      </c>
      <c r="AR55" s="16">
        <f t="shared" si="0"/>
        <v>0</v>
      </c>
      <c r="AS55" s="16">
        <f t="shared" si="0"/>
        <v>0</v>
      </c>
      <c r="AT55" s="16">
        <f t="shared" si="0"/>
        <v>13</v>
      </c>
      <c r="AU55" s="16">
        <f t="shared" si="0"/>
        <v>53</v>
      </c>
      <c r="AV55" s="16">
        <f t="shared" si="0"/>
        <v>0</v>
      </c>
      <c r="AW55" s="16">
        <f t="shared" si="0"/>
        <v>0</v>
      </c>
      <c r="AX55" s="16">
        <f t="shared" si="0"/>
        <v>0</v>
      </c>
      <c r="AY55" s="16">
        <f t="shared" si="0"/>
        <v>0</v>
      </c>
    </row>
  </sheetData>
  <mergeCells count="39">
    <mergeCell ref="A55:C5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190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141</v>
      </c>
      <c r="B2" s="44" t="s">
        <v>16</v>
      </c>
      <c r="C2" s="51" t="s">
        <v>142</v>
      </c>
      <c r="D2" s="54" t="s">
        <v>17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143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151</v>
      </c>
      <c r="E3" s="67"/>
      <c r="F3" s="67"/>
      <c r="G3" s="67"/>
      <c r="H3" s="67"/>
      <c r="I3" s="68"/>
      <c r="J3" s="66" t="s">
        <v>149</v>
      </c>
      <c r="K3" s="67"/>
      <c r="L3" s="67"/>
      <c r="M3" s="67"/>
      <c r="N3" s="67"/>
      <c r="O3" s="68"/>
      <c r="P3" s="66" t="s">
        <v>150</v>
      </c>
      <c r="Q3" s="67"/>
      <c r="R3" s="67"/>
      <c r="S3" s="67"/>
      <c r="T3" s="67"/>
      <c r="U3" s="68"/>
      <c r="V3" s="38" t="s">
        <v>119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117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118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144</v>
      </c>
      <c r="W4" s="62"/>
      <c r="X4" s="62"/>
      <c r="Y4" s="62"/>
      <c r="Z4" s="62" t="s">
        <v>145</v>
      </c>
      <c r="AA4" s="62"/>
      <c r="AB4" s="58" t="s">
        <v>146</v>
      </c>
      <c r="AC4" s="59"/>
      <c r="AD4" s="63" t="s">
        <v>147</v>
      </c>
      <c r="AE4" s="64"/>
      <c r="AF4" s="62" t="s">
        <v>144</v>
      </c>
      <c r="AG4" s="62"/>
      <c r="AH4" s="62"/>
      <c r="AI4" s="62"/>
      <c r="AJ4" s="62" t="s">
        <v>145</v>
      </c>
      <c r="AK4" s="62"/>
      <c r="AL4" s="58" t="s">
        <v>146</v>
      </c>
      <c r="AM4" s="59"/>
      <c r="AN4" s="63" t="s">
        <v>147</v>
      </c>
      <c r="AO4" s="64"/>
      <c r="AP4" s="62" t="s">
        <v>144</v>
      </c>
      <c r="AQ4" s="62"/>
      <c r="AR4" s="62"/>
      <c r="AS4" s="62"/>
      <c r="AT4" s="62" t="s">
        <v>145</v>
      </c>
      <c r="AU4" s="62"/>
      <c r="AV4" s="58" t="s">
        <v>146</v>
      </c>
      <c r="AW4" s="59"/>
      <c r="AX4" s="63" t="s">
        <v>147</v>
      </c>
      <c r="AY4" s="64"/>
    </row>
    <row r="5" spans="1:51" s="29" customFormat="1" ht="22.5" customHeight="1">
      <c r="A5" s="45"/>
      <c r="B5" s="45"/>
      <c r="C5" s="52"/>
      <c r="D5" s="56" t="s">
        <v>148</v>
      </c>
      <c r="E5" s="57"/>
      <c r="F5" s="56" t="s">
        <v>192</v>
      </c>
      <c r="G5" s="57"/>
      <c r="H5" s="56" t="s">
        <v>193</v>
      </c>
      <c r="I5" s="57"/>
      <c r="J5" s="56" t="s">
        <v>148</v>
      </c>
      <c r="K5" s="57"/>
      <c r="L5" s="56" t="s">
        <v>192</v>
      </c>
      <c r="M5" s="57"/>
      <c r="N5" s="56" t="s">
        <v>193</v>
      </c>
      <c r="O5" s="57"/>
      <c r="P5" s="56" t="s">
        <v>148</v>
      </c>
      <c r="Q5" s="57"/>
      <c r="R5" s="56" t="s">
        <v>192</v>
      </c>
      <c r="S5" s="57"/>
      <c r="T5" s="56" t="s">
        <v>193</v>
      </c>
      <c r="U5" s="57"/>
      <c r="V5" s="62" t="s">
        <v>194</v>
      </c>
      <c r="W5" s="62"/>
      <c r="X5" s="62" t="s">
        <v>195</v>
      </c>
      <c r="Y5" s="62"/>
      <c r="Z5" s="62"/>
      <c r="AA5" s="62"/>
      <c r="AB5" s="60"/>
      <c r="AC5" s="61"/>
      <c r="AD5" s="64"/>
      <c r="AE5" s="64"/>
      <c r="AF5" s="62" t="s">
        <v>194</v>
      </c>
      <c r="AG5" s="62"/>
      <c r="AH5" s="62" t="s">
        <v>195</v>
      </c>
      <c r="AI5" s="62"/>
      <c r="AJ5" s="62"/>
      <c r="AK5" s="62"/>
      <c r="AL5" s="60"/>
      <c r="AM5" s="61"/>
      <c r="AN5" s="64"/>
      <c r="AO5" s="64"/>
      <c r="AP5" s="62" t="s">
        <v>194</v>
      </c>
      <c r="AQ5" s="62"/>
      <c r="AR5" s="62" t="s">
        <v>195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</v>
      </c>
      <c r="E6" s="36" t="s">
        <v>18</v>
      </c>
      <c r="F6" s="36" t="s">
        <v>1</v>
      </c>
      <c r="G6" s="36" t="s">
        <v>18</v>
      </c>
      <c r="H6" s="19" t="s">
        <v>3</v>
      </c>
      <c r="I6" s="36" t="s">
        <v>18</v>
      </c>
      <c r="J6" s="36" t="s">
        <v>1</v>
      </c>
      <c r="K6" s="36" t="s">
        <v>18</v>
      </c>
      <c r="L6" s="36" t="s">
        <v>1</v>
      </c>
      <c r="M6" s="36" t="s">
        <v>18</v>
      </c>
      <c r="N6" s="19" t="s">
        <v>3</v>
      </c>
      <c r="O6" s="36" t="s">
        <v>18</v>
      </c>
      <c r="P6" s="36" t="s">
        <v>1</v>
      </c>
      <c r="Q6" s="36" t="s">
        <v>18</v>
      </c>
      <c r="R6" s="36" t="s">
        <v>1</v>
      </c>
      <c r="S6" s="36" t="s">
        <v>18</v>
      </c>
      <c r="T6" s="19" t="s">
        <v>3</v>
      </c>
      <c r="U6" s="36" t="s">
        <v>18</v>
      </c>
      <c r="V6" s="36" t="s">
        <v>1</v>
      </c>
      <c r="W6" s="19" t="s">
        <v>19</v>
      </c>
      <c r="X6" s="36" t="s">
        <v>1</v>
      </c>
      <c r="Y6" s="19" t="s">
        <v>19</v>
      </c>
      <c r="Z6" s="36" t="s">
        <v>1</v>
      </c>
      <c r="AA6" s="19" t="s">
        <v>19</v>
      </c>
      <c r="AB6" s="19" t="s">
        <v>3</v>
      </c>
      <c r="AC6" s="19" t="s">
        <v>19</v>
      </c>
      <c r="AD6" s="19" t="s">
        <v>3</v>
      </c>
      <c r="AE6" s="19" t="s">
        <v>19</v>
      </c>
      <c r="AF6" s="36" t="s">
        <v>1</v>
      </c>
      <c r="AG6" s="19" t="s">
        <v>19</v>
      </c>
      <c r="AH6" s="36" t="s">
        <v>1</v>
      </c>
      <c r="AI6" s="19" t="s">
        <v>19</v>
      </c>
      <c r="AJ6" s="36" t="s">
        <v>1</v>
      </c>
      <c r="AK6" s="19" t="s">
        <v>19</v>
      </c>
      <c r="AL6" s="19" t="s">
        <v>3</v>
      </c>
      <c r="AM6" s="19" t="s">
        <v>19</v>
      </c>
      <c r="AN6" s="19" t="s">
        <v>3</v>
      </c>
      <c r="AO6" s="19" t="s">
        <v>19</v>
      </c>
      <c r="AP6" s="36" t="s">
        <v>1</v>
      </c>
      <c r="AQ6" s="19" t="s">
        <v>19</v>
      </c>
      <c r="AR6" s="36" t="s">
        <v>1</v>
      </c>
      <c r="AS6" s="19" t="s">
        <v>19</v>
      </c>
      <c r="AT6" s="36" t="s">
        <v>1</v>
      </c>
      <c r="AU6" s="19" t="s">
        <v>19</v>
      </c>
      <c r="AV6" s="19" t="s">
        <v>3</v>
      </c>
      <c r="AW6" s="19" t="s">
        <v>19</v>
      </c>
      <c r="AX6" s="19" t="s">
        <v>3</v>
      </c>
      <c r="AY6" s="19" t="s">
        <v>19</v>
      </c>
    </row>
    <row r="7" spans="1:51" ht="13.5">
      <c r="A7" s="35" t="s">
        <v>164</v>
      </c>
      <c r="B7" s="35" t="s">
        <v>98</v>
      </c>
      <c r="C7" s="37" t="s">
        <v>99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25</v>
      </c>
      <c r="AQ7" s="16">
        <v>68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164</v>
      </c>
      <c r="B8" s="35" t="s">
        <v>100</v>
      </c>
      <c r="C8" s="37" t="s">
        <v>101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32</v>
      </c>
      <c r="AQ8" s="16">
        <v>83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164</v>
      </c>
      <c r="B9" s="35" t="s">
        <v>102</v>
      </c>
      <c r="C9" s="37" t="s">
        <v>103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8</v>
      </c>
      <c r="AG9" s="16">
        <v>22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</v>
      </c>
      <c r="AQ9" s="16">
        <v>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164</v>
      </c>
      <c r="B10" s="35" t="s">
        <v>104</v>
      </c>
      <c r="C10" s="37" t="s">
        <v>105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164</v>
      </c>
      <c r="B11" s="35" t="s">
        <v>106</v>
      </c>
      <c r="C11" s="37" t="s">
        <v>107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2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12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164</v>
      </c>
      <c r="B12" s="35" t="s">
        <v>108</v>
      </c>
      <c r="C12" s="37" t="s">
        <v>109</v>
      </c>
      <c r="D12" s="16">
        <v>0</v>
      </c>
      <c r="E12" s="16">
        <v>0</v>
      </c>
      <c r="F12" s="16">
        <v>2</v>
      </c>
      <c r="G12" s="16">
        <v>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17</v>
      </c>
      <c r="AQ12" s="16">
        <v>55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164</v>
      </c>
      <c r="B13" s="35" t="s">
        <v>110</v>
      </c>
      <c r="C13" s="37" t="s">
        <v>111</v>
      </c>
      <c r="D13" s="16">
        <v>0</v>
      </c>
      <c r="E13" s="16">
        <v>0</v>
      </c>
      <c r="F13" s="16">
        <v>1</v>
      </c>
      <c r="G13" s="16">
        <v>2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164</v>
      </c>
      <c r="B14" s="35" t="s">
        <v>112</v>
      </c>
      <c r="C14" s="37" t="s">
        <v>113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50</v>
      </c>
      <c r="K14" s="16">
        <v>160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164</v>
      </c>
      <c r="B15" s="35" t="s">
        <v>114</v>
      </c>
      <c r="C15" s="37" t="s">
        <v>115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3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1</v>
      </c>
      <c r="AK15" s="16">
        <v>4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164</v>
      </c>
      <c r="B16" s="35" t="s">
        <v>116</v>
      </c>
      <c r="C16" s="37" t="s">
        <v>153</v>
      </c>
      <c r="D16" s="16">
        <v>0</v>
      </c>
      <c r="E16" s="16">
        <v>0</v>
      </c>
      <c r="F16" s="16">
        <v>3</v>
      </c>
      <c r="G16" s="16">
        <v>6</v>
      </c>
      <c r="H16" s="16">
        <v>0</v>
      </c>
      <c r="I16" s="16">
        <v>0</v>
      </c>
      <c r="J16" s="16">
        <v>7</v>
      </c>
      <c r="K16" s="16">
        <v>14</v>
      </c>
      <c r="L16" s="16">
        <v>6</v>
      </c>
      <c r="M16" s="16">
        <v>13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2</v>
      </c>
      <c r="AA16" s="16">
        <v>1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8</v>
      </c>
      <c r="AQ16" s="16">
        <v>20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164</v>
      </c>
      <c r="B17" s="35" t="s">
        <v>154</v>
      </c>
      <c r="C17" s="37" t="s">
        <v>155</v>
      </c>
      <c r="D17" s="16">
        <v>0</v>
      </c>
      <c r="E17" s="16">
        <v>0</v>
      </c>
      <c r="F17" s="16">
        <v>1</v>
      </c>
      <c r="G17" s="16">
        <v>3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13</v>
      </c>
      <c r="Q17" s="16">
        <v>22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164</v>
      </c>
      <c r="B18" s="35" t="s">
        <v>156</v>
      </c>
      <c r="C18" s="37" t="s">
        <v>157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4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164</v>
      </c>
      <c r="B19" s="35" t="s">
        <v>158</v>
      </c>
      <c r="C19" s="37" t="s">
        <v>159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17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13</v>
      </c>
      <c r="AQ19" s="16">
        <v>43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164</v>
      </c>
      <c r="B20" s="35" t="s">
        <v>21</v>
      </c>
      <c r="C20" s="37" t="s">
        <v>22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164</v>
      </c>
      <c r="B21" s="35" t="s">
        <v>160</v>
      </c>
      <c r="C21" s="37" t="s">
        <v>161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164</v>
      </c>
      <c r="B22" s="35" t="s">
        <v>162</v>
      </c>
      <c r="C22" s="37" t="s">
        <v>163</v>
      </c>
      <c r="D22" s="16">
        <v>0</v>
      </c>
      <c r="E22" s="16">
        <v>0</v>
      </c>
      <c r="F22" s="16">
        <v>3</v>
      </c>
      <c r="G22" s="16">
        <v>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9</v>
      </c>
      <c r="AQ22" s="16">
        <v>30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164</v>
      </c>
      <c r="B23" s="35" t="s">
        <v>204</v>
      </c>
      <c r="C23" s="37" t="s">
        <v>191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43" t="s">
        <v>0</v>
      </c>
      <c r="B24" s="43"/>
      <c r="C24" s="43"/>
      <c r="D24" s="16">
        <f aca="true" t="shared" si="0" ref="D24:AY24">SUM(D7:D23)</f>
        <v>0</v>
      </c>
      <c r="E24" s="16">
        <f t="shared" si="0"/>
        <v>0</v>
      </c>
      <c r="F24" s="16">
        <f t="shared" si="0"/>
        <v>11</v>
      </c>
      <c r="G24" s="16">
        <f t="shared" si="0"/>
        <v>27</v>
      </c>
      <c r="H24" s="16">
        <f t="shared" si="0"/>
        <v>0</v>
      </c>
      <c r="I24" s="16">
        <f t="shared" si="0"/>
        <v>0</v>
      </c>
      <c r="J24" s="16">
        <f t="shared" si="0"/>
        <v>62</v>
      </c>
      <c r="K24" s="16">
        <f t="shared" si="0"/>
        <v>191</v>
      </c>
      <c r="L24" s="16">
        <f t="shared" si="0"/>
        <v>7</v>
      </c>
      <c r="M24" s="16">
        <f t="shared" si="0"/>
        <v>17</v>
      </c>
      <c r="N24" s="16">
        <f t="shared" si="0"/>
        <v>0</v>
      </c>
      <c r="O24" s="16">
        <f t="shared" si="0"/>
        <v>0</v>
      </c>
      <c r="P24" s="16">
        <f t="shared" si="0"/>
        <v>13</v>
      </c>
      <c r="Q24" s="16">
        <f t="shared" si="0"/>
        <v>22</v>
      </c>
      <c r="R24" s="16">
        <f t="shared" si="0"/>
        <v>0</v>
      </c>
      <c r="S24" s="16">
        <f t="shared" si="0"/>
        <v>0</v>
      </c>
      <c r="T24" s="16">
        <f t="shared" si="0"/>
        <v>0</v>
      </c>
      <c r="U24" s="16">
        <f t="shared" si="0"/>
        <v>0</v>
      </c>
      <c r="V24" s="16">
        <f t="shared" si="0"/>
        <v>0</v>
      </c>
      <c r="W24" s="16">
        <f t="shared" si="0"/>
        <v>0</v>
      </c>
      <c r="X24" s="16">
        <f t="shared" si="0"/>
        <v>0</v>
      </c>
      <c r="Y24" s="16">
        <f t="shared" si="0"/>
        <v>0</v>
      </c>
      <c r="Z24" s="16">
        <f t="shared" si="0"/>
        <v>5</v>
      </c>
      <c r="AA24" s="16">
        <f t="shared" si="0"/>
        <v>10</v>
      </c>
      <c r="AB24" s="16">
        <f t="shared" si="0"/>
        <v>0</v>
      </c>
      <c r="AC24" s="16">
        <f t="shared" si="0"/>
        <v>0</v>
      </c>
      <c r="AD24" s="16">
        <f t="shared" si="0"/>
        <v>0</v>
      </c>
      <c r="AE24" s="16">
        <f t="shared" si="0"/>
        <v>0</v>
      </c>
      <c r="AF24" s="16">
        <f t="shared" si="0"/>
        <v>8</v>
      </c>
      <c r="AG24" s="16">
        <f t="shared" si="0"/>
        <v>22</v>
      </c>
      <c r="AH24" s="16">
        <f t="shared" si="0"/>
        <v>0</v>
      </c>
      <c r="AI24" s="16">
        <f t="shared" si="0"/>
        <v>0</v>
      </c>
      <c r="AJ24" s="16">
        <f t="shared" si="0"/>
        <v>1</v>
      </c>
      <c r="AK24" s="16">
        <f t="shared" si="0"/>
        <v>4</v>
      </c>
      <c r="AL24" s="16">
        <f t="shared" si="0"/>
        <v>0</v>
      </c>
      <c r="AM24" s="16">
        <f t="shared" si="0"/>
        <v>0</v>
      </c>
      <c r="AN24" s="16">
        <f t="shared" si="0"/>
        <v>0</v>
      </c>
      <c r="AO24" s="16">
        <f t="shared" si="0"/>
        <v>0</v>
      </c>
      <c r="AP24" s="16">
        <f t="shared" si="0"/>
        <v>110</v>
      </c>
      <c r="AQ24" s="16">
        <f t="shared" si="0"/>
        <v>316</v>
      </c>
      <c r="AR24" s="16">
        <f t="shared" si="0"/>
        <v>0</v>
      </c>
      <c r="AS24" s="16">
        <f t="shared" si="0"/>
        <v>0</v>
      </c>
      <c r="AT24" s="16">
        <f t="shared" si="0"/>
        <v>0</v>
      </c>
      <c r="AU24" s="16">
        <f t="shared" si="0"/>
        <v>0</v>
      </c>
      <c r="AV24" s="16">
        <f t="shared" si="0"/>
        <v>0</v>
      </c>
      <c r="AW24" s="16">
        <f t="shared" si="0"/>
        <v>0</v>
      </c>
      <c r="AX24" s="16">
        <f t="shared" si="0"/>
        <v>0</v>
      </c>
      <c r="AY24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189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141</v>
      </c>
      <c r="B2" s="47" t="s">
        <v>127</v>
      </c>
      <c r="C2" s="44" t="s">
        <v>206</v>
      </c>
      <c r="D2" s="20" t="s">
        <v>128</v>
      </c>
      <c r="E2" s="8"/>
      <c r="F2" s="8"/>
      <c r="G2" s="8"/>
      <c r="H2" s="8"/>
      <c r="I2" s="8"/>
      <c r="J2" s="8"/>
      <c r="K2" s="10"/>
      <c r="L2" s="23" t="s">
        <v>143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200</v>
      </c>
      <c r="E3" s="8"/>
      <c r="F3" s="8"/>
      <c r="G3" s="10"/>
      <c r="H3" s="12" t="s">
        <v>201</v>
      </c>
      <c r="I3" s="8"/>
      <c r="J3" s="8"/>
      <c r="K3" s="10"/>
      <c r="L3" s="12" t="s">
        <v>200</v>
      </c>
      <c r="M3" s="8"/>
      <c r="N3" s="8"/>
      <c r="O3" s="10"/>
      <c r="P3" s="12" t="s">
        <v>201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208</v>
      </c>
      <c r="E4" s="51" t="s">
        <v>129</v>
      </c>
      <c r="F4" s="51" t="s">
        <v>130</v>
      </c>
      <c r="G4" s="51" t="s">
        <v>131</v>
      </c>
      <c r="H4" s="45" t="s">
        <v>208</v>
      </c>
      <c r="I4" s="51" t="s">
        <v>129</v>
      </c>
      <c r="J4" s="51" t="s">
        <v>130</v>
      </c>
      <c r="K4" s="51" t="s">
        <v>131</v>
      </c>
      <c r="L4" s="45" t="s">
        <v>208</v>
      </c>
      <c r="M4" s="51" t="s">
        <v>129</v>
      </c>
      <c r="N4" s="51" t="s">
        <v>130</v>
      </c>
      <c r="O4" s="51" t="s">
        <v>131</v>
      </c>
      <c r="P4" s="45" t="s">
        <v>208</v>
      </c>
      <c r="Q4" s="51" t="s">
        <v>129</v>
      </c>
      <c r="R4" s="51" t="s">
        <v>130</v>
      </c>
      <c r="S4" s="51" t="s">
        <v>131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202</v>
      </c>
      <c r="E6" s="15" t="s">
        <v>199</v>
      </c>
      <c r="F6" s="15" t="s">
        <v>199</v>
      </c>
      <c r="G6" s="15" t="s">
        <v>199</v>
      </c>
      <c r="H6" s="14" t="s">
        <v>199</v>
      </c>
      <c r="I6" s="15" t="s">
        <v>199</v>
      </c>
      <c r="J6" s="15" t="s">
        <v>199</v>
      </c>
      <c r="K6" s="15" t="s">
        <v>199</v>
      </c>
      <c r="L6" s="14" t="s">
        <v>202</v>
      </c>
      <c r="M6" s="15" t="s">
        <v>199</v>
      </c>
      <c r="N6" s="15" t="s">
        <v>199</v>
      </c>
      <c r="O6" s="15" t="s">
        <v>199</v>
      </c>
      <c r="P6" s="14" t="s">
        <v>199</v>
      </c>
      <c r="Q6" s="15" t="s">
        <v>199</v>
      </c>
      <c r="R6" s="15" t="s">
        <v>199</v>
      </c>
      <c r="S6" s="15" t="s">
        <v>199</v>
      </c>
    </row>
    <row r="7" spans="1:19" ht="13.5">
      <c r="A7" s="35" t="s">
        <v>164</v>
      </c>
      <c r="B7" s="35" t="s">
        <v>165</v>
      </c>
      <c r="C7" s="37" t="s">
        <v>166</v>
      </c>
      <c r="D7" s="16">
        <f aca="true" t="shared" si="0" ref="D7:D33">SUM(E7:G7)</f>
        <v>7</v>
      </c>
      <c r="E7" s="16">
        <v>4</v>
      </c>
      <c r="F7" s="16">
        <v>2</v>
      </c>
      <c r="G7" s="16">
        <v>1</v>
      </c>
      <c r="H7" s="16">
        <f aca="true" t="shared" si="1" ref="H7:H33">SUM(I7:K7)</f>
        <v>15</v>
      </c>
      <c r="I7" s="16">
        <v>12</v>
      </c>
      <c r="J7" s="16">
        <v>3</v>
      </c>
      <c r="K7" s="16">
        <v>0</v>
      </c>
      <c r="L7" s="16">
        <f aca="true" t="shared" si="2" ref="L7:L33">SUM(M7:O7)</f>
        <v>0</v>
      </c>
      <c r="M7" s="16">
        <v>0</v>
      </c>
      <c r="N7" s="16">
        <v>0</v>
      </c>
      <c r="O7" s="16">
        <v>0</v>
      </c>
      <c r="P7" s="16">
        <f aca="true" t="shared" si="3" ref="P7:P33">SUM(Q7:S7)</f>
        <v>17</v>
      </c>
      <c r="Q7" s="16">
        <v>17</v>
      </c>
      <c r="R7" s="16">
        <v>0</v>
      </c>
      <c r="S7" s="16">
        <v>0</v>
      </c>
    </row>
    <row r="8" spans="1:19" ht="13.5">
      <c r="A8" s="35" t="s">
        <v>164</v>
      </c>
      <c r="B8" s="35" t="s">
        <v>167</v>
      </c>
      <c r="C8" s="37" t="s">
        <v>168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164</v>
      </c>
      <c r="B9" s="35" t="s">
        <v>169</v>
      </c>
      <c r="C9" s="37" t="s">
        <v>170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19</v>
      </c>
      <c r="I9" s="16">
        <v>18</v>
      </c>
      <c r="J9" s="16">
        <v>1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35" t="s">
        <v>164</v>
      </c>
      <c r="B10" s="35" t="s">
        <v>171</v>
      </c>
      <c r="C10" s="37" t="s">
        <v>172</v>
      </c>
      <c r="D10" s="16">
        <f t="shared" si="0"/>
        <v>16</v>
      </c>
      <c r="E10" s="16">
        <v>10</v>
      </c>
      <c r="F10" s="16">
        <v>5</v>
      </c>
      <c r="G10" s="16">
        <v>1</v>
      </c>
      <c r="H10" s="16">
        <f t="shared" si="1"/>
        <v>6</v>
      </c>
      <c r="I10" s="16">
        <v>3</v>
      </c>
      <c r="J10" s="16">
        <v>2</v>
      </c>
      <c r="K10" s="16">
        <v>1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4</v>
      </c>
      <c r="Q10" s="16">
        <v>4</v>
      </c>
      <c r="R10" s="16">
        <v>0</v>
      </c>
      <c r="S10" s="16">
        <v>0</v>
      </c>
    </row>
    <row r="11" spans="1:19" ht="13.5">
      <c r="A11" s="35" t="s">
        <v>164</v>
      </c>
      <c r="B11" s="35" t="s">
        <v>173</v>
      </c>
      <c r="C11" s="37" t="s">
        <v>174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164</v>
      </c>
      <c r="B12" s="35" t="s">
        <v>175</v>
      </c>
      <c r="C12" s="37" t="s">
        <v>176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1</v>
      </c>
      <c r="Q12" s="16">
        <v>1</v>
      </c>
      <c r="R12" s="16">
        <v>0</v>
      </c>
      <c r="S12" s="16">
        <v>0</v>
      </c>
    </row>
    <row r="13" spans="1:19" ht="13.5">
      <c r="A13" s="35" t="s">
        <v>164</v>
      </c>
      <c r="B13" s="35" t="s">
        <v>177</v>
      </c>
      <c r="C13" s="37" t="s">
        <v>178</v>
      </c>
      <c r="D13" s="16">
        <f t="shared" si="0"/>
        <v>2</v>
      </c>
      <c r="E13" s="16">
        <v>2</v>
      </c>
      <c r="F13" s="16">
        <v>0</v>
      </c>
      <c r="G13" s="16">
        <v>0</v>
      </c>
      <c r="H13" s="16">
        <f t="shared" si="1"/>
        <v>16</v>
      </c>
      <c r="I13" s="16">
        <v>13</v>
      </c>
      <c r="J13" s="16">
        <v>2</v>
      </c>
      <c r="K13" s="16">
        <v>1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4</v>
      </c>
      <c r="Q13" s="16">
        <v>4</v>
      </c>
      <c r="R13" s="16">
        <v>0</v>
      </c>
      <c r="S13" s="16">
        <v>0</v>
      </c>
    </row>
    <row r="14" spans="1:19" ht="13.5">
      <c r="A14" s="35" t="s">
        <v>164</v>
      </c>
      <c r="B14" s="35" t="s">
        <v>179</v>
      </c>
      <c r="C14" s="37" t="s">
        <v>180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16</v>
      </c>
      <c r="I14" s="16">
        <v>15</v>
      </c>
      <c r="J14" s="16">
        <v>1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5</v>
      </c>
      <c r="Q14" s="16">
        <v>5</v>
      </c>
      <c r="R14" s="16">
        <v>0</v>
      </c>
      <c r="S14" s="16">
        <v>0</v>
      </c>
    </row>
    <row r="15" spans="1:19" ht="13.5">
      <c r="A15" s="35" t="s">
        <v>164</v>
      </c>
      <c r="B15" s="35" t="s">
        <v>181</v>
      </c>
      <c r="C15" s="37" t="s">
        <v>182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3</v>
      </c>
      <c r="I15" s="16">
        <v>3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2</v>
      </c>
      <c r="Q15" s="16">
        <v>2</v>
      </c>
      <c r="R15" s="16">
        <v>0</v>
      </c>
      <c r="S15" s="16">
        <v>0</v>
      </c>
    </row>
    <row r="16" spans="1:19" ht="13.5">
      <c r="A16" s="35" t="s">
        <v>164</v>
      </c>
      <c r="B16" s="35" t="s">
        <v>183</v>
      </c>
      <c r="C16" s="37" t="s">
        <v>184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164</v>
      </c>
      <c r="B17" s="35" t="s">
        <v>29</v>
      </c>
      <c r="C17" s="37" t="s">
        <v>30</v>
      </c>
      <c r="D17" s="16">
        <f t="shared" si="0"/>
        <v>3</v>
      </c>
      <c r="E17" s="16">
        <v>1</v>
      </c>
      <c r="F17" s="16">
        <v>2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164</v>
      </c>
      <c r="B18" s="35" t="s">
        <v>31</v>
      </c>
      <c r="C18" s="37" t="s">
        <v>32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164</v>
      </c>
      <c r="B19" s="35" t="s">
        <v>33</v>
      </c>
      <c r="C19" s="37" t="s">
        <v>152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164</v>
      </c>
      <c r="B20" s="35" t="s">
        <v>34</v>
      </c>
      <c r="C20" s="37" t="s">
        <v>35</v>
      </c>
      <c r="D20" s="16">
        <f t="shared" si="0"/>
        <v>3</v>
      </c>
      <c r="E20" s="16">
        <v>1</v>
      </c>
      <c r="F20" s="16">
        <v>2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164</v>
      </c>
      <c r="B21" s="35" t="s">
        <v>36</v>
      </c>
      <c r="C21" s="37" t="s">
        <v>37</v>
      </c>
      <c r="D21" s="16">
        <f t="shared" si="0"/>
        <v>6</v>
      </c>
      <c r="E21" s="16">
        <v>4</v>
      </c>
      <c r="F21" s="16">
        <v>2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164</v>
      </c>
      <c r="B22" s="35" t="s">
        <v>38</v>
      </c>
      <c r="C22" s="37" t="s">
        <v>39</v>
      </c>
      <c r="D22" s="16">
        <f t="shared" si="0"/>
        <v>4</v>
      </c>
      <c r="E22" s="16">
        <v>3</v>
      </c>
      <c r="F22" s="16">
        <v>1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2</v>
      </c>
      <c r="M22" s="16">
        <v>1</v>
      </c>
      <c r="N22" s="16">
        <v>0</v>
      </c>
      <c r="O22" s="16">
        <v>1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164</v>
      </c>
      <c r="B23" s="35" t="s">
        <v>40</v>
      </c>
      <c r="C23" s="37" t="s">
        <v>41</v>
      </c>
      <c r="D23" s="16">
        <f t="shared" si="0"/>
        <v>7</v>
      </c>
      <c r="E23" s="16">
        <v>3</v>
      </c>
      <c r="F23" s="16">
        <v>2</v>
      </c>
      <c r="G23" s="16">
        <v>2</v>
      </c>
      <c r="H23" s="16">
        <f t="shared" si="1"/>
        <v>2</v>
      </c>
      <c r="I23" s="16">
        <v>2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164</v>
      </c>
      <c r="B24" s="35" t="s">
        <v>42</v>
      </c>
      <c r="C24" s="37" t="s">
        <v>43</v>
      </c>
      <c r="D24" s="16">
        <f t="shared" si="0"/>
        <v>6</v>
      </c>
      <c r="E24" s="16">
        <v>3</v>
      </c>
      <c r="F24" s="16">
        <v>1</v>
      </c>
      <c r="G24" s="16">
        <v>2</v>
      </c>
      <c r="H24" s="16">
        <f t="shared" si="1"/>
        <v>3</v>
      </c>
      <c r="I24" s="16">
        <v>2</v>
      </c>
      <c r="J24" s="16">
        <v>1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5" t="s">
        <v>164</v>
      </c>
      <c r="B25" s="35" t="s">
        <v>44</v>
      </c>
      <c r="C25" s="37" t="s">
        <v>45</v>
      </c>
      <c r="D25" s="16">
        <f t="shared" si="0"/>
        <v>7</v>
      </c>
      <c r="E25" s="16">
        <v>6</v>
      </c>
      <c r="F25" s="16">
        <v>1</v>
      </c>
      <c r="G25" s="16">
        <v>0</v>
      </c>
      <c r="H25" s="16">
        <f t="shared" si="1"/>
        <v>3</v>
      </c>
      <c r="I25" s="16">
        <v>3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164</v>
      </c>
      <c r="B26" s="35" t="s">
        <v>46</v>
      </c>
      <c r="C26" s="37" t="s">
        <v>47</v>
      </c>
      <c r="D26" s="16">
        <f t="shared" si="0"/>
        <v>9</v>
      </c>
      <c r="E26" s="16">
        <v>5</v>
      </c>
      <c r="F26" s="16">
        <v>4</v>
      </c>
      <c r="G26" s="16">
        <v>0</v>
      </c>
      <c r="H26" s="16">
        <f t="shared" si="1"/>
        <v>5</v>
      </c>
      <c r="I26" s="16">
        <v>5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5</v>
      </c>
      <c r="Q26" s="16">
        <v>5</v>
      </c>
      <c r="R26" s="16">
        <v>0</v>
      </c>
      <c r="S26" s="16">
        <v>0</v>
      </c>
    </row>
    <row r="27" spans="1:19" ht="13.5">
      <c r="A27" s="35" t="s">
        <v>164</v>
      </c>
      <c r="B27" s="35" t="s">
        <v>48</v>
      </c>
      <c r="C27" s="37" t="s">
        <v>49</v>
      </c>
      <c r="D27" s="16">
        <f t="shared" si="0"/>
        <v>7</v>
      </c>
      <c r="E27" s="16">
        <v>2</v>
      </c>
      <c r="F27" s="16">
        <v>3</v>
      </c>
      <c r="G27" s="16">
        <v>2</v>
      </c>
      <c r="H27" s="16">
        <f t="shared" si="1"/>
        <v>2</v>
      </c>
      <c r="I27" s="16">
        <v>2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164</v>
      </c>
      <c r="B28" s="35" t="s">
        <v>50</v>
      </c>
      <c r="C28" s="37" t="s">
        <v>51</v>
      </c>
      <c r="D28" s="16">
        <f t="shared" si="0"/>
        <v>3</v>
      </c>
      <c r="E28" s="16">
        <v>1</v>
      </c>
      <c r="F28" s="16">
        <v>1</v>
      </c>
      <c r="G28" s="16">
        <v>1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164</v>
      </c>
      <c r="B29" s="35" t="s">
        <v>52</v>
      </c>
      <c r="C29" s="37" t="s">
        <v>53</v>
      </c>
      <c r="D29" s="16">
        <f t="shared" si="0"/>
        <v>2</v>
      </c>
      <c r="E29" s="16">
        <v>1</v>
      </c>
      <c r="F29" s="16">
        <v>0</v>
      </c>
      <c r="G29" s="16">
        <v>1</v>
      </c>
      <c r="H29" s="16">
        <f t="shared" si="1"/>
        <v>2</v>
      </c>
      <c r="I29" s="16">
        <v>2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5</v>
      </c>
      <c r="Q29" s="16">
        <v>5</v>
      </c>
      <c r="R29" s="16">
        <v>0</v>
      </c>
      <c r="S29" s="16">
        <v>0</v>
      </c>
    </row>
    <row r="30" spans="1:19" ht="13.5">
      <c r="A30" s="35" t="s">
        <v>164</v>
      </c>
      <c r="B30" s="35" t="s">
        <v>54</v>
      </c>
      <c r="C30" s="37" t="s">
        <v>55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164</v>
      </c>
      <c r="B31" s="35" t="s">
        <v>56</v>
      </c>
      <c r="C31" s="37" t="s">
        <v>57</v>
      </c>
      <c r="D31" s="16">
        <f t="shared" si="0"/>
        <v>0</v>
      </c>
      <c r="E31" s="16">
        <v>0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164</v>
      </c>
      <c r="B32" s="35" t="s">
        <v>58</v>
      </c>
      <c r="C32" s="37" t="s">
        <v>59</v>
      </c>
      <c r="D32" s="16">
        <f t="shared" si="0"/>
        <v>1</v>
      </c>
      <c r="E32" s="16">
        <v>1</v>
      </c>
      <c r="F32" s="16">
        <v>0</v>
      </c>
      <c r="G32" s="16">
        <v>0</v>
      </c>
      <c r="H32" s="16">
        <f t="shared" si="1"/>
        <v>2</v>
      </c>
      <c r="I32" s="16">
        <v>2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0</v>
      </c>
      <c r="Q32" s="16">
        <v>0</v>
      </c>
      <c r="R32" s="16">
        <v>0</v>
      </c>
      <c r="S32" s="16">
        <v>0</v>
      </c>
    </row>
    <row r="33" spans="1:19" ht="13.5">
      <c r="A33" s="35" t="s">
        <v>164</v>
      </c>
      <c r="B33" s="35" t="s">
        <v>60</v>
      </c>
      <c r="C33" s="37" t="s">
        <v>61</v>
      </c>
      <c r="D33" s="16">
        <f t="shared" si="0"/>
        <v>0</v>
      </c>
      <c r="E33" s="16">
        <v>0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164</v>
      </c>
      <c r="B34" s="35" t="s">
        <v>62</v>
      </c>
      <c r="C34" s="37" t="s">
        <v>63</v>
      </c>
      <c r="D34" s="16">
        <f aca="true" t="shared" si="4" ref="D34:D55">SUM(E34:G34)</f>
        <v>2</v>
      </c>
      <c r="E34" s="16">
        <v>2</v>
      </c>
      <c r="F34" s="16">
        <v>0</v>
      </c>
      <c r="G34" s="16">
        <v>0</v>
      </c>
      <c r="H34" s="16">
        <f aca="true" t="shared" si="5" ref="H34:H55">SUM(I34:K34)</f>
        <v>0</v>
      </c>
      <c r="I34" s="16">
        <v>0</v>
      </c>
      <c r="J34" s="16">
        <v>0</v>
      </c>
      <c r="K34" s="16">
        <v>0</v>
      </c>
      <c r="L34" s="16">
        <f aca="true" t="shared" si="6" ref="L34:L55">SUM(M34:O34)</f>
        <v>0</v>
      </c>
      <c r="M34" s="16">
        <v>0</v>
      </c>
      <c r="N34" s="16">
        <v>0</v>
      </c>
      <c r="O34" s="16">
        <v>0</v>
      </c>
      <c r="P34" s="16">
        <f aca="true" t="shared" si="7" ref="P34:P55">SUM(Q34:S34)</f>
        <v>0</v>
      </c>
      <c r="Q34" s="16">
        <v>0</v>
      </c>
      <c r="R34" s="16">
        <v>0</v>
      </c>
      <c r="S34" s="16">
        <v>0</v>
      </c>
    </row>
    <row r="35" spans="1:19" ht="13.5">
      <c r="A35" s="35" t="s">
        <v>164</v>
      </c>
      <c r="B35" s="35" t="s">
        <v>64</v>
      </c>
      <c r="C35" s="37" t="s">
        <v>65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0</v>
      </c>
      <c r="I35" s="16">
        <v>0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0</v>
      </c>
      <c r="Q35" s="16">
        <v>0</v>
      </c>
      <c r="R35" s="16">
        <v>0</v>
      </c>
      <c r="S35" s="16">
        <v>0</v>
      </c>
    </row>
    <row r="36" spans="1:19" ht="13.5">
      <c r="A36" s="35" t="s">
        <v>164</v>
      </c>
      <c r="B36" s="35" t="s">
        <v>66</v>
      </c>
      <c r="C36" s="37" t="s">
        <v>203</v>
      </c>
      <c r="D36" s="16">
        <f t="shared" si="4"/>
        <v>3</v>
      </c>
      <c r="E36" s="16">
        <v>2</v>
      </c>
      <c r="F36" s="16">
        <v>0</v>
      </c>
      <c r="G36" s="16">
        <v>1</v>
      </c>
      <c r="H36" s="16">
        <f t="shared" si="5"/>
        <v>0</v>
      </c>
      <c r="I36" s="16">
        <v>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0</v>
      </c>
      <c r="Q36" s="16">
        <v>0</v>
      </c>
      <c r="R36" s="16">
        <v>0</v>
      </c>
      <c r="S36" s="16">
        <v>0</v>
      </c>
    </row>
    <row r="37" spans="1:19" ht="13.5">
      <c r="A37" s="35" t="s">
        <v>164</v>
      </c>
      <c r="B37" s="35" t="s">
        <v>67</v>
      </c>
      <c r="C37" s="37" t="s">
        <v>68</v>
      </c>
      <c r="D37" s="16">
        <f t="shared" si="4"/>
        <v>1</v>
      </c>
      <c r="E37" s="16">
        <v>1</v>
      </c>
      <c r="F37" s="16">
        <v>0</v>
      </c>
      <c r="G37" s="16">
        <v>0</v>
      </c>
      <c r="H37" s="16">
        <f t="shared" si="5"/>
        <v>0</v>
      </c>
      <c r="I37" s="16">
        <v>0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0</v>
      </c>
      <c r="Q37" s="16">
        <v>0</v>
      </c>
      <c r="R37" s="16">
        <v>0</v>
      </c>
      <c r="S37" s="16">
        <v>0</v>
      </c>
    </row>
    <row r="38" spans="1:19" ht="13.5">
      <c r="A38" s="35" t="s">
        <v>164</v>
      </c>
      <c r="B38" s="35" t="s">
        <v>23</v>
      </c>
      <c r="C38" s="37" t="s">
        <v>24</v>
      </c>
      <c r="D38" s="16">
        <f t="shared" si="4"/>
        <v>7</v>
      </c>
      <c r="E38" s="16">
        <v>5</v>
      </c>
      <c r="F38" s="16">
        <v>1</v>
      </c>
      <c r="G38" s="16">
        <v>1</v>
      </c>
      <c r="H38" s="16">
        <f t="shared" si="5"/>
        <v>2</v>
      </c>
      <c r="I38" s="16">
        <v>2</v>
      </c>
      <c r="J38" s="16">
        <v>0</v>
      </c>
      <c r="K38" s="16">
        <v>0</v>
      </c>
      <c r="L38" s="16">
        <f t="shared" si="6"/>
        <v>1</v>
      </c>
      <c r="M38" s="16">
        <v>1</v>
      </c>
      <c r="N38" s="16">
        <v>0</v>
      </c>
      <c r="O38" s="16">
        <v>0</v>
      </c>
      <c r="P38" s="16">
        <f t="shared" si="7"/>
        <v>0</v>
      </c>
      <c r="Q38" s="16">
        <v>0</v>
      </c>
      <c r="R38" s="16">
        <v>0</v>
      </c>
      <c r="S38" s="16">
        <v>0</v>
      </c>
    </row>
    <row r="39" spans="1:19" ht="13.5">
      <c r="A39" s="35" t="s">
        <v>164</v>
      </c>
      <c r="B39" s="35" t="s">
        <v>69</v>
      </c>
      <c r="C39" s="37" t="s">
        <v>70</v>
      </c>
      <c r="D39" s="16">
        <f t="shared" si="4"/>
        <v>7</v>
      </c>
      <c r="E39" s="16">
        <v>3</v>
      </c>
      <c r="F39" s="16">
        <v>4</v>
      </c>
      <c r="G39" s="16">
        <v>0</v>
      </c>
      <c r="H39" s="16">
        <f t="shared" si="5"/>
        <v>6</v>
      </c>
      <c r="I39" s="16">
        <v>6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35" t="s">
        <v>164</v>
      </c>
      <c r="B40" s="35" t="s">
        <v>71</v>
      </c>
      <c r="C40" s="37" t="s">
        <v>72</v>
      </c>
      <c r="D40" s="16">
        <f t="shared" si="4"/>
        <v>2</v>
      </c>
      <c r="E40" s="16">
        <v>2</v>
      </c>
      <c r="F40" s="16">
        <v>0</v>
      </c>
      <c r="G40" s="16">
        <v>0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0</v>
      </c>
      <c r="Q40" s="16">
        <v>0</v>
      </c>
      <c r="R40" s="16">
        <v>0</v>
      </c>
      <c r="S40" s="16">
        <v>0</v>
      </c>
    </row>
    <row r="41" spans="1:19" ht="13.5">
      <c r="A41" s="35" t="s">
        <v>164</v>
      </c>
      <c r="B41" s="35" t="s">
        <v>73</v>
      </c>
      <c r="C41" s="37" t="s">
        <v>74</v>
      </c>
      <c r="D41" s="16">
        <f t="shared" si="4"/>
        <v>3</v>
      </c>
      <c r="E41" s="16">
        <v>3</v>
      </c>
      <c r="F41" s="16">
        <v>0</v>
      </c>
      <c r="G41" s="16">
        <v>0</v>
      </c>
      <c r="H41" s="16">
        <f t="shared" si="5"/>
        <v>3</v>
      </c>
      <c r="I41" s="16">
        <v>3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164</v>
      </c>
      <c r="B42" s="35" t="s">
        <v>75</v>
      </c>
      <c r="C42" s="37" t="s">
        <v>76</v>
      </c>
      <c r="D42" s="16">
        <f t="shared" si="4"/>
        <v>2</v>
      </c>
      <c r="E42" s="16">
        <v>2</v>
      </c>
      <c r="F42" s="16">
        <v>0</v>
      </c>
      <c r="G42" s="16">
        <v>0</v>
      </c>
      <c r="H42" s="16">
        <f t="shared" si="5"/>
        <v>7</v>
      </c>
      <c r="I42" s="16">
        <v>7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4</v>
      </c>
      <c r="Q42" s="16">
        <v>4</v>
      </c>
      <c r="R42" s="16">
        <v>0</v>
      </c>
      <c r="S42" s="16">
        <v>0</v>
      </c>
    </row>
    <row r="43" spans="1:19" ht="13.5">
      <c r="A43" s="35" t="s">
        <v>164</v>
      </c>
      <c r="B43" s="35" t="s">
        <v>77</v>
      </c>
      <c r="C43" s="37" t="s">
        <v>185</v>
      </c>
      <c r="D43" s="16">
        <f t="shared" si="4"/>
        <v>4</v>
      </c>
      <c r="E43" s="16">
        <v>2</v>
      </c>
      <c r="F43" s="16">
        <v>1</v>
      </c>
      <c r="G43" s="16">
        <v>1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1</v>
      </c>
      <c r="M43" s="16">
        <v>1</v>
      </c>
      <c r="N43" s="16">
        <v>0</v>
      </c>
      <c r="O43" s="16">
        <v>0</v>
      </c>
      <c r="P43" s="16">
        <f t="shared" si="7"/>
        <v>2</v>
      </c>
      <c r="Q43" s="16">
        <v>2</v>
      </c>
      <c r="R43" s="16">
        <v>0</v>
      </c>
      <c r="S43" s="16">
        <v>0</v>
      </c>
    </row>
    <row r="44" spans="1:19" ht="13.5">
      <c r="A44" s="35" t="s">
        <v>164</v>
      </c>
      <c r="B44" s="35" t="s">
        <v>78</v>
      </c>
      <c r="C44" s="37" t="s">
        <v>79</v>
      </c>
      <c r="D44" s="16">
        <f t="shared" si="4"/>
        <v>2</v>
      </c>
      <c r="E44" s="16">
        <v>1</v>
      </c>
      <c r="F44" s="16">
        <v>1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1</v>
      </c>
      <c r="Q44" s="16">
        <v>1</v>
      </c>
      <c r="R44" s="16">
        <v>0</v>
      </c>
      <c r="S44" s="16">
        <v>0</v>
      </c>
    </row>
    <row r="45" spans="1:19" ht="13.5">
      <c r="A45" s="35" t="s">
        <v>164</v>
      </c>
      <c r="B45" s="35" t="s">
        <v>80</v>
      </c>
      <c r="C45" s="37" t="s">
        <v>81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164</v>
      </c>
      <c r="B46" s="35" t="s">
        <v>82</v>
      </c>
      <c r="C46" s="37" t="s">
        <v>83</v>
      </c>
      <c r="D46" s="16">
        <f t="shared" si="4"/>
        <v>2</v>
      </c>
      <c r="E46" s="16">
        <v>2</v>
      </c>
      <c r="F46" s="16">
        <v>0</v>
      </c>
      <c r="G46" s="16">
        <v>0</v>
      </c>
      <c r="H46" s="16">
        <f t="shared" si="5"/>
        <v>2</v>
      </c>
      <c r="I46" s="16">
        <v>2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164</v>
      </c>
      <c r="B47" s="35" t="s">
        <v>25</v>
      </c>
      <c r="C47" s="37" t="s">
        <v>26</v>
      </c>
      <c r="D47" s="16">
        <f t="shared" si="4"/>
        <v>6</v>
      </c>
      <c r="E47" s="16">
        <v>4</v>
      </c>
      <c r="F47" s="16">
        <v>1</v>
      </c>
      <c r="G47" s="16">
        <v>1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1</v>
      </c>
      <c r="M47" s="16">
        <v>1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35" t="s">
        <v>164</v>
      </c>
      <c r="B48" s="35" t="s">
        <v>84</v>
      </c>
      <c r="C48" s="37" t="s">
        <v>85</v>
      </c>
      <c r="D48" s="16">
        <f t="shared" si="4"/>
        <v>1</v>
      </c>
      <c r="E48" s="16">
        <v>1</v>
      </c>
      <c r="F48" s="16">
        <v>0</v>
      </c>
      <c r="G48" s="16">
        <v>0</v>
      </c>
      <c r="H48" s="16">
        <f t="shared" si="5"/>
        <v>7</v>
      </c>
      <c r="I48" s="16">
        <v>7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1</v>
      </c>
      <c r="Q48" s="16">
        <v>1</v>
      </c>
      <c r="R48" s="16">
        <v>0</v>
      </c>
      <c r="S48" s="16">
        <v>0</v>
      </c>
    </row>
    <row r="49" spans="1:19" ht="13.5">
      <c r="A49" s="35" t="s">
        <v>164</v>
      </c>
      <c r="B49" s="35" t="s">
        <v>86</v>
      </c>
      <c r="C49" s="37" t="s">
        <v>87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4</v>
      </c>
      <c r="I49" s="16">
        <v>4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4</v>
      </c>
      <c r="Q49" s="16">
        <v>4</v>
      </c>
      <c r="R49" s="16">
        <v>0</v>
      </c>
      <c r="S49" s="16">
        <v>0</v>
      </c>
    </row>
    <row r="50" spans="1:19" ht="13.5">
      <c r="A50" s="35" t="s">
        <v>164</v>
      </c>
      <c r="B50" s="35" t="s">
        <v>88</v>
      </c>
      <c r="C50" s="37" t="s">
        <v>89</v>
      </c>
      <c r="D50" s="16">
        <f t="shared" si="4"/>
        <v>1</v>
      </c>
      <c r="E50" s="16">
        <v>1</v>
      </c>
      <c r="F50" s="16">
        <v>0</v>
      </c>
      <c r="G50" s="16">
        <v>0</v>
      </c>
      <c r="H50" s="16">
        <f t="shared" si="5"/>
        <v>10</v>
      </c>
      <c r="I50" s="16">
        <v>10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164</v>
      </c>
      <c r="B51" s="35" t="s">
        <v>90</v>
      </c>
      <c r="C51" s="37" t="s">
        <v>91</v>
      </c>
      <c r="D51" s="16">
        <f t="shared" si="4"/>
        <v>1</v>
      </c>
      <c r="E51" s="16">
        <v>1</v>
      </c>
      <c r="F51" s="16">
        <v>0</v>
      </c>
      <c r="G51" s="16">
        <v>0</v>
      </c>
      <c r="H51" s="16">
        <f t="shared" si="5"/>
        <v>6</v>
      </c>
      <c r="I51" s="16">
        <v>6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2</v>
      </c>
      <c r="Q51" s="16">
        <v>2</v>
      </c>
      <c r="R51" s="16">
        <v>0</v>
      </c>
      <c r="S51" s="16">
        <v>0</v>
      </c>
    </row>
    <row r="52" spans="1:19" ht="13.5">
      <c r="A52" s="35" t="s">
        <v>164</v>
      </c>
      <c r="B52" s="35" t="s">
        <v>92</v>
      </c>
      <c r="C52" s="37" t="s">
        <v>93</v>
      </c>
      <c r="D52" s="16">
        <f t="shared" si="4"/>
        <v>0</v>
      </c>
      <c r="E52" s="16">
        <v>0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6</v>
      </c>
      <c r="Q52" s="16">
        <v>6</v>
      </c>
      <c r="R52" s="16">
        <v>0</v>
      </c>
      <c r="S52" s="16">
        <v>0</v>
      </c>
    </row>
    <row r="53" spans="1:19" ht="13.5">
      <c r="A53" s="35" t="s">
        <v>164</v>
      </c>
      <c r="B53" s="35" t="s">
        <v>94</v>
      </c>
      <c r="C53" s="37" t="s">
        <v>95</v>
      </c>
      <c r="D53" s="16">
        <f t="shared" si="4"/>
        <v>2</v>
      </c>
      <c r="E53" s="16">
        <v>1</v>
      </c>
      <c r="F53" s="16">
        <v>1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2</v>
      </c>
      <c r="Q53" s="16">
        <v>2</v>
      </c>
      <c r="R53" s="16">
        <v>0</v>
      </c>
      <c r="S53" s="16">
        <v>0</v>
      </c>
    </row>
    <row r="54" spans="1:19" ht="13.5">
      <c r="A54" s="35" t="s">
        <v>164</v>
      </c>
      <c r="B54" s="35" t="s">
        <v>96</v>
      </c>
      <c r="C54" s="37" t="s">
        <v>97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7</v>
      </c>
      <c r="I54" s="16">
        <v>7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5</v>
      </c>
      <c r="Q54" s="16">
        <v>5</v>
      </c>
      <c r="R54" s="16">
        <v>0</v>
      </c>
      <c r="S54" s="16">
        <v>0</v>
      </c>
    </row>
    <row r="55" spans="1:19" ht="13.5">
      <c r="A55" s="42" t="s">
        <v>27</v>
      </c>
      <c r="B55" s="43"/>
      <c r="C55" s="43"/>
      <c r="D55" s="16">
        <f t="shared" si="4"/>
        <v>146</v>
      </c>
      <c r="E55" s="16">
        <f>SUM(E7:E54)</f>
        <v>96</v>
      </c>
      <c r="F55" s="16">
        <f>SUM(F7:F54)</f>
        <v>36</v>
      </c>
      <c r="G55" s="16">
        <f>SUM(G7:G54)</f>
        <v>14</v>
      </c>
      <c r="H55" s="16">
        <f t="shared" si="5"/>
        <v>151</v>
      </c>
      <c r="I55" s="16">
        <f>SUM(I7:I54)</f>
        <v>139</v>
      </c>
      <c r="J55" s="16">
        <f>SUM(J7:J54)</f>
        <v>10</v>
      </c>
      <c r="K55" s="16">
        <f>SUM(K7:K54)</f>
        <v>2</v>
      </c>
      <c r="L55" s="16">
        <f t="shared" si="6"/>
        <v>5</v>
      </c>
      <c r="M55" s="16">
        <f>SUM(M7:M54)</f>
        <v>4</v>
      </c>
      <c r="N55" s="16">
        <f>SUM(N7:N54)</f>
        <v>0</v>
      </c>
      <c r="O55" s="16">
        <f>SUM(O7:O54)</f>
        <v>1</v>
      </c>
      <c r="P55" s="16">
        <f t="shared" si="7"/>
        <v>77</v>
      </c>
      <c r="Q55" s="16">
        <f>SUM(Q7:Q54)</f>
        <v>77</v>
      </c>
      <c r="R55" s="16">
        <f>SUM(R7:R54)</f>
        <v>0</v>
      </c>
      <c r="S55" s="16">
        <f>SUM(S7:S54)</f>
        <v>0</v>
      </c>
    </row>
  </sheetData>
  <mergeCells count="20">
    <mergeCell ref="A55:C55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189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141</v>
      </c>
      <c r="B2" s="47" t="s">
        <v>5</v>
      </c>
      <c r="C2" s="44" t="s">
        <v>206</v>
      </c>
      <c r="D2" s="20" t="s">
        <v>20</v>
      </c>
      <c r="E2" s="8"/>
      <c r="F2" s="8"/>
      <c r="G2" s="8"/>
      <c r="H2" s="8"/>
      <c r="I2" s="8"/>
      <c r="J2" s="8"/>
      <c r="K2" s="10"/>
      <c r="L2" s="23" t="s">
        <v>143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200</v>
      </c>
      <c r="E3" s="8"/>
      <c r="F3" s="8"/>
      <c r="G3" s="10"/>
      <c r="H3" s="12" t="s">
        <v>201</v>
      </c>
      <c r="I3" s="8"/>
      <c r="J3" s="8"/>
      <c r="K3" s="10"/>
      <c r="L3" s="12" t="s">
        <v>200</v>
      </c>
      <c r="M3" s="8"/>
      <c r="N3" s="8"/>
      <c r="O3" s="10"/>
      <c r="P3" s="12" t="s">
        <v>201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208</v>
      </c>
      <c r="E4" s="51" t="s">
        <v>12</v>
      </c>
      <c r="F4" s="51" t="s">
        <v>13</v>
      </c>
      <c r="G4" s="51" t="s">
        <v>14</v>
      </c>
      <c r="H4" s="45" t="s">
        <v>208</v>
      </c>
      <c r="I4" s="51" t="s">
        <v>12</v>
      </c>
      <c r="J4" s="51" t="s">
        <v>13</v>
      </c>
      <c r="K4" s="51" t="s">
        <v>14</v>
      </c>
      <c r="L4" s="45" t="s">
        <v>208</v>
      </c>
      <c r="M4" s="51" t="s">
        <v>12</v>
      </c>
      <c r="N4" s="51" t="s">
        <v>13</v>
      </c>
      <c r="O4" s="51" t="s">
        <v>14</v>
      </c>
      <c r="P4" s="45" t="s">
        <v>208</v>
      </c>
      <c r="Q4" s="51" t="s">
        <v>12</v>
      </c>
      <c r="R4" s="51" t="s">
        <v>13</v>
      </c>
      <c r="S4" s="51" t="s">
        <v>14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202</v>
      </c>
      <c r="E6" s="15" t="s">
        <v>199</v>
      </c>
      <c r="F6" s="15" t="s">
        <v>199</v>
      </c>
      <c r="G6" s="15" t="s">
        <v>199</v>
      </c>
      <c r="H6" s="14" t="s">
        <v>199</v>
      </c>
      <c r="I6" s="15" t="s">
        <v>199</v>
      </c>
      <c r="J6" s="15" t="s">
        <v>199</v>
      </c>
      <c r="K6" s="15" t="s">
        <v>199</v>
      </c>
      <c r="L6" s="14" t="s">
        <v>202</v>
      </c>
      <c r="M6" s="15" t="s">
        <v>199</v>
      </c>
      <c r="N6" s="15" t="s">
        <v>199</v>
      </c>
      <c r="O6" s="15" t="s">
        <v>199</v>
      </c>
      <c r="P6" s="14" t="s">
        <v>199</v>
      </c>
      <c r="Q6" s="15" t="s">
        <v>199</v>
      </c>
      <c r="R6" s="15" t="s">
        <v>199</v>
      </c>
      <c r="S6" s="15" t="s">
        <v>199</v>
      </c>
    </row>
    <row r="7" spans="1:19" ht="13.5">
      <c r="A7" s="35" t="s">
        <v>164</v>
      </c>
      <c r="B7" s="35" t="s">
        <v>98</v>
      </c>
      <c r="C7" s="37" t="s">
        <v>99</v>
      </c>
      <c r="D7" s="16">
        <f aca="true" t="shared" si="0" ref="D7:D24">SUM(E7:G7)</f>
        <v>0</v>
      </c>
      <c r="E7" s="16">
        <v>0</v>
      </c>
      <c r="F7" s="16">
        <v>0</v>
      </c>
      <c r="G7" s="16">
        <v>0</v>
      </c>
      <c r="H7" s="16">
        <f aca="true" t="shared" si="1" ref="H7:H24">SUM(I7:K7)</f>
        <v>0</v>
      </c>
      <c r="I7" s="16">
        <v>0</v>
      </c>
      <c r="J7" s="16">
        <v>0</v>
      </c>
      <c r="K7" s="16">
        <v>0</v>
      </c>
      <c r="L7" s="16">
        <f aca="true" t="shared" si="2" ref="L7:L24">SUM(M7:O7)</f>
        <v>0</v>
      </c>
      <c r="M7" s="16">
        <v>0</v>
      </c>
      <c r="N7" s="16">
        <v>0</v>
      </c>
      <c r="O7" s="16">
        <v>0</v>
      </c>
      <c r="P7" s="16">
        <f aca="true" t="shared" si="3" ref="P7:P24">SUM(Q7:S7)</f>
        <v>6</v>
      </c>
      <c r="Q7" s="16">
        <v>6</v>
      </c>
      <c r="R7" s="16">
        <v>0</v>
      </c>
      <c r="S7" s="16">
        <v>0</v>
      </c>
    </row>
    <row r="8" spans="1:19" ht="13.5">
      <c r="A8" s="35" t="s">
        <v>164</v>
      </c>
      <c r="B8" s="35" t="s">
        <v>100</v>
      </c>
      <c r="C8" s="37" t="s">
        <v>101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35" t="s">
        <v>164</v>
      </c>
      <c r="B9" s="35" t="s">
        <v>102</v>
      </c>
      <c r="C9" s="37" t="s">
        <v>103</v>
      </c>
      <c r="D9" s="16">
        <f t="shared" si="0"/>
        <v>3</v>
      </c>
      <c r="E9" s="16">
        <v>1</v>
      </c>
      <c r="F9" s="16">
        <v>1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4</v>
      </c>
      <c r="M9" s="16">
        <v>4</v>
      </c>
      <c r="N9" s="16">
        <v>0</v>
      </c>
      <c r="O9" s="16">
        <v>0</v>
      </c>
      <c r="P9" s="16">
        <f t="shared" si="3"/>
        <v>5</v>
      </c>
      <c r="Q9" s="16">
        <v>5</v>
      </c>
      <c r="R9" s="16">
        <v>0</v>
      </c>
      <c r="S9" s="16">
        <v>0</v>
      </c>
    </row>
    <row r="10" spans="1:19" ht="13.5">
      <c r="A10" s="35" t="s">
        <v>164</v>
      </c>
      <c r="B10" s="35" t="s">
        <v>104</v>
      </c>
      <c r="C10" s="37" t="s">
        <v>105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164</v>
      </c>
      <c r="B11" s="35" t="s">
        <v>106</v>
      </c>
      <c r="C11" s="37" t="s">
        <v>107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35" t="s">
        <v>164</v>
      </c>
      <c r="B12" s="35" t="s">
        <v>108</v>
      </c>
      <c r="C12" s="37" t="s">
        <v>109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164</v>
      </c>
      <c r="B13" s="35" t="s">
        <v>110</v>
      </c>
      <c r="C13" s="37" t="s">
        <v>111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164</v>
      </c>
      <c r="B14" s="35" t="s">
        <v>112</v>
      </c>
      <c r="C14" s="37" t="s">
        <v>113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164</v>
      </c>
      <c r="B15" s="35" t="s">
        <v>114</v>
      </c>
      <c r="C15" s="37" t="s">
        <v>115</v>
      </c>
      <c r="D15" s="16">
        <f t="shared" si="0"/>
        <v>3</v>
      </c>
      <c r="E15" s="16">
        <v>1</v>
      </c>
      <c r="F15" s="16">
        <v>1</v>
      </c>
      <c r="G15" s="16">
        <v>1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1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5" t="s">
        <v>164</v>
      </c>
      <c r="B16" s="35" t="s">
        <v>116</v>
      </c>
      <c r="C16" s="37" t="s">
        <v>153</v>
      </c>
      <c r="D16" s="16">
        <f t="shared" si="0"/>
        <v>5</v>
      </c>
      <c r="E16" s="16">
        <v>4</v>
      </c>
      <c r="F16" s="16">
        <v>1</v>
      </c>
      <c r="G16" s="16">
        <v>0</v>
      </c>
      <c r="H16" s="16">
        <f t="shared" si="1"/>
        <v>1</v>
      </c>
      <c r="I16" s="16">
        <v>1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1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164</v>
      </c>
      <c r="B17" s="35" t="s">
        <v>154</v>
      </c>
      <c r="C17" s="37" t="s">
        <v>155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4</v>
      </c>
      <c r="I17" s="16">
        <v>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164</v>
      </c>
      <c r="B18" s="35" t="s">
        <v>156</v>
      </c>
      <c r="C18" s="37" t="s">
        <v>157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1</v>
      </c>
      <c r="M18" s="16">
        <v>1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164</v>
      </c>
      <c r="B19" s="35" t="s">
        <v>158</v>
      </c>
      <c r="C19" s="37" t="s">
        <v>159</v>
      </c>
      <c r="D19" s="16">
        <f t="shared" si="0"/>
        <v>3</v>
      </c>
      <c r="E19" s="16">
        <v>3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5</v>
      </c>
      <c r="Q19" s="16">
        <v>5</v>
      </c>
      <c r="R19" s="16">
        <v>0</v>
      </c>
      <c r="S19" s="16">
        <v>0</v>
      </c>
    </row>
    <row r="20" spans="1:19" ht="13.5">
      <c r="A20" s="35" t="s">
        <v>164</v>
      </c>
      <c r="B20" s="35" t="s">
        <v>21</v>
      </c>
      <c r="C20" s="37" t="s">
        <v>22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164</v>
      </c>
      <c r="B21" s="35" t="s">
        <v>160</v>
      </c>
      <c r="C21" s="37" t="s">
        <v>161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164</v>
      </c>
      <c r="B22" s="35" t="s">
        <v>162</v>
      </c>
      <c r="C22" s="37" t="s">
        <v>163</v>
      </c>
      <c r="D22" s="16">
        <f t="shared" si="0"/>
        <v>3</v>
      </c>
      <c r="E22" s="16">
        <v>0</v>
      </c>
      <c r="F22" s="16">
        <v>2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4</v>
      </c>
      <c r="Q22" s="16">
        <v>4</v>
      </c>
      <c r="R22" s="16">
        <v>0</v>
      </c>
      <c r="S22" s="16">
        <v>0</v>
      </c>
    </row>
    <row r="23" spans="1:19" ht="13.5">
      <c r="A23" s="35" t="s">
        <v>164</v>
      </c>
      <c r="B23" s="35" t="s">
        <v>204</v>
      </c>
      <c r="C23" s="37" t="s">
        <v>191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43" t="s">
        <v>0</v>
      </c>
      <c r="B24" s="43"/>
      <c r="C24" s="43"/>
      <c r="D24" s="16">
        <f t="shared" si="0"/>
        <v>18</v>
      </c>
      <c r="E24" s="16">
        <f>SUM(E7:E23)</f>
        <v>10</v>
      </c>
      <c r="F24" s="16">
        <f>SUM(F7:F23)</f>
        <v>5</v>
      </c>
      <c r="G24" s="16">
        <f>SUM(G7:G23)</f>
        <v>3</v>
      </c>
      <c r="H24" s="16">
        <f t="shared" si="1"/>
        <v>5</v>
      </c>
      <c r="I24" s="16">
        <f>SUM(I7:I23)</f>
        <v>5</v>
      </c>
      <c r="J24" s="16">
        <f>SUM(J7:J23)</f>
        <v>0</v>
      </c>
      <c r="K24" s="16">
        <f>SUM(K7:K23)</f>
        <v>0</v>
      </c>
      <c r="L24" s="16">
        <f t="shared" si="2"/>
        <v>7</v>
      </c>
      <c r="M24" s="16">
        <f>SUM(M7:M23)</f>
        <v>6</v>
      </c>
      <c r="N24" s="16">
        <f>SUM(N7:N23)</f>
        <v>1</v>
      </c>
      <c r="O24" s="16">
        <f>SUM(O7:O23)</f>
        <v>0</v>
      </c>
      <c r="P24" s="16">
        <f t="shared" si="3"/>
        <v>36</v>
      </c>
      <c r="Q24" s="16">
        <f>SUM(Q7:Q23)</f>
        <v>36</v>
      </c>
      <c r="R24" s="16">
        <f>SUM(R7:R23)</f>
        <v>0</v>
      </c>
      <c r="S24" s="16">
        <f>SUM(S7:S23)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4:C2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188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141</v>
      </c>
      <c r="B2" s="47" t="s">
        <v>120</v>
      </c>
      <c r="C2" s="41" t="s">
        <v>121</v>
      </c>
      <c r="D2" s="7" t="s">
        <v>122</v>
      </c>
      <c r="E2" s="26"/>
      <c r="F2" s="26"/>
      <c r="G2" s="26"/>
      <c r="H2" s="7" t="s">
        <v>123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208</v>
      </c>
      <c r="E4" s="44" t="s">
        <v>196</v>
      </c>
      <c r="F4" s="44" t="s">
        <v>197</v>
      </c>
      <c r="G4" s="44" t="s">
        <v>198</v>
      </c>
      <c r="H4" s="11" t="s">
        <v>208</v>
      </c>
      <c r="I4" s="51" t="s">
        <v>124</v>
      </c>
      <c r="J4" s="51" t="s">
        <v>125</v>
      </c>
      <c r="K4" s="51" t="s">
        <v>126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199</v>
      </c>
      <c r="E6" s="14" t="s">
        <v>199</v>
      </c>
      <c r="F6" s="14" t="s">
        <v>199</v>
      </c>
      <c r="G6" s="25" t="s">
        <v>199</v>
      </c>
      <c r="H6" s="21" t="s">
        <v>209</v>
      </c>
      <c r="I6" s="22" t="s">
        <v>210</v>
      </c>
      <c r="J6" s="22" t="s">
        <v>210</v>
      </c>
      <c r="K6" s="22" t="s">
        <v>210</v>
      </c>
    </row>
    <row r="7" spans="1:11" ht="13.5">
      <c r="A7" s="35" t="s">
        <v>164</v>
      </c>
      <c r="B7" s="35" t="s">
        <v>165</v>
      </c>
      <c r="C7" s="37" t="s">
        <v>166</v>
      </c>
      <c r="D7" s="16">
        <f aca="true" t="shared" si="0" ref="D7:D33">SUM(E7:G7)</f>
        <v>29</v>
      </c>
      <c r="E7" s="16">
        <v>11</v>
      </c>
      <c r="F7" s="16">
        <v>16</v>
      </c>
      <c r="G7" s="16">
        <v>2</v>
      </c>
      <c r="H7" s="16">
        <f aca="true" t="shared" si="1" ref="H7:H33">SUM(I7:K7)</f>
        <v>354</v>
      </c>
      <c r="I7" s="16">
        <v>173</v>
      </c>
      <c r="J7" s="16">
        <v>67</v>
      </c>
      <c r="K7" s="16">
        <v>114</v>
      </c>
    </row>
    <row r="8" spans="1:11" ht="13.5">
      <c r="A8" s="35" t="s">
        <v>164</v>
      </c>
      <c r="B8" s="35" t="s">
        <v>167</v>
      </c>
      <c r="C8" s="37" t="s">
        <v>168</v>
      </c>
      <c r="D8" s="16">
        <f t="shared" si="0"/>
        <v>5</v>
      </c>
      <c r="E8" s="16">
        <v>3</v>
      </c>
      <c r="F8" s="16">
        <v>2</v>
      </c>
      <c r="G8" s="16">
        <v>0</v>
      </c>
      <c r="H8" s="16">
        <f t="shared" si="1"/>
        <v>33</v>
      </c>
      <c r="I8" s="16">
        <v>23</v>
      </c>
      <c r="J8" s="16">
        <v>7</v>
      </c>
      <c r="K8" s="16">
        <v>3</v>
      </c>
    </row>
    <row r="9" spans="1:11" ht="13.5">
      <c r="A9" s="35" t="s">
        <v>164</v>
      </c>
      <c r="B9" s="35" t="s">
        <v>169</v>
      </c>
      <c r="C9" s="37" t="s">
        <v>170</v>
      </c>
      <c r="D9" s="16">
        <f t="shared" si="0"/>
        <v>14</v>
      </c>
      <c r="E9" s="16">
        <v>10</v>
      </c>
      <c r="F9" s="16">
        <v>4</v>
      </c>
      <c r="G9" s="16">
        <v>0</v>
      </c>
      <c r="H9" s="16">
        <f t="shared" si="1"/>
        <v>41</v>
      </c>
      <c r="I9" s="16">
        <v>30</v>
      </c>
      <c r="J9" s="16">
        <v>11</v>
      </c>
      <c r="K9" s="16">
        <v>0</v>
      </c>
    </row>
    <row r="10" spans="1:11" ht="13.5">
      <c r="A10" s="35" t="s">
        <v>164</v>
      </c>
      <c r="B10" s="35" t="s">
        <v>171</v>
      </c>
      <c r="C10" s="37" t="s">
        <v>172</v>
      </c>
      <c r="D10" s="16">
        <f t="shared" si="0"/>
        <v>9</v>
      </c>
      <c r="E10" s="16">
        <v>5</v>
      </c>
      <c r="F10" s="16">
        <v>4</v>
      </c>
      <c r="G10" s="16">
        <v>0</v>
      </c>
      <c r="H10" s="16">
        <f t="shared" si="1"/>
        <v>80</v>
      </c>
      <c r="I10" s="16">
        <v>46</v>
      </c>
      <c r="J10" s="16">
        <v>22</v>
      </c>
      <c r="K10" s="16">
        <v>12</v>
      </c>
    </row>
    <row r="11" spans="1:11" ht="13.5">
      <c r="A11" s="35" t="s">
        <v>164</v>
      </c>
      <c r="B11" s="35" t="s">
        <v>173</v>
      </c>
      <c r="C11" s="37" t="s">
        <v>174</v>
      </c>
      <c r="D11" s="16">
        <f t="shared" si="0"/>
        <v>8</v>
      </c>
      <c r="E11" s="16">
        <v>4</v>
      </c>
      <c r="F11" s="16">
        <v>4</v>
      </c>
      <c r="G11" s="16">
        <v>0</v>
      </c>
      <c r="H11" s="16">
        <f t="shared" si="1"/>
        <v>56</v>
      </c>
      <c r="I11" s="16">
        <v>32</v>
      </c>
      <c r="J11" s="16">
        <v>6</v>
      </c>
      <c r="K11" s="16">
        <v>18</v>
      </c>
    </row>
    <row r="12" spans="1:11" ht="13.5">
      <c r="A12" s="35" t="s">
        <v>164</v>
      </c>
      <c r="B12" s="35" t="s">
        <v>175</v>
      </c>
      <c r="C12" s="37" t="s">
        <v>176</v>
      </c>
      <c r="D12" s="16">
        <f t="shared" si="0"/>
        <v>6</v>
      </c>
      <c r="E12" s="16">
        <v>3</v>
      </c>
      <c r="F12" s="16">
        <v>3</v>
      </c>
      <c r="G12" s="16">
        <v>0</v>
      </c>
      <c r="H12" s="16">
        <f t="shared" si="1"/>
        <v>27</v>
      </c>
      <c r="I12" s="16">
        <v>17</v>
      </c>
      <c r="J12" s="16">
        <v>10</v>
      </c>
      <c r="K12" s="16">
        <v>0</v>
      </c>
    </row>
    <row r="13" spans="1:11" ht="13.5">
      <c r="A13" s="35" t="s">
        <v>164</v>
      </c>
      <c r="B13" s="35" t="s">
        <v>177</v>
      </c>
      <c r="C13" s="37" t="s">
        <v>178</v>
      </c>
      <c r="D13" s="16">
        <f t="shared" si="0"/>
        <v>14</v>
      </c>
      <c r="E13" s="16">
        <v>10</v>
      </c>
      <c r="F13" s="16">
        <v>4</v>
      </c>
      <c r="G13" s="16">
        <v>0</v>
      </c>
      <c r="H13" s="16">
        <f t="shared" si="1"/>
        <v>127</v>
      </c>
      <c r="I13" s="16">
        <v>63</v>
      </c>
      <c r="J13" s="16">
        <v>32</v>
      </c>
      <c r="K13" s="16">
        <v>32</v>
      </c>
    </row>
    <row r="14" spans="1:11" ht="13.5">
      <c r="A14" s="35" t="s">
        <v>164</v>
      </c>
      <c r="B14" s="35" t="s">
        <v>179</v>
      </c>
      <c r="C14" s="37" t="s">
        <v>180</v>
      </c>
      <c r="D14" s="16">
        <f t="shared" si="0"/>
        <v>16</v>
      </c>
      <c r="E14" s="16">
        <v>11</v>
      </c>
      <c r="F14" s="16">
        <v>5</v>
      </c>
      <c r="G14" s="16">
        <v>0</v>
      </c>
      <c r="H14" s="16">
        <f t="shared" si="1"/>
        <v>50</v>
      </c>
      <c r="I14" s="16">
        <v>37</v>
      </c>
      <c r="J14" s="16">
        <v>7</v>
      </c>
      <c r="K14" s="16">
        <v>6</v>
      </c>
    </row>
    <row r="15" spans="1:11" ht="13.5">
      <c r="A15" s="35" t="s">
        <v>164</v>
      </c>
      <c r="B15" s="35" t="s">
        <v>181</v>
      </c>
      <c r="C15" s="37" t="s">
        <v>182</v>
      </c>
      <c r="D15" s="16">
        <f t="shared" si="0"/>
        <v>5</v>
      </c>
      <c r="E15" s="16">
        <v>3</v>
      </c>
      <c r="F15" s="16">
        <v>2</v>
      </c>
      <c r="G15" s="16">
        <v>0</v>
      </c>
      <c r="H15" s="16">
        <f t="shared" si="1"/>
        <v>34</v>
      </c>
      <c r="I15" s="16">
        <v>23</v>
      </c>
      <c r="J15" s="16">
        <v>10</v>
      </c>
      <c r="K15" s="16">
        <v>1</v>
      </c>
    </row>
    <row r="16" spans="1:11" ht="13.5">
      <c r="A16" s="35" t="s">
        <v>164</v>
      </c>
      <c r="B16" s="35" t="s">
        <v>183</v>
      </c>
      <c r="C16" s="37" t="s">
        <v>184</v>
      </c>
      <c r="D16" s="16">
        <f t="shared" si="0"/>
        <v>2</v>
      </c>
      <c r="E16" s="16">
        <v>1</v>
      </c>
      <c r="F16" s="16">
        <v>1</v>
      </c>
      <c r="G16" s="16">
        <v>0</v>
      </c>
      <c r="H16" s="16">
        <f t="shared" si="1"/>
        <v>6</v>
      </c>
      <c r="I16" s="16">
        <v>3</v>
      </c>
      <c r="J16" s="16">
        <v>2</v>
      </c>
      <c r="K16" s="16">
        <v>1</v>
      </c>
    </row>
    <row r="17" spans="1:11" ht="13.5">
      <c r="A17" s="35" t="s">
        <v>164</v>
      </c>
      <c r="B17" s="35" t="s">
        <v>29</v>
      </c>
      <c r="C17" s="37" t="s">
        <v>30</v>
      </c>
      <c r="D17" s="16">
        <f t="shared" si="0"/>
        <v>2</v>
      </c>
      <c r="E17" s="16">
        <v>0</v>
      </c>
      <c r="F17" s="16">
        <v>0</v>
      </c>
      <c r="G17" s="16">
        <v>2</v>
      </c>
      <c r="H17" s="16">
        <f t="shared" si="1"/>
        <v>4</v>
      </c>
      <c r="I17" s="16">
        <v>0</v>
      </c>
      <c r="J17" s="16">
        <v>2</v>
      </c>
      <c r="K17" s="16">
        <v>2</v>
      </c>
    </row>
    <row r="18" spans="1:11" ht="13.5">
      <c r="A18" s="35" t="s">
        <v>164</v>
      </c>
      <c r="B18" s="35" t="s">
        <v>31</v>
      </c>
      <c r="C18" s="37" t="s">
        <v>32</v>
      </c>
      <c r="D18" s="16">
        <f t="shared" si="0"/>
        <v>2</v>
      </c>
      <c r="E18" s="16">
        <v>1</v>
      </c>
      <c r="F18" s="16">
        <v>1</v>
      </c>
      <c r="G18" s="16">
        <v>0</v>
      </c>
      <c r="H18" s="16">
        <f t="shared" si="1"/>
        <v>6</v>
      </c>
      <c r="I18" s="16">
        <v>2</v>
      </c>
      <c r="J18" s="16">
        <v>3</v>
      </c>
      <c r="K18" s="16">
        <v>1</v>
      </c>
    </row>
    <row r="19" spans="1:11" ht="13.5">
      <c r="A19" s="35" t="s">
        <v>164</v>
      </c>
      <c r="B19" s="35" t="s">
        <v>33</v>
      </c>
      <c r="C19" s="37" t="s">
        <v>152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8</v>
      </c>
      <c r="I19" s="16">
        <v>8</v>
      </c>
      <c r="J19" s="16">
        <v>0</v>
      </c>
      <c r="K19" s="16">
        <v>0</v>
      </c>
    </row>
    <row r="20" spans="1:11" ht="13.5">
      <c r="A20" s="35" t="s">
        <v>164</v>
      </c>
      <c r="B20" s="35" t="s">
        <v>34</v>
      </c>
      <c r="C20" s="37" t="s">
        <v>35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2</v>
      </c>
      <c r="I20" s="16">
        <v>2</v>
      </c>
      <c r="J20" s="16">
        <v>0</v>
      </c>
      <c r="K20" s="16">
        <v>0</v>
      </c>
    </row>
    <row r="21" spans="1:11" ht="13.5">
      <c r="A21" s="35" t="s">
        <v>164</v>
      </c>
      <c r="B21" s="35" t="s">
        <v>36</v>
      </c>
      <c r="C21" s="37" t="s">
        <v>37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3</v>
      </c>
      <c r="I21" s="16">
        <v>3</v>
      </c>
      <c r="J21" s="16">
        <v>0</v>
      </c>
      <c r="K21" s="16">
        <v>0</v>
      </c>
    </row>
    <row r="22" spans="1:11" ht="13.5">
      <c r="A22" s="35" t="s">
        <v>164</v>
      </c>
      <c r="B22" s="35" t="s">
        <v>38</v>
      </c>
      <c r="C22" s="37" t="s">
        <v>39</v>
      </c>
      <c r="D22" s="16">
        <f t="shared" si="0"/>
        <v>2</v>
      </c>
      <c r="E22" s="16">
        <v>1</v>
      </c>
      <c r="F22" s="16">
        <v>1</v>
      </c>
      <c r="G22" s="16">
        <v>0</v>
      </c>
      <c r="H22" s="16">
        <f t="shared" si="1"/>
        <v>10</v>
      </c>
      <c r="I22" s="16">
        <v>3</v>
      </c>
      <c r="J22" s="16">
        <v>7</v>
      </c>
      <c r="K22" s="16">
        <v>0</v>
      </c>
    </row>
    <row r="23" spans="1:11" ht="13.5">
      <c r="A23" s="35" t="s">
        <v>164</v>
      </c>
      <c r="B23" s="35" t="s">
        <v>40</v>
      </c>
      <c r="C23" s="37" t="s">
        <v>41</v>
      </c>
      <c r="D23" s="16">
        <f t="shared" si="0"/>
        <v>2</v>
      </c>
      <c r="E23" s="16">
        <v>1</v>
      </c>
      <c r="F23" s="16">
        <v>1</v>
      </c>
      <c r="G23" s="16">
        <v>0</v>
      </c>
      <c r="H23" s="16">
        <f t="shared" si="1"/>
        <v>13</v>
      </c>
      <c r="I23" s="16">
        <v>3</v>
      </c>
      <c r="J23" s="16">
        <v>7</v>
      </c>
      <c r="K23" s="16">
        <v>3</v>
      </c>
    </row>
    <row r="24" spans="1:11" ht="13.5">
      <c r="A24" s="35" t="s">
        <v>164</v>
      </c>
      <c r="B24" s="35" t="s">
        <v>42</v>
      </c>
      <c r="C24" s="37" t="s">
        <v>43</v>
      </c>
      <c r="D24" s="16">
        <f t="shared" si="0"/>
        <v>2</v>
      </c>
      <c r="E24" s="16">
        <v>1</v>
      </c>
      <c r="F24" s="16">
        <v>1</v>
      </c>
      <c r="G24" s="16">
        <v>0</v>
      </c>
      <c r="H24" s="16">
        <f t="shared" si="1"/>
        <v>24</v>
      </c>
      <c r="I24" s="16">
        <v>14</v>
      </c>
      <c r="J24" s="16">
        <v>10</v>
      </c>
      <c r="K24" s="16">
        <v>0</v>
      </c>
    </row>
    <row r="25" spans="1:11" ht="13.5">
      <c r="A25" s="35" t="s">
        <v>164</v>
      </c>
      <c r="B25" s="35" t="s">
        <v>44</v>
      </c>
      <c r="C25" s="37" t="s">
        <v>45</v>
      </c>
      <c r="D25" s="16">
        <f t="shared" si="0"/>
        <v>5</v>
      </c>
      <c r="E25" s="16">
        <v>3</v>
      </c>
      <c r="F25" s="16">
        <v>2</v>
      </c>
      <c r="G25" s="16">
        <v>0</v>
      </c>
      <c r="H25" s="16">
        <f t="shared" si="1"/>
        <v>22</v>
      </c>
      <c r="I25" s="16">
        <v>9</v>
      </c>
      <c r="J25" s="16">
        <v>13</v>
      </c>
      <c r="K25" s="16">
        <v>0</v>
      </c>
    </row>
    <row r="26" spans="1:11" ht="13.5">
      <c r="A26" s="35" t="s">
        <v>164</v>
      </c>
      <c r="B26" s="35" t="s">
        <v>46</v>
      </c>
      <c r="C26" s="37" t="s">
        <v>47</v>
      </c>
      <c r="D26" s="16">
        <f t="shared" si="0"/>
        <v>3</v>
      </c>
      <c r="E26" s="16">
        <v>2</v>
      </c>
      <c r="F26" s="16">
        <v>1</v>
      </c>
      <c r="G26" s="16">
        <v>0</v>
      </c>
      <c r="H26" s="16">
        <f t="shared" si="1"/>
        <v>21</v>
      </c>
      <c r="I26" s="16">
        <v>14</v>
      </c>
      <c r="J26" s="16">
        <v>0</v>
      </c>
      <c r="K26" s="16">
        <v>7</v>
      </c>
    </row>
    <row r="27" spans="1:11" ht="13.5">
      <c r="A27" s="35" t="s">
        <v>164</v>
      </c>
      <c r="B27" s="35" t="s">
        <v>48</v>
      </c>
      <c r="C27" s="37" t="s">
        <v>49</v>
      </c>
      <c r="D27" s="16">
        <f t="shared" si="0"/>
        <v>0</v>
      </c>
      <c r="E27" s="16">
        <v>0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</row>
    <row r="28" spans="1:11" ht="13.5">
      <c r="A28" s="35" t="s">
        <v>164</v>
      </c>
      <c r="B28" s="35" t="s">
        <v>50</v>
      </c>
      <c r="C28" s="37" t="s">
        <v>51</v>
      </c>
      <c r="D28" s="16">
        <f t="shared" si="0"/>
        <v>1</v>
      </c>
      <c r="E28" s="16">
        <v>0</v>
      </c>
      <c r="F28" s="16">
        <v>1</v>
      </c>
      <c r="G28" s="16">
        <v>0</v>
      </c>
      <c r="H28" s="16">
        <f t="shared" si="1"/>
        <v>2</v>
      </c>
      <c r="I28" s="16">
        <v>0</v>
      </c>
      <c r="J28" s="16">
        <v>2</v>
      </c>
      <c r="K28" s="16">
        <v>0</v>
      </c>
    </row>
    <row r="29" spans="1:11" ht="13.5">
      <c r="A29" s="35" t="s">
        <v>164</v>
      </c>
      <c r="B29" s="35" t="s">
        <v>52</v>
      </c>
      <c r="C29" s="37" t="s">
        <v>53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</row>
    <row r="30" spans="1:11" ht="13.5">
      <c r="A30" s="35" t="s">
        <v>164</v>
      </c>
      <c r="B30" s="35" t="s">
        <v>54</v>
      </c>
      <c r="C30" s="37" t="s">
        <v>55</v>
      </c>
      <c r="D30" s="16">
        <f t="shared" si="0"/>
        <v>0</v>
      </c>
      <c r="E30" s="16">
        <v>0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</row>
    <row r="31" spans="1:11" ht="13.5">
      <c r="A31" s="35" t="s">
        <v>164</v>
      </c>
      <c r="B31" s="35" t="s">
        <v>56</v>
      </c>
      <c r="C31" s="37" t="s">
        <v>57</v>
      </c>
      <c r="D31" s="16">
        <f t="shared" si="0"/>
        <v>4</v>
      </c>
      <c r="E31" s="16">
        <v>2</v>
      </c>
      <c r="F31" s="16">
        <v>2</v>
      </c>
      <c r="G31" s="16">
        <v>0</v>
      </c>
      <c r="H31" s="16">
        <f t="shared" si="1"/>
        <v>17</v>
      </c>
      <c r="I31" s="16">
        <v>4</v>
      </c>
      <c r="J31" s="16">
        <v>4</v>
      </c>
      <c r="K31" s="16">
        <v>9</v>
      </c>
    </row>
    <row r="32" spans="1:11" ht="13.5">
      <c r="A32" s="35" t="s">
        <v>164</v>
      </c>
      <c r="B32" s="35" t="s">
        <v>58</v>
      </c>
      <c r="C32" s="37" t="s">
        <v>59</v>
      </c>
      <c r="D32" s="16">
        <f t="shared" si="0"/>
        <v>0</v>
      </c>
      <c r="E32" s="16">
        <v>0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</row>
    <row r="33" spans="1:11" ht="13.5">
      <c r="A33" s="35" t="s">
        <v>164</v>
      </c>
      <c r="B33" s="35" t="s">
        <v>60</v>
      </c>
      <c r="C33" s="37" t="s">
        <v>61</v>
      </c>
      <c r="D33" s="16">
        <f t="shared" si="0"/>
        <v>2</v>
      </c>
      <c r="E33" s="16">
        <v>1</v>
      </c>
      <c r="F33" s="16">
        <v>1</v>
      </c>
      <c r="G33" s="16">
        <v>0</v>
      </c>
      <c r="H33" s="16">
        <f t="shared" si="1"/>
        <v>8</v>
      </c>
      <c r="I33" s="16">
        <v>2</v>
      </c>
      <c r="J33" s="16">
        <v>6</v>
      </c>
      <c r="K33" s="16">
        <v>0</v>
      </c>
    </row>
    <row r="34" spans="1:11" ht="13.5">
      <c r="A34" s="35" t="s">
        <v>164</v>
      </c>
      <c r="B34" s="35" t="s">
        <v>62</v>
      </c>
      <c r="C34" s="37" t="s">
        <v>63</v>
      </c>
      <c r="D34" s="16">
        <f aca="true" t="shared" si="2" ref="D34:D55">SUM(E34:G34)</f>
        <v>0</v>
      </c>
      <c r="E34" s="16">
        <v>0</v>
      </c>
      <c r="F34" s="16">
        <v>0</v>
      </c>
      <c r="G34" s="16">
        <v>0</v>
      </c>
      <c r="H34" s="16">
        <f aca="true" t="shared" si="3" ref="H34:H55">SUM(I34:K34)</f>
        <v>0</v>
      </c>
      <c r="I34" s="16">
        <v>0</v>
      </c>
      <c r="J34" s="16">
        <v>0</v>
      </c>
      <c r="K34" s="16">
        <v>0</v>
      </c>
    </row>
    <row r="35" spans="1:11" ht="13.5">
      <c r="A35" s="35" t="s">
        <v>164</v>
      </c>
      <c r="B35" s="35" t="s">
        <v>64</v>
      </c>
      <c r="C35" s="37" t="s">
        <v>65</v>
      </c>
      <c r="D35" s="16">
        <f t="shared" si="2"/>
        <v>1</v>
      </c>
      <c r="E35" s="16">
        <v>1</v>
      </c>
      <c r="F35" s="16">
        <v>0</v>
      </c>
      <c r="G35" s="16">
        <v>0</v>
      </c>
      <c r="H35" s="16">
        <f t="shared" si="3"/>
        <v>2</v>
      </c>
      <c r="I35" s="16">
        <v>2</v>
      </c>
      <c r="J35" s="16">
        <v>0</v>
      </c>
      <c r="K35" s="16">
        <v>0</v>
      </c>
    </row>
    <row r="36" spans="1:11" ht="13.5">
      <c r="A36" s="35" t="s">
        <v>164</v>
      </c>
      <c r="B36" s="35" t="s">
        <v>66</v>
      </c>
      <c r="C36" s="37" t="s">
        <v>203</v>
      </c>
      <c r="D36" s="16">
        <f t="shared" si="2"/>
        <v>7</v>
      </c>
      <c r="E36" s="16">
        <v>1</v>
      </c>
      <c r="F36" s="16">
        <v>2</v>
      </c>
      <c r="G36" s="16">
        <v>4</v>
      </c>
      <c r="H36" s="16">
        <f t="shared" si="3"/>
        <v>32</v>
      </c>
      <c r="I36" s="16">
        <v>20</v>
      </c>
      <c r="J36" s="16">
        <v>10</v>
      </c>
      <c r="K36" s="16">
        <v>2</v>
      </c>
    </row>
    <row r="37" spans="1:11" ht="13.5">
      <c r="A37" s="35" t="s">
        <v>164</v>
      </c>
      <c r="B37" s="35" t="s">
        <v>67</v>
      </c>
      <c r="C37" s="37" t="s">
        <v>68</v>
      </c>
      <c r="D37" s="16">
        <f t="shared" si="2"/>
        <v>1</v>
      </c>
      <c r="E37" s="16">
        <v>1</v>
      </c>
      <c r="F37" s="16">
        <v>0</v>
      </c>
      <c r="G37" s="16">
        <v>0</v>
      </c>
      <c r="H37" s="16">
        <f t="shared" si="3"/>
        <v>4</v>
      </c>
      <c r="I37" s="16">
        <v>4</v>
      </c>
      <c r="J37" s="16">
        <v>0</v>
      </c>
      <c r="K37" s="16">
        <v>0</v>
      </c>
    </row>
    <row r="38" spans="1:11" ht="13.5">
      <c r="A38" s="35" t="s">
        <v>164</v>
      </c>
      <c r="B38" s="35" t="s">
        <v>23</v>
      </c>
      <c r="C38" s="37" t="s">
        <v>24</v>
      </c>
      <c r="D38" s="16">
        <f t="shared" si="2"/>
        <v>6</v>
      </c>
      <c r="E38" s="16">
        <v>2</v>
      </c>
      <c r="F38" s="16">
        <v>3</v>
      </c>
      <c r="G38" s="16">
        <v>1</v>
      </c>
      <c r="H38" s="16">
        <f t="shared" si="3"/>
        <v>25</v>
      </c>
      <c r="I38" s="16">
        <v>12</v>
      </c>
      <c r="J38" s="16">
        <v>5</v>
      </c>
      <c r="K38" s="16">
        <v>8</v>
      </c>
    </row>
    <row r="39" spans="1:11" ht="13.5">
      <c r="A39" s="35" t="s">
        <v>164</v>
      </c>
      <c r="B39" s="35" t="s">
        <v>69</v>
      </c>
      <c r="C39" s="37" t="s">
        <v>70</v>
      </c>
      <c r="D39" s="16">
        <f t="shared" si="2"/>
        <v>5</v>
      </c>
      <c r="E39" s="16">
        <v>3</v>
      </c>
      <c r="F39" s="16">
        <v>1</v>
      </c>
      <c r="G39" s="16">
        <v>1</v>
      </c>
      <c r="H39" s="16">
        <f t="shared" si="3"/>
        <v>17</v>
      </c>
      <c r="I39" s="16">
        <v>9</v>
      </c>
      <c r="J39" s="16">
        <v>4</v>
      </c>
      <c r="K39" s="16">
        <v>4</v>
      </c>
    </row>
    <row r="40" spans="1:11" ht="13.5">
      <c r="A40" s="35" t="s">
        <v>164</v>
      </c>
      <c r="B40" s="35" t="s">
        <v>71</v>
      </c>
      <c r="C40" s="37" t="s">
        <v>72</v>
      </c>
      <c r="D40" s="16">
        <f t="shared" si="2"/>
        <v>2</v>
      </c>
      <c r="E40" s="16">
        <v>1</v>
      </c>
      <c r="F40" s="16">
        <v>0</v>
      </c>
      <c r="G40" s="16">
        <v>1</v>
      </c>
      <c r="H40" s="16">
        <f t="shared" si="3"/>
        <v>19</v>
      </c>
      <c r="I40" s="16">
        <v>12</v>
      </c>
      <c r="J40" s="16">
        <v>7</v>
      </c>
      <c r="K40" s="16">
        <v>0</v>
      </c>
    </row>
    <row r="41" spans="1:11" ht="13.5">
      <c r="A41" s="35" t="s">
        <v>164</v>
      </c>
      <c r="B41" s="35" t="s">
        <v>73</v>
      </c>
      <c r="C41" s="37" t="s">
        <v>74</v>
      </c>
      <c r="D41" s="16">
        <f t="shared" si="2"/>
        <v>7</v>
      </c>
      <c r="E41" s="16">
        <v>3</v>
      </c>
      <c r="F41" s="16">
        <v>4</v>
      </c>
      <c r="G41" s="16">
        <v>0</v>
      </c>
      <c r="H41" s="16">
        <f t="shared" si="3"/>
        <v>29</v>
      </c>
      <c r="I41" s="16">
        <v>10</v>
      </c>
      <c r="J41" s="16">
        <v>14</v>
      </c>
      <c r="K41" s="16">
        <v>5</v>
      </c>
    </row>
    <row r="42" spans="1:11" ht="13.5">
      <c r="A42" s="35" t="s">
        <v>164</v>
      </c>
      <c r="B42" s="35" t="s">
        <v>75</v>
      </c>
      <c r="C42" s="37" t="s">
        <v>76</v>
      </c>
      <c r="D42" s="16">
        <f t="shared" si="2"/>
        <v>5</v>
      </c>
      <c r="E42" s="16">
        <v>1</v>
      </c>
      <c r="F42" s="16">
        <v>2</v>
      </c>
      <c r="G42" s="16">
        <v>2</v>
      </c>
      <c r="H42" s="16">
        <f t="shared" si="3"/>
        <v>16</v>
      </c>
      <c r="I42" s="16">
        <v>6</v>
      </c>
      <c r="J42" s="16">
        <v>4</v>
      </c>
      <c r="K42" s="16">
        <v>6</v>
      </c>
    </row>
    <row r="43" spans="1:11" ht="13.5">
      <c r="A43" s="35" t="s">
        <v>164</v>
      </c>
      <c r="B43" s="35" t="s">
        <v>77</v>
      </c>
      <c r="C43" s="37" t="s">
        <v>185</v>
      </c>
      <c r="D43" s="16">
        <f t="shared" si="2"/>
        <v>3</v>
      </c>
      <c r="E43" s="16">
        <v>1</v>
      </c>
      <c r="F43" s="16">
        <v>0</v>
      </c>
      <c r="G43" s="16">
        <v>2</v>
      </c>
      <c r="H43" s="16">
        <f t="shared" si="3"/>
        <v>4</v>
      </c>
      <c r="I43" s="16">
        <v>2</v>
      </c>
      <c r="J43" s="16">
        <v>2</v>
      </c>
      <c r="K43" s="16">
        <v>0</v>
      </c>
    </row>
    <row r="44" spans="1:11" ht="13.5">
      <c r="A44" s="35" t="s">
        <v>164</v>
      </c>
      <c r="B44" s="35" t="s">
        <v>78</v>
      </c>
      <c r="C44" s="37" t="s">
        <v>79</v>
      </c>
      <c r="D44" s="16">
        <f t="shared" si="2"/>
        <v>1</v>
      </c>
      <c r="E44" s="16">
        <v>1</v>
      </c>
      <c r="F44" s="16">
        <v>0</v>
      </c>
      <c r="G44" s="16">
        <v>0</v>
      </c>
      <c r="H44" s="16">
        <f t="shared" si="3"/>
        <v>2</v>
      </c>
      <c r="I44" s="16">
        <v>2</v>
      </c>
      <c r="J44" s="16">
        <v>0</v>
      </c>
      <c r="K44" s="16">
        <v>0</v>
      </c>
    </row>
    <row r="45" spans="1:11" ht="13.5">
      <c r="A45" s="35" t="s">
        <v>164</v>
      </c>
      <c r="B45" s="35" t="s">
        <v>80</v>
      </c>
      <c r="C45" s="37" t="s">
        <v>81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12</v>
      </c>
      <c r="I45" s="16">
        <v>12</v>
      </c>
      <c r="J45" s="16">
        <v>0</v>
      </c>
      <c r="K45" s="16">
        <v>0</v>
      </c>
    </row>
    <row r="46" spans="1:11" ht="13.5">
      <c r="A46" s="35" t="s">
        <v>164</v>
      </c>
      <c r="B46" s="35" t="s">
        <v>82</v>
      </c>
      <c r="C46" s="37" t="s">
        <v>83</v>
      </c>
      <c r="D46" s="16">
        <f t="shared" si="2"/>
        <v>3</v>
      </c>
      <c r="E46" s="16">
        <v>2</v>
      </c>
      <c r="F46" s="16">
        <v>1</v>
      </c>
      <c r="G46" s="16">
        <v>0</v>
      </c>
      <c r="H46" s="16">
        <f t="shared" si="3"/>
        <v>7</v>
      </c>
      <c r="I46" s="16">
        <v>4</v>
      </c>
      <c r="J46" s="16">
        <v>3</v>
      </c>
      <c r="K46" s="16">
        <v>0</v>
      </c>
    </row>
    <row r="47" spans="1:11" ht="13.5">
      <c r="A47" s="35" t="s">
        <v>164</v>
      </c>
      <c r="B47" s="35" t="s">
        <v>25</v>
      </c>
      <c r="C47" s="37" t="s">
        <v>26</v>
      </c>
      <c r="D47" s="16">
        <f t="shared" si="2"/>
        <v>2</v>
      </c>
      <c r="E47" s="16">
        <v>1</v>
      </c>
      <c r="F47" s="16">
        <v>1</v>
      </c>
      <c r="G47" s="16">
        <v>0</v>
      </c>
      <c r="H47" s="16">
        <f t="shared" si="3"/>
        <v>2</v>
      </c>
      <c r="I47" s="16">
        <v>1</v>
      </c>
      <c r="J47" s="16">
        <v>1</v>
      </c>
      <c r="K47" s="16">
        <v>0</v>
      </c>
    </row>
    <row r="48" spans="1:11" ht="13.5">
      <c r="A48" s="35" t="s">
        <v>164</v>
      </c>
      <c r="B48" s="35" t="s">
        <v>84</v>
      </c>
      <c r="C48" s="37" t="s">
        <v>85</v>
      </c>
      <c r="D48" s="16">
        <f t="shared" si="2"/>
        <v>6</v>
      </c>
      <c r="E48" s="16">
        <v>5</v>
      </c>
      <c r="F48" s="16">
        <v>1</v>
      </c>
      <c r="G48" s="16">
        <v>0</v>
      </c>
      <c r="H48" s="16">
        <f t="shared" si="3"/>
        <v>21</v>
      </c>
      <c r="I48" s="16">
        <v>19</v>
      </c>
      <c r="J48" s="16">
        <v>1</v>
      </c>
      <c r="K48" s="16">
        <v>1</v>
      </c>
    </row>
    <row r="49" spans="1:11" ht="13.5">
      <c r="A49" s="35" t="s">
        <v>164</v>
      </c>
      <c r="B49" s="35" t="s">
        <v>86</v>
      </c>
      <c r="C49" s="37" t="s">
        <v>87</v>
      </c>
      <c r="D49" s="16">
        <f t="shared" si="2"/>
        <v>4</v>
      </c>
      <c r="E49" s="16">
        <v>1</v>
      </c>
      <c r="F49" s="16">
        <v>2</v>
      </c>
      <c r="G49" s="16">
        <v>1</v>
      </c>
      <c r="H49" s="16">
        <f t="shared" si="3"/>
        <v>11</v>
      </c>
      <c r="I49" s="16">
        <v>4</v>
      </c>
      <c r="J49" s="16">
        <v>3</v>
      </c>
      <c r="K49" s="16">
        <v>4</v>
      </c>
    </row>
    <row r="50" spans="1:11" ht="13.5">
      <c r="A50" s="35" t="s">
        <v>164</v>
      </c>
      <c r="B50" s="35" t="s">
        <v>88</v>
      </c>
      <c r="C50" s="37" t="s">
        <v>89</v>
      </c>
      <c r="D50" s="16">
        <f t="shared" si="2"/>
        <v>8</v>
      </c>
      <c r="E50" s="16">
        <v>6</v>
      </c>
      <c r="F50" s="16">
        <v>2</v>
      </c>
      <c r="G50" s="16">
        <v>0</v>
      </c>
      <c r="H50" s="16">
        <f t="shared" si="3"/>
        <v>70</v>
      </c>
      <c r="I50" s="16">
        <v>64</v>
      </c>
      <c r="J50" s="16">
        <v>5</v>
      </c>
      <c r="K50" s="16">
        <v>1</v>
      </c>
    </row>
    <row r="51" spans="1:11" ht="13.5">
      <c r="A51" s="35" t="s">
        <v>164</v>
      </c>
      <c r="B51" s="35" t="s">
        <v>90</v>
      </c>
      <c r="C51" s="37" t="s">
        <v>91</v>
      </c>
      <c r="D51" s="16">
        <f t="shared" si="2"/>
        <v>4</v>
      </c>
      <c r="E51" s="16">
        <v>2</v>
      </c>
      <c r="F51" s="16">
        <v>2</v>
      </c>
      <c r="G51" s="16">
        <v>0</v>
      </c>
      <c r="H51" s="16">
        <f t="shared" si="3"/>
        <v>17</v>
      </c>
      <c r="I51" s="16">
        <v>11</v>
      </c>
      <c r="J51" s="16">
        <v>3</v>
      </c>
      <c r="K51" s="16">
        <v>3</v>
      </c>
    </row>
    <row r="52" spans="1:11" ht="13.5">
      <c r="A52" s="35" t="s">
        <v>164</v>
      </c>
      <c r="B52" s="35" t="s">
        <v>92</v>
      </c>
      <c r="C52" s="37" t="s">
        <v>93</v>
      </c>
      <c r="D52" s="16">
        <f t="shared" si="2"/>
        <v>1</v>
      </c>
      <c r="E52" s="16">
        <v>0</v>
      </c>
      <c r="F52" s="16">
        <v>1</v>
      </c>
      <c r="G52" s="16">
        <v>0</v>
      </c>
      <c r="H52" s="16">
        <f t="shared" si="3"/>
        <v>10</v>
      </c>
      <c r="I52" s="16">
        <v>0</v>
      </c>
      <c r="J52" s="16">
        <v>5</v>
      </c>
      <c r="K52" s="16">
        <v>5</v>
      </c>
    </row>
    <row r="53" spans="1:11" ht="13.5">
      <c r="A53" s="35" t="s">
        <v>164</v>
      </c>
      <c r="B53" s="35" t="s">
        <v>94</v>
      </c>
      <c r="C53" s="37" t="s">
        <v>95</v>
      </c>
      <c r="D53" s="16">
        <f t="shared" si="2"/>
        <v>3</v>
      </c>
      <c r="E53" s="16">
        <v>1</v>
      </c>
      <c r="F53" s="16">
        <v>2</v>
      </c>
      <c r="G53" s="16">
        <v>0</v>
      </c>
      <c r="H53" s="16">
        <f t="shared" si="3"/>
        <v>9</v>
      </c>
      <c r="I53" s="16">
        <v>4</v>
      </c>
      <c r="J53" s="16">
        <v>2</v>
      </c>
      <c r="K53" s="16">
        <v>3</v>
      </c>
    </row>
    <row r="54" spans="1:11" ht="13.5">
      <c r="A54" s="35" t="s">
        <v>164</v>
      </c>
      <c r="B54" s="35" t="s">
        <v>96</v>
      </c>
      <c r="C54" s="37" t="s">
        <v>97</v>
      </c>
      <c r="D54" s="16">
        <f t="shared" si="2"/>
        <v>5</v>
      </c>
      <c r="E54" s="16">
        <v>4</v>
      </c>
      <c r="F54" s="16">
        <v>1</v>
      </c>
      <c r="G54" s="16">
        <v>0</v>
      </c>
      <c r="H54" s="16">
        <f t="shared" si="3"/>
        <v>5</v>
      </c>
      <c r="I54" s="16">
        <v>4</v>
      </c>
      <c r="J54" s="16">
        <v>1</v>
      </c>
      <c r="K54" s="16">
        <v>0</v>
      </c>
    </row>
    <row r="55" spans="1:11" ht="13.5">
      <c r="A55" s="42" t="s">
        <v>186</v>
      </c>
      <c r="B55" s="43"/>
      <c r="C55" s="43"/>
      <c r="D55" s="16">
        <f t="shared" si="2"/>
        <v>213</v>
      </c>
      <c r="E55" s="16">
        <f>SUM(E7:E54)</f>
        <v>116</v>
      </c>
      <c r="F55" s="16">
        <f>SUM(F7:F54)</f>
        <v>81</v>
      </c>
      <c r="G55" s="16">
        <f>SUM(G7:G54)</f>
        <v>16</v>
      </c>
      <c r="H55" s="16">
        <f t="shared" si="3"/>
        <v>1262</v>
      </c>
      <c r="I55" s="16">
        <f>SUM(I7:I54)</f>
        <v>713</v>
      </c>
      <c r="J55" s="16">
        <f>SUM(J7:J54)</f>
        <v>298</v>
      </c>
      <c r="K55" s="16">
        <f>SUM(K7:K54)</f>
        <v>251</v>
      </c>
    </row>
  </sheetData>
  <mergeCells count="10">
    <mergeCell ref="A55:C55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2006-06-30T04:35:26Z</dcterms:modified>
  <cp:category/>
  <cp:version/>
  <cp:contentType/>
  <cp:contentStatus/>
</cp:coreProperties>
</file>