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'委託・許可件数（市町村）'!$A$2:$S$40</definedName>
    <definedName name="_xlnm.Print_Area" localSheetId="5">'委託・許可件数（組合）'!$A$2:$S$19</definedName>
    <definedName name="_xlnm.Print_Area" localSheetId="2">'収集運搬機材（市町村）'!$A$2:$AY$40</definedName>
    <definedName name="_xlnm.Print_Area" localSheetId="3">'収集運搬機材（組合）'!$A$2:$AY$20</definedName>
    <definedName name="_xlnm.Print_Area" localSheetId="6">'処理業者と従業員数'!$A$2:$K$40</definedName>
    <definedName name="_xlnm.Print_Area" localSheetId="0">'廃棄物処理従事職員数（市町村）'!$A$2:$AD$40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<sst xmlns="http://schemas.openxmlformats.org/spreadsheetml/2006/main" count="923" uniqueCount="171">
  <si>
    <t>志賀町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</si>
  <si>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</si>
  <si>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</si>
  <si>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</si>
  <si>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</si>
  <si>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</si>
  <si>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</si>
  <si>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</si>
  <si>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</si>
  <si>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</si>
  <si>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</si>
  <si>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</si>
  <si>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</si>
  <si>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</si>
  <si>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</si>
  <si>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</si>
  <si>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</si>
  <si>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</si>
  <si>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</si>
  <si>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</si>
  <si>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</si>
  <si>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</si>
  <si>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</si>
  <si>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</si>
  <si>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</si>
  <si>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</si>
  <si>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</si>
  <si>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</si>
  <si>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</si>
  <si>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</si>
  <si>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</si>
  <si>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</si>
  <si>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</si>
  <si>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滋賀県合計</t>
  </si>
  <si>
    <t>滋賀県合計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</si>
  <si>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</si>
  <si>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</si>
  <si>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</si>
  <si>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</si>
  <si>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</si>
  <si>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</si>
  <si>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</si>
  <si>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</si>
  <si>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</si>
  <si>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</si>
  <si>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</si>
  <si>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</si>
  <si>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</si>
  <si>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</si>
  <si>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</si>
  <si>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</si>
  <si>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</si>
  <si>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</si>
  <si>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</si>
  <si>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</si>
  <si>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</si>
  <si>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</si>
  <si>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</si>
  <si>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</si>
  <si>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</si>
  <si>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</si>
  <si>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</si>
  <si>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</si>
  <si>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</si>
  <si>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</si>
  <si>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</si>
  <si>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</si>
  <si>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</si>
  <si>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</si>
  <si>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</si>
  <si>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滋賀県合計</t>
  </si>
  <si>
    <t>甲賀広域行政組合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</si>
  <si>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</si>
  <si>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</si>
  <si>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</si>
  <si>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</si>
  <si>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25208</t>
  </si>
  <si>
    <t>栗東市</t>
  </si>
  <si>
    <t>滋賀県合計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</si>
  <si>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</si>
  <si>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</si>
  <si>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</si>
  <si>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</si>
  <si>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</si>
  <si>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</si>
  <si>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</si>
  <si>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</si>
  <si>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</si>
  <si>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</si>
  <si>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</si>
  <si>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</si>
  <si>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</si>
  <si>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25301</t>
  </si>
  <si>
    <t>25381</t>
  </si>
  <si>
    <t>安土町</t>
  </si>
  <si>
    <t>25382</t>
  </si>
  <si>
    <t>蒲生町</t>
  </si>
  <si>
    <t>25383</t>
  </si>
  <si>
    <t>日野町</t>
  </si>
  <si>
    <t>25384</t>
  </si>
  <si>
    <t>25403</t>
  </si>
  <si>
    <t>能登川町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</si>
  <si>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</si>
  <si>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</si>
  <si>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</si>
  <si>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</si>
  <si>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</si>
  <si>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</si>
  <si>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</si>
  <si>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</si>
  <si>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</si>
  <si>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</si>
  <si>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</si>
  <si>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</si>
  <si>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</si>
  <si>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</si>
  <si>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</si>
  <si>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</si>
  <si>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</si>
  <si>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</si>
  <si>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</si>
  <si>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</si>
  <si>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</si>
  <si>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</si>
  <si>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</si>
  <si>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</si>
  <si>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</si>
  <si>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</si>
  <si>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</si>
  <si>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</si>
  <si>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25831</t>
  </si>
  <si>
    <t>湖北広域行政事務センター</t>
  </si>
  <si>
    <t>25833</t>
  </si>
  <si>
    <t>八日市衛生プラント組合</t>
  </si>
  <si>
    <t>25840</t>
  </si>
  <si>
    <t>伊香郡衛生プラント組合</t>
  </si>
  <si>
    <t>25841</t>
  </si>
  <si>
    <t>中部清掃組合</t>
  </si>
  <si>
    <t>25847</t>
  </si>
  <si>
    <t>25858</t>
  </si>
  <si>
    <t>湖東広域衛生管理組合</t>
  </si>
  <si>
    <t>25859</t>
  </si>
  <si>
    <t>愛知郡広域行政組合</t>
  </si>
  <si>
    <t>25861</t>
  </si>
  <si>
    <t>大津市・志賀町行政事務組合</t>
  </si>
  <si>
    <t>25862</t>
  </si>
  <si>
    <t>野洲郡行政事務組合</t>
  </si>
  <si>
    <t>25871</t>
  </si>
  <si>
    <t>湖南広域行政組合</t>
  </si>
  <si>
    <t>25873</t>
  </si>
  <si>
    <t>湖西広域連合</t>
  </si>
  <si>
    <t>25874</t>
  </si>
  <si>
    <t>彦根犬上広域行政組合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</si>
  <si>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</si>
  <si>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</si>
  <si>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</si>
  <si>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</si>
  <si>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</si>
  <si>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</si>
  <si>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</si>
  <si>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</si>
  <si>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</si>
  <si>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</si>
  <si>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</si>
  <si>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竜王町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</si>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</sst>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0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72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165</v>
      </c>
      <c r="B2" s="47" t="s">
        <v>51</v>
      </c>
      <c r="C2" s="44" t="s">
        <v>166</v>
      </c>
      <c r="D2" s="7" t="s">
        <v>52</v>
      </c>
      <c r="E2" s="8"/>
      <c r="F2" s="9"/>
      <c r="G2" s="8"/>
      <c r="H2" s="8"/>
      <c r="I2" s="8"/>
      <c r="J2" s="8"/>
      <c r="K2" s="8"/>
      <c r="L2" s="10"/>
      <c r="M2" s="7" t="s">
        <v>167</v>
      </c>
      <c r="N2" s="8"/>
      <c r="O2" s="9"/>
      <c r="P2" s="8"/>
      <c r="Q2" s="8"/>
      <c r="R2" s="8"/>
      <c r="S2" s="8"/>
      <c r="T2" s="8"/>
      <c r="U2" s="10"/>
      <c r="V2" s="7" t="s">
        <v>53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168</v>
      </c>
      <c r="E3" s="12" t="s">
        <v>54</v>
      </c>
      <c r="F3" s="9"/>
      <c r="G3" s="10"/>
      <c r="H3" s="12" t="s">
        <v>55</v>
      </c>
      <c r="I3" s="8"/>
      <c r="J3" s="8"/>
      <c r="K3" s="8"/>
      <c r="L3" s="10"/>
      <c r="M3" s="11" t="s">
        <v>168</v>
      </c>
      <c r="N3" s="12" t="s">
        <v>54</v>
      </c>
      <c r="O3" s="9"/>
      <c r="P3" s="10"/>
      <c r="Q3" s="12" t="s">
        <v>55</v>
      </c>
      <c r="R3" s="8"/>
      <c r="S3" s="8"/>
      <c r="T3" s="8"/>
      <c r="U3" s="10"/>
      <c r="V3" s="13"/>
      <c r="W3" s="12" t="s">
        <v>54</v>
      </c>
      <c r="X3" s="9"/>
      <c r="Y3" s="10"/>
      <c r="Z3" s="12" t="s">
        <v>55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168</v>
      </c>
      <c r="F4" s="51" t="s">
        <v>56</v>
      </c>
      <c r="G4" s="51" t="s">
        <v>57</v>
      </c>
      <c r="H4" s="45" t="s">
        <v>168</v>
      </c>
      <c r="I4" s="51" t="s">
        <v>47</v>
      </c>
      <c r="J4" s="51" t="s">
        <v>48</v>
      </c>
      <c r="K4" s="51" t="s">
        <v>49</v>
      </c>
      <c r="L4" s="51" t="s">
        <v>58</v>
      </c>
      <c r="M4" s="13"/>
      <c r="N4" s="45" t="s">
        <v>168</v>
      </c>
      <c r="O4" s="51" t="s">
        <v>56</v>
      </c>
      <c r="P4" s="51" t="s">
        <v>57</v>
      </c>
      <c r="Q4" s="45" t="s">
        <v>168</v>
      </c>
      <c r="R4" s="51" t="s">
        <v>47</v>
      </c>
      <c r="S4" s="51" t="s">
        <v>48</v>
      </c>
      <c r="T4" s="51" t="s">
        <v>49</v>
      </c>
      <c r="U4" s="51" t="s">
        <v>58</v>
      </c>
      <c r="V4" s="13"/>
      <c r="W4" s="45" t="s">
        <v>168</v>
      </c>
      <c r="X4" s="51" t="s">
        <v>56</v>
      </c>
      <c r="Y4" s="51" t="s">
        <v>57</v>
      </c>
      <c r="Z4" s="45" t="s">
        <v>168</v>
      </c>
      <c r="AA4" s="51" t="s">
        <v>47</v>
      </c>
      <c r="AB4" s="51" t="s">
        <v>48</v>
      </c>
      <c r="AC4" s="51" t="s">
        <v>49</v>
      </c>
      <c r="AD4" s="51" t="s">
        <v>58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169</v>
      </c>
      <c r="E6" s="14" t="s">
        <v>170</v>
      </c>
      <c r="F6" s="15" t="s">
        <v>170</v>
      </c>
      <c r="G6" s="15" t="s">
        <v>170</v>
      </c>
      <c r="H6" s="14" t="s">
        <v>170</v>
      </c>
      <c r="I6" s="15" t="s">
        <v>170</v>
      </c>
      <c r="J6" s="15" t="s">
        <v>170</v>
      </c>
      <c r="K6" s="15" t="s">
        <v>170</v>
      </c>
      <c r="L6" s="15" t="s">
        <v>170</v>
      </c>
      <c r="M6" s="14" t="s">
        <v>170</v>
      </c>
      <c r="N6" s="14" t="s">
        <v>170</v>
      </c>
      <c r="O6" s="15" t="s">
        <v>170</v>
      </c>
      <c r="P6" s="15" t="s">
        <v>170</v>
      </c>
      <c r="Q6" s="14" t="s">
        <v>170</v>
      </c>
      <c r="R6" s="15" t="s">
        <v>170</v>
      </c>
      <c r="S6" s="15" t="s">
        <v>170</v>
      </c>
      <c r="T6" s="15" t="s">
        <v>170</v>
      </c>
      <c r="U6" s="15" t="s">
        <v>170</v>
      </c>
      <c r="V6" s="14" t="s">
        <v>170</v>
      </c>
      <c r="W6" s="14" t="s">
        <v>170</v>
      </c>
      <c r="X6" s="15" t="s">
        <v>170</v>
      </c>
      <c r="Y6" s="15" t="s">
        <v>170</v>
      </c>
      <c r="Z6" s="14" t="s">
        <v>170</v>
      </c>
      <c r="AA6" s="15" t="s">
        <v>170</v>
      </c>
      <c r="AB6" s="15" t="s">
        <v>170</v>
      </c>
      <c r="AC6" s="15" t="s">
        <v>170</v>
      </c>
      <c r="AD6" s="15" t="s">
        <v>170</v>
      </c>
    </row>
    <row r="7" spans="1:30" ht="13.5">
      <c r="A7" s="35" t="s">
        <v>79</v>
      </c>
      <c r="B7" s="35" t="s">
        <v>80</v>
      </c>
      <c r="C7" s="37" t="s">
        <v>81</v>
      </c>
      <c r="D7" s="16">
        <f aca="true" t="shared" si="0" ref="D7:D19">E7+H7</f>
        <v>75</v>
      </c>
      <c r="E7" s="16">
        <f aca="true" t="shared" si="1" ref="E7:E19">SUM(F7:G7)</f>
        <v>26</v>
      </c>
      <c r="F7" s="16">
        <v>18</v>
      </c>
      <c r="G7" s="16">
        <v>8</v>
      </c>
      <c r="H7" s="16">
        <f aca="true" t="shared" si="2" ref="H7:H19">SUM(I7:L7)</f>
        <v>49</v>
      </c>
      <c r="I7" s="16">
        <v>39</v>
      </c>
      <c r="J7" s="16">
        <v>3</v>
      </c>
      <c r="K7" s="16">
        <v>7</v>
      </c>
      <c r="L7" s="16">
        <v>0</v>
      </c>
      <c r="M7" s="16">
        <f aca="true" t="shared" si="3" ref="M7:M19">N7+Q7</f>
        <v>8</v>
      </c>
      <c r="N7" s="16">
        <f aca="true" t="shared" si="4" ref="N7:N19">SUM(O7:P7)</f>
        <v>8</v>
      </c>
      <c r="O7" s="16">
        <v>3</v>
      </c>
      <c r="P7" s="16">
        <v>5</v>
      </c>
      <c r="Q7" s="16">
        <f aca="true" t="shared" si="5" ref="Q7:Q19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9">D7+M7</f>
        <v>83</v>
      </c>
      <c r="W7" s="16">
        <f aca="true" t="shared" si="7" ref="W7:W19">E7+N7</f>
        <v>34</v>
      </c>
      <c r="X7" s="16">
        <f aca="true" t="shared" si="8" ref="X7:X19">F7+O7</f>
        <v>21</v>
      </c>
      <c r="Y7" s="16">
        <f aca="true" t="shared" si="9" ref="Y7:Y19">G7+P7</f>
        <v>13</v>
      </c>
      <c r="Z7" s="16">
        <f aca="true" t="shared" si="10" ref="Z7:Z19">H7+Q7</f>
        <v>49</v>
      </c>
      <c r="AA7" s="16">
        <f aca="true" t="shared" si="11" ref="AA7:AA19">I7+R7</f>
        <v>39</v>
      </c>
      <c r="AB7" s="16">
        <f aca="true" t="shared" si="12" ref="AB7:AB19">J7+S7</f>
        <v>3</v>
      </c>
      <c r="AC7" s="16">
        <f aca="true" t="shared" si="13" ref="AC7:AC19">K7+T7</f>
        <v>7</v>
      </c>
      <c r="AD7" s="16">
        <f aca="true" t="shared" si="14" ref="AD7:AD19">L7+U7</f>
        <v>0</v>
      </c>
    </row>
    <row r="8" spans="1:30" ht="13.5">
      <c r="A8" s="35" t="s">
        <v>79</v>
      </c>
      <c r="B8" s="35" t="s">
        <v>82</v>
      </c>
      <c r="C8" s="37" t="s">
        <v>83</v>
      </c>
      <c r="D8" s="16">
        <f t="shared" si="0"/>
        <v>70</v>
      </c>
      <c r="E8" s="16">
        <f t="shared" si="1"/>
        <v>27</v>
      </c>
      <c r="F8" s="16">
        <v>6</v>
      </c>
      <c r="G8" s="16">
        <v>21</v>
      </c>
      <c r="H8" s="16">
        <f t="shared" si="2"/>
        <v>43</v>
      </c>
      <c r="I8" s="16">
        <v>35</v>
      </c>
      <c r="J8" s="16">
        <v>6</v>
      </c>
      <c r="K8" s="16">
        <v>0</v>
      </c>
      <c r="L8" s="16">
        <v>2</v>
      </c>
      <c r="M8" s="16">
        <f t="shared" si="3"/>
        <v>14</v>
      </c>
      <c r="N8" s="16">
        <f t="shared" si="4"/>
        <v>13</v>
      </c>
      <c r="O8" s="16">
        <v>5</v>
      </c>
      <c r="P8" s="16">
        <v>8</v>
      </c>
      <c r="Q8" s="16">
        <f t="shared" si="5"/>
        <v>1</v>
      </c>
      <c r="R8" s="16">
        <v>0</v>
      </c>
      <c r="S8" s="16">
        <v>1</v>
      </c>
      <c r="T8" s="16">
        <v>0</v>
      </c>
      <c r="U8" s="16">
        <v>0</v>
      </c>
      <c r="V8" s="16">
        <f t="shared" si="6"/>
        <v>84</v>
      </c>
      <c r="W8" s="16">
        <f t="shared" si="7"/>
        <v>40</v>
      </c>
      <c r="X8" s="16">
        <f t="shared" si="8"/>
        <v>11</v>
      </c>
      <c r="Y8" s="16">
        <f t="shared" si="9"/>
        <v>29</v>
      </c>
      <c r="Z8" s="16">
        <f t="shared" si="10"/>
        <v>44</v>
      </c>
      <c r="AA8" s="16">
        <f t="shared" si="11"/>
        <v>35</v>
      </c>
      <c r="AB8" s="16">
        <f t="shared" si="12"/>
        <v>7</v>
      </c>
      <c r="AC8" s="16">
        <f t="shared" si="13"/>
        <v>0</v>
      </c>
      <c r="AD8" s="16">
        <f t="shared" si="14"/>
        <v>2</v>
      </c>
    </row>
    <row r="9" spans="1:30" ht="13.5">
      <c r="A9" s="35" t="s">
        <v>79</v>
      </c>
      <c r="B9" s="35" t="s">
        <v>84</v>
      </c>
      <c r="C9" s="37" t="s">
        <v>85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0</v>
      </c>
      <c r="W9" s="16">
        <f t="shared" si="7"/>
        <v>0</v>
      </c>
      <c r="X9" s="16">
        <f t="shared" si="8"/>
        <v>0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35" t="s">
        <v>79</v>
      </c>
      <c r="B10" s="35" t="s">
        <v>86</v>
      </c>
      <c r="C10" s="37" t="s">
        <v>87</v>
      </c>
      <c r="D10" s="16">
        <f t="shared" si="0"/>
        <v>28</v>
      </c>
      <c r="E10" s="16">
        <f t="shared" si="1"/>
        <v>8</v>
      </c>
      <c r="F10" s="16">
        <v>3</v>
      </c>
      <c r="G10" s="16">
        <v>5</v>
      </c>
      <c r="H10" s="16">
        <f t="shared" si="2"/>
        <v>20</v>
      </c>
      <c r="I10" s="16">
        <v>6</v>
      </c>
      <c r="J10" s="16">
        <v>3</v>
      </c>
      <c r="K10" s="16">
        <v>1</v>
      </c>
      <c r="L10" s="16">
        <v>10</v>
      </c>
      <c r="M10" s="16">
        <f t="shared" si="3"/>
        <v>3</v>
      </c>
      <c r="N10" s="16">
        <f t="shared" si="4"/>
        <v>1</v>
      </c>
      <c r="O10" s="16">
        <v>0</v>
      </c>
      <c r="P10" s="16">
        <v>1</v>
      </c>
      <c r="Q10" s="16">
        <f t="shared" si="5"/>
        <v>2</v>
      </c>
      <c r="R10" s="16">
        <v>0</v>
      </c>
      <c r="S10" s="16">
        <v>1</v>
      </c>
      <c r="T10" s="16">
        <v>0</v>
      </c>
      <c r="U10" s="16">
        <v>1</v>
      </c>
      <c r="V10" s="16">
        <f t="shared" si="6"/>
        <v>31</v>
      </c>
      <c r="W10" s="16">
        <f t="shared" si="7"/>
        <v>9</v>
      </c>
      <c r="X10" s="16">
        <f t="shared" si="8"/>
        <v>3</v>
      </c>
      <c r="Y10" s="16">
        <f t="shared" si="9"/>
        <v>6</v>
      </c>
      <c r="Z10" s="16">
        <f t="shared" si="10"/>
        <v>22</v>
      </c>
      <c r="AA10" s="16">
        <f t="shared" si="11"/>
        <v>6</v>
      </c>
      <c r="AB10" s="16">
        <f t="shared" si="12"/>
        <v>4</v>
      </c>
      <c r="AC10" s="16">
        <f t="shared" si="13"/>
        <v>1</v>
      </c>
      <c r="AD10" s="16">
        <f t="shared" si="14"/>
        <v>11</v>
      </c>
    </row>
    <row r="11" spans="1:30" ht="13.5">
      <c r="A11" s="35" t="s">
        <v>79</v>
      </c>
      <c r="B11" s="35" t="s">
        <v>88</v>
      </c>
      <c r="C11" s="37" t="s">
        <v>89</v>
      </c>
      <c r="D11" s="16">
        <f t="shared" si="0"/>
        <v>16</v>
      </c>
      <c r="E11" s="16">
        <f t="shared" si="1"/>
        <v>16</v>
      </c>
      <c r="F11" s="16">
        <v>14</v>
      </c>
      <c r="G11" s="16">
        <v>2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16</v>
      </c>
      <c r="W11" s="16">
        <f t="shared" si="7"/>
        <v>16</v>
      </c>
      <c r="X11" s="16">
        <f t="shared" si="8"/>
        <v>14</v>
      </c>
      <c r="Y11" s="16">
        <f t="shared" si="9"/>
        <v>2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79</v>
      </c>
      <c r="B12" s="35" t="s">
        <v>90</v>
      </c>
      <c r="C12" s="37" t="s">
        <v>91</v>
      </c>
      <c r="D12" s="16">
        <f t="shared" si="0"/>
        <v>10</v>
      </c>
      <c r="E12" s="16">
        <f t="shared" si="1"/>
        <v>9</v>
      </c>
      <c r="F12" s="16">
        <v>9</v>
      </c>
      <c r="G12" s="16">
        <v>0</v>
      </c>
      <c r="H12" s="16">
        <f t="shared" si="2"/>
        <v>1</v>
      </c>
      <c r="I12" s="16">
        <v>1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11</v>
      </c>
      <c r="W12" s="16">
        <f t="shared" si="7"/>
        <v>10</v>
      </c>
      <c r="X12" s="16">
        <f t="shared" si="8"/>
        <v>10</v>
      </c>
      <c r="Y12" s="16">
        <f t="shared" si="9"/>
        <v>0</v>
      </c>
      <c r="Z12" s="16">
        <f t="shared" si="10"/>
        <v>1</v>
      </c>
      <c r="AA12" s="16">
        <f t="shared" si="11"/>
        <v>1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79</v>
      </c>
      <c r="B13" s="35" t="s">
        <v>76</v>
      </c>
      <c r="C13" s="37" t="s">
        <v>77</v>
      </c>
      <c r="D13" s="16">
        <f t="shared" si="0"/>
        <v>5</v>
      </c>
      <c r="E13" s="16">
        <f t="shared" si="1"/>
        <v>5</v>
      </c>
      <c r="F13" s="16">
        <v>4</v>
      </c>
      <c r="G13" s="16">
        <v>1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6</v>
      </c>
      <c r="W13" s="16">
        <f t="shared" si="7"/>
        <v>6</v>
      </c>
      <c r="X13" s="16">
        <f t="shared" si="8"/>
        <v>5</v>
      </c>
      <c r="Y13" s="16">
        <f t="shared" si="9"/>
        <v>1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79</v>
      </c>
      <c r="B14" s="35" t="s">
        <v>21</v>
      </c>
      <c r="C14" s="37" t="s">
        <v>22</v>
      </c>
      <c r="D14" s="16">
        <f t="shared" si="0"/>
        <v>13</v>
      </c>
      <c r="E14" s="16">
        <f t="shared" si="1"/>
        <v>3</v>
      </c>
      <c r="F14" s="16">
        <v>3</v>
      </c>
      <c r="G14" s="16">
        <v>0</v>
      </c>
      <c r="H14" s="16">
        <f t="shared" si="2"/>
        <v>10</v>
      </c>
      <c r="I14" s="16">
        <v>1</v>
      </c>
      <c r="J14" s="16">
        <v>5</v>
      </c>
      <c r="K14" s="16">
        <v>4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14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10</v>
      </c>
      <c r="AA14" s="16">
        <f t="shared" si="11"/>
        <v>1</v>
      </c>
      <c r="AB14" s="16">
        <f t="shared" si="12"/>
        <v>5</v>
      </c>
      <c r="AC14" s="16">
        <f t="shared" si="13"/>
        <v>4</v>
      </c>
      <c r="AD14" s="16">
        <f t="shared" si="14"/>
        <v>0</v>
      </c>
    </row>
    <row r="15" spans="1:30" ht="13.5">
      <c r="A15" s="35" t="s">
        <v>79</v>
      </c>
      <c r="B15" s="35" t="s">
        <v>23</v>
      </c>
      <c r="C15" s="37" t="s">
        <v>24</v>
      </c>
      <c r="D15" s="16">
        <f t="shared" si="0"/>
        <v>6</v>
      </c>
      <c r="E15" s="16">
        <f t="shared" si="1"/>
        <v>6</v>
      </c>
      <c r="F15" s="16">
        <v>5</v>
      </c>
      <c r="G15" s="16">
        <v>1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</v>
      </c>
      <c r="W15" s="16">
        <f t="shared" si="7"/>
        <v>7</v>
      </c>
      <c r="X15" s="16">
        <f t="shared" si="8"/>
        <v>6</v>
      </c>
      <c r="Y15" s="16">
        <f t="shared" si="9"/>
        <v>1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79</v>
      </c>
      <c r="B16" s="35" t="s">
        <v>25</v>
      </c>
      <c r="C16" s="37" t="s">
        <v>26</v>
      </c>
      <c r="D16" s="16">
        <f t="shared" si="0"/>
        <v>9</v>
      </c>
      <c r="E16" s="16">
        <f t="shared" si="1"/>
        <v>2</v>
      </c>
      <c r="F16" s="16">
        <v>2</v>
      </c>
      <c r="G16" s="16">
        <v>0</v>
      </c>
      <c r="H16" s="16">
        <f t="shared" si="2"/>
        <v>7</v>
      </c>
      <c r="I16" s="16">
        <v>5</v>
      </c>
      <c r="J16" s="16">
        <v>2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10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7</v>
      </c>
      <c r="AA16" s="16">
        <f t="shared" si="11"/>
        <v>5</v>
      </c>
      <c r="AB16" s="16">
        <f t="shared" si="12"/>
        <v>2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79</v>
      </c>
      <c r="B17" s="35" t="s">
        <v>27</v>
      </c>
      <c r="C17" s="37" t="s">
        <v>28</v>
      </c>
      <c r="D17" s="16">
        <f t="shared" si="0"/>
        <v>21</v>
      </c>
      <c r="E17" s="16">
        <f t="shared" si="1"/>
        <v>15</v>
      </c>
      <c r="F17" s="16">
        <v>15</v>
      </c>
      <c r="G17" s="16">
        <v>0</v>
      </c>
      <c r="H17" s="16">
        <f t="shared" si="2"/>
        <v>6</v>
      </c>
      <c r="I17" s="16">
        <v>0</v>
      </c>
      <c r="J17" s="16">
        <v>1</v>
      </c>
      <c r="K17" s="16">
        <v>5</v>
      </c>
      <c r="L17" s="16">
        <v>0</v>
      </c>
      <c r="M17" s="16">
        <f t="shared" si="3"/>
        <v>2</v>
      </c>
      <c r="N17" s="16">
        <f t="shared" si="4"/>
        <v>2</v>
      </c>
      <c r="O17" s="16">
        <v>2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23</v>
      </c>
      <c r="W17" s="16">
        <f t="shared" si="7"/>
        <v>17</v>
      </c>
      <c r="X17" s="16">
        <f t="shared" si="8"/>
        <v>17</v>
      </c>
      <c r="Y17" s="16">
        <f t="shared" si="9"/>
        <v>0</v>
      </c>
      <c r="Z17" s="16">
        <f t="shared" si="10"/>
        <v>6</v>
      </c>
      <c r="AA17" s="16">
        <f t="shared" si="11"/>
        <v>0</v>
      </c>
      <c r="AB17" s="16">
        <f t="shared" si="12"/>
        <v>1</v>
      </c>
      <c r="AC17" s="16">
        <f t="shared" si="13"/>
        <v>5</v>
      </c>
      <c r="AD17" s="16">
        <f t="shared" si="14"/>
        <v>0</v>
      </c>
    </row>
    <row r="18" spans="1:30" ht="13.5">
      <c r="A18" s="35" t="s">
        <v>79</v>
      </c>
      <c r="B18" s="35" t="s">
        <v>29</v>
      </c>
      <c r="C18" s="37" t="s">
        <v>30</v>
      </c>
      <c r="D18" s="16">
        <f t="shared" si="0"/>
        <v>10</v>
      </c>
      <c r="E18" s="16">
        <f t="shared" si="1"/>
        <v>10</v>
      </c>
      <c r="F18" s="16">
        <v>10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4</v>
      </c>
      <c r="N18" s="16">
        <f t="shared" si="4"/>
        <v>4</v>
      </c>
      <c r="O18" s="16">
        <v>4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14</v>
      </c>
      <c r="W18" s="16">
        <f t="shared" si="7"/>
        <v>14</v>
      </c>
      <c r="X18" s="16">
        <f t="shared" si="8"/>
        <v>14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79</v>
      </c>
      <c r="B19" s="35" t="s">
        <v>31</v>
      </c>
      <c r="C19" s="37" t="s">
        <v>32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79</v>
      </c>
      <c r="B20" s="35" t="s">
        <v>92</v>
      </c>
      <c r="C20" s="37" t="s">
        <v>0</v>
      </c>
      <c r="D20" s="16">
        <f aca="true" t="shared" si="15" ref="D20:D40">E20+H20</f>
        <v>8</v>
      </c>
      <c r="E20" s="16">
        <f aca="true" t="shared" si="16" ref="E20:E40">SUM(F20:G20)</f>
        <v>6</v>
      </c>
      <c r="F20" s="16">
        <v>6</v>
      </c>
      <c r="G20" s="16">
        <v>0</v>
      </c>
      <c r="H20" s="16">
        <f aca="true" t="shared" si="17" ref="H20:H40">SUM(I20:L20)</f>
        <v>2</v>
      </c>
      <c r="I20" s="16">
        <v>0</v>
      </c>
      <c r="J20" s="16">
        <v>0</v>
      </c>
      <c r="K20" s="16">
        <v>0</v>
      </c>
      <c r="L20" s="16">
        <v>2</v>
      </c>
      <c r="M20" s="16">
        <f aca="true" t="shared" si="18" ref="M20:M40">N20+Q20</f>
        <v>3</v>
      </c>
      <c r="N20" s="16">
        <f aca="true" t="shared" si="19" ref="N20:N40">SUM(O20:P20)</f>
        <v>3</v>
      </c>
      <c r="O20" s="16">
        <v>3</v>
      </c>
      <c r="P20" s="16">
        <v>0</v>
      </c>
      <c r="Q20" s="16">
        <f aca="true" t="shared" si="20" ref="Q20:Q40">SUM(R20:U20)</f>
        <v>0</v>
      </c>
      <c r="R20" s="16">
        <v>0</v>
      </c>
      <c r="S20" s="16">
        <v>0</v>
      </c>
      <c r="T20" s="16">
        <v>0</v>
      </c>
      <c r="U20" s="16">
        <v>0</v>
      </c>
      <c r="V20" s="16">
        <f aca="true" t="shared" si="21" ref="V20:V40">D20+M20</f>
        <v>11</v>
      </c>
      <c r="W20" s="16">
        <f aca="true" t="shared" si="22" ref="W20:W40">E20+N20</f>
        <v>9</v>
      </c>
      <c r="X20" s="16">
        <f aca="true" t="shared" si="23" ref="X20:X40">F20+O20</f>
        <v>9</v>
      </c>
      <c r="Y20" s="16">
        <f aca="true" t="shared" si="24" ref="Y20:Y40">G20+P20</f>
        <v>0</v>
      </c>
      <c r="Z20" s="16">
        <f aca="true" t="shared" si="25" ref="Z20:Z40">H20+Q20</f>
        <v>2</v>
      </c>
      <c r="AA20" s="16">
        <f aca="true" t="shared" si="26" ref="AA20:AA40">I20+R20</f>
        <v>0</v>
      </c>
      <c r="AB20" s="16">
        <f aca="true" t="shared" si="27" ref="AB20:AB40">J20+S20</f>
        <v>0</v>
      </c>
      <c r="AC20" s="16">
        <f aca="true" t="shared" si="28" ref="AC20:AC40">K20+T20</f>
        <v>0</v>
      </c>
      <c r="AD20" s="16">
        <f aca="true" t="shared" si="29" ref="AD20:AD40">L20+U20</f>
        <v>2</v>
      </c>
    </row>
    <row r="21" spans="1:30" ht="13.5">
      <c r="A21" s="35" t="s">
        <v>79</v>
      </c>
      <c r="B21" s="35" t="s">
        <v>93</v>
      </c>
      <c r="C21" s="37" t="s">
        <v>94</v>
      </c>
      <c r="D21" s="16">
        <f t="shared" si="15"/>
        <v>2</v>
      </c>
      <c r="E21" s="16">
        <f t="shared" si="16"/>
        <v>1</v>
      </c>
      <c r="F21" s="16">
        <v>1</v>
      </c>
      <c r="G21" s="16">
        <v>0</v>
      </c>
      <c r="H21" s="16">
        <f t="shared" si="17"/>
        <v>1</v>
      </c>
      <c r="I21" s="16">
        <v>0</v>
      </c>
      <c r="J21" s="16">
        <v>0</v>
      </c>
      <c r="K21" s="16">
        <v>0</v>
      </c>
      <c r="L21" s="16">
        <v>1</v>
      </c>
      <c r="M21" s="16">
        <f t="shared" si="18"/>
        <v>0</v>
      </c>
      <c r="N21" s="16">
        <f t="shared" si="19"/>
        <v>0</v>
      </c>
      <c r="O21" s="16">
        <v>0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2</v>
      </c>
      <c r="W21" s="16">
        <f t="shared" si="22"/>
        <v>1</v>
      </c>
      <c r="X21" s="16">
        <f t="shared" si="23"/>
        <v>1</v>
      </c>
      <c r="Y21" s="16">
        <f t="shared" si="24"/>
        <v>0</v>
      </c>
      <c r="Z21" s="16">
        <f t="shared" si="25"/>
        <v>1</v>
      </c>
      <c r="AA21" s="16">
        <f t="shared" si="26"/>
        <v>0</v>
      </c>
      <c r="AB21" s="16">
        <f t="shared" si="27"/>
        <v>0</v>
      </c>
      <c r="AC21" s="16">
        <f t="shared" si="28"/>
        <v>0</v>
      </c>
      <c r="AD21" s="16">
        <f t="shared" si="29"/>
        <v>1</v>
      </c>
    </row>
    <row r="22" spans="1:30" ht="13.5">
      <c r="A22" s="35" t="s">
        <v>79</v>
      </c>
      <c r="B22" s="35" t="s">
        <v>95</v>
      </c>
      <c r="C22" s="37" t="s">
        <v>96</v>
      </c>
      <c r="D22" s="16">
        <f t="shared" si="15"/>
        <v>2</v>
      </c>
      <c r="E22" s="16">
        <f t="shared" si="16"/>
        <v>2</v>
      </c>
      <c r="F22" s="16">
        <v>2</v>
      </c>
      <c r="G22" s="16">
        <v>0</v>
      </c>
      <c r="H22" s="16">
        <f t="shared" si="17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8"/>
        <v>1</v>
      </c>
      <c r="N22" s="16">
        <f t="shared" si="19"/>
        <v>1</v>
      </c>
      <c r="O22" s="16">
        <v>1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3</v>
      </c>
      <c r="W22" s="16">
        <f t="shared" si="22"/>
        <v>3</v>
      </c>
      <c r="X22" s="16">
        <f t="shared" si="23"/>
        <v>3</v>
      </c>
      <c r="Y22" s="16">
        <f t="shared" si="24"/>
        <v>0</v>
      </c>
      <c r="Z22" s="16">
        <f t="shared" si="25"/>
        <v>0</v>
      </c>
      <c r="AA22" s="16">
        <f t="shared" si="26"/>
        <v>0</v>
      </c>
      <c r="AB22" s="16">
        <f t="shared" si="27"/>
        <v>0</v>
      </c>
      <c r="AC22" s="16">
        <f t="shared" si="28"/>
        <v>0</v>
      </c>
      <c r="AD22" s="16">
        <f t="shared" si="29"/>
        <v>0</v>
      </c>
    </row>
    <row r="23" spans="1:30" ht="13.5">
      <c r="A23" s="35" t="s">
        <v>79</v>
      </c>
      <c r="B23" s="35" t="s">
        <v>97</v>
      </c>
      <c r="C23" s="37" t="s">
        <v>98</v>
      </c>
      <c r="D23" s="16">
        <f t="shared" si="15"/>
        <v>3</v>
      </c>
      <c r="E23" s="16">
        <f t="shared" si="16"/>
        <v>3</v>
      </c>
      <c r="F23" s="16">
        <v>3</v>
      </c>
      <c r="G23" s="16">
        <v>0</v>
      </c>
      <c r="H23" s="16">
        <f t="shared" si="17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8"/>
        <v>2</v>
      </c>
      <c r="N23" s="16">
        <f t="shared" si="19"/>
        <v>2</v>
      </c>
      <c r="O23" s="16">
        <v>2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5</v>
      </c>
      <c r="W23" s="16">
        <f t="shared" si="22"/>
        <v>5</v>
      </c>
      <c r="X23" s="16">
        <f t="shared" si="23"/>
        <v>5</v>
      </c>
      <c r="Y23" s="16">
        <f t="shared" si="24"/>
        <v>0</v>
      </c>
      <c r="Z23" s="16">
        <f t="shared" si="25"/>
        <v>0</v>
      </c>
      <c r="AA23" s="16">
        <f t="shared" si="26"/>
        <v>0</v>
      </c>
      <c r="AB23" s="16">
        <f t="shared" si="27"/>
        <v>0</v>
      </c>
      <c r="AC23" s="16">
        <f t="shared" si="28"/>
        <v>0</v>
      </c>
      <c r="AD23" s="16">
        <f t="shared" si="29"/>
        <v>0</v>
      </c>
    </row>
    <row r="24" spans="1:30" ht="13.5">
      <c r="A24" s="35" t="s">
        <v>79</v>
      </c>
      <c r="B24" s="35" t="s">
        <v>99</v>
      </c>
      <c r="C24" s="37" t="s">
        <v>164</v>
      </c>
      <c r="D24" s="16">
        <f t="shared" si="15"/>
        <v>2</v>
      </c>
      <c r="E24" s="16">
        <f t="shared" si="16"/>
        <v>2</v>
      </c>
      <c r="F24" s="16">
        <v>2</v>
      </c>
      <c r="G24" s="16">
        <v>0</v>
      </c>
      <c r="H24" s="16">
        <f t="shared" si="17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3</v>
      </c>
      <c r="W24" s="16">
        <f t="shared" si="22"/>
        <v>3</v>
      </c>
      <c r="X24" s="16">
        <f t="shared" si="23"/>
        <v>3</v>
      </c>
      <c r="Y24" s="16">
        <f t="shared" si="24"/>
        <v>0</v>
      </c>
      <c r="Z24" s="16">
        <f t="shared" si="25"/>
        <v>0</v>
      </c>
      <c r="AA24" s="16">
        <f t="shared" si="26"/>
        <v>0</v>
      </c>
      <c r="AB24" s="16">
        <f t="shared" si="27"/>
        <v>0</v>
      </c>
      <c r="AC24" s="16">
        <f t="shared" si="28"/>
        <v>0</v>
      </c>
      <c r="AD24" s="16">
        <f t="shared" si="29"/>
        <v>0</v>
      </c>
    </row>
    <row r="25" spans="1:30" ht="13.5">
      <c r="A25" s="35" t="s">
        <v>79</v>
      </c>
      <c r="B25" s="35" t="s">
        <v>100</v>
      </c>
      <c r="C25" s="37" t="s">
        <v>101</v>
      </c>
      <c r="D25" s="16">
        <f t="shared" si="15"/>
        <v>1</v>
      </c>
      <c r="E25" s="16">
        <f t="shared" si="16"/>
        <v>1</v>
      </c>
      <c r="F25" s="16">
        <v>1</v>
      </c>
      <c r="G25" s="16">
        <v>0</v>
      </c>
      <c r="H25" s="16">
        <f t="shared" si="17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18"/>
        <v>0</v>
      </c>
      <c r="N25" s="16">
        <f t="shared" si="19"/>
        <v>0</v>
      </c>
      <c r="O25" s="16">
        <v>0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1</v>
      </c>
      <c r="W25" s="16">
        <f t="shared" si="22"/>
        <v>1</v>
      </c>
      <c r="X25" s="16">
        <f t="shared" si="23"/>
        <v>1</v>
      </c>
      <c r="Y25" s="16">
        <f t="shared" si="24"/>
        <v>0</v>
      </c>
      <c r="Z25" s="16">
        <f t="shared" si="25"/>
        <v>0</v>
      </c>
      <c r="AA25" s="16">
        <f t="shared" si="26"/>
        <v>0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35" t="s">
        <v>79</v>
      </c>
      <c r="B26" s="35" t="s">
        <v>102</v>
      </c>
      <c r="C26" s="37" t="s">
        <v>103</v>
      </c>
      <c r="D26" s="16">
        <f t="shared" si="15"/>
        <v>1</v>
      </c>
      <c r="E26" s="16">
        <f t="shared" si="16"/>
        <v>1</v>
      </c>
      <c r="F26" s="16">
        <v>1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1</v>
      </c>
      <c r="N26" s="16">
        <f t="shared" si="19"/>
        <v>1</v>
      </c>
      <c r="O26" s="16">
        <v>1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2</v>
      </c>
      <c r="W26" s="16">
        <f t="shared" si="22"/>
        <v>2</v>
      </c>
      <c r="X26" s="16">
        <f t="shared" si="23"/>
        <v>2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35" t="s">
        <v>79</v>
      </c>
      <c r="B27" s="35" t="s">
        <v>104</v>
      </c>
      <c r="C27" s="37" t="s">
        <v>105</v>
      </c>
      <c r="D27" s="16">
        <f t="shared" si="15"/>
        <v>1</v>
      </c>
      <c r="E27" s="16">
        <f t="shared" si="16"/>
        <v>1</v>
      </c>
      <c r="F27" s="16">
        <v>1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0</v>
      </c>
      <c r="N27" s="16">
        <f t="shared" si="19"/>
        <v>0</v>
      </c>
      <c r="O27" s="16">
        <v>0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1</v>
      </c>
      <c r="W27" s="16">
        <f t="shared" si="22"/>
        <v>1</v>
      </c>
      <c r="X27" s="16">
        <f t="shared" si="23"/>
        <v>1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35" t="s">
        <v>79</v>
      </c>
      <c r="B28" s="35" t="s">
        <v>106</v>
      </c>
      <c r="C28" s="37" t="s">
        <v>107</v>
      </c>
      <c r="D28" s="16">
        <f t="shared" si="15"/>
        <v>2</v>
      </c>
      <c r="E28" s="16">
        <f t="shared" si="16"/>
        <v>1</v>
      </c>
      <c r="F28" s="16">
        <v>1</v>
      </c>
      <c r="G28" s="16">
        <v>0</v>
      </c>
      <c r="H28" s="16">
        <f t="shared" si="17"/>
        <v>1</v>
      </c>
      <c r="I28" s="16">
        <v>1</v>
      </c>
      <c r="J28" s="16">
        <v>0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2</v>
      </c>
      <c r="W28" s="16">
        <f t="shared" si="22"/>
        <v>1</v>
      </c>
      <c r="X28" s="16">
        <f t="shared" si="23"/>
        <v>1</v>
      </c>
      <c r="Y28" s="16">
        <f t="shared" si="24"/>
        <v>0</v>
      </c>
      <c r="Z28" s="16">
        <f t="shared" si="25"/>
        <v>1</v>
      </c>
      <c r="AA28" s="16">
        <f t="shared" si="26"/>
        <v>1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35" t="s">
        <v>79</v>
      </c>
      <c r="B29" s="35" t="s">
        <v>108</v>
      </c>
      <c r="C29" s="37" t="s">
        <v>109</v>
      </c>
      <c r="D29" s="16">
        <f t="shared" si="15"/>
        <v>1</v>
      </c>
      <c r="E29" s="16">
        <f t="shared" si="16"/>
        <v>1</v>
      </c>
      <c r="F29" s="16">
        <v>1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0</v>
      </c>
      <c r="N29" s="16">
        <f t="shared" si="19"/>
        <v>0</v>
      </c>
      <c r="O29" s="16">
        <v>0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1</v>
      </c>
      <c r="W29" s="16">
        <f t="shared" si="22"/>
        <v>1</v>
      </c>
      <c r="X29" s="16">
        <f t="shared" si="23"/>
        <v>1</v>
      </c>
      <c r="Y29" s="16">
        <f t="shared" si="24"/>
        <v>0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35" t="s">
        <v>79</v>
      </c>
      <c r="B30" s="35" t="s">
        <v>110</v>
      </c>
      <c r="C30" s="37" t="s">
        <v>111</v>
      </c>
      <c r="D30" s="16">
        <f t="shared" si="15"/>
        <v>1</v>
      </c>
      <c r="E30" s="16">
        <f t="shared" si="16"/>
        <v>1</v>
      </c>
      <c r="F30" s="16">
        <v>1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1</v>
      </c>
      <c r="N30" s="16">
        <f t="shared" si="19"/>
        <v>1</v>
      </c>
      <c r="O30" s="16">
        <v>1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2</v>
      </c>
      <c r="W30" s="16">
        <f t="shared" si="22"/>
        <v>2</v>
      </c>
      <c r="X30" s="16">
        <f t="shared" si="23"/>
        <v>2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35" t="s">
        <v>79</v>
      </c>
      <c r="B31" s="35" t="s">
        <v>112</v>
      </c>
      <c r="C31" s="37" t="s">
        <v>113</v>
      </c>
      <c r="D31" s="16">
        <f t="shared" si="15"/>
        <v>0</v>
      </c>
      <c r="E31" s="16">
        <f t="shared" si="16"/>
        <v>0</v>
      </c>
      <c r="F31" s="16">
        <v>0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0</v>
      </c>
      <c r="W31" s="16">
        <f t="shared" si="22"/>
        <v>0</v>
      </c>
      <c r="X31" s="16">
        <f t="shared" si="23"/>
        <v>0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5" t="s">
        <v>79</v>
      </c>
      <c r="B32" s="35" t="s">
        <v>114</v>
      </c>
      <c r="C32" s="37" t="s">
        <v>115</v>
      </c>
      <c r="D32" s="16">
        <f t="shared" si="15"/>
        <v>0</v>
      </c>
      <c r="E32" s="16">
        <f t="shared" si="16"/>
        <v>0</v>
      </c>
      <c r="F32" s="16">
        <v>0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0</v>
      </c>
      <c r="W32" s="16">
        <f t="shared" si="22"/>
        <v>0</v>
      </c>
      <c r="X32" s="16">
        <f t="shared" si="23"/>
        <v>0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5" t="s">
        <v>79</v>
      </c>
      <c r="B33" s="35" t="s">
        <v>116</v>
      </c>
      <c r="C33" s="37" t="s">
        <v>117</v>
      </c>
      <c r="D33" s="16">
        <f t="shared" si="15"/>
        <v>0</v>
      </c>
      <c r="E33" s="16">
        <f t="shared" si="16"/>
        <v>0</v>
      </c>
      <c r="F33" s="16">
        <v>0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0</v>
      </c>
      <c r="W33" s="16">
        <f t="shared" si="22"/>
        <v>0</v>
      </c>
      <c r="X33" s="16">
        <f t="shared" si="23"/>
        <v>0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5" t="s">
        <v>79</v>
      </c>
      <c r="B34" s="35" t="s">
        <v>118</v>
      </c>
      <c r="C34" s="37" t="s">
        <v>119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5" t="s">
        <v>79</v>
      </c>
      <c r="B35" s="35" t="s">
        <v>120</v>
      </c>
      <c r="C35" s="37" t="s">
        <v>121</v>
      </c>
      <c r="D35" s="16">
        <f t="shared" si="15"/>
        <v>0</v>
      </c>
      <c r="E35" s="16">
        <f t="shared" si="16"/>
        <v>0</v>
      </c>
      <c r="F35" s="16">
        <v>0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0</v>
      </c>
      <c r="W35" s="16">
        <f t="shared" si="22"/>
        <v>0</v>
      </c>
      <c r="X35" s="16">
        <f t="shared" si="23"/>
        <v>0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5" t="s">
        <v>79</v>
      </c>
      <c r="B36" s="35" t="s">
        <v>122</v>
      </c>
      <c r="C36" s="37" t="s">
        <v>123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5" t="s">
        <v>79</v>
      </c>
      <c r="B37" s="35" t="s">
        <v>124</v>
      </c>
      <c r="C37" s="37" t="s">
        <v>125</v>
      </c>
      <c r="D37" s="16">
        <f t="shared" si="15"/>
        <v>9</v>
      </c>
      <c r="E37" s="16">
        <f t="shared" si="16"/>
        <v>1</v>
      </c>
      <c r="F37" s="16">
        <v>1</v>
      </c>
      <c r="G37" s="16">
        <v>0</v>
      </c>
      <c r="H37" s="16">
        <f t="shared" si="17"/>
        <v>8</v>
      </c>
      <c r="I37" s="16">
        <v>8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9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8</v>
      </c>
      <c r="AA37" s="16">
        <f t="shared" si="26"/>
        <v>8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79</v>
      </c>
      <c r="B38" s="35" t="s">
        <v>126</v>
      </c>
      <c r="C38" s="37" t="s">
        <v>127</v>
      </c>
      <c r="D38" s="16">
        <f t="shared" si="15"/>
        <v>6</v>
      </c>
      <c r="E38" s="16">
        <f t="shared" si="16"/>
        <v>1</v>
      </c>
      <c r="F38" s="16">
        <v>1</v>
      </c>
      <c r="G38" s="16">
        <v>0</v>
      </c>
      <c r="H38" s="16">
        <f t="shared" si="17"/>
        <v>5</v>
      </c>
      <c r="I38" s="16">
        <v>4</v>
      </c>
      <c r="J38" s="16">
        <v>0</v>
      </c>
      <c r="K38" s="16">
        <v>1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7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5</v>
      </c>
      <c r="AA38" s="16">
        <f t="shared" si="26"/>
        <v>4</v>
      </c>
      <c r="AB38" s="16">
        <f t="shared" si="27"/>
        <v>0</v>
      </c>
      <c r="AC38" s="16">
        <f t="shared" si="28"/>
        <v>1</v>
      </c>
      <c r="AD38" s="16">
        <f t="shared" si="29"/>
        <v>0</v>
      </c>
    </row>
    <row r="39" spans="1:30" ht="13.5">
      <c r="A39" s="35" t="s">
        <v>79</v>
      </c>
      <c r="B39" s="35" t="s">
        <v>128</v>
      </c>
      <c r="C39" s="37" t="s">
        <v>129</v>
      </c>
      <c r="D39" s="16">
        <f t="shared" si="15"/>
        <v>4</v>
      </c>
      <c r="E39" s="16">
        <f t="shared" si="16"/>
        <v>0</v>
      </c>
      <c r="F39" s="16">
        <v>0</v>
      </c>
      <c r="G39" s="16">
        <v>0</v>
      </c>
      <c r="H39" s="16">
        <f t="shared" si="17"/>
        <v>4</v>
      </c>
      <c r="I39" s="16">
        <v>3</v>
      </c>
      <c r="J39" s="16">
        <v>0</v>
      </c>
      <c r="K39" s="16">
        <v>1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4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4</v>
      </c>
      <c r="AA39" s="16">
        <f t="shared" si="26"/>
        <v>3</v>
      </c>
      <c r="AB39" s="16">
        <f t="shared" si="27"/>
        <v>0</v>
      </c>
      <c r="AC39" s="16">
        <f t="shared" si="28"/>
        <v>1</v>
      </c>
      <c r="AD39" s="16">
        <f t="shared" si="29"/>
        <v>0</v>
      </c>
    </row>
    <row r="40" spans="1:30" ht="13.5">
      <c r="A40" s="42" t="s">
        <v>34</v>
      </c>
      <c r="B40" s="43"/>
      <c r="C40" s="43"/>
      <c r="D40" s="16">
        <f t="shared" si="15"/>
        <v>308</v>
      </c>
      <c r="E40" s="16">
        <f t="shared" si="16"/>
        <v>151</v>
      </c>
      <c r="F40" s="16">
        <f>SUM(F7:F39)</f>
        <v>113</v>
      </c>
      <c r="G40" s="16">
        <f>SUM(G7:G39)</f>
        <v>38</v>
      </c>
      <c r="H40" s="16">
        <f t="shared" si="17"/>
        <v>157</v>
      </c>
      <c r="I40" s="16">
        <f>SUM(I7:I39)</f>
        <v>103</v>
      </c>
      <c r="J40" s="16">
        <f>SUM(J7:J39)</f>
        <v>20</v>
      </c>
      <c r="K40" s="16">
        <f>SUM(K7:K39)</f>
        <v>19</v>
      </c>
      <c r="L40" s="16">
        <f>SUM(L7:L39)</f>
        <v>15</v>
      </c>
      <c r="M40" s="16">
        <f t="shared" si="18"/>
        <v>46</v>
      </c>
      <c r="N40" s="16">
        <f t="shared" si="19"/>
        <v>43</v>
      </c>
      <c r="O40" s="16">
        <f>SUM(O7:O39)</f>
        <v>29</v>
      </c>
      <c r="P40" s="16">
        <f>SUM(P7:P39)</f>
        <v>14</v>
      </c>
      <c r="Q40" s="16">
        <f t="shared" si="20"/>
        <v>3</v>
      </c>
      <c r="R40" s="16">
        <f>SUM(R7:R39)</f>
        <v>0</v>
      </c>
      <c r="S40" s="16">
        <f>SUM(S7:S39)</f>
        <v>2</v>
      </c>
      <c r="T40" s="16">
        <f>SUM(T7:T39)</f>
        <v>0</v>
      </c>
      <c r="U40" s="16">
        <f>SUM(U7:U39)</f>
        <v>1</v>
      </c>
      <c r="V40" s="16">
        <f t="shared" si="21"/>
        <v>354</v>
      </c>
      <c r="W40" s="16">
        <f t="shared" si="22"/>
        <v>194</v>
      </c>
      <c r="X40" s="16">
        <f t="shared" si="23"/>
        <v>142</v>
      </c>
      <c r="Y40" s="16">
        <f t="shared" si="24"/>
        <v>52</v>
      </c>
      <c r="Z40" s="16">
        <f t="shared" si="25"/>
        <v>160</v>
      </c>
      <c r="AA40" s="16">
        <f t="shared" si="26"/>
        <v>103</v>
      </c>
      <c r="AB40" s="16">
        <f t="shared" si="27"/>
        <v>22</v>
      </c>
      <c r="AC40" s="16">
        <f t="shared" si="28"/>
        <v>19</v>
      </c>
      <c r="AD40" s="16">
        <f t="shared" si="29"/>
        <v>16</v>
      </c>
    </row>
  </sheetData>
  <mergeCells count="28">
    <mergeCell ref="A40:C40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72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165</v>
      </c>
      <c r="B2" s="47" t="s">
        <v>5</v>
      </c>
      <c r="C2" s="44" t="s">
        <v>166</v>
      </c>
      <c r="D2" s="7" t="s">
        <v>6</v>
      </c>
      <c r="E2" s="8"/>
      <c r="F2" s="9"/>
      <c r="G2" s="8"/>
      <c r="H2" s="8"/>
      <c r="I2" s="8"/>
      <c r="J2" s="8"/>
      <c r="K2" s="8"/>
      <c r="L2" s="10"/>
      <c r="M2" s="7" t="s">
        <v>167</v>
      </c>
      <c r="N2" s="8"/>
      <c r="O2" s="9"/>
      <c r="P2" s="8"/>
      <c r="Q2" s="8"/>
      <c r="R2" s="8"/>
      <c r="S2" s="8"/>
      <c r="T2" s="8"/>
      <c r="U2" s="10"/>
      <c r="V2" s="7" t="s">
        <v>7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168</v>
      </c>
      <c r="E3" s="12" t="s">
        <v>8</v>
      </c>
      <c r="F3" s="9"/>
      <c r="G3" s="10"/>
      <c r="H3" s="12" t="s">
        <v>9</v>
      </c>
      <c r="I3" s="8"/>
      <c r="J3" s="8"/>
      <c r="K3" s="8"/>
      <c r="L3" s="10"/>
      <c r="M3" s="11" t="s">
        <v>168</v>
      </c>
      <c r="N3" s="12" t="s">
        <v>8</v>
      </c>
      <c r="O3" s="9"/>
      <c r="P3" s="10"/>
      <c r="Q3" s="12" t="s">
        <v>9</v>
      </c>
      <c r="R3" s="8"/>
      <c r="S3" s="8"/>
      <c r="T3" s="8"/>
      <c r="U3" s="10"/>
      <c r="V3" s="13"/>
      <c r="W3" s="12" t="s">
        <v>8</v>
      </c>
      <c r="X3" s="9"/>
      <c r="Y3" s="10"/>
      <c r="Z3" s="12" t="s">
        <v>9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168</v>
      </c>
      <c r="F4" s="51" t="s">
        <v>10</v>
      </c>
      <c r="G4" s="51" t="s">
        <v>11</v>
      </c>
      <c r="H4" s="45" t="s">
        <v>168</v>
      </c>
      <c r="I4" s="51" t="s">
        <v>12</v>
      </c>
      <c r="J4" s="51" t="s">
        <v>13</v>
      </c>
      <c r="K4" s="51" t="s">
        <v>14</v>
      </c>
      <c r="L4" s="51" t="s">
        <v>15</v>
      </c>
      <c r="M4" s="13"/>
      <c r="N4" s="45" t="s">
        <v>168</v>
      </c>
      <c r="O4" s="51" t="s">
        <v>10</v>
      </c>
      <c r="P4" s="51" t="s">
        <v>11</v>
      </c>
      <c r="Q4" s="45" t="s">
        <v>168</v>
      </c>
      <c r="R4" s="51" t="s">
        <v>12</v>
      </c>
      <c r="S4" s="51" t="s">
        <v>13</v>
      </c>
      <c r="T4" s="51" t="s">
        <v>14</v>
      </c>
      <c r="U4" s="51" t="s">
        <v>15</v>
      </c>
      <c r="V4" s="13"/>
      <c r="W4" s="45" t="s">
        <v>168</v>
      </c>
      <c r="X4" s="51" t="s">
        <v>10</v>
      </c>
      <c r="Y4" s="51" t="s">
        <v>11</v>
      </c>
      <c r="Z4" s="45" t="s">
        <v>168</v>
      </c>
      <c r="AA4" s="51" t="s">
        <v>12</v>
      </c>
      <c r="AB4" s="51" t="s">
        <v>13</v>
      </c>
      <c r="AC4" s="51" t="s">
        <v>14</v>
      </c>
      <c r="AD4" s="51" t="s">
        <v>15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169</v>
      </c>
      <c r="E6" s="14" t="s">
        <v>170</v>
      </c>
      <c r="F6" s="15" t="s">
        <v>170</v>
      </c>
      <c r="G6" s="15" t="s">
        <v>170</v>
      </c>
      <c r="H6" s="14" t="s">
        <v>170</v>
      </c>
      <c r="I6" s="15" t="s">
        <v>170</v>
      </c>
      <c r="J6" s="15" t="s">
        <v>170</v>
      </c>
      <c r="K6" s="15" t="s">
        <v>170</v>
      </c>
      <c r="L6" s="15" t="s">
        <v>170</v>
      </c>
      <c r="M6" s="14" t="s">
        <v>170</v>
      </c>
      <c r="N6" s="14" t="s">
        <v>170</v>
      </c>
      <c r="O6" s="15" t="s">
        <v>170</v>
      </c>
      <c r="P6" s="15" t="s">
        <v>170</v>
      </c>
      <c r="Q6" s="14" t="s">
        <v>170</v>
      </c>
      <c r="R6" s="15" t="s">
        <v>170</v>
      </c>
      <c r="S6" s="15" t="s">
        <v>170</v>
      </c>
      <c r="T6" s="15" t="s">
        <v>170</v>
      </c>
      <c r="U6" s="15" t="s">
        <v>170</v>
      </c>
      <c r="V6" s="14" t="s">
        <v>170</v>
      </c>
      <c r="W6" s="14" t="s">
        <v>170</v>
      </c>
      <c r="X6" s="15" t="s">
        <v>170</v>
      </c>
      <c r="Y6" s="15" t="s">
        <v>170</v>
      </c>
      <c r="Z6" s="14" t="s">
        <v>170</v>
      </c>
      <c r="AA6" s="15" t="s">
        <v>170</v>
      </c>
      <c r="AB6" s="15" t="s">
        <v>170</v>
      </c>
      <c r="AC6" s="15" t="s">
        <v>170</v>
      </c>
      <c r="AD6" s="15" t="s">
        <v>170</v>
      </c>
    </row>
    <row r="7" spans="1:30" ht="13.5">
      <c r="A7" s="35" t="s">
        <v>79</v>
      </c>
      <c r="B7" s="35" t="s">
        <v>130</v>
      </c>
      <c r="C7" s="37" t="s">
        <v>131</v>
      </c>
      <c r="D7" s="16">
        <f aca="true" t="shared" si="0" ref="D7:D19">E7+H7</f>
        <v>35</v>
      </c>
      <c r="E7" s="16">
        <f aca="true" t="shared" si="1" ref="E7:E19">SUM(F7:G7)</f>
        <v>22</v>
      </c>
      <c r="F7" s="16">
        <v>19</v>
      </c>
      <c r="G7" s="16">
        <v>3</v>
      </c>
      <c r="H7" s="16">
        <f aca="true" t="shared" si="2" ref="H7:H19">SUM(I7:L7)</f>
        <v>13</v>
      </c>
      <c r="I7" s="16">
        <v>6</v>
      </c>
      <c r="J7" s="16">
        <v>5</v>
      </c>
      <c r="K7" s="16">
        <v>2</v>
      </c>
      <c r="L7" s="16">
        <v>0</v>
      </c>
      <c r="M7" s="16">
        <f aca="true" t="shared" si="3" ref="M7:M19">N7+Q7</f>
        <v>12</v>
      </c>
      <c r="N7" s="16">
        <f aca="true" t="shared" si="4" ref="N7:N19">SUM(O7:P7)</f>
        <v>7</v>
      </c>
      <c r="O7" s="16">
        <v>5</v>
      </c>
      <c r="P7" s="16">
        <v>2</v>
      </c>
      <c r="Q7" s="16">
        <f aca="true" t="shared" si="5" ref="Q7:Q19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19">D7+M7</f>
        <v>47</v>
      </c>
      <c r="W7" s="16">
        <f aca="true" t="shared" si="7" ref="W7:W17">E7+N7</f>
        <v>29</v>
      </c>
      <c r="X7" s="16">
        <f aca="true" t="shared" si="8" ref="X7:X17">F7+O7</f>
        <v>24</v>
      </c>
      <c r="Y7" s="16">
        <f aca="true" t="shared" si="9" ref="Y7:Y17">G7+P7</f>
        <v>5</v>
      </c>
      <c r="Z7" s="16">
        <f aca="true" t="shared" si="10" ref="Z7:Z17">H7+Q7</f>
        <v>18</v>
      </c>
      <c r="AA7" s="16">
        <f aca="true" t="shared" si="11" ref="AA7:AA17">I7+R7</f>
        <v>6</v>
      </c>
      <c r="AB7" s="16">
        <f aca="true" t="shared" si="12" ref="AB7:AB17">J7+S7</f>
        <v>10</v>
      </c>
      <c r="AC7" s="16">
        <f aca="true" t="shared" si="13" ref="AC7:AC17">K7+T7</f>
        <v>2</v>
      </c>
      <c r="AD7" s="16">
        <f aca="true" t="shared" si="14" ref="AD7:AD17">L7+U7</f>
        <v>0</v>
      </c>
    </row>
    <row r="8" spans="1:30" ht="13.5" customHeight="1">
      <c r="A8" s="35" t="s">
        <v>79</v>
      </c>
      <c r="B8" s="35" t="s">
        <v>132</v>
      </c>
      <c r="C8" s="37" t="s">
        <v>133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5</v>
      </c>
      <c r="N8" s="16">
        <f t="shared" si="4"/>
        <v>5</v>
      </c>
      <c r="O8" s="16">
        <v>3</v>
      </c>
      <c r="P8" s="16">
        <v>2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5</v>
      </c>
      <c r="W8" s="16">
        <f t="shared" si="7"/>
        <v>5</v>
      </c>
      <c r="X8" s="16">
        <f t="shared" si="8"/>
        <v>3</v>
      </c>
      <c r="Y8" s="16">
        <f t="shared" si="9"/>
        <v>2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79</v>
      </c>
      <c r="B9" s="35" t="s">
        <v>134</v>
      </c>
      <c r="C9" s="37" t="s">
        <v>135</v>
      </c>
      <c r="D9" s="16">
        <f t="shared" si="0"/>
        <v>2</v>
      </c>
      <c r="E9" s="16">
        <f t="shared" si="1"/>
        <v>2</v>
      </c>
      <c r="F9" s="16">
        <v>2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4</v>
      </c>
      <c r="N9" s="16">
        <f t="shared" si="4"/>
        <v>4</v>
      </c>
      <c r="O9" s="16">
        <v>2</v>
      </c>
      <c r="P9" s="16">
        <v>2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6</v>
      </c>
      <c r="W9" s="16">
        <f t="shared" si="7"/>
        <v>6</v>
      </c>
      <c r="X9" s="16">
        <f t="shared" si="8"/>
        <v>4</v>
      </c>
      <c r="Y9" s="16">
        <f t="shared" si="9"/>
        <v>2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79</v>
      </c>
      <c r="B10" s="35" t="s">
        <v>136</v>
      </c>
      <c r="C10" s="37" t="s">
        <v>137</v>
      </c>
      <c r="D10" s="16">
        <f t="shared" si="0"/>
        <v>9</v>
      </c>
      <c r="E10" s="16">
        <f t="shared" si="1"/>
        <v>9</v>
      </c>
      <c r="F10" s="16">
        <v>8</v>
      </c>
      <c r="G10" s="16">
        <v>1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9</v>
      </c>
      <c r="W10" s="16">
        <f t="shared" si="7"/>
        <v>9</v>
      </c>
      <c r="X10" s="16">
        <f t="shared" si="8"/>
        <v>8</v>
      </c>
      <c r="Y10" s="16">
        <f t="shared" si="9"/>
        <v>1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79</v>
      </c>
      <c r="B11" s="35" t="s">
        <v>138</v>
      </c>
      <c r="C11" s="37" t="s">
        <v>71</v>
      </c>
      <c r="D11" s="16">
        <f t="shared" si="0"/>
        <v>30</v>
      </c>
      <c r="E11" s="16">
        <f t="shared" si="1"/>
        <v>21</v>
      </c>
      <c r="F11" s="16">
        <v>3</v>
      </c>
      <c r="G11" s="16">
        <v>18</v>
      </c>
      <c r="H11" s="16">
        <f t="shared" si="2"/>
        <v>9</v>
      </c>
      <c r="I11" s="16">
        <v>0</v>
      </c>
      <c r="J11" s="16">
        <v>0</v>
      </c>
      <c r="K11" s="16">
        <v>0</v>
      </c>
      <c r="L11" s="16">
        <v>9</v>
      </c>
      <c r="M11" s="16">
        <f t="shared" si="3"/>
        <v>20</v>
      </c>
      <c r="N11" s="16">
        <f t="shared" si="4"/>
        <v>17</v>
      </c>
      <c r="O11" s="16">
        <v>4</v>
      </c>
      <c r="P11" s="16">
        <v>13</v>
      </c>
      <c r="Q11" s="16">
        <f t="shared" si="5"/>
        <v>3</v>
      </c>
      <c r="R11" s="16">
        <v>0</v>
      </c>
      <c r="S11" s="16">
        <v>0</v>
      </c>
      <c r="T11" s="16">
        <v>0</v>
      </c>
      <c r="U11" s="16">
        <v>3</v>
      </c>
      <c r="V11" s="16">
        <f t="shared" si="6"/>
        <v>50</v>
      </c>
      <c r="W11" s="16">
        <f t="shared" si="7"/>
        <v>38</v>
      </c>
      <c r="X11" s="16">
        <f t="shared" si="8"/>
        <v>7</v>
      </c>
      <c r="Y11" s="16">
        <f t="shared" si="9"/>
        <v>31</v>
      </c>
      <c r="Z11" s="16">
        <f t="shared" si="10"/>
        <v>12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12</v>
      </c>
    </row>
    <row r="12" spans="1:30" ht="13.5" customHeight="1">
      <c r="A12" s="35" t="s">
        <v>79</v>
      </c>
      <c r="B12" s="35" t="s">
        <v>139</v>
      </c>
      <c r="C12" s="37" t="s">
        <v>140</v>
      </c>
      <c r="D12" s="16">
        <f t="shared" si="0"/>
        <v>10</v>
      </c>
      <c r="E12" s="16">
        <f t="shared" si="1"/>
        <v>10</v>
      </c>
      <c r="F12" s="16">
        <v>4</v>
      </c>
      <c r="G12" s="16">
        <v>6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13</v>
      </c>
      <c r="N12" s="16">
        <f t="shared" si="4"/>
        <v>12</v>
      </c>
      <c r="O12" s="16">
        <v>4</v>
      </c>
      <c r="P12" s="16">
        <v>8</v>
      </c>
      <c r="Q12" s="16">
        <f t="shared" si="5"/>
        <v>1</v>
      </c>
      <c r="R12" s="16">
        <v>0</v>
      </c>
      <c r="S12" s="16">
        <v>0</v>
      </c>
      <c r="T12" s="16">
        <v>0</v>
      </c>
      <c r="U12" s="16">
        <v>1</v>
      </c>
      <c r="V12" s="16">
        <f t="shared" si="6"/>
        <v>23</v>
      </c>
      <c r="W12" s="16">
        <f t="shared" si="7"/>
        <v>22</v>
      </c>
      <c r="X12" s="16">
        <f t="shared" si="8"/>
        <v>8</v>
      </c>
      <c r="Y12" s="16">
        <f t="shared" si="9"/>
        <v>14</v>
      </c>
      <c r="Z12" s="16">
        <f t="shared" si="10"/>
        <v>1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1</v>
      </c>
    </row>
    <row r="13" spans="1:30" ht="13.5" customHeight="1">
      <c r="A13" s="35" t="s">
        <v>79</v>
      </c>
      <c r="B13" s="35" t="s">
        <v>141</v>
      </c>
      <c r="C13" s="37" t="s">
        <v>142</v>
      </c>
      <c r="D13" s="16">
        <f t="shared" si="0"/>
        <v>3</v>
      </c>
      <c r="E13" s="16">
        <f t="shared" si="1"/>
        <v>3</v>
      </c>
      <c r="F13" s="16">
        <v>1</v>
      </c>
      <c r="G13" s="16">
        <v>2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1</v>
      </c>
      <c r="Y13" s="16">
        <f t="shared" si="9"/>
        <v>2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79</v>
      </c>
      <c r="B14" s="35" t="s">
        <v>143</v>
      </c>
      <c r="C14" s="37" t="s">
        <v>144</v>
      </c>
      <c r="D14" s="16">
        <f t="shared" si="0"/>
        <v>13</v>
      </c>
      <c r="E14" s="16">
        <f t="shared" si="1"/>
        <v>9</v>
      </c>
      <c r="F14" s="16">
        <v>5</v>
      </c>
      <c r="G14" s="16">
        <v>4</v>
      </c>
      <c r="H14" s="16">
        <f t="shared" si="2"/>
        <v>4</v>
      </c>
      <c r="I14" s="16">
        <v>0</v>
      </c>
      <c r="J14" s="16">
        <v>0</v>
      </c>
      <c r="K14" s="16">
        <v>0</v>
      </c>
      <c r="L14" s="16">
        <v>4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13</v>
      </c>
      <c r="W14" s="16">
        <f t="shared" si="7"/>
        <v>9</v>
      </c>
      <c r="X14" s="16">
        <f t="shared" si="8"/>
        <v>5</v>
      </c>
      <c r="Y14" s="16">
        <f t="shared" si="9"/>
        <v>4</v>
      </c>
      <c r="Z14" s="16">
        <f t="shared" si="10"/>
        <v>4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4</v>
      </c>
    </row>
    <row r="15" spans="1:30" ht="13.5" customHeight="1">
      <c r="A15" s="35" t="s">
        <v>79</v>
      </c>
      <c r="B15" s="35" t="s">
        <v>145</v>
      </c>
      <c r="C15" s="37" t="s">
        <v>146</v>
      </c>
      <c r="D15" s="16">
        <f t="shared" si="0"/>
        <v>10</v>
      </c>
      <c r="E15" s="16">
        <f t="shared" si="1"/>
        <v>10</v>
      </c>
      <c r="F15" s="16">
        <v>10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10</v>
      </c>
      <c r="W15" s="16">
        <f t="shared" si="7"/>
        <v>10</v>
      </c>
      <c r="X15" s="16">
        <f t="shared" si="8"/>
        <v>10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79</v>
      </c>
      <c r="B16" s="35" t="s">
        <v>147</v>
      </c>
      <c r="C16" s="37" t="s">
        <v>148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11</v>
      </c>
      <c r="N16" s="16">
        <f t="shared" si="4"/>
        <v>3</v>
      </c>
      <c r="O16" s="16">
        <v>1</v>
      </c>
      <c r="P16" s="16">
        <v>2</v>
      </c>
      <c r="Q16" s="16">
        <f t="shared" si="5"/>
        <v>8</v>
      </c>
      <c r="R16" s="16">
        <v>0</v>
      </c>
      <c r="S16" s="16">
        <v>2</v>
      </c>
      <c r="T16" s="16">
        <v>0</v>
      </c>
      <c r="U16" s="16">
        <v>6</v>
      </c>
      <c r="V16" s="16">
        <f t="shared" si="6"/>
        <v>11</v>
      </c>
      <c r="W16" s="16">
        <f t="shared" si="7"/>
        <v>3</v>
      </c>
      <c r="X16" s="16">
        <f t="shared" si="8"/>
        <v>1</v>
      </c>
      <c r="Y16" s="16">
        <f t="shared" si="9"/>
        <v>2</v>
      </c>
      <c r="Z16" s="16">
        <f t="shared" si="10"/>
        <v>8</v>
      </c>
      <c r="AA16" s="16">
        <f t="shared" si="11"/>
        <v>0</v>
      </c>
      <c r="AB16" s="16">
        <f t="shared" si="12"/>
        <v>2</v>
      </c>
      <c r="AC16" s="16">
        <f t="shared" si="13"/>
        <v>0</v>
      </c>
      <c r="AD16" s="16">
        <f t="shared" si="14"/>
        <v>6</v>
      </c>
    </row>
    <row r="17" spans="1:30" ht="13.5" customHeight="1">
      <c r="A17" s="35" t="s">
        <v>79</v>
      </c>
      <c r="B17" s="35" t="s">
        <v>149</v>
      </c>
      <c r="C17" s="37" t="s">
        <v>150</v>
      </c>
      <c r="D17" s="16">
        <f t="shared" si="0"/>
        <v>38</v>
      </c>
      <c r="E17" s="16">
        <f t="shared" si="1"/>
        <v>5</v>
      </c>
      <c r="F17" s="16">
        <v>4</v>
      </c>
      <c r="G17" s="16">
        <v>1</v>
      </c>
      <c r="H17" s="16">
        <f t="shared" si="2"/>
        <v>33</v>
      </c>
      <c r="I17" s="16">
        <v>0</v>
      </c>
      <c r="J17" s="16">
        <v>33</v>
      </c>
      <c r="K17" s="16">
        <v>0</v>
      </c>
      <c r="L17" s="16">
        <v>0</v>
      </c>
      <c r="M17" s="16">
        <f t="shared" si="3"/>
        <v>10</v>
      </c>
      <c r="N17" s="16">
        <f t="shared" si="4"/>
        <v>6</v>
      </c>
      <c r="O17" s="16">
        <v>4</v>
      </c>
      <c r="P17" s="16">
        <v>2</v>
      </c>
      <c r="Q17" s="16">
        <f t="shared" si="5"/>
        <v>4</v>
      </c>
      <c r="R17" s="16">
        <v>0</v>
      </c>
      <c r="S17" s="16">
        <v>4</v>
      </c>
      <c r="T17" s="16">
        <v>0</v>
      </c>
      <c r="U17" s="16">
        <v>0</v>
      </c>
      <c r="V17" s="16">
        <f t="shared" si="6"/>
        <v>48</v>
      </c>
      <c r="W17" s="16">
        <f t="shared" si="7"/>
        <v>11</v>
      </c>
      <c r="X17" s="16">
        <f t="shared" si="8"/>
        <v>8</v>
      </c>
      <c r="Y17" s="16">
        <f t="shared" si="9"/>
        <v>3</v>
      </c>
      <c r="Z17" s="16">
        <f t="shared" si="10"/>
        <v>37</v>
      </c>
      <c r="AA17" s="16">
        <f t="shared" si="11"/>
        <v>0</v>
      </c>
      <c r="AB17" s="16">
        <f t="shared" si="12"/>
        <v>37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79</v>
      </c>
      <c r="B18" s="35" t="s">
        <v>151</v>
      </c>
      <c r="C18" s="37" t="s">
        <v>152</v>
      </c>
      <c r="D18" s="16">
        <f t="shared" si="0"/>
        <v>5</v>
      </c>
      <c r="E18" s="16">
        <f t="shared" si="1"/>
        <v>5</v>
      </c>
      <c r="F18" s="16">
        <v>3</v>
      </c>
      <c r="G18" s="16">
        <v>2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5</v>
      </c>
      <c r="W18" s="16">
        <f>E18+N18</f>
        <v>5</v>
      </c>
      <c r="X18" s="16">
        <f>F18+O18</f>
        <v>3</v>
      </c>
      <c r="Y18" s="16">
        <f>G18+P18</f>
        <v>2</v>
      </c>
      <c r="Z18" s="16">
        <f>H18+Q18</f>
        <v>0</v>
      </c>
      <c r="AA18" s="16">
        <f>I18+R18</f>
        <v>0</v>
      </c>
      <c r="AB18" s="16">
        <f>J18+S18</f>
        <v>0</v>
      </c>
      <c r="AC18" s="16">
        <f>K18+T18</f>
        <v>0</v>
      </c>
      <c r="AD18" s="16">
        <f>L18+U18</f>
        <v>0</v>
      </c>
    </row>
    <row r="19" spans="1:30" ht="13.5" customHeight="1">
      <c r="A19" s="43" t="s">
        <v>78</v>
      </c>
      <c r="B19" s="43"/>
      <c r="C19" s="43"/>
      <c r="D19" s="16">
        <f t="shared" si="0"/>
        <v>155</v>
      </c>
      <c r="E19" s="16">
        <f t="shared" si="1"/>
        <v>96</v>
      </c>
      <c r="F19" s="16">
        <f>SUM(F7:F18)</f>
        <v>59</v>
      </c>
      <c r="G19" s="16">
        <f>SUM(G7:G18)</f>
        <v>37</v>
      </c>
      <c r="H19" s="16">
        <f t="shared" si="2"/>
        <v>59</v>
      </c>
      <c r="I19" s="16">
        <f>SUM(I7:I18)</f>
        <v>6</v>
      </c>
      <c r="J19" s="16">
        <f>SUM(J7:J18)</f>
        <v>38</v>
      </c>
      <c r="K19" s="16">
        <f>SUM(K7:K18)</f>
        <v>2</v>
      </c>
      <c r="L19" s="16">
        <f>SUM(L7:L18)</f>
        <v>13</v>
      </c>
      <c r="M19" s="16">
        <f t="shared" si="3"/>
        <v>75</v>
      </c>
      <c r="N19" s="16">
        <f t="shared" si="4"/>
        <v>54</v>
      </c>
      <c r="O19" s="16">
        <f>SUM(O7:O18)</f>
        <v>23</v>
      </c>
      <c r="P19" s="16">
        <f>SUM(P7:P18)</f>
        <v>31</v>
      </c>
      <c r="Q19" s="16">
        <f t="shared" si="5"/>
        <v>21</v>
      </c>
      <c r="R19" s="16">
        <f>SUM(R7:R18)</f>
        <v>0</v>
      </c>
      <c r="S19" s="16">
        <f>SUM(S7:S18)</f>
        <v>11</v>
      </c>
      <c r="T19" s="16">
        <f>SUM(T7:T18)</f>
        <v>0</v>
      </c>
      <c r="U19" s="16">
        <f>SUM(U7:U18)</f>
        <v>10</v>
      </c>
      <c r="V19" s="16">
        <f t="shared" si="6"/>
        <v>230</v>
      </c>
      <c r="W19" s="16">
        <f>E19+N19</f>
        <v>150</v>
      </c>
      <c r="X19" s="16">
        <f>F19+O19</f>
        <v>82</v>
      </c>
      <c r="Y19" s="16">
        <f>G19+P19</f>
        <v>68</v>
      </c>
      <c r="Z19" s="16">
        <f>H19+Q19</f>
        <v>80</v>
      </c>
      <c r="AA19" s="16">
        <f>I19+R19</f>
        <v>6</v>
      </c>
      <c r="AB19" s="16">
        <f>J19+S19</f>
        <v>49</v>
      </c>
      <c r="AC19" s="16">
        <f>K19+T19</f>
        <v>2</v>
      </c>
      <c r="AD19" s="16">
        <f>L19+U19</f>
        <v>23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75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59</v>
      </c>
      <c r="B2" s="44" t="s">
        <v>38</v>
      </c>
      <c r="C2" s="51" t="s">
        <v>60</v>
      </c>
      <c r="D2" s="54" t="s">
        <v>50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61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69</v>
      </c>
      <c r="E3" s="67"/>
      <c r="F3" s="67"/>
      <c r="G3" s="67"/>
      <c r="H3" s="67"/>
      <c r="I3" s="68"/>
      <c r="J3" s="66" t="s">
        <v>67</v>
      </c>
      <c r="K3" s="67"/>
      <c r="L3" s="67"/>
      <c r="M3" s="67"/>
      <c r="N3" s="67"/>
      <c r="O3" s="68"/>
      <c r="P3" s="66" t="s">
        <v>68</v>
      </c>
      <c r="Q3" s="67"/>
      <c r="R3" s="67"/>
      <c r="S3" s="67"/>
      <c r="T3" s="67"/>
      <c r="U3" s="68"/>
      <c r="V3" s="38" t="s">
        <v>37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35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36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62</v>
      </c>
      <c r="W4" s="62"/>
      <c r="X4" s="62"/>
      <c r="Y4" s="62"/>
      <c r="Z4" s="62" t="s">
        <v>63</v>
      </c>
      <c r="AA4" s="62"/>
      <c r="AB4" s="58" t="s">
        <v>64</v>
      </c>
      <c r="AC4" s="59"/>
      <c r="AD4" s="63" t="s">
        <v>65</v>
      </c>
      <c r="AE4" s="64"/>
      <c r="AF4" s="62" t="s">
        <v>62</v>
      </c>
      <c r="AG4" s="62"/>
      <c r="AH4" s="62"/>
      <c r="AI4" s="62"/>
      <c r="AJ4" s="62" t="s">
        <v>63</v>
      </c>
      <c r="AK4" s="62"/>
      <c r="AL4" s="58" t="s">
        <v>64</v>
      </c>
      <c r="AM4" s="59"/>
      <c r="AN4" s="63" t="s">
        <v>65</v>
      </c>
      <c r="AO4" s="64"/>
      <c r="AP4" s="62" t="s">
        <v>62</v>
      </c>
      <c r="AQ4" s="62"/>
      <c r="AR4" s="62"/>
      <c r="AS4" s="62"/>
      <c r="AT4" s="62" t="s">
        <v>63</v>
      </c>
      <c r="AU4" s="62"/>
      <c r="AV4" s="58" t="s">
        <v>64</v>
      </c>
      <c r="AW4" s="59"/>
      <c r="AX4" s="63" t="s">
        <v>65</v>
      </c>
      <c r="AY4" s="64"/>
    </row>
    <row r="5" spans="1:51" s="29" customFormat="1" ht="22.5" customHeight="1">
      <c r="A5" s="45"/>
      <c r="B5" s="45"/>
      <c r="C5" s="52"/>
      <c r="D5" s="56" t="s">
        <v>66</v>
      </c>
      <c r="E5" s="57"/>
      <c r="F5" s="56" t="s">
        <v>153</v>
      </c>
      <c r="G5" s="57"/>
      <c r="H5" s="56" t="s">
        <v>154</v>
      </c>
      <c r="I5" s="57"/>
      <c r="J5" s="56" t="s">
        <v>66</v>
      </c>
      <c r="K5" s="57"/>
      <c r="L5" s="56" t="s">
        <v>153</v>
      </c>
      <c r="M5" s="57"/>
      <c r="N5" s="56" t="s">
        <v>154</v>
      </c>
      <c r="O5" s="57"/>
      <c r="P5" s="56" t="s">
        <v>66</v>
      </c>
      <c r="Q5" s="57"/>
      <c r="R5" s="56" t="s">
        <v>153</v>
      </c>
      <c r="S5" s="57"/>
      <c r="T5" s="56" t="s">
        <v>154</v>
      </c>
      <c r="U5" s="57"/>
      <c r="V5" s="62" t="s">
        <v>155</v>
      </c>
      <c r="W5" s="62"/>
      <c r="X5" s="62" t="s">
        <v>156</v>
      </c>
      <c r="Y5" s="62"/>
      <c r="Z5" s="62"/>
      <c r="AA5" s="62"/>
      <c r="AB5" s="60"/>
      <c r="AC5" s="61"/>
      <c r="AD5" s="64"/>
      <c r="AE5" s="64"/>
      <c r="AF5" s="62" t="s">
        <v>155</v>
      </c>
      <c r="AG5" s="62"/>
      <c r="AH5" s="62" t="s">
        <v>156</v>
      </c>
      <c r="AI5" s="62"/>
      <c r="AJ5" s="62"/>
      <c r="AK5" s="62"/>
      <c r="AL5" s="60"/>
      <c r="AM5" s="61"/>
      <c r="AN5" s="64"/>
      <c r="AO5" s="64"/>
      <c r="AP5" s="62" t="s">
        <v>155</v>
      </c>
      <c r="AQ5" s="62"/>
      <c r="AR5" s="62" t="s">
        <v>156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1</v>
      </c>
      <c r="E6" s="36" t="s">
        <v>2</v>
      </c>
      <c r="F6" s="36" t="s">
        <v>1</v>
      </c>
      <c r="G6" s="36" t="s">
        <v>2</v>
      </c>
      <c r="H6" s="19" t="s">
        <v>3</v>
      </c>
      <c r="I6" s="36" t="s">
        <v>2</v>
      </c>
      <c r="J6" s="36" t="s">
        <v>1</v>
      </c>
      <c r="K6" s="36" t="s">
        <v>2</v>
      </c>
      <c r="L6" s="36" t="s">
        <v>1</v>
      </c>
      <c r="M6" s="36" t="s">
        <v>2</v>
      </c>
      <c r="N6" s="19" t="s">
        <v>3</v>
      </c>
      <c r="O6" s="36" t="s">
        <v>2</v>
      </c>
      <c r="P6" s="36" t="s">
        <v>1</v>
      </c>
      <c r="Q6" s="36" t="s">
        <v>2</v>
      </c>
      <c r="R6" s="36" t="s">
        <v>1</v>
      </c>
      <c r="S6" s="36" t="s">
        <v>2</v>
      </c>
      <c r="T6" s="19" t="s">
        <v>3</v>
      </c>
      <c r="U6" s="36" t="s">
        <v>2</v>
      </c>
      <c r="V6" s="36" t="s">
        <v>1</v>
      </c>
      <c r="W6" s="19" t="s">
        <v>4</v>
      </c>
      <c r="X6" s="36" t="s">
        <v>1</v>
      </c>
      <c r="Y6" s="19" t="s">
        <v>4</v>
      </c>
      <c r="Z6" s="36" t="s">
        <v>1</v>
      </c>
      <c r="AA6" s="19" t="s">
        <v>4</v>
      </c>
      <c r="AB6" s="19" t="s">
        <v>3</v>
      </c>
      <c r="AC6" s="19" t="s">
        <v>4</v>
      </c>
      <c r="AD6" s="19" t="s">
        <v>3</v>
      </c>
      <c r="AE6" s="19" t="s">
        <v>4</v>
      </c>
      <c r="AF6" s="36" t="s">
        <v>1</v>
      </c>
      <c r="AG6" s="19" t="s">
        <v>4</v>
      </c>
      <c r="AH6" s="36" t="s">
        <v>1</v>
      </c>
      <c r="AI6" s="19" t="s">
        <v>4</v>
      </c>
      <c r="AJ6" s="36" t="s">
        <v>1</v>
      </c>
      <c r="AK6" s="19" t="s">
        <v>4</v>
      </c>
      <c r="AL6" s="19" t="s">
        <v>3</v>
      </c>
      <c r="AM6" s="19" t="s">
        <v>4</v>
      </c>
      <c r="AN6" s="19" t="s">
        <v>3</v>
      </c>
      <c r="AO6" s="19" t="s">
        <v>4</v>
      </c>
      <c r="AP6" s="36" t="s">
        <v>1</v>
      </c>
      <c r="AQ6" s="19" t="s">
        <v>4</v>
      </c>
      <c r="AR6" s="36" t="s">
        <v>1</v>
      </c>
      <c r="AS6" s="19" t="s">
        <v>4</v>
      </c>
      <c r="AT6" s="36" t="s">
        <v>1</v>
      </c>
      <c r="AU6" s="19" t="s">
        <v>4</v>
      </c>
      <c r="AV6" s="19" t="s">
        <v>3</v>
      </c>
      <c r="AW6" s="19" t="s">
        <v>4</v>
      </c>
      <c r="AX6" s="19" t="s">
        <v>3</v>
      </c>
      <c r="AY6" s="19" t="s">
        <v>4</v>
      </c>
    </row>
    <row r="7" spans="1:51" ht="13.5">
      <c r="A7" s="35" t="s">
        <v>79</v>
      </c>
      <c r="B7" s="35" t="s">
        <v>80</v>
      </c>
      <c r="C7" s="37" t="s">
        <v>81</v>
      </c>
      <c r="D7" s="16">
        <v>23</v>
      </c>
      <c r="E7" s="16">
        <v>41</v>
      </c>
      <c r="F7" s="16">
        <v>0</v>
      </c>
      <c r="G7" s="16">
        <v>0</v>
      </c>
      <c r="H7" s="16">
        <v>0</v>
      </c>
      <c r="I7" s="16">
        <v>0</v>
      </c>
      <c r="J7" s="16">
        <v>42</v>
      </c>
      <c r="K7" s="16">
        <v>111</v>
      </c>
      <c r="L7" s="16">
        <v>0</v>
      </c>
      <c r="M7" s="16">
        <v>0</v>
      </c>
      <c r="N7" s="16">
        <v>0</v>
      </c>
      <c r="O7" s="16">
        <v>0</v>
      </c>
      <c r="P7" s="16">
        <v>296</v>
      </c>
      <c r="Q7" s="16">
        <v>791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</v>
      </c>
      <c r="AG7" s="16">
        <v>4</v>
      </c>
      <c r="AH7" s="16">
        <v>0</v>
      </c>
      <c r="AI7" s="16">
        <v>0</v>
      </c>
      <c r="AJ7" s="16">
        <v>1</v>
      </c>
      <c r="AK7" s="16">
        <v>9</v>
      </c>
      <c r="AL7" s="16">
        <v>0</v>
      </c>
      <c r="AM7" s="16">
        <v>0</v>
      </c>
      <c r="AN7" s="16">
        <v>0</v>
      </c>
      <c r="AO7" s="16">
        <v>0</v>
      </c>
      <c r="AP7" s="16">
        <v>15</v>
      </c>
      <c r="AQ7" s="16">
        <v>39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79</v>
      </c>
      <c r="B8" s="35" t="s">
        <v>82</v>
      </c>
      <c r="C8" s="37" t="s">
        <v>83</v>
      </c>
      <c r="D8" s="16">
        <v>13</v>
      </c>
      <c r="E8" s="16">
        <v>28</v>
      </c>
      <c r="F8" s="16">
        <v>12</v>
      </c>
      <c r="G8" s="16">
        <v>17</v>
      </c>
      <c r="H8" s="16">
        <v>0</v>
      </c>
      <c r="I8" s="16">
        <v>0</v>
      </c>
      <c r="J8" s="16">
        <v>3</v>
      </c>
      <c r="K8" s="16">
        <v>7</v>
      </c>
      <c r="L8" s="16">
        <v>3</v>
      </c>
      <c r="M8" s="16">
        <v>7</v>
      </c>
      <c r="N8" s="16">
        <v>0</v>
      </c>
      <c r="O8" s="16">
        <v>0</v>
      </c>
      <c r="P8" s="16">
        <v>58</v>
      </c>
      <c r="Q8" s="16">
        <v>129</v>
      </c>
      <c r="R8" s="16">
        <v>65</v>
      </c>
      <c r="S8" s="16">
        <v>254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13</v>
      </c>
      <c r="AG8" s="16">
        <v>25</v>
      </c>
      <c r="AH8" s="16">
        <v>0</v>
      </c>
      <c r="AI8" s="16">
        <v>0</v>
      </c>
      <c r="AJ8" s="16">
        <v>1</v>
      </c>
      <c r="AK8" s="16">
        <v>9</v>
      </c>
      <c r="AL8" s="16">
        <v>0</v>
      </c>
      <c r="AM8" s="16">
        <v>0</v>
      </c>
      <c r="AN8" s="16">
        <v>0</v>
      </c>
      <c r="AO8" s="16">
        <v>0</v>
      </c>
      <c r="AP8" s="16">
        <v>12</v>
      </c>
      <c r="AQ8" s="16">
        <v>44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79</v>
      </c>
      <c r="B9" s="35" t="s">
        <v>84</v>
      </c>
      <c r="C9" s="37" t="s">
        <v>85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79</v>
      </c>
      <c r="B10" s="35" t="s">
        <v>86</v>
      </c>
      <c r="C10" s="37" t="s">
        <v>87</v>
      </c>
      <c r="D10" s="16">
        <v>7</v>
      </c>
      <c r="E10" s="16">
        <v>15</v>
      </c>
      <c r="F10" s="16">
        <v>1</v>
      </c>
      <c r="G10" s="16">
        <v>4</v>
      </c>
      <c r="H10" s="16">
        <v>1</v>
      </c>
      <c r="I10" s="16">
        <v>3</v>
      </c>
      <c r="J10" s="16">
        <v>7</v>
      </c>
      <c r="K10" s="16">
        <v>16</v>
      </c>
      <c r="L10" s="16">
        <v>0</v>
      </c>
      <c r="M10" s="16">
        <v>0</v>
      </c>
      <c r="N10" s="16">
        <v>0</v>
      </c>
      <c r="O10" s="16">
        <v>0</v>
      </c>
      <c r="P10" s="16">
        <v>30</v>
      </c>
      <c r="Q10" s="16">
        <v>78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17</v>
      </c>
      <c r="AG10" s="16">
        <v>86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79</v>
      </c>
      <c r="B11" s="35" t="s">
        <v>88</v>
      </c>
      <c r="C11" s="37" t="s">
        <v>89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31</v>
      </c>
      <c r="K11" s="16">
        <v>77</v>
      </c>
      <c r="L11" s="16">
        <v>0</v>
      </c>
      <c r="M11" s="16">
        <v>0</v>
      </c>
      <c r="N11" s="16">
        <v>0</v>
      </c>
      <c r="O11" s="16">
        <v>0</v>
      </c>
      <c r="P11" s="16">
        <v>130</v>
      </c>
      <c r="Q11" s="16">
        <v>340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79</v>
      </c>
      <c r="B12" s="35" t="s">
        <v>90</v>
      </c>
      <c r="C12" s="37" t="s">
        <v>91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28</v>
      </c>
      <c r="K12" s="16">
        <v>59</v>
      </c>
      <c r="L12" s="16">
        <v>3</v>
      </c>
      <c r="M12" s="16">
        <v>33</v>
      </c>
      <c r="N12" s="16">
        <v>0</v>
      </c>
      <c r="O12" s="16">
        <v>0</v>
      </c>
      <c r="P12" s="16">
        <v>89</v>
      </c>
      <c r="Q12" s="16">
        <v>206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79</v>
      </c>
      <c r="B13" s="35" t="s">
        <v>76</v>
      </c>
      <c r="C13" s="37" t="s">
        <v>77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15</v>
      </c>
      <c r="K13" s="16">
        <v>48</v>
      </c>
      <c r="L13" s="16">
        <v>5</v>
      </c>
      <c r="M13" s="16">
        <v>14</v>
      </c>
      <c r="N13" s="16">
        <v>0</v>
      </c>
      <c r="O13" s="16">
        <v>0</v>
      </c>
      <c r="P13" s="16">
        <v>41</v>
      </c>
      <c r="Q13" s="16">
        <v>170</v>
      </c>
      <c r="R13" s="16">
        <v>6</v>
      </c>
      <c r="S13" s="16">
        <v>23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79</v>
      </c>
      <c r="B14" s="35" t="s">
        <v>21</v>
      </c>
      <c r="C14" s="37" t="s">
        <v>22</v>
      </c>
      <c r="D14" s="16">
        <v>5</v>
      </c>
      <c r="E14" s="16">
        <v>7</v>
      </c>
      <c r="F14" s="16">
        <v>0</v>
      </c>
      <c r="G14" s="16">
        <v>0</v>
      </c>
      <c r="H14" s="16">
        <v>0</v>
      </c>
      <c r="I14" s="16">
        <v>0</v>
      </c>
      <c r="J14" s="16">
        <v>45</v>
      </c>
      <c r="K14" s="16">
        <v>102</v>
      </c>
      <c r="L14" s="16">
        <v>0</v>
      </c>
      <c r="M14" s="16">
        <v>0</v>
      </c>
      <c r="N14" s="16">
        <v>0</v>
      </c>
      <c r="O14" s="16">
        <v>0</v>
      </c>
      <c r="P14" s="16">
        <v>130</v>
      </c>
      <c r="Q14" s="16">
        <v>506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25</v>
      </c>
      <c r="AG14" s="16">
        <v>81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79</v>
      </c>
      <c r="B15" s="35" t="s">
        <v>23</v>
      </c>
      <c r="C15" s="37" t="s">
        <v>24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24</v>
      </c>
      <c r="K15" s="16">
        <v>64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7</v>
      </c>
      <c r="AG15" s="16">
        <v>21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79</v>
      </c>
      <c r="B16" s="35" t="s">
        <v>25</v>
      </c>
      <c r="C16" s="37" t="s">
        <v>26</v>
      </c>
      <c r="D16" s="16">
        <v>5</v>
      </c>
      <c r="E16" s="16">
        <v>18</v>
      </c>
      <c r="F16" s="16">
        <v>2</v>
      </c>
      <c r="G16" s="16">
        <v>4</v>
      </c>
      <c r="H16" s="16">
        <v>0</v>
      </c>
      <c r="I16" s="16">
        <v>0</v>
      </c>
      <c r="J16" s="16">
        <v>8</v>
      </c>
      <c r="K16" s="16">
        <v>18</v>
      </c>
      <c r="L16" s="16">
        <v>5</v>
      </c>
      <c r="M16" s="16">
        <v>10</v>
      </c>
      <c r="N16" s="16">
        <v>0</v>
      </c>
      <c r="O16" s="16">
        <v>0</v>
      </c>
      <c r="P16" s="16">
        <v>45</v>
      </c>
      <c r="Q16" s="16">
        <v>112</v>
      </c>
      <c r="R16" s="16">
        <v>31</v>
      </c>
      <c r="S16" s="16">
        <v>101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33</v>
      </c>
      <c r="AG16" s="16">
        <v>116</v>
      </c>
      <c r="AH16" s="16">
        <v>5</v>
      </c>
      <c r="AI16" s="16">
        <v>19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79</v>
      </c>
      <c r="B17" s="35" t="s">
        <v>27</v>
      </c>
      <c r="C17" s="37" t="s">
        <v>28</v>
      </c>
      <c r="D17" s="16">
        <v>10</v>
      </c>
      <c r="E17" s="16">
        <v>41</v>
      </c>
      <c r="F17" s="16">
        <v>2</v>
      </c>
      <c r="G17" s="16">
        <v>5</v>
      </c>
      <c r="H17" s="16">
        <v>0</v>
      </c>
      <c r="I17" s="16">
        <v>0</v>
      </c>
      <c r="J17" s="16">
        <v>14</v>
      </c>
      <c r="K17" s="16">
        <v>35</v>
      </c>
      <c r="L17" s="16">
        <v>4</v>
      </c>
      <c r="M17" s="16">
        <v>5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16</v>
      </c>
      <c r="AG17" s="16">
        <v>68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79</v>
      </c>
      <c r="B18" s="35" t="s">
        <v>29</v>
      </c>
      <c r="C18" s="37" t="s">
        <v>30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24</v>
      </c>
      <c r="K18" s="16">
        <v>80</v>
      </c>
      <c r="L18" s="16">
        <v>8</v>
      </c>
      <c r="M18" s="16">
        <v>32</v>
      </c>
      <c r="N18" s="16">
        <v>0</v>
      </c>
      <c r="O18" s="16">
        <v>0</v>
      </c>
      <c r="P18" s="16">
        <v>68</v>
      </c>
      <c r="Q18" s="16">
        <v>201</v>
      </c>
      <c r="R18" s="16">
        <v>46</v>
      </c>
      <c r="S18" s="16">
        <v>211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79</v>
      </c>
      <c r="B19" s="35" t="s">
        <v>31</v>
      </c>
      <c r="C19" s="37" t="s">
        <v>32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79</v>
      </c>
      <c r="B20" s="35" t="s">
        <v>92</v>
      </c>
      <c r="C20" s="37" t="s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12</v>
      </c>
      <c r="K20" s="16">
        <v>39</v>
      </c>
      <c r="L20" s="16">
        <v>0</v>
      </c>
      <c r="M20" s="16">
        <v>0</v>
      </c>
      <c r="N20" s="16">
        <v>0</v>
      </c>
      <c r="O20" s="16">
        <v>0</v>
      </c>
      <c r="P20" s="16">
        <v>44</v>
      </c>
      <c r="Q20" s="16">
        <v>107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4</v>
      </c>
      <c r="AG20" s="16">
        <v>14</v>
      </c>
      <c r="AH20" s="16">
        <v>0</v>
      </c>
      <c r="AI20" s="16">
        <v>0</v>
      </c>
      <c r="AJ20" s="16">
        <v>1</v>
      </c>
      <c r="AK20" s="16">
        <v>10</v>
      </c>
      <c r="AL20" s="16">
        <v>0</v>
      </c>
      <c r="AM20" s="16">
        <v>0</v>
      </c>
      <c r="AN20" s="16">
        <v>1</v>
      </c>
      <c r="AO20" s="16">
        <v>1100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79</v>
      </c>
      <c r="B21" s="35" t="s">
        <v>93</v>
      </c>
      <c r="C21" s="37" t="s">
        <v>94</v>
      </c>
      <c r="D21" s="16">
        <v>2</v>
      </c>
      <c r="E21" s="16">
        <v>4</v>
      </c>
      <c r="F21" s="16">
        <v>0</v>
      </c>
      <c r="G21" s="16">
        <v>0</v>
      </c>
      <c r="H21" s="16">
        <v>0</v>
      </c>
      <c r="I21" s="16">
        <v>0</v>
      </c>
      <c r="J21" s="16">
        <v>5</v>
      </c>
      <c r="K21" s="16">
        <v>13</v>
      </c>
      <c r="L21" s="16">
        <v>0</v>
      </c>
      <c r="M21" s="16">
        <v>0</v>
      </c>
      <c r="N21" s="16">
        <v>0</v>
      </c>
      <c r="O21" s="16">
        <v>0</v>
      </c>
      <c r="P21" s="16">
        <v>15</v>
      </c>
      <c r="Q21" s="16">
        <v>51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79</v>
      </c>
      <c r="B22" s="35" t="s">
        <v>95</v>
      </c>
      <c r="C22" s="37" t="s">
        <v>96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4</v>
      </c>
      <c r="K22" s="16">
        <v>7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79</v>
      </c>
      <c r="B23" s="35" t="s">
        <v>97</v>
      </c>
      <c r="C23" s="37" t="s">
        <v>98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18</v>
      </c>
      <c r="K23" s="16">
        <v>42</v>
      </c>
      <c r="L23" s="16">
        <v>0</v>
      </c>
      <c r="M23" s="16">
        <v>0</v>
      </c>
      <c r="N23" s="16">
        <v>0</v>
      </c>
      <c r="O23" s="16">
        <v>0</v>
      </c>
      <c r="P23" s="16">
        <v>33</v>
      </c>
      <c r="Q23" s="16">
        <v>80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79</v>
      </c>
      <c r="B24" s="35" t="s">
        <v>99</v>
      </c>
      <c r="C24" s="37" t="s">
        <v>164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26</v>
      </c>
      <c r="K24" s="16">
        <v>57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42</v>
      </c>
      <c r="AQ24" s="16">
        <v>170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79</v>
      </c>
      <c r="B25" s="35" t="s">
        <v>100</v>
      </c>
      <c r="C25" s="37" t="s">
        <v>101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12</v>
      </c>
      <c r="K25" s="16">
        <v>34</v>
      </c>
      <c r="L25" s="16">
        <v>2</v>
      </c>
      <c r="M25" s="16">
        <v>7</v>
      </c>
      <c r="N25" s="16">
        <v>0</v>
      </c>
      <c r="O25" s="16">
        <v>0</v>
      </c>
      <c r="P25" s="16">
        <v>21</v>
      </c>
      <c r="Q25" s="16">
        <v>69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46</v>
      </c>
      <c r="AQ25" s="16">
        <v>205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79</v>
      </c>
      <c r="B26" s="35" t="s">
        <v>102</v>
      </c>
      <c r="C26" s="37" t="s">
        <v>103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8</v>
      </c>
      <c r="K26" s="16">
        <v>19</v>
      </c>
      <c r="L26" s="16">
        <v>3</v>
      </c>
      <c r="M26" s="16">
        <v>11</v>
      </c>
      <c r="N26" s="16">
        <v>0</v>
      </c>
      <c r="O26" s="16">
        <v>0</v>
      </c>
      <c r="P26" s="16">
        <v>4</v>
      </c>
      <c r="Q26" s="16">
        <v>13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79</v>
      </c>
      <c r="B27" s="35" t="s">
        <v>104</v>
      </c>
      <c r="C27" s="37" t="s">
        <v>105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</v>
      </c>
      <c r="K27" s="16">
        <v>20</v>
      </c>
      <c r="L27" s="16">
        <v>10</v>
      </c>
      <c r="M27" s="16">
        <v>21</v>
      </c>
      <c r="N27" s="16">
        <v>0</v>
      </c>
      <c r="O27" s="16">
        <v>0</v>
      </c>
      <c r="P27" s="16">
        <v>4</v>
      </c>
      <c r="Q27" s="16">
        <v>8</v>
      </c>
      <c r="R27" s="16">
        <v>1</v>
      </c>
      <c r="S27" s="16">
        <v>4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5</v>
      </c>
      <c r="AQ27" s="16">
        <v>20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79</v>
      </c>
      <c r="B28" s="35" t="s">
        <v>106</v>
      </c>
      <c r="C28" s="37" t="s">
        <v>107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</v>
      </c>
      <c r="K28" s="16">
        <v>5</v>
      </c>
      <c r="L28" s="16">
        <v>0</v>
      </c>
      <c r="M28" s="16">
        <v>0</v>
      </c>
      <c r="N28" s="16">
        <v>0</v>
      </c>
      <c r="O28" s="16">
        <v>0</v>
      </c>
      <c r="P28" s="16">
        <v>24</v>
      </c>
      <c r="Q28" s="16">
        <v>51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79</v>
      </c>
      <c r="B29" s="35" t="s">
        <v>108</v>
      </c>
      <c r="C29" s="37" t="s">
        <v>109</v>
      </c>
      <c r="D29" s="16">
        <v>1</v>
      </c>
      <c r="E29" s="16">
        <v>2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4</v>
      </c>
      <c r="L29" s="16">
        <v>0</v>
      </c>
      <c r="M29" s="16">
        <v>0</v>
      </c>
      <c r="N29" s="16">
        <v>0</v>
      </c>
      <c r="O29" s="16">
        <v>0</v>
      </c>
      <c r="P29" s="16">
        <v>14</v>
      </c>
      <c r="Q29" s="16">
        <v>26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79</v>
      </c>
      <c r="B30" s="35" t="s">
        <v>110</v>
      </c>
      <c r="C30" s="37" t="s">
        <v>111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4</v>
      </c>
      <c r="L30" s="16">
        <v>3</v>
      </c>
      <c r="M30" s="16">
        <v>11</v>
      </c>
      <c r="N30" s="16">
        <v>0</v>
      </c>
      <c r="O30" s="16">
        <v>0</v>
      </c>
      <c r="P30" s="16">
        <v>53</v>
      </c>
      <c r="Q30" s="16">
        <v>202</v>
      </c>
      <c r="R30" s="16">
        <v>37</v>
      </c>
      <c r="S30" s="16">
        <v>141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79</v>
      </c>
      <c r="B31" s="35" t="s">
        <v>112</v>
      </c>
      <c r="C31" s="37" t="s">
        <v>113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79</v>
      </c>
      <c r="B32" s="35" t="s">
        <v>114</v>
      </c>
      <c r="C32" s="37" t="s">
        <v>115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79</v>
      </c>
      <c r="B33" s="35" t="s">
        <v>116</v>
      </c>
      <c r="C33" s="37" t="s">
        <v>117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79</v>
      </c>
      <c r="B34" s="35" t="s">
        <v>118</v>
      </c>
      <c r="C34" s="37" t="s">
        <v>119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79</v>
      </c>
      <c r="B35" s="35" t="s">
        <v>120</v>
      </c>
      <c r="C35" s="37" t="s">
        <v>121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79</v>
      </c>
      <c r="B36" s="35" t="s">
        <v>122</v>
      </c>
      <c r="C36" s="37" t="s">
        <v>123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79</v>
      </c>
      <c r="B37" s="35" t="s">
        <v>124</v>
      </c>
      <c r="C37" s="37" t="s">
        <v>125</v>
      </c>
      <c r="D37" s="16">
        <v>6</v>
      </c>
      <c r="E37" s="16">
        <v>12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79</v>
      </c>
      <c r="B38" s="35" t="s">
        <v>126</v>
      </c>
      <c r="C38" s="37" t="s">
        <v>127</v>
      </c>
      <c r="D38" s="16">
        <v>4</v>
      </c>
      <c r="E38" s="16">
        <v>10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1</v>
      </c>
      <c r="S38" s="16">
        <v>10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79</v>
      </c>
      <c r="B39" s="35" t="s">
        <v>128</v>
      </c>
      <c r="C39" s="37" t="s">
        <v>129</v>
      </c>
      <c r="D39" s="16">
        <v>2</v>
      </c>
      <c r="E39" s="16">
        <v>4</v>
      </c>
      <c r="F39" s="16">
        <v>1</v>
      </c>
      <c r="G39" s="16">
        <v>2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42" t="s">
        <v>33</v>
      </c>
      <c r="B40" s="43"/>
      <c r="C40" s="43"/>
      <c r="D40" s="16">
        <f aca="true" t="shared" si="0" ref="D40:AY40">SUM(D7:D39)</f>
        <v>78</v>
      </c>
      <c r="E40" s="16">
        <f t="shared" si="0"/>
        <v>182</v>
      </c>
      <c r="F40" s="16">
        <f t="shared" si="0"/>
        <v>18</v>
      </c>
      <c r="G40" s="16">
        <f t="shared" si="0"/>
        <v>32</v>
      </c>
      <c r="H40" s="16">
        <f t="shared" si="0"/>
        <v>1</v>
      </c>
      <c r="I40" s="16">
        <f t="shared" si="0"/>
        <v>3</v>
      </c>
      <c r="J40" s="16">
        <f t="shared" si="0"/>
        <v>337</v>
      </c>
      <c r="K40" s="16">
        <f t="shared" si="0"/>
        <v>861</v>
      </c>
      <c r="L40" s="16">
        <f t="shared" si="0"/>
        <v>46</v>
      </c>
      <c r="M40" s="16">
        <f t="shared" si="0"/>
        <v>151</v>
      </c>
      <c r="N40" s="16">
        <f t="shared" si="0"/>
        <v>0</v>
      </c>
      <c r="O40" s="16">
        <f t="shared" si="0"/>
        <v>0</v>
      </c>
      <c r="P40" s="16">
        <f t="shared" si="0"/>
        <v>1099</v>
      </c>
      <c r="Q40" s="16">
        <f t="shared" si="0"/>
        <v>3140</v>
      </c>
      <c r="R40" s="16">
        <f t="shared" si="0"/>
        <v>187</v>
      </c>
      <c r="S40" s="16">
        <f t="shared" si="0"/>
        <v>744</v>
      </c>
      <c r="T40" s="16">
        <f t="shared" si="0"/>
        <v>0</v>
      </c>
      <c r="U40" s="16">
        <f t="shared" si="0"/>
        <v>0</v>
      </c>
      <c r="V40" s="16">
        <f t="shared" si="0"/>
        <v>0</v>
      </c>
      <c r="W40" s="16">
        <f t="shared" si="0"/>
        <v>0</v>
      </c>
      <c r="X40" s="16">
        <f t="shared" si="0"/>
        <v>0</v>
      </c>
      <c r="Y40" s="16">
        <f t="shared" si="0"/>
        <v>0</v>
      </c>
      <c r="Z40" s="16">
        <f t="shared" si="0"/>
        <v>0</v>
      </c>
      <c r="AA40" s="16">
        <f t="shared" si="0"/>
        <v>0</v>
      </c>
      <c r="AB40" s="16">
        <f t="shared" si="0"/>
        <v>0</v>
      </c>
      <c r="AC40" s="16">
        <f t="shared" si="0"/>
        <v>0</v>
      </c>
      <c r="AD40" s="16">
        <f t="shared" si="0"/>
        <v>0</v>
      </c>
      <c r="AE40" s="16">
        <f t="shared" si="0"/>
        <v>0</v>
      </c>
      <c r="AF40" s="16">
        <f t="shared" si="0"/>
        <v>116</v>
      </c>
      <c r="AG40" s="16">
        <f t="shared" si="0"/>
        <v>415</v>
      </c>
      <c r="AH40" s="16">
        <f t="shared" si="0"/>
        <v>5</v>
      </c>
      <c r="AI40" s="16">
        <f t="shared" si="0"/>
        <v>19</v>
      </c>
      <c r="AJ40" s="16">
        <f t="shared" si="0"/>
        <v>3</v>
      </c>
      <c r="AK40" s="16">
        <f t="shared" si="0"/>
        <v>28</v>
      </c>
      <c r="AL40" s="16">
        <f t="shared" si="0"/>
        <v>0</v>
      </c>
      <c r="AM40" s="16">
        <f t="shared" si="0"/>
        <v>0</v>
      </c>
      <c r="AN40" s="16">
        <f t="shared" si="0"/>
        <v>1</v>
      </c>
      <c r="AO40" s="16">
        <f t="shared" si="0"/>
        <v>1100</v>
      </c>
      <c r="AP40" s="16">
        <f t="shared" si="0"/>
        <v>120</v>
      </c>
      <c r="AQ40" s="16">
        <f t="shared" si="0"/>
        <v>478</v>
      </c>
      <c r="AR40" s="16">
        <f t="shared" si="0"/>
        <v>0</v>
      </c>
      <c r="AS40" s="16">
        <f t="shared" si="0"/>
        <v>0</v>
      </c>
      <c r="AT40" s="16">
        <f t="shared" si="0"/>
        <v>0</v>
      </c>
      <c r="AU40" s="16">
        <f t="shared" si="0"/>
        <v>0</v>
      </c>
      <c r="AV40" s="16">
        <f t="shared" si="0"/>
        <v>0</v>
      </c>
      <c r="AW40" s="16">
        <f t="shared" si="0"/>
        <v>0</v>
      </c>
      <c r="AX40" s="16">
        <f t="shared" si="0"/>
        <v>0</v>
      </c>
      <c r="AY40" s="16">
        <f t="shared" si="0"/>
        <v>0</v>
      </c>
    </row>
  </sheetData>
  <mergeCells count="39">
    <mergeCell ref="A40:C40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75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59</v>
      </c>
      <c r="B2" s="44" t="s">
        <v>16</v>
      </c>
      <c r="C2" s="51" t="s">
        <v>60</v>
      </c>
      <c r="D2" s="54" t="s">
        <v>17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61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69</v>
      </c>
      <c r="E3" s="67"/>
      <c r="F3" s="67"/>
      <c r="G3" s="67"/>
      <c r="H3" s="67"/>
      <c r="I3" s="68"/>
      <c r="J3" s="66" t="s">
        <v>67</v>
      </c>
      <c r="K3" s="67"/>
      <c r="L3" s="67"/>
      <c r="M3" s="67"/>
      <c r="N3" s="67"/>
      <c r="O3" s="68"/>
      <c r="P3" s="66" t="s">
        <v>68</v>
      </c>
      <c r="Q3" s="67"/>
      <c r="R3" s="67"/>
      <c r="S3" s="67"/>
      <c r="T3" s="67"/>
      <c r="U3" s="68"/>
      <c r="V3" s="38" t="s">
        <v>37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35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36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62</v>
      </c>
      <c r="W4" s="62"/>
      <c r="X4" s="62"/>
      <c r="Y4" s="62"/>
      <c r="Z4" s="62" t="s">
        <v>63</v>
      </c>
      <c r="AA4" s="62"/>
      <c r="AB4" s="58" t="s">
        <v>64</v>
      </c>
      <c r="AC4" s="59"/>
      <c r="AD4" s="63" t="s">
        <v>65</v>
      </c>
      <c r="AE4" s="64"/>
      <c r="AF4" s="62" t="s">
        <v>62</v>
      </c>
      <c r="AG4" s="62"/>
      <c r="AH4" s="62"/>
      <c r="AI4" s="62"/>
      <c r="AJ4" s="62" t="s">
        <v>63</v>
      </c>
      <c r="AK4" s="62"/>
      <c r="AL4" s="58" t="s">
        <v>64</v>
      </c>
      <c r="AM4" s="59"/>
      <c r="AN4" s="63" t="s">
        <v>65</v>
      </c>
      <c r="AO4" s="64"/>
      <c r="AP4" s="62" t="s">
        <v>62</v>
      </c>
      <c r="AQ4" s="62"/>
      <c r="AR4" s="62"/>
      <c r="AS4" s="62"/>
      <c r="AT4" s="62" t="s">
        <v>63</v>
      </c>
      <c r="AU4" s="62"/>
      <c r="AV4" s="58" t="s">
        <v>64</v>
      </c>
      <c r="AW4" s="59"/>
      <c r="AX4" s="63" t="s">
        <v>65</v>
      </c>
      <c r="AY4" s="64"/>
    </row>
    <row r="5" spans="1:51" s="29" customFormat="1" ht="22.5" customHeight="1">
      <c r="A5" s="45"/>
      <c r="B5" s="45"/>
      <c r="C5" s="52"/>
      <c r="D5" s="56" t="s">
        <v>66</v>
      </c>
      <c r="E5" s="57"/>
      <c r="F5" s="56" t="s">
        <v>153</v>
      </c>
      <c r="G5" s="57"/>
      <c r="H5" s="56" t="s">
        <v>154</v>
      </c>
      <c r="I5" s="57"/>
      <c r="J5" s="56" t="s">
        <v>66</v>
      </c>
      <c r="K5" s="57"/>
      <c r="L5" s="56" t="s">
        <v>153</v>
      </c>
      <c r="M5" s="57"/>
      <c r="N5" s="56" t="s">
        <v>154</v>
      </c>
      <c r="O5" s="57"/>
      <c r="P5" s="56" t="s">
        <v>66</v>
      </c>
      <c r="Q5" s="57"/>
      <c r="R5" s="56" t="s">
        <v>153</v>
      </c>
      <c r="S5" s="57"/>
      <c r="T5" s="56" t="s">
        <v>154</v>
      </c>
      <c r="U5" s="57"/>
      <c r="V5" s="62" t="s">
        <v>155</v>
      </c>
      <c r="W5" s="62"/>
      <c r="X5" s="62" t="s">
        <v>156</v>
      </c>
      <c r="Y5" s="62"/>
      <c r="Z5" s="62"/>
      <c r="AA5" s="62"/>
      <c r="AB5" s="60"/>
      <c r="AC5" s="61"/>
      <c r="AD5" s="64"/>
      <c r="AE5" s="64"/>
      <c r="AF5" s="62" t="s">
        <v>155</v>
      </c>
      <c r="AG5" s="62"/>
      <c r="AH5" s="62" t="s">
        <v>156</v>
      </c>
      <c r="AI5" s="62"/>
      <c r="AJ5" s="62"/>
      <c r="AK5" s="62"/>
      <c r="AL5" s="60"/>
      <c r="AM5" s="61"/>
      <c r="AN5" s="64"/>
      <c r="AO5" s="64"/>
      <c r="AP5" s="62" t="s">
        <v>155</v>
      </c>
      <c r="AQ5" s="62"/>
      <c r="AR5" s="62" t="s">
        <v>156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1</v>
      </c>
      <c r="E6" s="36" t="s">
        <v>18</v>
      </c>
      <c r="F6" s="36" t="s">
        <v>1</v>
      </c>
      <c r="G6" s="36" t="s">
        <v>18</v>
      </c>
      <c r="H6" s="19" t="s">
        <v>3</v>
      </c>
      <c r="I6" s="36" t="s">
        <v>18</v>
      </c>
      <c r="J6" s="36" t="s">
        <v>1</v>
      </c>
      <c r="K6" s="36" t="s">
        <v>18</v>
      </c>
      <c r="L6" s="36" t="s">
        <v>1</v>
      </c>
      <c r="M6" s="36" t="s">
        <v>18</v>
      </c>
      <c r="N6" s="19" t="s">
        <v>3</v>
      </c>
      <c r="O6" s="36" t="s">
        <v>18</v>
      </c>
      <c r="P6" s="36" t="s">
        <v>1</v>
      </c>
      <c r="Q6" s="36" t="s">
        <v>18</v>
      </c>
      <c r="R6" s="36" t="s">
        <v>1</v>
      </c>
      <c r="S6" s="36" t="s">
        <v>18</v>
      </c>
      <c r="T6" s="19" t="s">
        <v>3</v>
      </c>
      <c r="U6" s="36" t="s">
        <v>18</v>
      </c>
      <c r="V6" s="36" t="s">
        <v>1</v>
      </c>
      <c r="W6" s="19" t="s">
        <v>19</v>
      </c>
      <c r="X6" s="36" t="s">
        <v>1</v>
      </c>
      <c r="Y6" s="19" t="s">
        <v>19</v>
      </c>
      <c r="Z6" s="36" t="s">
        <v>1</v>
      </c>
      <c r="AA6" s="19" t="s">
        <v>19</v>
      </c>
      <c r="AB6" s="19" t="s">
        <v>3</v>
      </c>
      <c r="AC6" s="19" t="s">
        <v>19</v>
      </c>
      <c r="AD6" s="19" t="s">
        <v>3</v>
      </c>
      <c r="AE6" s="19" t="s">
        <v>19</v>
      </c>
      <c r="AF6" s="36" t="s">
        <v>1</v>
      </c>
      <c r="AG6" s="19" t="s">
        <v>19</v>
      </c>
      <c r="AH6" s="36" t="s">
        <v>1</v>
      </c>
      <c r="AI6" s="19" t="s">
        <v>19</v>
      </c>
      <c r="AJ6" s="36" t="s">
        <v>1</v>
      </c>
      <c r="AK6" s="19" t="s">
        <v>19</v>
      </c>
      <c r="AL6" s="19" t="s">
        <v>3</v>
      </c>
      <c r="AM6" s="19" t="s">
        <v>19</v>
      </c>
      <c r="AN6" s="19" t="s">
        <v>3</v>
      </c>
      <c r="AO6" s="19" t="s">
        <v>19</v>
      </c>
      <c r="AP6" s="36" t="s">
        <v>1</v>
      </c>
      <c r="AQ6" s="19" t="s">
        <v>19</v>
      </c>
      <c r="AR6" s="36" t="s">
        <v>1</v>
      </c>
      <c r="AS6" s="19" t="s">
        <v>19</v>
      </c>
      <c r="AT6" s="36" t="s">
        <v>1</v>
      </c>
      <c r="AU6" s="19" t="s">
        <v>19</v>
      </c>
      <c r="AV6" s="19" t="s">
        <v>3</v>
      </c>
      <c r="AW6" s="19" t="s">
        <v>19</v>
      </c>
      <c r="AX6" s="19" t="s">
        <v>3</v>
      </c>
      <c r="AY6" s="19" t="s">
        <v>19</v>
      </c>
    </row>
    <row r="7" spans="1:51" ht="13.5">
      <c r="A7" s="35" t="s">
        <v>79</v>
      </c>
      <c r="B7" s="35" t="s">
        <v>130</v>
      </c>
      <c r="C7" s="37" t="s">
        <v>131</v>
      </c>
      <c r="D7" s="16">
        <v>5</v>
      </c>
      <c r="E7" s="16">
        <v>12</v>
      </c>
      <c r="F7" s="16">
        <v>5</v>
      </c>
      <c r="G7" s="16">
        <v>17</v>
      </c>
      <c r="H7" s="16">
        <v>0</v>
      </c>
      <c r="I7" s="16">
        <v>0</v>
      </c>
      <c r="J7" s="16">
        <v>20</v>
      </c>
      <c r="K7" s="16">
        <v>42</v>
      </c>
      <c r="L7" s="16">
        <v>4</v>
      </c>
      <c r="M7" s="16">
        <v>10</v>
      </c>
      <c r="N7" s="16">
        <v>0</v>
      </c>
      <c r="O7" s="16">
        <v>0</v>
      </c>
      <c r="P7" s="16">
        <v>81</v>
      </c>
      <c r="Q7" s="16">
        <v>264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15</v>
      </c>
      <c r="AG7" s="16">
        <v>53</v>
      </c>
      <c r="AH7" s="16">
        <v>0</v>
      </c>
      <c r="AI7" s="16">
        <v>0</v>
      </c>
      <c r="AJ7" s="16">
        <v>3</v>
      </c>
      <c r="AK7" s="16">
        <v>31</v>
      </c>
      <c r="AL7" s="16">
        <v>0</v>
      </c>
      <c r="AM7" s="16">
        <v>0</v>
      </c>
      <c r="AN7" s="16">
        <v>0</v>
      </c>
      <c r="AO7" s="16">
        <v>0</v>
      </c>
      <c r="AP7" s="16">
        <v>32</v>
      </c>
      <c r="AQ7" s="16">
        <v>122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79</v>
      </c>
      <c r="B8" s="35" t="s">
        <v>132</v>
      </c>
      <c r="C8" s="37" t="s">
        <v>133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77</v>
      </c>
      <c r="AG8" s="16">
        <v>311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79</v>
      </c>
      <c r="B9" s="35" t="s">
        <v>134</v>
      </c>
      <c r="C9" s="37" t="s">
        <v>135</v>
      </c>
      <c r="D9" s="16">
        <v>0</v>
      </c>
      <c r="E9" s="16">
        <v>0</v>
      </c>
      <c r="F9" s="16">
        <v>2</v>
      </c>
      <c r="G9" s="16">
        <v>7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9</v>
      </c>
      <c r="AG9" s="16">
        <v>31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79</v>
      </c>
      <c r="B10" s="35" t="s">
        <v>136</v>
      </c>
      <c r="C10" s="37" t="s">
        <v>137</v>
      </c>
      <c r="D10" s="16">
        <v>0</v>
      </c>
      <c r="E10" s="16">
        <v>0</v>
      </c>
      <c r="F10" s="16">
        <v>2</v>
      </c>
      <c r="G10" s="16">
        <v>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79</v>
      </c>
      <c r="B11" s="35" t="s">
        <v>138</v>
      </c>
      <c r="C11" s="37" t="s">
        <v>71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52</v>
      </c>
      <c r="AG11" s="16">
        <v>187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79</v>
      </c>
      <c r="B12" s="35" t="s">
        <v>139</v>
      </c>
      <c r="C12" s="37" t="s">
        <v>140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19</v>
      </c>
      <c r="AQ12" s="16">
        <v>80</v>
      </c>
      <c r="AR12" s="16">
        <v>3</v>
      </c>
      <c r="AS12" s="16">
        <v>9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79</v>
      </c>
      <c r="B13" s="35" t="s">
        <v>141</v>
      </c>
      <c r="C13" s="37" t="s">
        <v>142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79</v>
      </c>
      <c r="B14" s="35" t="s">
        <v>143</v>
      </c>
      <c r="C14" s="37" t="s">
        <v>144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79</v>
      </c>
      <c r="B15" s="35" t="s">
        <v>145</v>
      </c>
      <c r="C15" s="37" t="s">
        <v>146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79</v>
      </c>
      <c r="B16" s="35" t="s">
        <v>147</v>
      </c>
      <c r="C16" s="37" t="s">
        <v>148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14</v>
      </c>
      <c r="AG16" s="16">
        <v>62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25</v>
      </c>
      <c r="AQ16" s="16">
        <v>112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79</v>
      </c>
      <c r="B17" s="35" t="s">
        <v>149</v>
      </c>
      <c r="C17" s="37" t="s">
        <v>150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18</v>
      </c>
      <c r="AG17" s="16">
        <v>68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79</v>
      </c>
      <c r="B18" s="35" t="s">
        <v>151</v>
      </c>
      <c r="C18" s="37" t="s">
        <v>152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43" t="s">
        <v>78</v>
      </c>
      <c r="B19" s="43"/>
      <c r="C19" s="43"/>
      <c r="D19" s="16">
        <f aca="true" t="shared" si="0" ref="D19:AY19">SUM(D7:D18)</f>
        <v>5</v>
      </c>
      <c r="E19" s="16">
        <f t="shared" si="0"/>
        <v>12</v>
      </c>
      <c r="F19" s="16">
        <f t="shared" si="0"/>
        <v>10</v>
      </c>
      <c r="G19" s="16">
        <f t="shared" si="0"/>
        <v>32</v>
      </c>
      <c r="H19" s="16">
        <f t="shared" si="0"/>
        <v>0</v>
      </c>
      <c r="I19" s="16">
        <f t="shared" si="0"/>
        <v>0</v>
      </c>
      <c r="J19" s="16">
        <f t="shared" si="0"/>
        <v>20</v>
      </c>
      <c r="K19" s="16">
        <f t="shared" si="0"/>
        <v>42</v>
      </c>
      <c r="L19" s="16">
        <f t="shared" si="0"/>
        <v>4</v>
      </c>
      <c r="M19" s="16">
        <f t="shared" si="0"/>
        <v>10</v>
      </c>
      <c r="N19" s="16">
        <f t="shared" si="0"/>
        <v>0</v>
      </c>
      <c r="O19" s="16">
        <f t="shared" si="0"/>
        <v>0</v>
      </c>
      <c r="P19" s="16">
        <f t="shared" si="0"/>
        <v>81</v>
      </c>
      <c r="Q19" s="16">
        <f t="shared" si="0"/>
        <v>264</v>
      </c>
      <c r="R19" s="16">
        <f t="shared" si="0"/>
        <v>0</v>
      </c>
      <c r="S19" s="16">
        <f t="shared" si="0"/>
        <v>0</v>
      </c>
      <c r="T19" s="16">
        <f t="shared" si="0"/>
        <v>0</v>
      </c>
      <c r="U19" s="16">
        <f t="shared" si="0"/>
        <v>0</v>
      </c>
      <c r="V19" s="16">
        <f t="shared" si="0"/>
        <v>0</v>
      </c>
      <c r="W19" s="16">
        <f t="shared" si="0"/>
        <v>0</v>
      </c>
      <c r="X19" s="16">
        <f t="shared" si="0"/>
        <v>0</v>
      </c>
      <c r="Y19" s="16">
        <f t="shared" si="0"/>
        <v>0</v>
      </c>
      <c r="Z19" s="16">
        <f t="shared" si="0"/>
        <v>0</v>
      </c>
      <c r="AA19" s="16">
        <f t="shared" si="0"/>
        <v>0</v>
      </c>
      <c r="AB19" s="16">
        <f t="shared" si="0"/>
        <v>0</v>
      </c>
      <c r="AC19" s="16">
        <f t="shared" si="0"/>
        <v>0</v>
      </c>
      <c r="AD19" s="16">
        <f t="shared" si="0"/>
        <v>0</v>
      </c>
      <c r="AE19" s="16">
        <f t="shared" si="0"/>
        <v>0</v>
      </c>
      <c r="AF19" s="16">
        <f t="shared" si="0"/>
        <v>185</v>
      </c>
      <c r="AG19" s="16">
        <f t="shared" si="0"/>
        <v>712</v>
      </c>
      <c r="AH19" s="16">
        <f t="shared" si="0"/>
        <v>0</v>
      </c>
      <c r="AI19" s="16">
        <f t="shared" si="0"/>
        <v>0</v>
      </c>
      <c r="AJ19" s="16">
        <f t="shared" si="0"/>
        <v>3</v>
      </c>
      <c r="AK19" s="16">
        <f t="shared" si="0"/>
        <v>31</v>
      </c>
      <c r="AL19" s="16">
        <f t="shared" si="0"/>
        <v>0</v>
      </c>
      <c r="AM19" s="16">
        <f t="shared" si="0"/>
        <v>0</v>
      </c>
      <c r="AN19" s="16">
        <f t="shared" si="0"/>
        <v>0</v>
      </c>
      <c r="AO19" s="16">
        <f t="shared" si="0"/>
        <v>0</v>
      </c>
      <c r="AP19" s="16">
        <f t="shared" si="0"/>
        <v>76</v>
      </c>
      <c r="AQ19" s="16">
        <f t="shared" si="0"/>
        <v>314</v>
      </c>
      <c r="AR19" s="16">
        <f t="shared" si="0"/>
        <v>3</v>
      </c>
      <c r="AS19" s="16">
        <f t="shared" si="0"/>
        <v>9</v>
      </c>
      <c r="AT19" s="16">
        <f t="shared" si="0"/>
        <v>0</v>
      </c>
      <c r="AU19" s="16">
        <f t="shared" si="0"/>
        <v>0</v>
      </c>
      <c r="AV19" s="16">
        <f t="shared" si="0"/>
        <v>0</v>
      </c>
      <c r="AW19" s="16">
        <f t="shared" si="0"/>
        <v>0</v>
      </c>
      <c r="AX19" s="16">
        <f t="shared" si="0"/>
        <v>0</v>
      </c>
      <c r="AY19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74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59</v>
      </c>
      <c r="B2" s="47" t="s">
        <v>45</v>
      </c>
      <c r="C2" s="44" t="s">
        <v>166</v>
      </c>
      <c r="D2" s="20" t="s">
        <v>46</v>
      </c>
      <c r="E2" s="8"/>
      <c r="F2" s="8"/>
      <c r="G2" s="8"/>
      <c r="H2" s="8"/>
      <c r="I2" s="8"/>
      <c r="J2" s="8"/>
      <c r="K2" s="10"/>
      <c r="L2" s="23" t="s">
        <v>61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161</v>
      </c>
      <c r="E3" s="8"/>
      <c r="F3" s="8"/>
      <c r="G3" s="10"/>
      <c r="H3" s="12" t="s">
        <v>162</v>
      </c>
      <c r="I3" s="8"/>
      <c r="J3" s="8"/>
      <c r="K3" s="10"/>
      <c r="L3" s="12" t="s">
        <v>161</v>
      </c>
      <c r="M3" s="8"/>
      <c r="N3" s="8"/>
      <c r="O3" s="10"/>
      <c r="P3" s="12" t="s">
        <v>162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168</v>
      </c>
      <c r="E4" s="51" t="s">
        <v>47</v>
      </c>
      <c r="F4" s="51" t="s">
        <v>48</v>
      </c>
      <c r="G4" s="51" t="s">
        <v>49</v>
      </c>
      <c r="H4" s="45" t="s">
        <v>168</v>
      </c>
      <c r="I4" s="51" t="s">
        <v>47</v>
      </c>
      <c r="J4" s="51" t="s">
        <v>48</v>
      </c>
      <c r="K4" s="51" t="s">
        <v>49</v>
      </c>
      <c r="L4" s="45" t="s">
        <v>168</v>
      </c>
      <c r="M4" s="51" t="s">
        <v>47</v>
      </c>
      <c r="N4" s="51" t="s">
        <v>48</v>
      </c>
      <c r="O4" s="51" t="s">
        <v>49</v>
      </c>
      <c r="P4" s="45" t="s">
        <v>168</v>
      </c>
      <c r="Q4" s="51" t="s">
        <v>47</v>
      </c>
      <c r="R4" s="51" t="s">
        <v>48</v>
      </c>
      <c r="S4" s="51" t="s">
        <v>49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163</v>
      </c>
      <c r="E6" s="15" t="s">
        <v>160</v>
      </c>
      <c r="F6" s="15" t="s">
        <v>160</v>
      </c>
      <c r="G6" s="15" t="s">
        <v>160</v>
      </c>
      <c r="H6" s="14" t="s">
        <v>160</v>
      </c>
      <c r="I6" s="15" t="s">
        <v>160</v>
      </c>
      <c r="J6" s="15" t="s">
        <v>160</v>
      </c>
      <c r="K6" s="15" t="s">
        <v>160</v>
      </c>
      <c r="L6" s="14" t="s">
        <v>163</v>
      </c>
      <c r="M6" s="15" t="s">
        <v>160</v>
      </c>
      <c r="N6" s="15" t="s">
        <v>160</v>
      </c>
      <c r="O6" s="15" t="s">
        <v>160</v>
      </c>
      <c r="P6" s="14" t="s">
        <v>160</v>
      </c>
      <c r="Q6" s="15" t="s">
        <v>160</v>
      </c>
      <c r="R6" s="15" t="s">
        <v>160</v>
      </c>
      <c r="S6" s="15" t="s">
        <v>160</v>
      </c>
    </row>
    <row r="7" spans="1:19" ht="13.5">
      <c r="A7" s="35" t="s">
        <v>79</v>
      </c>
      <c r="B7" s="35" t="s">
        <v>80</v>
      </c>
      <c r="C7" s="37" t="s">
        <v>81</v>
      </c>
      <c r="D7" s="16">
        <f aca="true" t="shared" si="0" ref="D7:D19">SUM(E7:G7)</f>
        <v>4</v>
      </c>
      <c r="E7" s="16">
        <v>4</v>
      </c>
      <c r="F7" s="16">
        <v>0</v>
      </c>
      <c r="G7" s="16">
        <v>0</v>
      </c>
      <c r="H7" s="16">
        <f aca="true" t="shared" si="1" ref="H7:H19">SUM(I7:K7)</f>
        <v>92</v>
      </c>
      <c r="I7" s="16">
        <v>92</v>
      </c>
      <c r="J7" s="16">
        <v>0</v>
      </c>
      <c r="K7" s="16">
        <v>0</v>
      </c>
      <c r="L7" s="16">
        <f aca="true" t="shared" si="2" ref="L7:L19">SUM(M7:O7)</f>
        <v>2</v>
      </c>
      <c r="M7" s="16">
        <v>1</v>
      </c>
      <c r="N7" s="16">
        <v>0</v>
      </c>
      <c r="O7" s="16">
        <v>1</v>
      </c>
      <c r="P7" s="16">
        <f aca="true" t="shared" si="3" ref="P7:P19">SUM(Q7:S7)</f>
        <v>7</v>
      </c>
      <c r="Q7" s="16">
        <v>7</v>
      </c>
      <c r="R7" s="16">
        <v>0</v>
      </c>
      <c r="S7" s="16">
        <v>0</v>
      </c>
    </row>
    <row r="8" spans="1:19" ht="13.5">
      <c r="A8" s="35" t="s">
        <v>79</v>
      </c>
      <c r="B8" s="35" t="s">
        <v>82</v>
      </c>
      <c r="C8" s="37" t="s">
        <v>83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26</v>
      </c>
      <c r="I8" s="16">
        <v>25</v>
      </c>
      <c r="J8" s="16">
        <v>1</v>
      </c>
      <c r="K8" s="16">
        <v>0</v>
      </c>
      <c r="L8" s="16">
        <f t="shared" si="2"/>
        <v>1</v>
      </c>
      <c r="M8" s="16">
        <v>1</v>
      </c>
      <c r="N8" s="16">
        <v>0</v>
      </c>
      <c r="O8" s="16">
        <v>0</v>
      </c>
      <c r="P8" s="16">
        <f t="shared" si="3"/>
        <v>6</v>
      </c>
      <c r="Q8" s="16">
        <v>6</v>
      </c>
      <c r="R8" s="16">
        <v>0</v>
      </c>
      <c r="S8" s="16">
        <v>0</v>
      </c>
    </row>
    <row r="9" spans="1:19" ht="13.5">
      <c r="A9" s="35" t="s">
        <v>79</v>
      </c>
      <c r="B9" s="35" t="s">
        <v>84</v>
      </c>
      <c r="C9" s="37" t="s">
        <v>85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79</v>
      </c>
      <c r="B10" s="35" t="s">
        <v>86</v>
      </c>
      <c r="C10" s="37" t="s">
        <v>87</v>
      </c>
      <c r="D10" s="16">
        <f t="shared" si="0"/>
        <v>3</v>
      </c>
      <c r="E10" s="16">
        <v>1</v>
      </c>
      <c r="F10" s="16">
        <v>2</v>
      </c>
      <c r="G10" s="16">
        <v>0</v>
      </c>
      <c r="H10" s="16">
        <f t="shared" si="1"/>
        <v>6</v>
      </c>
      <c r="I10" s="16">
        <v>6</v>
      </c>
      <c r="J10" s="16">
        <v>0</v>
      </c>
      <c r="K10" s="16">
        <v>0</v>
      </c>
      <c r="L10" s="16">
        <f t="shared" si="2"/>
        <v>2</v>
      </c>
      <c r="M10" s="16">
        <v>1</v>
      </c>
      <c r="N10" s="16">
        <v>1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35" t="s">
        <v>79</v>
      </c>
      <c r="B11" s="35" t="s">
        <v>88</v>
      </c>
      <c r="C11" s="37" t="s">
        <v>89</v>
      </c>
      <c r="D11" s="16">
        <f t="shared" si="0"/>
        <v>24</v>
      </c>
      <c r="E11" s="16">
        <v>13</v>
      </c>
      <c r="F11" s="16">
        <v>9</v>
      </c>
      <c r="G11" s="16">
        <v>2</v>
      </c>
      <c r="H11" s="16">
        <f t="shared" si="1"/>
        <v>26</v>
      </c>
      <c r="I11" s="16">
        <v>26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79</v>
      </c>
      <c r="B12" s="35" t="s">
        <v>90</v>
      </c>
      <c r="C12" s="37" t="s">
        <v>91</v>
      </c>
      <c r="D12" s="16">
        <f t="shared" si="0"/>
        <v>5</v>
      </c>
      <c r="E12" s="16">
        <v>2</v>
      </c>
      <c r="F12" s="16">
        <v>3</v>
      </c>
      <c r="G12" s="16">
        <v>0</v>
      </c>
      <c r="H12" s="16">
        <f t="shared" si="1"/>
        <v>22</v>
      </c>
      <c r="I12" s="16">
        <v>22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79</v>
      </c>
      <c r="B13" s="35" t="s">
        <v>76</v>
      </c>
      <c r="C13" s="37" t="s">
        <v>77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26</v>
      </c>
      <c r="I13" s="16">
        <v>26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79</v>
      </c>
      <c r="B14" s="35" t="s">
        <v>21</v>
      </c>
      <c r="C14" s="37" t="s">
        <v>22</v>
      </c>
      <c r="D14" s="16">
        <f t="shared" si="0"/>
        <v>8</v>
      </c>
      <c r="E14" s="16">
        <v>5</v>
      </c>
      <c r="F14" s="16">
        <v>2</v>
      </c>
      <c r="G14" s="16">
        <v>1</v>
      </c>
      <c r="H14" s="16">
        <f t="shared" si="1"/>
        <v>34</v>
      </c>
      <c r="I14" s="16">
        <v>30</v>
      </c>
      <c r="J14" s="16">
        <v>4</v>
      </c>
      <c r="K14" s="16">
        <v>0</v>
      </c>
      <c r="L14" s="16">
        <f t="shared" si="2"/>
        <v>3</v>
      </c>
      <c r="M14" s="16">
        <v>3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79</v>
      </c>
      <c r="B15" s="35" t="s">
        <v>23</v>
      </c>
      <c r="C15" s="37" t="s">
        <v>24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2</v>
      </c>
      <c r="M15" s="16">
        <v>2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79</v>
      </c>
      <c r="B16" s="35" t="s">
        <v>25</v>
      </c>
      <c r="C16" s="37" t="s">
        <v>26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33</v>
      </c>
      <c r="I16" s="16">
        <v>32</v>
      </c>
      <c r="J16" s="16">
        <v>1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79</v>
      </c>
      <c r="B17" s="35" t="s">
        <v>27</v>
      </c>
      <c r="C17" s="37" t="s">
        <v>28</v>
      </c>
      <c r="D17" s="16">
        <f t="shared" si="0"/>
        <v>7</v>
      </c>
      <c r="E17" s="16">
        <v>4</v>
      </c>
      <c r="F17" s="16">
        <v>2</v>
      </c>
      <c r="G17" s="16">
        <v>1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79</v>
      </c>
      <c r="B18" s="35" t="s">
        <v>29</v>
      </c>
      <c r="C18" s="37" t="s">
        <v>30</v>
      </c>
      <c r="D18" s="16">
        <f t="shared" si="0"/>
        <v>7</v>
      </c>
      <c r="E18" s="16">
        <v>7</v>
      </c>
      <c r="F18" s="16">
        <v>0</v>
      </c>
      <c r="G18" s="16">
        <v>0</v>
      </c>
      <c r="H18" s="16">
        <f t="shared" si="1"/>
        <v>24</v>
      </c>
      <c r="I18" s="16">
        <v>22</v>
      </c>
      <c r="J18" s="16">
        <v>2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5</v>
      </c>
      <c r="Q18" s="16">
        <v>5</v>
      </c>
      <c r="R18" s="16">
        <v>0</v>
      </c>
      <c r="S18" s="16">
        <v>0</v>
      </c>
    </row>
    <row r="19" spans="1:19" ht="13.5">
      <c r="A19" s="35" t="s">
        <v>79</v>
      </c>
      <c r="B19" s="35" t="s">
        <v>31</v>
      </c>
      <c r="C19" s="37" t="s">
        <v>32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79</v>
      </c>
      <c r="B20" s="35" t="s">
        <v>92</v>
      </c>
      <c r="C20" s="37" t="s">
        <v>0</v>
      </c>
      <c r="D20" s="16">
        <f aca="true" t="shared" si="4" ref="D20:D40">SUM(E20:G20)</f>
        <v>5</v>
      </c>
      <c r="E20" s="16">
        <v>5</v>
      </c>
      <c r="F20" s="16">
        <v>0</v>
      </c>
      <c r="G20" s="16">
        <v>0</v>
      </c>
      <c r="H20" s="16">
        <f aca="true" t="shared" si="5" ref="H20:H40">SUM(I20:K20)</f>
        <v>15</v>
      </c>
      <c r="I20" s="16">
        <v>15</v>
      </c>
      <c r="J20" s="16">
        <v>0</v>
      </c>
      <c r="K20" s="16">
        <v>0</v>
      </c>
      <c r="L20" s="16">
        <f aca="true" t="shared" si="6" ref="L20:L40">SUM(M20:O20)</f>
        <v>1</v>
      </c>
      <c r="M20" s="16">
        <v>1</v>
      </c>
      <c r="N20" s="16">
        <v>0</v>
      </c>
      <c r="O20" s="16">
        <v>0</v>
      </c>
      <c r="P20" s="16">
        <f aca="true" t="shared" si="7" ref="P20:P40">SUM(Q20:S20)</f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79</v>
      </c>
      <c r="B21" s="35" t="s">
        <v>93</v>
      </c>
      <c r="C21" s="37" t="s">
        <v>94</v>
      </c>
      <c r="D21" s="16">
        <f t="shared" si="4"/>
        <v>1</v>
      </c>
      <c r="E21" s="16">
        <v>1</v>
      </c>
      <c r="F21" s="16">
        <v>0</v>
      </c>
      <c r="G21" s="16">
        <v>0</v>
      </c>
      <c r="H21" s="16">
        <f t="shared" si="5"/>
        <v>6</v>
      </c>
      <c r="I21" s="16">
        <v>6</v>
      </c>
      <c r="J21" s="16">
        <v>0</v>
      </c>
      <c r="K21" s="16">
        <v>0</v>
      </c>
      <c r="L21" s="16">
        <f t="shared" si="6"/>
        <v>0</v>
      </c>
      <c r="M21" s="16">
        <v>0</v>
      </c>
      <c r="N21" s="16">
        <v>0</v>
      </c>
      <c r="O21" s="16">
        <v>0</v>
      </c>
      <c r="P21" s="16">
        <f t="shared" si="7"/>
        <v>4</v>
      </c>
      <c r="Q21" s="16">
        <v>4</v>
      </c>
      <c r="R21" s="16">
        <v>0</v>
      </c>
      <c r="S21" s="16">
        <v>0</v>
      </c>
    </row>
    <row r="22" spans="1:19" ht="13.5">
      <c r="A22" s="35" t="s">
        <v>79</v>
      </c>
      <c r="B22" s="35" t="s">
        <v>95</v>
      </c>
      <c r="C22" s="37" t="s">
        <v>96</v>
      </c>
      <c r="D22" s="16">
        <f t="shared" si="4"/>
        <v>1</v>
      </c>
      <c r="E22" s="16">
        <v>1</v>
      </c>
      <c r="F22" s="16">
        <v>0</v>
      </c>
      <c r="G22" s="16">
        <v>0</v>
      </c>
      <c r="H22" s="16">
        <f t="shared" si="5"/>
        <v>8</v>
      </c>
      <c r="I22" s="16">
        <v>8</v>
      </c>
      <c r="J22" s="16">
        <v>0</v>
      </c>
      <c r="K22" s="16">
        <v>0</v>
      </c>
      <c r="L22" s="16">
        <f t="shared" si="6"/>
        <v>0</v>
      </c>
      <c r="M22" s="16">
        <v>0</v>
      </c>
      <c r="N22" s="16">
        <v>0</v>
      </c>
      <c r="O22" s="16">
        <v>0</v>
      </c>
      <c r="P22" s="16">
        <f t="shared" si="7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79</v>
      </c>
      <c r="B23" s="35" t="s">
        <v>97</v>
      </c>
      <c r="C23" s="37" t="s">
        <v>98</v>
      </c>
      <c r="D23" s="16">
        <f t="shared" si="4"/>
        <v>3</v>
      </c>
      <c r="E23" s="16">
        <v>3</v>
      </c>
      <c r="F23" s="16">
        <v>0</v>
      </c>
      <c r="G23" s="16">
        <v>0</v>
      </c>
      <c r="H23" s="16">
        <f t="shared" si="5"/>
        <v>14</v>
      </c>
      <c r="I23" s="16">
        <v>12</v>
      </c>
      <c r="J23" s="16">
        <v>2</v>
      </c>
      <c r="K23" s="16">
        <v>0</v>
      </c>
      <c r="L23" s="16">
        <f t="shared" si="6"/>
        <v>0</v>
      </c>
      <c r="M23" s="16">
        <v>0</v>
      </c>
      <c r="N23" s="16">
        <v>0</v>
      </c>
      <c r="O23" s="16">
        <v>0</v>
      </c>
      <c r="P23" s="16">
        <f t="shared" si="7"/>
        <v>4</v>
      </c>
      <c r="Q23" s="16">
        <v>4</v>
      </c>
      <c r="R23" s="16">
        <v>0</v>
      </c>
      <c r="S23" s="16">
        <v>0</v>
      </c>
    </row>
    <row r="24" spans="1:19" ht="13.5">
      <c r="A24" s="35" t="s">
        <v>79</v>
      </c>
      <c r="B24" s="35" t="s">
        <v>99</v>
      </c>
      <c r="C24" s="37" t="s">
        <v>164</v>
      </c>
      <c r="D24" s="16">
        <f t="shared" si="4"/>
        <v>1</v>
      </c>
      <c r="E24" s="16">
        <v>1</v>
      </c>
      <c r="F24" s="16">
        <v>0</v>
      </c>
      <c r="G24" s="16">
        <v>0</v>
      </c>
      <c r="H24" s="16">
        <f t="shared" si="5"/>
        <v>2</v>
      </c>
      <c r="I24" s="16">
        <v>2</v>
      </c>
      <c r="J24" s="16">
        <v>0</v>
      </c>
      <c r="K24" s="16">
        <v>0</v>
      </c>
      <c r="L24" s="16">
        <f t="shared" si="6"/>
        <v>0</v>
      </c>
      <c r="M24" s="16">
        <v>0</v>
      </c>
      <c r="N24" s="16">
        <v>0</v>
      </c>
      <c r="O24" s="16">
        <v>0</v>
      </c>
      <c r="P24" s="16">
        <f t="shared" si="7"/>
        <v>4</v>
      </c>
      <c r="Q24" s="16">
        <v>4</v>
      </c>
      <c r="R24" s="16">
        <v>0</v>
      </c>
      <c r="S24" s="16">
        <v>0</v>
      </c>
    </row>
    <row r="25" spans="1:19" ht="13.5">
      <c r="A25" s="35" t="s">
        <v>79</v>
      </c>
      <c r="B25" s="35" t="s">
        <v>100</v>
      </c>
      <c r="C25" s="37" t="s">
        <v>101</v>
      </c>
      <c r="D25" s="16">
        <f t="shared" si="4"/>
        <v>4</v>
      </c>
      <c r="E25" s="16">
        <v>4</v>
      </c>
      <c r="F25" s="16">
        <v>0</v>
      </c>
      <c r="G25" s="16">
        <v>0</v>
      </c>
      <c r="H25" s="16">
        <f t="shared" si="5"/>
        <v>7</v>
      </c>
      <c r="I25" s="16">
        <v>7</v>
      </c>
      <c r="J25" s="16">
        <v>0</v>
      </c>
      <c r="K25" s="16">
        <v>0</v>
      </c>
      <c r="L25" s="16">
        <f t="shared" si="6"/>
        <v>0</v>
      </c>
      <c r="M25" s="16">
        <v>0</v>
      </c>
      <c r="N25" s="16">
        <v>0</v>
      </c>
      <c r="O25" s="16">
        <v>0</v>
      </c>
      <c r="P25" s="16">
        <f t="shared" si="7"/>
        <v>5</v>
      </c>
      <c r="Q25" s="16">
        <v>5</v>
      </c>
      <c r="R25" s="16">
        <v>0</v>
      </c>
      <c r="S25" s="16">
        <v>0</v>
      </c>
    </row>
    <row r="26" spans="1:19" ht="13.5">
      <c r="A26" s="35" t="s">
        <v>79</v>
      </c>
      <c r="B26" s="35" t="s">
        <v>102</v>
      </c>
      <c r="C26" s="37" t="s">
        <v>103</v>
      </c>
      <c r="D26" s="16">
        <f t="shared" si="4"/>
        <v>4</v>
      </c>
      <c r="E26" s="16">
        <v>2</v>
      </c>
      <c r="F26" s="16">
        <v>2</v>
      </c>
      <c r="G26" s="16">
        <v>0</v>
      </c>
      <c r="H26" s="16">
        <f t="shared" si="5"/>
        <v>1</v>
      </c>
      <c r="I26" s="16">
        <v>1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79</v>
      </c>
      <c r="B27" s="35" t="s">
        <v>104</v>
      </c>
      <c r="C27" s="37" t="s">
        <v>105</v>
      </c>
      <c r="D27" s="16">
        <f t="shared" si="4"/>
        <v>3</v>
      </c>
      <c r="E27" s="16">
        <v>3</v>
      </c>
      <c r="F27" s="16">
        <v>0</v>
      </c>
      <c r="G27" s="16">
        <v>0</v>
      </c>
      <c r="H27" s="16">
        <f t="shared" si="5"/>
        <v>10</v>
      </c>
      <c r="I27" s="16">
        <v>10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79</v>
      </c>
      <c r="B28" s="35" t="s">
        <v>106</v>
      </c>
      <c r="C28" s="37" t="s">
        <v>107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12</v>
      </c>
      <c r="I28" s="16">
        <v>12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79</v>
      </c>
      <c r="B29" s="35" t="s">
        <v>108</v>
      </c>
      <c r="C29" s="37" t="s">
        <v>109</v>
      </c>
      <c r="D29" s="16">
        <f t="shared" si="4"/>
        <v>1</v>
      </c>
      <c r="E29" s="16">
        <v>1</v>
      </c>
      <c r="F29" s="16">
        <v>0</v>
      </c>
      <c r="G29" s="16">
        <v>0</v>
      </c>
      <c r="H29" s="16">
        <f t="shared" si="5"/>
        <v>9</v>
      </c>
      <c r="I29" s="16">
        <v>9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79</v>
      </c>
      <c r="B30" s="35" t="s">
        <v>110</v>
      </c>
      <c r="C30" s="37" t="s">
        <v>111</v>
      </c>
      <c r="D30" s="16">
        <f t="shared" si="4"/>
        <v>3</v>
      </c>
      <c r="E30" s="16">
        <v>3</v>
      </c>
      <c r="F30" s="16">
        <v>0</v>
      </c>
      <c r="G30" s="16">
        <v>0</v>
      </c>
      <c r="H30" s="16">
        <f t="shared" si="5"/>
        <v>17</v>
      </c>
      <c r="I30" s="16">
        <v>17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79</v>
      </c>
      <c r="B31" s="35" t="s">
        <v>112</v>
      </c>
      <c r="C31" s="37" t="s">
        <v>113</v>
      </c>
      <c r="D31" s="16">
        <f t="shared" si="4"/>
        <v>0</v>
      </c>
      <c r="E31" s="16">
        <v>0</v>
      </c>
      <c r="F31" s="16">
        <v>0</v>
      </c>
      <c r="G31" s="16">
        <v>0</v>
      </c>
      <c r="H31" s="16">
        <f t="shared" si="5"/>
        <v>0</v>
      </c>
      <c r="I31" s="16">
        <v>0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79</v>
      </c>
      <c r="B32" s="35" t="s">
        <v>114</v>
      </c>
      <c r="C32" s="37" t="s">
        <v>115</v>
      </c>
      <c r="D32" s="16">
        <f t="shared" si="4"/>
        <v>0</v>
      </c>
      <c r="E32" s="16">
        <v>0</v>
      </c>
      <c r="F32" s="16">
        <v>0</v>
      </c>
      <c r="G32" s="16">
        <v>0</v>
      </c>
      <c r="H32" s="16">
        <f t="shared" si="5"/>
        <v>0</v>
      </c>
      <c r="I32" s="16">
        <v>0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79</v>
      </c>
      <c r="B33" s="35" t="s">
        <v>116</v>
      </c>
      <c r="C33" s="37" t="s">
        <v>117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16">
        <v>0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79</v>
      </c>
      <c r="B34" s="35" t="s">
        <v>118</v>
      </c>
      <c r="C34" s="37" t="s">
        <v>119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79</v>
      </c>
      <c r="B35" s="35" t="s">
        <v>120</v>
      </c>
      <c r="C35" s="37" t="s">
        <v>121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35" t="s">
        <v>79</v>
      </c>
      <c r="B36" s="35" t="s">
        <v>122</v>
      </c>
      <c r="C36" s="37" t="s">
        <v>123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79</v>
      </c>
      <c r="B37" s="35" t="s">
        <v>124</v>
      </c>
      <c r="C37" s="37" t="s">
        <v>125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35" t="s">
        <v>79</v>
      </c>
      <c r="B38" s="35" t="s">
        <v>126</v>
      </c>
      <c r="C38" s="37" t="s">
        <v>127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2</v>
      </c>
      <c r="I38" s="16">
        <v>1</v>
      </c>
      <c r="J38" s="16">
        <v>1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79</v>
      </c>
      <c r="B39" s="35" t="s">
        <v>128</v>
      </c>
      <c r="C39" s="37" t="s">
        <v>129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42" t="s">
        <v>33</v>
      </c>
      <c r="B40" s="43"/>
      <c r="C40" s="43"/>
      <c r="D40" s="16">
        <f t="shared" si="4"/>
        <v>91</v>
      </c>
      <c r="E40" s="16">
        <f>SUM(E7:E39)</f>
        <v>67</v>
      </c>
      <c r="F40" s="16">
        <f>SUM(F7:F39)</f>
        <v>20</v>
      </c>
      <c r="G40" s="16">
        <f>SUM(G7:G39)</f>
        <v>4</v>
      </c>
      <c r="H40" s="16">
        <f t="shared" si="5"/>
        <v>392</v>
      </c>
      <c r="I40" s="16">
        <f>SUM(I7:I39)</f>
        <v>381</v>
      </c>
      <c r="J40" s="16">
        <f>SUM(J7:J39)</f>
        <v>11</v>
      </c>
      <c r="K40" s="16">
        <f>SUM(K7:K39)</f>
        <v>0</v>
      </c>
      <c r="L40" s="16">
        <f t="shared" si="6"/>
        <v>11</v>
      </c>
      <c r="M40" s="16">
        <f>SUM(M7:M39)</f>
        <v>9</v>
      </c>
      <c r="N40" s="16">
        <f>SUM(N7:N39)</f>
        <v>1</v>
      </c>
      <c r="O40" s="16">
        <f>SUM(O7:O39)</f>
        <v>1</v>
      </c>
      <c r="P40" s="16">
        <f t="shared" si="7"/>
        <v>38</v>
      </c>
      <c r="Q40" s="16">
        <f>SUM(Q7:Q39)</f>
        <v>38</v>
      </c>
      <c r="R40" s="16">
        <f>SUM(R7:R39)</f>
        <v>0</v>
      </c>
      <c r="S40" s="16">
        <f>SUM(S7:S39)</f>
        <v>0</v>
      </c>
    </row>
  </sheetData>
  <mergeCells count="20">
    <mergeCell ref="A40:C40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74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59</v>
      </c>
      <c r="B2" s="47" t="s">
        <v>5</v>
      </c>
      <c r="C2" s="44" t="s">
        <v>166</v>
      </c>
      <c r="D2" s="20" t="s">
        <v>20</v>
      </c>
      <c r="E2" s="8"/>
      <c r="F2" s="8"/>
      <c r="G2" s="8"/>
      <c r="H2" s="8"/>
      <c r="I2" s="8"/>
      <c r="J2" s="8"/>
      <c r="K2" s="10"/>
      <c r="L2" s="23" t="s">
        <v>61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161</v>
      </c>
      <c r="E3" s="8"/>
      <c r="F3" s="8"/>
      <c r="G3" s="10"/>
      <c r="H3" s="12" t="s">
        <v>162</v>
      </c>
      <c r="I3" s="8"/>
      <c r="J3" s="8"/>
      <c r="K3" s="10"/>
      <c r="L3" s="12" t="s">
        <v>161</v>
      </c>
      <c r="M3" s="8"/>
      <c r="N3" s="8"/>
      <c r="O3" s="10"/>
      <c r="P3" s="12" t="s">
        <v>162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168</v>
      </c>
      <c r="E4" s="51" t="s">
        <v>12</v>
      </c>
      <c r="F4" s="51" t="s">
        <v>13</v>
      </c>
      <c r="G4" s="51" t="s">
        <v>14</v>
      </c>
      <c r="H4" s="45" t="s">
        <v>168</v>
      </c>
      <c r="I4" s="51" t="s">
        <v>12</v>
      </c>
      <c r="J4" s="51" t="s">
        <v>13</v>
      </c>
      <c r="K4" s="51" t="s">
        <v>14</v>
      </c>
      <c r="L4" s="45" t="s">
        <v>168</v>
      </c>
      <c r="M4" s="51" t="s">
        <v>12</v>
      </c>
      <c r="N4" s="51" t="s">
        <v>13</v>
      </c>
      <c r="O4" s="51" t="s">
        <v>14</v>
      </c>
      <c r="P4" s="45" t="s">
        <v>168</v>
      </c>
      <c r="Q4" s="51" t="s">
        <v>12</v>
      </c>
      <c r="R4" s="51" t="s">
        <v>13</v>
      </c>
      <c r="S4" s="51" t="s">
        <v>14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163</v>
      </c>
      <c r="E6" s="15" t="s">
        <v>160</v>
      </c>
      <c r="F6" s="15" t="s">
        <v>160</v>
      </c>
      <c r="G6" s="15" t="s">
        <v>160</v>
      </c>
      <c r="H6" s="14" t="s">
        <v>160</v>
      </c>
      <c r="I6" s="15" t="s">
        <v>160</v>
      </c>
      <c r="J6" s="15" t="s">
        <v>160</v>
      </c>
      <c r="K6" s="15" t="s">
        <v>160</v>
      </c>
      <c r="L6" s="14" t="s">
        <v>163</v>
      </c>
      <c r="M6" s="15" t="s">
        <v>160</v>
      </c>
      <c r="N6" s="15" t="s">
        <v>160</v>
      </c>
      <c r="O6" s="15" t="s">
        <v>160</v>
      </c>
      <c r="P6" s="14" t="s">
        <v>160</v>
      </c>
      <c r="Q6" s="15" t="s">
        <v>160</v>
      </c>
      <c r="R6" s="15" t="s">
        <v>160</v>
      </c>
      <c r="S6" s="15" t="s">
        <v>160</v>
      </c>
    </row>
    <row r="7" spans="1:19" ht="13.5">
      <c r="A7" s="35" t="s">
        <v>79</v>
      </c>
      <c r="B7" s="35" t="s">
        <v>130</v>
      </c>
      <c r="C7" s="37" t="s">
        <v>131</v>
      </c>
      <c r="D7" s="16">
        <f aca="true" t="shared" si="0" ref="D7:D15">SUM(E7:G7)</f>
        <v>6</v>
      </c>
      <c r="E7" s="16">
        <v>6</v>
      </c>
      <c r="F7" s="16">
        <v>0</v>
      </c>
      <c r="G7" s="16">
        <v>0</v>
      </c>
      <c r="H7" s="16">
        <f aca="true" t="shared" si="1" ref="H7:H15">SUM(I7:K7)</f>
        <v>35</v>
      </c>
      <c r="I7" s="16">
        <v>30</v>
      </c>
      <c r="J7" s="16">
        <v>5</v>
      </c>
      <c r="K7" s="16">
        <v>0</v>
      </c>
      <c r="L7" s="16">
        <f aca="true" t="shared" si="2" ref="L7:L15">SUM(M7:O7)</f>
        <v>5</v>
      </c>
      <c r="M7" s="16">
        <v>5</v>
      </c>
      <c r="N7" s="16">
        <v>0</v>
      </c>
      <c r="O7" s="16">
        <v>0</v>
      </c>
      <c r="P7" s="16">
        <f aca="true" t="shared" si="3" ref="P7:P15">SUM(Q7:S7)</f>
        <v>6</v>
      </c>
      <c r="Q7" s="16">
        <v>6</v>
      </c>
      <c r="R7" s="16">
        <v>0</v>
      </c>
      <c r="S7" s="16">
        <v>0</v>
      </c>
    </row>
    <row r="8" spans="1:19" ht="13.5">
      <c r="A8" s="35" t="s">
        <v>79</v>
      </c>
      <c r="B8" s="35" t="s">
        <v>132</v>
      </c>
      <c r="C8" s="37" t="s">
        <v>133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6</v>
      </c>
      <c r="M8" s="16">
        <v>6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79</v>
      </c>
      <c r="B9" s="35" t="s">
        <v>134</v>
      </c>
      <c r="C9" s="37" t="s">
        <v>135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79</v>
      </c>
      <c r="B10" s="35" t="s">
        <v>136</v>
      </c>
      <c r="C10" s="37" t="s">
        <v>137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79</v>
      </c>
      <c r="B11" s="35" t="s">
        <v>138</v>
      </c>
      <c r="C11" s="37" t="s">
        <v>71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79</v>
      </c>
      <c r="B12" s="35" t="s">
        <v>139</v>
      </c>
      <c r="C12" s="37" t="s">
        <v>140</v>
      </c>
      <c r="D12" s="16">
        <f t="shared" si="0"/>
        <v>2</v>
      </c>
      <c r="E12" s="16">
        <v>0</v>
      </c>
      <c r="F12" s="16">
        <v>0</v>
      </c>
      <c r="G12" s="16">
        <v>2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0</v>
      </c>
      <c r="O12" s="16">
        <v>1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35" t="s">
        <v>79</v>
      </c>
      <c r="B13" s="35" t="s">
        <v>141</v>
      </c>
      <c r="C13" s="37" t="s">
        <v>142</v>
      </c>
      <c r="D13" s="16">
        <f t="shared" si="0"/>
        <v>2</v>
      </c>
      <c r="E13" s="16">
        <v>0</v>
      </c>
      <c r="F13" s="16">
        <v>1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79</v>
      </c>
      <c r="B14" s="35" t="s">
        <v>143</v>
      </c>
      <c r="C14" s="37" t="s">
        <v>144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79</v>
      </c>
      <c r="B15" s="35" t="s">
        <v>145</v>
      </c>
      <c r="C15" s="37" t="s">
        <v>146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79</v>
      </c>
      <c r="B16" s="35" t="s">
        <v>147</v>
      </c>
      <c r="C16" s="37" t="s">
        <v>148</v>
      </c>
      <c r="D16" s="16">
        <f>SUM(E16:G16)</f>
        <v>0</v>
      </c>
      <c r="E16" s="16">
        <v>0</v>
      </c>
      <c r="F16" s="16">
        <v>0</v>
      </c>
      <c r="G16" s="16">
        <v>0</v>
      </c>
      <c r="H16" s="16">
        <f>SUM(I16:K16)</f>
        <v>0</v>
      </c>
      <c r="I16" s="16">
        <v>0</v>
      </c>
      <c r="J16" s="16">
        <v>0</v>
      </c>
      <c r="K16" s="16">
        <v>0</v>
      </c>
      <c r="L16" s="16">
        <f>SUM(M16:O16)</f>
        <v>6</v>
      </c>
      <c r="M16" s="16">
        <v>6</v>
      </c>
      <c r="N16" s="16">
        <v>0</v>
      </c>
      <c r="O16" s="16">
        <v>0</v>
      </c>
      <c r="P16" s="16">
        <f>SUM(Q16:S16)</f>
        <v>6</v>
      </c>
      <c r="Q16" s="16">
        <v>6</v>
      </c>
      <c r="R16" s="16">
        <v>0</v>
      </c>
      <c r="S16" s="16">
        <v>0</v>
      </c>
    </row>
    <row r="17" spans="1:19" ht="13.5">
      <c r="A17" s="35" t="s">
        <v>79</v>
      </c>
      <c r="B17" s="35" t="s">
        <v>149</v>
      </c>
      <c r="C17" s="37" t="s">
        <v>150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6">
        <v>0</v>
      </c>
      <c r="L17" s="16">
        <f>SUM(M17:O17)</f>
        <v>0</v>
      </c>
      <c r="M17" s="16">
        <v>0</v>
      </c>
      <c r="N17" s="16">
        <v>0</v>
      </c>
      <c r="O17" s="16">
        <v>0</v>
      </c>
      <c r="P17" s="16">
        <f>SUM(Q17:S17)</f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79</v>
      </c>
      <c r="B18" s="35" t="s">
        <v>151</v>
      </c>
      <c r="C18" s="37" t="s">
        <v>152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0</v>
      </c>
      <c r="I18" s="16">
        <v>0</v>
      </c>
      <c r="J18" s="16">
        <v>0</v>
      </c>
      <c r="K18" s="16">
        <v>0</v>
      </c>
      <c r="L18" s="16">
        <f>SUM(M18:O18)</f>
        <v>0</v>
      </c>
      <c r="M18" s="16">
        <v>0</v>
      </c>
      <c r="N18" s="16">
        <v>0</v>
      </c>
      <c r="O18" s="16">
        <v>0</v>
      </c>
      <c r="P18" s="16">
        <f>SUM(Q18:S18)</f>
        <v>0</v>
      </c>
      <c r="Q18" s="16">
        <v>0</v>
      </c>
      <c r="R18" s="16">
        <v>0</v>
      </c>
      <c r="S18" s="16">
        <v>0</v>
      </c>
    </row>
    <row r="19" spans="1:19" ht="13.5">
      <c r="A19" s="43" t="s">
        <v>78</v>
      </c>
      <c r="B19" s="43"/>
      <c r="C19" s="43"/>
      <c r="D19" s="16">
        <f>SUM(E19:G19)</f>
        <v>10</v>
      </c>
      <c r="E19" s="16">
        <f>SUM(E7:E18)</f>
        <v>6</v>
      </c>
      <c r="F19" s="16">
        <f>SUM(F7:F18)</f>
        <v>1</v>
      </c>
      <c r="G19" s="16">
        <f>SUM(G7:G18)</f>
        <v>3</v>
      </c>
      <c r="H19" s="16">
        <f>SUM(I19:K19)</f>
        <v>35</v>
      </c>
      <c r="I19" s="16">
        <f>SUM(I7:I18)</f>
        <v>30</v>
      </c>
      <c r="J19" s="16">
        <f>SUM(J7:J18)</f>
        <v>5</v>
      </c>
      <c r="K19" s="16">
        <f>SUM(K7:K18)</f>
        <v>0</v>
      </c>
      <c r="L19" s="16">
        <f>SUM(M19:O19)</f>
        <v>20</v>
      </c>
      <c r="M19" s="16">
        <f>SUM(M7:M18)</f>
        <v>19</v>
      </c>
      <c r="N19" s="16">
        <f>SUM(N7:N18)</f>
        <v>0</v>
      </c>
      <c r="O19" s="16">
        <f>SUM(O7:O18)</f>
        <v>1</v>
      </c>
      <c r="P19" s="16">
        <f>SUM(Q19:S19)</f>
        <v>16</v>
      </c>
      <c r="Q19" s="16">
        <f>SUM(Q7:Q18)</f>
        <v>16</v>
      </c>
      <c r="R19" s="16">
        <f>SUM(R7:R18)</f>
        <v>0</v>
      </c>
      <c r="S19" s="16">
        <f>SUM(S7:S18)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73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59</v>
      </c>
      <c r="B2" s="47" t="s">
        <v>38</v>
      </c>
      <c r="C2" s="41" t="s">
        <v>39</v>
      </c>
      <c r="D2" s="7" t="s">
        <v>40</v>
      </c>
      <c r="E2" s="26"/>
      <c r="F2" s="26"/>
      <c r="G2" s="26"/>
      <c r="H2" s="7" t="s">
        <v>41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168</v>
      </c>
      <c r="E4" s="44" t="s">
        <v>157</v>
      </c>
      <c r="F4" s="44" t="s">
        <v>158</v>
      </c>
      <c r="G4" s="44" t="s">
        <v>159</v>
      </c>
      <c r="H4" s="11" t="s">
        <v>168</v>
      </c>
      <c r="I4" s="51" t="s">
        <v>42</v>
      </c>
      <c r="J4" s="51" t="s">
        <v>43</v>
      </c>
      <c r="K4" s="51" t="s">
        <v>44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160</v>
      </c>
      <c r="E6" s="14" t="s">
        <v>160</v>
      </c>
      <c r="F6" s="14" t="s">
        <v>160</v>
      </c>
      <c r="G6" s="25" t="s">
        <v>160</v>
      </c>
      <c r="H6" s="21" t="s">
        <v>169</v>
      </c>
      <c r="I6" s="22" t="s">
        <v>170</v>
      </c>
      <c r="J6" s="22" t="s">
        <v>170</v>
      </c>
      <c r="K6" s="22" t="s">
        <v>170</v>
      </c>
    </row>
    <row r="7" spans="1:11" ht="13.5">
      <c r="A7" s="35" t="s">
        <v>79</v>
      </c>
      <c r="B7" s="35" t="s">
        <v>80</v>
      </c>
      <c r="C7" s="37" t="s">
        <v>81</v>
      </c>
      <c r="D7" s="16">
        <f aca="true" t="shared" si="0" ref="D7:D19">SUM(E7:G7)</f>
        <v>53</v>
      </c>
      <c r="E7" s="16">
        <v>50</v>
      </c>
      <c r="F7" s="16">
        <v>1</v>
      </c>
      <c r="G7" s="16">
        <v>2</v>
      </c>
      <c r="H7" s="16">
        <f aca="true" t="shared" si="1" ref="H7:H19">SUM(I7:K7)</f>
        <v>557</v>
      </c>
      <c r="I7" s="16">
        <v>535</v>
      </c>
      <c r="J7" s="16">
        <v>10</v>
      </c>
      <c r="K7" s="16">
        <v>12</v>
      </c>
    </row>
    <row r="8" spans="1:11" ht="13.5">
      <c r="A8" s="35" t="s">
        <v>79</v>
      </c>
      <c r="B8" s="35" t="s">
        <v>82</v>
      </c>
      <c r="C8" s="37" t="s">
        <v>83</v>
      </c>
      <c r="D8" s="16">
        <f t="shared" si="0"/>
        <v>13</v>
      </c>
      <c r="E8" s="16">
        <v>12</v>
      </c>
      <c r="F8" s="16">
        <v>1</v>
      </c>
      <c r="G8" s="16">
        <v>0</v>
      </c>
      <c r="H8" s="16">
        <f t="shared" si="1"/>
        <v>214</v>
      </c>
      <c r="I8" s="16">
        <v>124</v>
      </c>
      <c r="J8" s="16">
        <v>21</v>
      </c>
      <c r="K8" s="16">
        <v>69</v>
      </c>
    </row>
    <row r="9" spans="1:11" ht="13.5">
      <c r="A9" s="35" t="s">
        <v>79</v>
      </c>
      <c r="B9" s="35" t="s">
        <v>84</v>
      </c>
      <c r="C9" s="37" t="s">
        <v>85</v>
      </c>
      <c r="D9" s="16">
        <f t="shared" si="0"/>
        <v>24</v>
      </c>
      <c r="E9" s="16">
        <v>20</v>
      </c>
      <c r="F9" s="16">
        <v>3</v>
      </c>
      <c r="G9" s="16">
        <v>1</v>
      </c>
      <c r="H9" s="16">
        <f t="shared" si="1"/>
        <v>176</v>
      </c>
      <c r="I9" s="16">
        <v>137</v>
      </c>
      <c r="J9" s="16">
        <v>21</v>
      </c>
      <c r="K9" s="16">
        <v>18</v>
      </c>
    </row>
    <row r="10" spans="1:11" ht="13.5">
      <c r="A10" s="35" t="s">
        <v>79</v>
      </c>
      <c r="B10" s="35" t="s">
        <v>86</v>
      </c>
      <c r="C10" s="37" t="s">
        <v>87</v>
      </c>
      <c r="D10" s="16">
        <f t="shared" si="0"/>
        <v>6</v>
      </c>
      <c r="E10" s="16">
        <v>5</v>
      </c>
      <c r="F10" s="16">
        <v>0</v>
      </c>
      <c r="G10" s="16">
        <v>1</v>
      </c>
      <c r="H10" s="16">
        <f t="shared" si="1"/>
        <v>74</v>
      </c>
      <c r="I10" s="16">
        <v>30</v>
      </c>
      <c r="J10" s="16">
        <v>22</v>
      </c>
      <c r="K10" s="16">
        <v>22</v>
      </c>
    </row>
    <row r="11" spans="1:11" ht="13.5">
      <c r="A11" s="35" t="s">
        <v>79</v>
      </c>
      <c r="B11" s="35" t="s">
        <v>88</v>
      </c>
      <c r="C11" s="37" t="s">
        <v>89</v>
      </c>
      <c r="D11" s="16">
        <f t="shared" si="0"/>
        <v>9</v>
      </c>
      <c r="E11" s="16">
        <v>8</v>
      </c>
      <c r="F11" s="16">
        <v>0</v>
      </c>
      <c r="G11" s="16">
        <v>1</v>
      </c>
      <c r="H11" s="16">
        <f t="shared" si="1"/>
        <v>100</v>
      </c>
      <c r="I11" s="16">
        <v>84</v>
      </c>
      <c r="J11" s="16">
        <v>10</v>
      </c>
      <c r="K11" s="16">
        <v>6</v>
      </c>
    </row>
    <row r="12" spans="1:11" ht="13.5">
      <c r="A12" s="35" t="s">
        <v>79</v>
      </c>
      <c r="B12" s="35" t="s">
        <v>90</v>
      </c>
      <c r="C12" s="37" t="s">
        <v>91</v>
      </c>
      <c r="D12" s="16">
        <f t="shared" si="0"/>
        <v>3</v>
      </c>
      <c r="E12" s="16">
        <v>2</v>
      </c>
      <c r="F12" s="16">
        <v>0</v>
      </c>
      <c r="G12" s="16">
        <v>1</v>
      </c>
      <c r="H12" s="16">
        <f t="shared" si="1"/>
        <v>50</v>
      </c>
      <c r="I12" s="16">
        <v>41</v>
      </c>
      <c r="J12" s="16">
        <v>4</v>
      </c>
      <c r="K12" s="16">
        <v>5</v>
      </c>
    </row>
    <row r="13" spans="1:11" ht="13.5">
      <c r="A13" s="35" t="s">
        <v>79</v>
      </c>
      <c r="B13" s="35" t="s">
        <v>76</v>
      </c>
      <c r="C13" s="37" t="s">
        <v>77</v>
      </c>
      <c r="D13" s="16">
        <f t="shared" si="0"/>
        <v>2</v>
      </c>
      <c r="E13" s="16">
        <v>0</v>
      </c>
      <c r="F13" s="16">
        <v>0</v>
      </c>
      <c r="G13" s="16">
        <v>2</v>
      </c>
      <c r="H13" s="16">
        <f t="shared" si="1"/>
        <v>69</v>
      </c>
      <c r="I13" s="16">
        <v>38</v>
      </c>
      <c r="J13" s="16">
        <v>10</v>
      </c>
      <c r="K13" s="16">
        <v>21</v>
      </c>
    </row>
    <row r="14" spans="1:11" ht="13.5">
      <c r="A14" s="35" t="s">
        <v>79</v>
      </c>
      <c r="B14" s="35" t="s">
        <v>21</v>
      </c>
      <c r="C14" s="37" t="s">
        <v>22</v>
      </c>
      <c r="D14" s="16">
        <f t="shared" si="0"/>
        <v>8</v>
      </c>
      <c r="E14" s="16">
        <v>7</v>
      </c>
      <c r="F14" s="16">
        <v>0</v>
      </c>
      <c r="G14" s="16">
        <v>1</v>
      </c>
      <c r="H14" s="16">
        <f t="shared" si="1"/>
        <v>68</v>
      </c>
      <c r="I14" s="16">
        <v>50</v>
      </c>
      <c r="J14" s="16">
        <v>7</v>
      </c>
      <c r="K14" s="16">
        <v>11</v>
      </c>
    </row>
    <row r="15" spans="1:11" ht="13.5">
      <c r="A15" s="35" t="s">
        <v>79</v>
      </c>
      <c r="B15" s="35" t="s">
        <v>23</v>
      </c>
      <c r="C15" s="37" t="s">
        <v>24</v>
      </c>
      <c r="D15" s="16">
        <f t="shared" si="0"/>
        <v>2</v>
      </c>
      <c r="E15" s="16">
        <v>0</v>
      </c>
      <c r="F15" s="16">
        <v>0</v>
      </c>
      <c r="G15" s="16">
        <v>2</v>
      </c>
      <c r="H15" s="16">
        <f t="shared" si="1"/>
        <v>41</v>
      </c>
      <c r="I15" s="16">
        <v>22</v>
      </c>
      <c r="J15" s="16">
        <v>8</v>
      </c>
      <c r="K15" s="16">
        <v>11</v>
      </c>
    </row>
    <row r="16" spans="1:11" ht="13.5">
      <c r="A16" s="35" t="s">
        <v>79</v>
      </c>
      <c r="B16" s="35" t="s">
        <v>25</v>
      </c>
      <c r="C16" s="37" t="s">
        <v>26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23</v>
      </c>
      <c r="I16" s="16">
        <v>23</v>
      </c>
      <c r="J16" s="16">
        <v>0</v>
      </c>
      <c r="K16" s="16">
        <v>0</v>
      </c>
    </row>
    <row r="17" spans="1:11" ht="13.5">
      <c r="A17" s="35" t="s">
        <v>79</v>
      </c>
      <c r="B17" s="35" t="s">
        <v>27</v>
      </c>
      <c r="C17" s="37" t="s">
        <v>28</v>
      </c>
      <c r="D17" s="16">
        <f t="shared" si="0"/>
        <v>20</v>
      </c>
      <c r="E17" s="16">
        <v>4</v>
      </c>
      <c r="F17" s="16">
        <v>16</v>
      </c>
      <c r="G17" s="16">
        <v>0</v>
      </c>
      <c r="H17" s="16">
        <f t="shared" si="1"/>
        <v>58</v>
      </c>
      <c r="I17" s="16">
        <v>29</v>
      </c>
      <c r="J17" s="16">
        <v>15</v>
      </c>
      <c r="K17" s="16">
        <v>14</v>
      </c>
    </row>
    <row r="18" spans="1:11" ht="13.5">
      <c r="A18" s="35" t="s">
        <v>79</v>
      </c>
      <c r="B18" s="35" t="s">
        <v>29</v>
      </c>
      <c r="C18" s="37" t="s">
        <v>30</v>
      </c>
      <c r="D18" s="16">
        <f t="shared" si="0"/>
        <v>16</v>
      </c>
      <c r="E18" s="16">
        <v>10</v>
      </c>
      <c r="F18" s="16">
        <v>5</v>
      </c>
      <c r="G18" s="16">
        <v>1</v>
      </c>
      <c r="H18" s="16">
        <f t="shared" si="1"/>
        <v>156</v>
      </c>
      <c r="I18" s="16">
        <v>101</v>
      </c>
      <c r="J18" s="16">
        <v>28</v>
      </c>
      <c r="K18" s="16">
        <v>27</v>
      </c>
    </row>
    <row r="19" spans="1:11" ht="13.5">
      <c r="A19" s="35" t="s">
        <v>79</v>
      </c>
      <c r="B19" s="35" t="s">
        <v>31</v>
      </c>
      <c r="C19" s="37" t="s">
        <v>32</v>
      </c>
      <c r="D19" s="16">
        <f t="shared" si="0"/>
        <v>10</v>
      </c>
      <c r="E19" s="16">
        <v>10</v>
      </c>
      <c r="F19" s="16">
        <v>0</v>
      </c>
      <c r="G19" s="16">
        <v>0</v>
      </c>
      <c r="H19" s="16">
        <f t="shared" si="1"/>
        <v>73</v>
      </c>
      <c r="I19" s="16">
        <v>73</v>
      </c>
      <c r="J19" s="16">
        <v>0</v>
      </c>
      <c r="K19" s="16">
        <v>0</v>
      </c>
    </row>
    <row r="20" spans="1:11" ht="13.5">
      <c r="A20" s="35" t="s">
        <v>79</v>
      </c>
      <c r="B20" s="35" t="s">
        <v>92</v>
      </c>
      <c r="C20" s="37" t="s">
        <v>0</v>
      </c>
      <c r="D20" s="16">
        <f aca="true" t="shared" si="2" ref="D20:D40">SUM(E20:G20)</f>
        <v>2</v>
      </c>
      <c r="E20" s="16">
        <v>1</v>
      </c>
      <c r="F20" s="16">
        <v>0</v>
      </c>
      <c r="G20" s="16">
        <v>1</v>
      </c>
      <c r="H20" s="16">
        <f aca="true" t="shared" si="3" ref="H20:H40">SUM(I20:K20)</f>
        <v>17</v>
      </c>
      <c r="I20" s="16">
        <v>10</v>
      </c>
      <c r="J20" s="16">
        <v>3</v>
      </c>
      <c r="K20" s="16">
        <v>4</v>
      </c>
    </row>
    <row r="21" spans="1:11" ht="13.5">
      <c r="A21" s="35" t="s">
        <v>79</v>
      </c>
      <c r="B21" s="35" t="s">
        <v>93</v>
      </c>
      <c r="C21" s="37" t="s">
        <v>94</v>
      </c>
      <c r="D21" s="16">
        <f t="shared" si="2"/>
        <v>1</v>
      </c>
      <c r="E21" s="16">
        <v>1</v>
      </c>
      <c r="F21" s="16">
        <v>0</v>
      </c>
      <c r="G21" s="16">
        <v>0</v>
      </c>
      <c r="H21" s="16">
        <f t="shared" si="3"/>
        <v>3</v>
      </c>
      <c r="I21" s="16">
        <v>3</v>
      </c>
      <c r="J21" s="16">
        <v>0</v>
      </c>
      <c r="K21" s="16">
        <v>0</v>
      </c>
    </row>
    <row r="22" spans="1:11" ht="13.5">
      <c r="A22" s="35" t="s">
        <v>79</v>
      </c>
      <c r="B22" s="35" t="s">
        <v>95</v>
      </c>
      <c r="C22" s="37" t="s">
        <v>96</v>
      </c>
      <c r="D22" s="16">
        <f t="shared" si="2"/>
        <v>1</v>
      </c>
      <c r="E22" s="16">
        <v>1</v>
      </c>
      <c r="F22" s="16">
        <v>0</v>
      </c>
      <c r="G22" s="16">
        <v>0</v>
      </c>
      <c r="H22" s="16">
        <f t="shared" si="3"/>
        <v>3</v>
      </c>
      <c r="I22" s="16">
        <v>3</v>
      </c>
      <c r="J22" s="16">
        <v>0</v>
      </c>
      <c r="K22" s="16">
        <v>0</v>
      </c>
    </row>
    <row r="23" spans="1:11" ht="13.5">
      <c r="A23" s="35" t="s">
        <v>79</v>
      </c>
      <c r="B23" s="35" t="s">
        <v>97</v>
      </c>
      <c r="C23" s="37" t="s">
        <v>98</v>
      </c>
      <c r="D23" s="16">
        <f t="shared" si="2"/>
        <v>5</v>
      </c>
      <c r="E23" s="16">
        <v>3</v>
      </c>
      <c r="F23" s="16">
        <v>0</v>
      </c>
      <c r="G23" s="16">
        <v>2</v>
      </c>
      <c r="H23" s="16">
        <f t="shared" si="3"/>
        <v>87</v>
      </c>
      <c r="I23" s="16">
        <v>46</v>
      </c>
      <c r="J23" s="16">
        <v>21</v>
      </c>
      <c r="K23" s="16">
        <v>20</v>
      </c>
    </row>
    <row r="24" spans="1:11" ht="13.5">
      <c r="A24" s="35" t="s">
        <v>79</v>
      </c>
      <c r="B24" s="35" t="s">
        <v>99</v>
      </c>
      <c r="C24" s="37" t="s">
        <v>164</v>
      </c>
      <c r="D24" s="16">
        <f t="shared" si="2"/>
        <v>0</v>
      </c>
      <c r="E24" s="16">
        <v>0</v>
      </c>
      <c r="F24" s="16">
        <v>0</v>
      </c>
      <c r="G24" s="16">
        <v>0</v>
      </c>
      <c r="H24" s="16">
        <f t="shared" si="3"/>
        <v>0</v>
      </c>
      <c r="I24" s="16">
        <v>0</v>
      </c>
      <c r="J24" s="16">
        <v>0</v>
      </c>
      <c r="K24" s="16">
        <v>0</v>
      </c>
    </row>
    <row r="25" spans="1:11" ht="13.5">
      <c r="A25" s="35" t="s">
        <v>79</v>
      </c>
      <c r="B25" s="35" t="s">
        <v>100</v>
      </c>
      <c r="C25" s="37" t="s">
        <v>101</v>
      </c>
      <c r="D25" s="16">
        <f t="shared" si="2"/>
        <v>2</v>
      </c>
      <c r="E25" s="16">
        <v>2</v>
      </c>
      <c r="F25" s="16">
        <v>0</v>
      </c>
      <c r="G25" s="16">
        <v>0</v>
      </c>
      <c r="H25" s="16">
        <f t="shared" si="3"/>
        <v>9</v>
      </c>
      <c r="I25" s="16">
        <v>9</v>
      </c>
      <c r="J25" s="16">
        <v>0</v>
      </c>
      <c r="K25" s="16">
        <v>0</v>
      </c>
    </row>
    <row r="26" spans="1:11" ht="13.5">
      <c r="A26" s="35" t="s">
        <v>79</v>
      </c>
      <c r="B26" s="35" t="s">
        <v>102</v>
      </c>
      <c r="C26" s="37" t="s">
        <v>103</v>
      </c>
      <c r="D26" s="16">
        <f t="shared" si="2"/>
        <v>1</v>
      </c>
      <c r="E26" s="16">
        <v>0</v>
      </c>
      <c r="F26" s="16">
        <v>1</v>
      </c>
      <c r="G26" s="16">
        <v>0</v>
      </c>
      <c r="H26" s="16">
        <f t="shared" si="3"/>
        <v>9</v>
      </c>
      <c r="I26" s="16">
        <v>0</v>
      </c>
      <c r="J26" s="16">
        <v>7</v>
      </c>
      <c r="K26" s="16">
        <v>2</v>
      </c>
    </row>
    <row r="27" spans="1:11" ht="13.5">
      <c r="A27" s="35" t="s">
        <v>79</v>
      </c>
      <c r="B27" s="35" t="s">
        <v>104</v>
      </c>
      <c r="C27" s="37" t="s">
        <v>105</v>
      </c>
      <c r="D27" s="16">
        <f t="shared" si="2"/>
        <v>5</v>
      </c>
      <c r="E27" s="16">
        <v>4</v>
      </c>
      <c r="F27" s="16">
        <v>1</v>
      </c>
      <c r="G27" s="16">
        <v>0</v>
      </c>
      <c r="H27" s="16">
        <f t="shared" si="3"/>
        <v>33</v>
      </c>
      <c r="I27" s="16">
        <v>18</v>
      </c>
      <c r="J27" s="16">
        <v>12</v>
      </c>
      <c r="K27" s="16">
        <v>3</v>
      </c>
    </row>
    <row r="28" spans="1:11" ht="13.5">
      <c r="A28" s="35" t="s">
        <v>79</v>
      </c>
      <c r="B28" s="35" t="s">
        <v>106</v>
      </c>
      <c r="C28" s="37" t="s">
        <v>107</v>
      </c>
      <c r="D28" s="16">
        <f t="shared" si="2"/>
        <v>1</v>
      </c>
      <c r="E28" s="16">
        <v>1</v>
      </c>
      <c r="F28" s="16">
        <v>0</v>
      </c>
      <c r="G28" s="16">
        <v>0</v>
      </c>
      <c r="H28" s="16">
        <f t="shared" si="3"/>
        <v>5</v>
      </c>
      <c r="I28" s="16">
        <v>5</v>
      </c>
      <c r="J28" s="16">
        <v>0</v>
      </c>
      <c r="K28" s="16">
        <v>0</v>
      </c>
    </row>
    <row r="29" spans="1:11" ht="13.5">
      <c r="A29" s="35" t="s">
        <v>79</v>
      </c>
      <c r="B29" s="35" t="s">
        <v>108</v>
      </c>
      <c r="C29" s="37" t="s">
        <v>109</v>
      </c>
      <c r="D29" s="16">
        <f t="shared" si="2"/>
        <v>1</v>
      </c>
      <c r="E29" s="16">
        <v>1</v>
      </c>
      <c r="F29" s="16">
        <v>0</v>
      </c>
      <c r="G29" s="16">
        <v>0</v>
      </c>
      <c r="H29" s="16">
        <f t="shared" si="3"/>
        <v>3</v>
      </c>
      <c r="I29" s="16">
        <v>3</v>
      </c>
      <c r="J29" s="16">
        <v>0</v>
      </c>
      <c r="K29" s="16">
        <v>0</v>
      </c>
    </row>
    <row r="30" spans="1:11" ht="13.5">
      <c r="A30" s="35" t="s">
        <v>79</v>
      </c>
      <c r="B30" s="35" t="s">
        <v>110</v>
      </c>
      <c r="C30" s="37" t="s">
        <v>111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0</v>
      </c>
    </row>
    <row r="31" spans="1:11" ht="13.5">
      <c r="A31" s="35" t="s">
        <v>79</v>
      </c>
      <c r="B31" s="35" t="s">
        <v>112</v>
      </c>
      <c r="C31" s="37" t="s">
        <v>113</v>
      </c>
      <c r="D31" s="16">
        <f t="shared" si="2"/>
        <v>0</v>
      </c>
      <c r="E31" s="16">
        <v>0</v>
      </c>
      <c r="F31" s="16">
        <v>0</v>
      </c>
      <c r="G31" s="16">
        <v>0</v>
      </c>
      <c r="H31" s="16">
        <f t="shared" si="3"/>
        <v>0</v>
      </c>
      <c r="I31" s="16">
        <v>0</v>
      </c>
      <c r="J31" s="16">
        <v>0</v>
      </c>
      <c r="K31" s="16">
        <v>0</v>
      </c>
    </row>
    <row r="32" spans="1:11" ht="13.5">
      <c r="A32" s="35" t="s">
        <v>79</v>
      </c>
      <c r="B32" s="35" t="s">
        <v>114</v>
      </c>
      <c r="C32" s="37" t="s">
        <v>115</v>
      </c>
      <c r="D32" s="16">
        <f t="shared" si="2"/>
        <v>1</v>
      </c>
      <c r="E32" s="16">
        <v>0</v>
      </c>
      <c r="F32" s="16">
        <v>0</v>
      </c>
      <c r="G32" s="16">
        <v>1</v>
      </c>
      <c r="H32" s="16">
        <f t="shared" si="3"/>
        <v>31</v>
      </c>
      <c r="I32" s="16">
        <v>7</v>
      </c>
      <c r="J32" s="16">
        <v>6</v>
      </c>
      <c r="K32" s="16">
        <v>18</v>
      </c>
    </row>
    <row r="33" spans="1:11" ht="13.5">
      <c r="A33" s="35" t="s">
        <v>79</v>
      </c>
      <c r="B33" s="35" t="s">
        <v>116</v>
      </c>
      <c r="C33" s="37" t="s">
        <v>117</v>
      </c>
      <c r="D33" s="16">
        <f t="shared" si="2"/>
        <v>2</v>
      </c>
      <c r="E33" s="16">
        <v>2</v>
      </c>
      <c r="F33" s="16">
        <v>0</v>
      </c>
      <c r="G33" s="16">
        <v>0</v>
      </c>
      <c r="H33" s="16">
        <f t="shared" si="3"/>
        <v>12</v>
      </c>
      <c r="I33" s="16">
        <v>12</v>
      </c>
      <c r="J33" s="16">
        <v>0</v>
      </c>
      <c r="K33" s="16">
        <v>0</v>
      </c>
    </row>
    <row r="34" spans="1:11" ht="13.5">
      <c r="A34" s="35" t="s">
        <v>79</v>
      </c>
      <c r="B34" s="35" t="s">
        <v>118</v>
      </c>
      <c r="C34" s="37" t="s">
        <v>119</v>
      </c>
      <c r="D34" s="16">
        <f t="shared" si="2"/>
        <v>2</v>
      </c>
      <c r="E34" s="16">
        <v>2</v>
      </c>
      <c r="F34" s="16">
        <v>0</v>
      </c>
      <c r="G34" s="16">
        <v>0</v>
      </c>
      <c r="H34" s="16">
        <f t="shared" si="3"/>
        <v>7</v>
      </c>
      <c r="I34" s="16">
        <v>7</v>
      </c>
      <c r="J34" s="16">
        <v>0</v>
      </c>
      <c r="K34" s="16">
        <v>0</v>
      </c>
    </row>
    <row r="35" spans="1:11" ht="13.5">
      <c r="A35" s="35" t="s">
        <v>79</v>
      </c>
      <c r="B35" s="35" t="s">
        <v>120</v>
      </c>
      <c r="C35" s="37" t="s">
        <v>121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</row>
    <row r="36" spans="1:11" ht="13.5">
      <c r="A36" s="35" t="s">
        <v>79</v>
      </c>
      <c r="B36" s="35" t="s">
        <v>122</v>
      </c>
      <c r="C36" s="37" t="s">
        <v>123</v>
      </c>
      <c r="D36" s="16">
        <f t="shared" si="2"/>
        <v>0</v>
      </c>
      <c r="E36" s="16">
        <v>0</v>
      </c>
      <c r="F36" s="16">
        <v>0</v>
      </c>
      <c r="G36" s="16">
        <v>0</v>
      </c>
      <c r="H36" s="16">
        <f t="shared" si="3"/>
        <v>0</v>
      </c>
      <c r="I36" s="16">
        <v>0</v>
      </c>
      <c r="J36" s="16">
        <v>0</v>
      </c>
      <c r="K36" s="16">
        <v>0</v>
      </c>
    </row>
    <row r="37" spans="1:11" ht="13.5">
      <c r="A37" s="35" t="s">
        <v>79</v>
      </c>
      <c r="B37" s="35" t="s">
        <v>124</v>
      </c>
      <c r="C37" s="37" t="s">
        <v>125</v>
      </c>
      <c r="D37" s="16">
        <f t="shared" si="2"/>
        <v>2</v>
      </c>
      <c r="E37" s="16">
        <v>0</v>
      </c>
      <c r="F37" s="16">
        <v>2</v>
      </c>
      <c r="G37" s="16">
        <v>0</v>
      </c>
      <c r="H37" s="16">
        <f t="shared" si="3"/>
        <v>9</v>
      </c>
      <c r="I37" s="16">
        <v>0</v>
      </c>
      <c r="J37" s="16">
        <v>5</v>
      </c>
      <c r="K37" s="16">
        <v>4</v>
      </c>
    </row>
    <row r="38" spans="1:11" ht="13.5">
      <c r="A38" s="35" t="s">
        <v>79</v>
      </c>
      <c r="B38" s="35" t="s">
        <v>126</v>
      </c>
      <c r="C38" s="37" t="s">
        <v>127</v>
      </c>
      <c r="D38" s="16">
        <f t="shared" si="2"/>
        <v>1</v>
      </c>
      <c r="E38" s="16">
        <v>0</v>
      </c>
      <c r="F38" s="16">
        <v>0</v>
      </c>
      <c r="G38" s="16">
        <v>1</v>
      </c>
      <c r="H38" s="16">
        <f t="shared" si="3"/>
        <v>7</v>
      </c>
      <c r="I38" s="16">
        <v>7</v>
      </c>
      <c r="J38" s="16">
        <v>0</v>
      </c>
      <c r="K38" s="16">
        <v>0</v>
      </c>
    </row>
    <row r="39" spans="1:11" ht="13.5">
      <c r="A39" s="35" t="s">
        <v>79</v>
      </c>
      <c r="B39" s="35" t="s">
        <v>128</v>
      </c>
      <c r="C39" s="37" t="s">
        <v>129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42" t="s">
        <v>70</v>
      </c>
      <c r="B40" s="43"/>
      <c r="C40" s="43"/>
      <c r="D40" s="16">
        <f t="shared" si="2"/>
        <v>195</v>
      </c>
      <c r="E40" s="16">
        <f>SUM(E7:E39)</f>
        <v>148</v>
      </c>
      <c r="F40" s="16">
        <f>SUM(F7:F39)</f>
        <v>30</v>
      </c>
      <c r="G40" s="16">
        <f>SUM(G7:G39)</f>
        <v>17</v>
      </c>
      <c r="H40" s="16">
        <f t="shared" si="3"/>
        <v>1894</v>
      </c>
      <c r="I40" s="16">
        <f>SUM(I7:I39)</f>
        <v>1417</v>
      </c>
      <c r="J40" s="16">
        <f>SUM(J7:J39)</f>
        <v>210</v>
      </c>
      <c r="K40" s="16">
        <f>SUM(K7:K39)</f>
        <v>267</v>
      </c>
    </row>
  </sheetData>
  <mergeCells count="10">
    <mergeCell ref="A40:C40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2006-06-30T04:26:53Z</dcterms:modified>
  <cp:category/>
  <cp:version/>
  <cp:contentType/>
  <cp:contentStatus/>
</cp:coreProperties>
</file>