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'委託・許可件数（市町村）'!$A$2:$S$29</definedName>
    <definedName name="_xlnm.Print_Area" localSheetId="5">'委託・許可件数（組合）'!$A$2:$S$20</definedName>
    <definedName name="_xlnm.Print_Area" localSheetId="2">'収集運搬機材（市町村）'!$A$2:$AY$29</definedName>
    <definedName name="_xlnm.Print_Area" localSheetId="3">'収集運搬機材（組合）'!$A$2:$AY$21</definedName>
    <definedName name="_xlnm.Print_Area" localSheetId="6">'処理業者と従業員数'!$A$2:$K$29</definedName>
    <definedName name="_xlnm.Print_Area" localSheetId="0">'廃棄物処理従事職員数（市町村）'!$A$2:$AD$29</definedName>
    <definedName name="_xlnm.Print_Area" localSheetId="1">'廃棄物処理従事職員数（組合）'!$A$2:$AD$20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<sst xmlns="http://schemas.openxmlformats.org/spreadsheetml/2006/main" count="800" uniqueCount="153">
  <si>
    <t>石川県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</si>
  <si>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</si>
  <si>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</si>
  <si>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</si>
  <si>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</si>
  <si>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</si>
  <si>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</si>
  <si>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</si>
  <si>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</si>
  <si>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</si>
  <si>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</si>
  <si>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</si>
  <si>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</si>
  <si>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17301</t>
  </si>
  <si>
    <t>山中町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</si>
  <si>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</si>
  <si>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</si>
  <si>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</si>
  <si>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</si>
  <si>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</si>
  <si>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</si>
  <si>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</si>
  <si>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</si>
  <si>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17382</t>
  </si>
  <si>
    <t>富来町</t>
  </si>
  <si>
    <t>17384</t>
  </si>
  <si>
    <t>志賀町</t>
  </si>
  <si>
    <t>穴水町</t>
  </si>
  <si>
    <t>門前町</t>
  </si>
  <si>
    <t>17821</t>
  </si>
  <si>
    <t>17824</t>
  </si>
  <si>
    <t>17825</t>
  </si>
  <si>
    <t>手取川流域環境衛生事業組合</t>
  </si>
  <si>
    <t>17826</t>
  </si>
  <si>
    <t>穴水町門前町環境衛生施設組合</t>
  </si>
  <si>
    <t>17827</t>
  </si>
  <si>
    <t>17831</t>
  </si>
  <si>
    <t>17834</t>
  </si>
  <si>
    <t>能登三郷生活環境振興組合</t>
  </si>
  <si>
    <t>17835</t>
  </si>
  <si>
    <t>七尾鹿島広域圏事務組合</t>
  </si>
  <si>
    <t>17837</t>
  </si>
  <si>
    <t>羽咋郡市広域圏事務組合</t>
  </si>
  <si>
    <t>17841</t>
  </si>
  <si>
    <t>17847</t>
  </si>
  <si>
    <t>小松加賀環境衛生事務組合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</si>
  <si>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</si>
  <si>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</si>
  <si>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</si>
  <si>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</si>
  <si>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</si>
  <si>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</si>
  <si>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</si>
  <si>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</si>
  <si>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</si>
  <si>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</si>
  <si>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</si>
  <si>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</si>
  <si>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</si>
  <si>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</si>
  <si>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</si>
  <si>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</si>
  <si>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</si>
  <si>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</si>
  <si>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</si>
  <si>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</si>
  <si>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17210</t>
  </si>
  <si>
    <t>白山市</t>
  </si>
  <si>
    <t>17211</t>
  </si>
  <si>
    <t>能美市</t>
  </si>
  <si>
    <t>17386</t>
  </si>
  <si>
    <t>宝達志水町</t>
  </si>
  <si>
    <t>17461</t>
  </si>
  <si>
    <t>17462</t>
  </si>
  <si>
    <t>17463</t>
  </si>
  <si>
    <t>能登町</t>
  </si>
  <si>
    <t>17209</t>
  </si>
  <si>
    <t>かほく市</t>
  </si>
  <si>
    <t>石川県合計</t>
  </si>
  <si>
    <t>石川県合計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</si>
  <si>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</si>
  <si>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</si>
  <si>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</si>
  <si>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</si>
  <si>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</si>
  <si>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</si>
  <si>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</si>
  <si>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</si>
  <si>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</si>
  <si>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</si>
  <si>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</si>
  <si>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</si>
  <si>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</si>
  <si>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</si>
  <si>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</si>
  <si>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</si>
  <si>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</si>
  <si>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</si>
  <si>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</si>
  <si>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</si>
  <si>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</si>
  <si>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</si>
  <si>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</si>
  <si>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</si>
  <si>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</si>
  <si>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</si>
  <si>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</si>
  <si>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</si>
  <si>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</si>
  <si>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</si>
  <si>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</si>
  <si>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</si>
  <si>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</si>
  <si>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</si>
  <si>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</si>
  <si>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17201</t>
  </si>
  <si>
    <t>金沢市</t>
  </si>
  <si>
    <t>石川県合計</t>
  </si>
  <si>
    <t>珠洲市・能登町環境衛生組合</t>
  </si>
  <si>
    <t>能美広域事務組合</t>
  </si>
  <si>
    <t>白山石川医療施設組合</t>
  </si>
  <si>
    <t>白山石川広域事務組合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</si>
  <si>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</si>
  <si>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</si>
  <si>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</si>
  <si>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</si>
  <si>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17201</t>
  </si>
  <si>
    <t>17407</t>
  </si>
  <si>
    <t>中能登町</t>
  </si>
  <si>
    <t>17201</t>
  </si>
  <si>
    <t>17855</t>
  </si>
  <si>
    <t>奥能登クリーン組合</t>
  </si>
  <si>
    <t>17856</t>
  </si>
  <si>
    <t>石川北部アール・ディ・エフ広域処理組合</t>
  </si>
  <si>
    <t>石川県合計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</si>
  <si>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</si>
  <si>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</si>
  <si>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</si>
  <si>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</si>
  <si>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</si>
  <si>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</si>
  <si>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</si>
  <si>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</si>
  <si>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</si>
  <si>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</si>
  <si>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</si>
  <si>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河北郡市広域事務組合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</si>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</sst>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 quotePrefix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29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122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5" t="s">
        <v>147</v>
      </c>
      <c r="B2" s="48" t="s">
        <v>96</v>
      </c>
      <c r="C2" s="45" t="s">
        <v>148</v>
      </c>
      <c r="D2" s="7" t="s">
        <v>97</v>
      </c>
      <c r="E2" s="8"/>
      <c r="F2" s="9"/>
      <c r="G2" s="8"/>
      <c r="H2" s="8"/>
      <c r="I2" s="8"/>
      <c r="J2" s="8"/>
      <c r="K2" s="8"/>
      <c r="L2" s="10"/>
      <c r="M2" s="7" t="s">
        <v>149</v>
      </c>
      <c r="N2" s="8"/>
      <c r="O2" s="9"/>
      <c r="P2" s="8"/>
      <c r="Q2" s="8"/>
      <c r="R2" s="8"/>
      <c r="S2" s="8"/>
      <c r="T2" s="8"/>
      <c r="U2" s="10"/>
      <c r="V2" s="7" t="s">
        <v>98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6"/>
      <c r="B3" s="49"/>
      <c r="C3" s="46"/>
      <c r="D3" s="11" t="s">
        <v>150</v>
      </c>
      <c r="E3" s="12" t="s">
        <v>99</v>
      </c>
      <c r="F3" s="9"/>
      <c r="G3" s="10"/>
      <c r="H3" s="12" t="s">
        <v>100</v>
      </c>
      <c r="I3" s="8"/>
      <c r="J3" s="8"/>
      <c r="K3" s="8"/>
      <c r="L3" s="10"/>
      <c r="M3" s="11" t="s">
        <v>150</v>
      </c>
      <c r="N3" s="12" t="s">
        <v>99</v>
      </c>
      <c r="O3" s="9"/>
      <c r="P3" s="10"/>
      <c r="Q3" s="12" t="s">
        <v>100</v>
      </c>
      <c r="R3" s="8"/>
      <c r="S3" s="8"/>
      <c r="T3" s="8"/>
      <c r="U3" s="10"/>
      <c r="V3" s="13"/>
      <c r="W3" s="12" t="s">
        <v>99</v>
      </c>
      <c r="X3" s="9"/>
      <c r="Y3" s="10"/>
      <c r="Z3" s="12" t="s">
        <v>100</v>
      </c>
      <c r="AA3" s="8"/>
      <c r="AB3" s="8"/>
      <c r="AC3" s="8"/>
      <c r="AD3" s="10"/>
    </row>
    <row r="4" spans="1:30" s="29" customFormat="1" ht="22.5" customHeight="1">
      <c r="A4" s="46"/>
      <c r="B4" s="49"/>
      <c r="C4" s="46"/>
      <c r="D4" s="13"/>
      <c r="E4" s="46" t="s">
        <v>150</v>
      </c>
      <c r="F4" s="52" t="s">
        <v>101</v>
      </c>
      <c r="G4" s="52" t="s">
        <v>102</v>
      </c>
      <c r="H4" s="46" t="s">
        <v>150</v>
      </c>
      <c r="I4" s="52" t="s">
        <v>92</v>
      </c>
      <c r="J4" s="52" t="s">
        <v>93</v>
      </c>
      <c r="K4" s="52" t="s">
        <v>94</v>
      </c>
      <c r="L4" s="52" t="s">
        <v>103</v>
      </c>
      <c r="M4" s="13"/>
      <c r="N4" s="46" t="s">
        <v>150</v>
      </c>
      <c r="O4" s="52" t="s">
        <v>101</v>
      </c>
      <c r="P4" s="52" t="s">
        <v>102</v>
      </c>
      <c r="Q4" s="46" t="s">
        <v>150</v>
      </c>
      <c r="R4" s="52" t="s">
        <v>92</v>
      </c>
      <c r="S4" s="52" t="s">
        <v>93</v>
      </c>
      <c r="T4" s="52" t="s">
        <v>94</v>
      </c>
      <c r="U4" s="52" t="s">
        <v>103</v>
      </c>
      <c r="V4" s="13"/>
      <c r="W4" s="46" t="s">
        <v>150</v>
      </c>
      <c r="X4" s="52" t="s">
        <v>101</v>
      </c>
      <c r="Y4" s="52" t="s">
        <v>102</v>
      </c>
      <c r="Z4" s="46" t="s">
        <v>150</v>
      </c>
      <c r="AA4" s="52" t="s">
        <v>92</v>
      </c>
      <c r="AB4" s="52" t="s">
        <v>93</v>
      </c>
      <c r="AC4" s="52" t="s">
        <v>94</v>
      </c>
      <c r="AD4" s="52" t="s">
        <v>103</v>
      </c>
    </row>
    <row r="5" spans="1:30" s="29" customFormat="1" ht="22.5" customHeight="1">
      <c r="A5" s="46"/>
      <c r="B5" s="49"/>
      <c r="C5" s="46"/>
      <c r="D5" s="13"/>
      <c r="E5" s="46"/>
      <c r="F5" s="53"/>
      <c r="G5" s="53"/>
      <c r="H5" s="46"/>
      <c r="I5" s="53"/>
      <c r="J5" s="53"/>
      <c r="K5" s="53"/>
      <c r="L5" s="53"/>
      <c r="M5" s="13"/>
      <c r="N5" s="46"/>
      <c r="O5" s="53"/>
      <c r="P5" s="53"/>
      <c r="Q5" s="46"/>
      <c r="R5" s="53"/>
      <c r="S5" s="53"/>
      <c r="T5" s="53"/>
      <c r="U5" s="53"/>
      <c r="V5" s="13"/>
      <c r="W5" s="46"/>
      <c r="X5" s="53"/>
      <c r="Y5" s="53"/>
      <c r="Z5" s="46"/>
      <c r="AA5" s="53"/>
      <c r="AB5" s="53"/>
      <c r="AC5" s="53"/>
      <c r="AD5" s="53"/>
    </row>
    <row r="6" spans="1:30" s="29" customFormat="1" ht="22.5" customHeight="1">
      <c r="A6" s="47"/>
      <c r="B6" s="50"/>
      <c r="C6" s="51"/>
      <c r="D6" s="14" t="s">
        <v>151</v>
      </c>
      <c r="E6" s="14" t="s">
        <v>152</v>
      </c>
      <c r="F6" s="15" t="s">
        <v>152</v>
      </c>
      <c r="G6" s="15" t="s">
        <v>152</v>
      </c>
      <c r="H6" s="14" t="s">
        <v>152</v>
      </c>
      <c r="I6" s="15" t="s">
        <v>152</v>
      </c>
      <c r="J6" s="15" t="s">
        <v>152</v>
      </c>
      <c r="K6" s="15" t="s">
        <v>152</v>
      </c>
      <c r="L6" s="15" t="s">
        <v>152</v>
      </c>
      <c r="M6" s="14" t="s">
        <v>152</v>
      </c>
      <c r="N6" s="14" t="s">
        <v>152</v>
      </c>
      <c r="O6" s="15" t="s">
        <v>152</v>
      </c>
      <c r="P6" s="15" t="s">
        <v>152</v>
      </c>
      <c r="Q6" s="14" t="s">
        <v>152</v>
      </c>
      <c r="R6" s="15" t="s">
        <v>152</v>
      </c>
      <c r="S6" s="15" t="s">
        <v>152</v>
      </c>
      <c r="T6" s="15" t="s">
        <v>152</v>
      </c>
      <c r="U6" s="15" t="s">
        <v>152</v>
      </c>
      <c r="V6" s="14" t="s">
        <v>152</v>
      </c>
      <c r="W6" s="14" t="s">
        <v>152</v>
      </c>
      <c r="X6" s="15" t="s">
        <v>152</v>
      </c>
      <c r="Y6" s="15" t="s">
        <v>152</v>
      </c>
      <c r="Z6" s="14" t="s">
        <v>152</v>
      </c>
      <c r="AA6" s="15" t="s">
        <v>152</v>
      </c>
      <c r="AB6" s="15" t="s">
        <v>152</v>
      </c>
      <c r="AC6" s="15" t="s">
        <v>152</v>
      </c>
      <c r="AD6" s="15" t="s">
        <v>152</v>
      </c>
    </row>
    <row r="7" spans="1:30" ht="13.5">
      <c r="A7" s="35" t="s">
        <v>0</v>
      </c>
      <c r="B7" s="38" t="s">
        <v>126</v>
      </c>
      <c r="C7" s="37" t="s">
        <v>116</v>
      </c>
      <c r="D7" s="16">
        <f aca="true" t="shared" si="0" ref="D7:D28">E7+H7</f>
        <v>340</v>
      </c>
      <c r="E7" s="16">
        <f aca="true" t="shared" si="1" ref="E7:E28">SUM(F7:G7)</f>
        <v>70</v>
      </c>
      <c r="F7" s="16">
        <v>43</v>
      </c>
      <c r="G7" s="16">
        <v>27</v>
      </c>
      <c r="H7" s="16">
        <f aca="true" t="shared" si="2" ref="H7:H28">SUM(I7:L7)</f>
        <v>270</v>
      </c>
      <c r="I7" s="16">
        <v>214</v>
      </c>
      <c r="J7" s="16">
        <v>46</v>
      </c>
      <c r="K7" s="16">
        <v>8</v>
      </c>
      <c r="L7" s="16">
        <v>2</v>
      </c>
      <c r="M7" s="16">
        <f aca="true" t="shared" si="3" ref="M7:M28">N7+Q7</f>
        <v>0</v>
      </c>
      <c r="N7" s="16">
        <f aca="true" t="shared" si="4" ref="N7:N28">SUM(O7:P7)</f>
        <v>0</v>
      </c>
      <c r="O7" s="16">
        <v>0</v>
      </c>
      <c r="P7" s="16">
        <v>0</v>
      </c>
      <c r="Q7" s="16">
        <f aca="true" t="shared" si="5" ref="Q7:Q28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8">D7+M7</f>
        <v>340</v>
      </c>
      <c r="W7" s="16">
        <f aca="true" t="shared" si="7" ref="W7:W28">E7+N7</f>
        <v>70</v>
      </c>
      <c r="X7" s="16">
        <f aca="true" t="shared" si="8" ref="X7:X28">F7+O7</f>
        <v>43</v>
      </c>
      <c r="Y7" s="16">
        <f aca="true" t="shared" si="9" ref="Y7:Y28">G7+P7</f>
        <v>27</v>
      </c>
      <c r="Z7" s="16">
        <f aca="true" t="shared" si="10" ref="Z7:Z28">H7+Q7</f>
        <v>270</v>
      </c>
      <c r="AA7" s="16">
        <f aca="true" t="shared" si="11" ref="AA7:AA28">I7+R7</f>
        <v>214</v>
      </c>
      <c r="AB7" s="16">
        <f aca="true" t="shared" si="12" ref="AB7:AB28">J7+S7</f>
        <v>46</v>
      </c>
      <c r="AC7" s="16">
        <f aca="true" t="shared" si="13" ref="AC7:AC28">K7+T7</f>
        <v>8</v>
      </c>
      <c r="AD7" s="16">
        <f aca="true" t="shared" si="14" ref="AD7:AD28">L7+U7</f>
        <v>2</v>
      </c>
    </row>
    <row r="8" spans="1:30" ht="13.5">
      <c r="A8" s="35" t="s">
        <v>0</v>
      </c>
      <c r="B8" s="35" t="s">
        <v>1</v>
      </c>
      <c r="C8" s="37" t="s">
        <v>2</v>
      </c>
      <c r="D8" s="16">
        <f>E8+H8</f>
        <v>7</v>
      </c>
      <c r="E8" s="16">
        <f>SUM(F8:G8)</f>
        <v>7</v>
      </c>
      <c r="F8" s="16">
        <v>7</v>
      </c>
      <c r="G8" s="16">
        <v>0</v>
      </c>
      <c r="H8" s="16">
        <f>SUM(I8:L8)</f>
        <v>0</v>
      </c>
      <c r="I8" s="16">
        <v>0</v>
      </c>
      <c r="J8" s="16">
        <v>0</v>
      </c>
      <c r="K8" s="16">
        <v>0</v>
      </c>
      <c r="L8" s="16">
        <v>0</v>
      </c>
      <c r="M8" s="16">
        <f>N8+Q8</f>
        <v>0</v>
      </c>
      <c r="N8" s="16">
        <f>SUM(O8:P8)</f>
        <v>0</v>
      </c>
      <c r="O8" s="16">
        <v>0</v>
      </c>
      <c r="P8" s="16">
        <v>0</v>
      </c>
      <c r="Q8" s="16">
        <f>SUM(R8:U8)</f>
        <v>0</v>
      </c>
      <c r="R8" s="16">
        <v>0</v>
      </c>
      <c r="S8" s="16">
        <v>0</v>
      </c>
      <c r="T8" s="16">
        <v>0</v>
      </c>
      <c r="U8" s="16">
        <v>0</v>
      </c>
      <c r="V8" s="16">
        <f aca="true" t="shared" si="15" ref="V8:AD8">D8+M8</f>
        <v>7</v>
      </c>
      <c r="W8" s="16">
        <f t="shared" si="15"/>
        <v>7</v>
      </c>
      <c r="X8" s="16">
        <f t="shared" si="15"/>
        <v>7</v>
      </c>
      <c r="Y8" s="16">
        <f t="shared" si="15"/>
        <v>0</v>
      </c>
      <c r="Z8" s="16">
        <f t="shared" si="15"/>
        <v>0</v>
      </c>
      <c r="AA8" s="16">
        <f t="shared" si="15"/>
        <v>0</v>
      </c>
      <c r="AB8" s="16">
        <f t="shared" si="15"/>
        <v>0</v>
      </c>
      <c r="AC8" s="16">
        <f t="shared" si="15"/>
        <v>0</v>
      </c>
      <c r="AD8" s="16">
        <f t="shared" si="15"/>
        <v>0</v>
      </c>
    </row>
    <row r="9" spans="1:30" ht="13.5">
      <c r="A9" s="35" t="s">
        <v>0</v>
      </c>
      <c r="B9" s="35" t="s">
        <v>3</v>
      </c>
      <c r="C9" s="37" t="s">
        <v>4</v>
      </c>
      <c r="D9" s="16">
        <f t="shared" si="0"/>
        <v>54</v>
      </c>
      <c r="E9" s="16">
        <f t="shared" si="1"/>
        <v>16</v>
      </c>
      <c r="F9" s="16">
        <v>14</v>
      </c>
      <c r="G9" s="16">
        <v>2</v>
      </c>
      <c r="H9" s="16">
        <f t="shared" si="2"/>
        <v>38</v>
      </c>
      <c r="I9" s="16">
        <v>12</v>
      </c>
      <c r="J9" s="16">
        <v>9</v>
      </c>
      <c r="K9" s="16">
        <v>2</v>
      </c>
      <c r="L9" s="16">
        <v>15</v>
      </c>
      <c r="M9" s="16">
        <f t="shared" si="3"/>
        <v>2</v>
      </c>
      <c r="N9" s="16">
        <f t="shared" si="4"/>
        <v>2</v>
      </c>
      <c r="O9" s="16">
        <v>2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56</v>
      </c>
      <c r="W9" s="16">
        <f t="shared" si="7"/>
        <v>18</v>
      </c>
      <c r="X9" s="16">
        <f t="shared" si="8"/>
        <v>16</v>
      </c>
      <c r="Y9" s="16">
        <f t="shared" si="9"/>
        <v>2</v>
      </c>
      <c r="Z9" s="16">
        <f t="shared" si="10"/>
        <v>38</v>
      </c>
      <c r="AA9" s="16">
        <f t="shared" si="11"/>
        <v>12</v>
      </c>
      <c r="AB9" s="16">
        <f t="shared" si="12"/>
        <v>9</v>
      </c>
      <c r="AC9" s="16">
        <f t="shared" si="13"/>
        <v>2</v>
      </c>
      <c r="AD9" s="16">
        <f t="shared" si="14"/>
        <v>15</v>
      </c>
    </row>
    <row r="10" spans="1:30" ht="13.5">
      <c r="A10" s="35" t="s">
        <v>0</v>
      </c>
      <c r="B10" s="35" t="s">
        <v>5</v>
      </c>
      <c r="C10" s="37" t="s">
        <v>6</v>
      </c>
      <c r="D10" s="16">
        <f t="shared" si="0"/>
        <v>26</v>
      </c>
      <c r="E10" s="16">
        <f t="shared" si="1"/>
        <v>7</v>
      </c>
      <c r="F10" s="16">
        <v>7</v>
      </c>
      <c r="G10" s="16">
        <v>0</v>
      </c>
      <c r="H10" s="16">
        <f t="shared" si="2"/>
        <v>19</v>
      </c>
      <c r="I10" s="16">
        <v>0</v>
      </c>
      <c r="J10" s="16">
        <v>12</v>
      </c>
      <c r="K10" s="16">
        <v>3</v>
      </c>
      <c r="L10" s="16">
        <v>4</v>
      </c>
      <c r="M10" s="16">
        <f t="shared" si="3"/>
        <v>6</v>
      </c>
      <c r="N10" s="16">
        <f t="shared" si="4"/>
        <v>0</v>
      </c>
      <c r="O10" s="16">
        <v>0</v>
      </c>
      <c r="P10" s="16">
        <v>0</v>
      </c>
      <c r="Q10" s="16">
        <f t="shared" si="5"/>
        <v>6</v>
      </c>
      <c r="R10" s="16">
        <v>0</v>
      </c>
      <c r="S10" s="16">
        <v>6</v>
      </c>
      <c r="T10" s="16">
        <v>0</v>
      </c>
      <c r="U10" s="16">
        <v>0</v>
      </c>
      <c r="V10" s="16">
        <f t="shared" si="6"/>
        <v>32</v>
      </c>
      <c r="W10" s="16">
        <f t="shared" si="7"/>
        <v>7</v>
      </c>
      <c r="X10" s="16">
        <f t="shared" si="8"/>
        <v>7</v>
      </c>
      <c r="Y10" s="16">
        <f t="shared" si="9"/>
        <v>0</v>
      </c>
      <c r="Z10" s="16">
        <f t="shared" si="10"/>
        <v>25</v>
      </c>
      <c r="AA10" s="16">
        <f t="shared" si="11"/>
        <v>0</v>
      </c>
      <c r="AB10" s="16">
        <f t="shared" si="12"/>
        <v>18</v>
      </c>
      <c r="AC10" s="16">
        <f t="shared" si="13"/>
        <v>3</v>
      </c>
      <c r="AD10" s="16">
        <f t="shared" si="14"/>
        <v>4</v>
      </c>
    </row>
    <row r="11" spans="1:30" ht="13.5">
      <c r="A11" s="35" t="s">
        <v>0</v>
      </c>
      <c r="B11" s="35" t="s">
        <v>7</v>
      </c>
      <c r="C11" s="37" t="s">
        <v>8</v>
      </c>
      <c r="D11" s="16">
        <f t="shared" si="0"/>
        <v>7</v>
      </c>
      <c r="E11" s="16">
        <f t="shared" si="1"/>
        <v>6</v>
      </c>
      <c r="F11" s="16">
        <v>6</v>
      </c>
      <c r="G11" s="16">
        <v>0</v>
      </c>
      <c r="H11" s="16">
        <f t="shared" si="2"/>
        <v>1</v>
      </c>
      <c r="I11" s="16">
        <v>0</v>
      </c>
      <c r="J11" s="16">
        <v>0</v>
      </c>
      <c r="K11" s="16">
        <v>1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6</v>
      </c>
      <c r="X11" s="16">
        <f t="shared" si="8"/>
        <v>6</v>
      </c>
      <c r="Y11" s="16">
        <f t="shared" si="9"/>
        <v>0</v>
      </c>
      <c r="Z11" s="16">
        <f t="shared" si="10"/>
        <v>1</v>
      </c>
      <c r="AA11" s="16">
        <f t="shared" si="11"/>
        <v>0</v>
      </c>
      <c r="AB11" s="16">
        <f t="shared" si="12"/>
        <v>0</v>
      </c>
      <c r="AC11" s="16">
        <f t="shared" si="13"/>
        <v>1</v>
      </c>
      <c r="AD11" s="16">
        <f t="shared" si="14"/>
        <v>0</v>
      </c>
    </row>
    <row r="12" spans="1:30" ht="13.5">
      <c r="A12" s="35" t="s">
        <v>0</v>
      </c>
      <c r="B12" s="35" t="s">
        <v>9</v>
      </c>
      <c r="C12" s="37" t="s">
        <v>10</v>
      </c>
      <c r="D12" s="16">
        <f t="shared" si="0"/>
        <v>19</v>
      </c>
      <c r="E12" s="16">
        <f t="shared" si="1"/>
        <v>16</v>
      </c>
      <c r="F12" s="16">
        <v>4</v>
      </c>
      <c r="G12" s="16">
        <v>12</v>
      </c>
      <c r="H12" s="16">
        <f t="shared" si="2"/>
        <v>3</v>
      </c>
      <c r="I12" s="16">
        <v>0</v>
      </c>
      <c r="J12" s="16">
        <v>0</v>
      </c>
      <c r="K12" s="16">
        <v>0</v>
      </c>
      <c r="L12" s="16">
        <v>3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19</v>
      </c>
      <c r="W12" s="16">
        <f t="shared" si="7"/>
        <v>16</v>
      </c>
      <c r="X12" s="16">
        <f t="shared" si="8"/>
        <v>4</v>
      </c>
      <c r="Y12" s="16">
        <f t="shared" si="9"/>
        <v>12</v>
      </c>
      <c r="Z12" s="16">
        <f t="shared" si="10"/>
        <v>3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3</v>
      </c>
    </row>
    <row r="13" spans="1:30" ht="13.5">
      <c r="A13" s="35" t="s">
        <v>0</v>
      </c>
      <c r="B13" s="35" t="s">
        <v>11</v>
      </c>
      <c r="C13" s="37" t="s">
        <v>12</v>
      </c>
      <c r="D13" s="16">
        <f t="shared" si="0"/>
        <v>6</v>
      </c>
      <c r="E13" s="16">
        <f t="shared" si="1"/>
        <v>4</v>
      </c>
      <c r="F13" s="16">
        <v>3</v>
      </c>
      <c r="G13" s="16">
        <v>1</v>
      </c>
      <c r="H13" s="16">
        <f t="shared" si="2"/>
        <v>2</v>
      </c>
      <c r="I13" s="16">
        <v>0</v>
      </c>
      <c r="J13" s="16">
        <v>0</v>
      </c>
      <c r="K13" s="16">
        <v>1</v>
      </c>
      <c r="L13" s="16">
        <v>1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7</v>
      </c>
      <c r="W13" s="16">
        <f t="shared" si="7"/>
        <v>5</v>
      </c>
      <c r="X13" s="16">
        <f t="shared" si="8"/>
        <v>4</v>
      </c>
      <c r="Y13" s="16">
        <f t="shared" si="9"/>
        <v>1</v>
      </c>
      <c r="Z13" s="16">
        <f t="shared" si="10"/>
        <v>2</v>
      </c>
      <c r="AA13" s="16">
        <f t="shared" si="11"/>
        <v>0</v>
      </c>
      <c r="AB13" s="16">
        <f t="shared" si="12"/>
        <v>0</v>
      </c>
      <c r="AC13" s="16">
        <f t="shared" si="13"/>
        <v>1</v>
      </c>
      <c r="AD13" s="16">
        <f t="shared" si="14"/>
        <v>1</v>
      </c>
    </row>
    <row r="14" spans="1:30" ht="13.5">
      <c r="A14" s="35" t="s">
        <v>0</v>
      </c>
      <c r="B14" s="35" t="s">
        <v>76</v>
      </c>
      <c r="C14" s="37" t="s">
        <v>77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0</v>
      </c>
      <c r="W14" s="16">
        <f t="shared" si="7"/>
        <v>0</v>
      </c>
      <c r="X14" s="16">
        <f t="shared" si="8"/>
        <v>0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0</v>
      </c>
      <c r="B15" s="35" t="s">
        <v>66</v>
      </c>
      <c r="C15" s="37" t="s">
        <v>67</v>
      </c>
      <c r="D15" s="16">
        <f t="shared" si="0"/>
        <v>10</v>
      </c>
      <c r="E15" s="16">
        <f t="shared" si="1"/>
        <v>10</v>
      </c>
      <c r="F15" s="16">
        <v>10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11</v>
      </c>
      <c r="W15" s="16">
        <f t="shared" si="7"/>
        <v>11</v>
      </c>
      <c r="X15" s="16">
        <f t="shared" si="8"/>
        <v>11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0</v>
      </c>
      <c r="B16" s="35" t="s">
        <v>68</v>
      </c>
      <c r="C16" s="37" t="s">
        <v>69</v>
      </c>
      <c r="D16" s="16">
        <f t="shared" si="0"/>
        <v>3</v>
      </c>
      <c r="E16" s="16">
        <f t="shared" si="1"/>
        <v>3</v>
      </c>
      <c r="F16" s="16">
        <v>3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0</v>
      </c>
      <c r="B17" s="35" t="s">
        <v>13</v>
      </c>
      <c r="C17" s="37" t="s">
        <v>14</v>
      </c>
      <c r="D17" s="16">
        <f t="shared" si="0"/>
        <v>13</v>
      </c>
      <c r="E17" s="16">
        <f t="shared" si="1"/>
        <v>3</v>
      </c>
      <c r="F17" s="16">
        <v>3</v>
      </c>
      <c r="G17" s="16">
        <v>0</v>
      </c>
      <c r="H17" s="16">
        <f t="shared" si="2"/>
        <v>10</v>
      </c>
      <c r="I17" s="16">
        <v>0</v>
      </c>
      <c r="J17" s="16">
        <v>9</v>
      </c>
      <c r="K17" s="16">
        <v>1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13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10</v>
      </c>
      <c r="AA17" s="16">
        <f t="shared" si="11"/>
        <v>0</v>
      </c>
      <c r="AB17" s="16">
        <f t="shared" si="12"/>
        <v>9</v>
      </c>
      <c r="AC17" s="16">
        <f t="shared" si="13"/>
        <v>1</v>
      </c>
      <c r="AD17" s="16">
        <f t="shared" si="14"/>
        <v>0</v>
      </c>
    </row>
    <row r="18" spans="1:30" ht="13.5">
      <c r="A18" s="35" t="s">
        <v>0</v>
      </c>
      <c r="B18" s="35" t="s">
        <v>15</v>
      </c>
      <c r="C18" s="37" t="s">
        <v>16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0</v>
      </c>
      <c r="B19" s="35" t="s">
        <v>17</v>
      </c>
      <c r="C19" s="37" t="s">
        <v>18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0</v>
      </c>
      <c r="B20" s="35" t="s">
        <v>19</v>
      </c>
      <c r="C20" s="37" t="s">
        <v>20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0</v>
      </c>
      <c r="B21" s="35" t="s">
        <v>21</v>
      </c>
      <c r="C21" s="37" t="s">
        <v>22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0</v>
      </c>
      <c r="B22" s="35" t="s">
        <v>23</v>
      </c>
      <c r="C22" s="37" t="s">
        <v>24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0</v>
      </c>
      <c r="B23" s="35" t="s">
        <v>25</v>
      </c>
      <c r="C23" s="37" t="s">
        <v>26</v>
      </c>
      <c r="D23" s="16">
        <f t="shared" si="0"/>
        <v>5</v>
      </c>
      <c r="E23" s="16">
        <f t="shared" si="1"/>
        <v>1</v>
      </c>
      <c r="F23" s="16">
        <v>1</v>
      </c>
      <c r="G23" s="16">
        <v>0</v>
      </c>
      <c r="H23" s="16">
        <f t="shared" si="2"/>
        <v>4</v>
      </c>
      <c r="I23" s="16">
        <v>4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5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4</v>
      </c>
      <c r="AA23" s="16">
        <f t="shared" si="11"/>
        <v>4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0</v>
      </c>
      <c r="B24" s="35" t="s">
        <v>70</v>
      </c>
      <c r="C24" s="37" t="s">
        <v>71</v>
      </c>
      <c r="D24" s="16">
        <f t="shared" si="0"/>
        <v>4</v>
      </c>
      <c r="E24" s="16">
        <f t="shared" si="1"/>
        <v>4</v>
      </c>
      <c r="F24" s="16">
        <v>2</v>
      </c>
      <c r="G24" s="16">
        <v>2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4</v>
      </c>
      <c r="W24" s="16">
        <f t="shared" si="7"/>
        <v>4</v>
      </c>
      <c r="X24" s="16">
        <f t="shared" si="8"/>
        <v>2</v>
      </c>
      <c r="Y24" s="16">
        <f t="shared" si="9"/>
        <v>2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0</v>
      </c>
      <c r="B25" s="35" t="s">
        <v>127</v>
      </c>
      <c r="C25" s="37" t="s">
        <v>128</v>
      </c>
      <c r="D25" s="16">
        <f>E25+H25</f>
        <v>1</v>
      </c>
      <c r="E25" s="16">
        <f>SUM(F25:G25)</f>
        <v>1</v>
      </c>
      <c r="F25" s="16">
        <v>1</v>
      </c>
      <c r="G25" s="16">
        <v>0</v>
      </c>
      <c r="H25" s="16">
        <f>SUM(I25:L25)</f>
        <v>0</v>
      </c>
      <c r="I25" s="16">
        <v>0</v>
      </c>
      <c r="J25" s="16">
        <v>0</v>
      </c>
      <c r="K25" s="16">
        <v>0</v>
      </c>
      <c r="L25" s="16">
        <v>0</v>
      </c>
      <c r="M25" s="16">
        <f>N25+Q25</f>
        <v>1</v>
      </c>
      <c r="N25" s="16">
        <f>SUM(O25:P25)</f>
        <v>1</v>
      </c>
      <c r="O25" s="16">
        <v>1</v>
      </c>
      <c r="P25" s="16">
        <v>0</v>
      </c>
      <c r="Q25" s="16">
        <f>SUM(R25:U25)</f>
        <v>0</v>
      </c>
      <c r="R25" s="16">
        <v>0</v>
      </c>
      <c r="S25" s="16">
        <v>0</v>
      </c>
      <c r="T25" s="16">
        <v>0</v>
      </c>
      <c r="U25" s="16">
        <v>0</v>
      </c>
      <c r="V25" s="16">
        <f aca="true" t="shared" si="16" ref="V25:AD25">D25+M25</f>
        <v>2</v>
      </c>
      <c r="W25" s="16">
        <f t="shared" si="16"/>
        <v>2</v>
      </c>
      <c r="X25" s="16">
        <f t="shared" si="16"/>
        <v>2</v>
      </c>
      <c r="Y25" s="16">
        <f t="shared" si="16"/>
        <v>0</v>
      </c>
      <c r="Z25" s="16">
        <f t="shared" si="16"/>
        <v>0</v>
      </c>
      <c r="AA25" s="16">
        <f t="shared" si="16"/>
        <v>0</v>
      </c>
      <c r="AB25" s="16">
        <f t="shared" si="16"/>
        <v>0</v>
      </c>
      <c r="AC25" s="16">
        <f t="shared" si="16"/>
        <v>0</v>
      </c>
      <c r="AD25" s="16">
        <f t="shared" si="16"/>
        <v>0</v>
      </c>
    </row>
    <row r="26" spans="1:30" ht="13.5">
      <c r="A26" s="35" t="s">
        <v>0</v>
      </c>
      <c r="B26" s="35" t="s">
        <v>72</v>
      </c>
      <c r="C26" s="37" t="s">
        <v>27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0</v>
      </c>
      <c r="B27" s="35" t="s">
        <v>73</v>
      </c>
      <c r="C27" s="37" t="s">
        <v>28</v>
      </c>
      <c r="D27" s="16">
        <f t="shared" si="0"/>
        <v>0</v>
      </c>
      <c r="E27" s="16">
        <f t="shared" si="1"/>
        <v>0</v>
      </c>
      <c r="F27" s="16">
        <v>0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0</v>
      </c>
      <c r="B28" s="35" t="s">
        <v>74</v>
      </c>
      <c r="C28" s="37" t="s">
        <v>75</v>
      </c>
      <c r="D28" s="16">
        <f t="shared" si="0"/>
        <v>9</v>
      </c>
      <c r="E28" s="16">
        <f t="shared" si="1"/>
        <v>5</v>
      </c>
      <c r="F28" s="16">
        <v>5</v>
      </c>
      <c r="G28" s="16">
        <v>0</v>
      </c>
      <c r="H28" s="16">
        <f t="shared" si="2"/>
        <v>4</v>
      </c>
      <c r="I28" s="16">
        <v>0</v>
      </c>
      <c r="J28" s="16">
        <v>1</v>
      </c>
      <c r="K28" s="16">
        <v>3</v>
      </c>
      <c r="L28" s="16">
        <v>0</v>
      </c>
      <c r="M28" s="16">
        <f t="shared" si="3"/>
        <v>3</v>
      </c>
      <c r="N28" s="16">
        <f t="shared" si="4"/>
        <v>1</v>
      </c>
      <c r="O28" s="16">
        <v>1</v>
      </c>
      <c r="P28" s="16">
        <v>0</v>
      </c>
      <c r="Q28" s="16">
        <f t="shared" si="5"/>
        <v>2</v>
      </c>
      <c r="R28" s="16">
        <v>0</v>
      </c>
      <c r="S28" s="16">
        <v>2</v>
      </c>
      <c r="T28" s="16">
        <v>0</v>
      </c>
      <c r="U28" s="16">
        <v>0</v>
      </c>
      <c r="V28" s="16">
        <f t="shared" si="6"/>
        <v>12</v>
      </c>
      <c r="W28" s="16">
        <f t="shared" si="7"/>
        <v>6</v>
      </c>
      <c r="X28" s="16">
        <f t="shared" si="8"/>
        <v>6</v>
      </c>
      <c r="Y28" s="16">
        <f t="shared" si="9"/>
        <v>0</v>
      </c>
      <c r="Z28" s="16">
        <f t="shared" si="10"/>
        <v>6</v>
      </c>
      <c r="AA28" s="16">
        <f t="shared" si="11"/>
        <v>0</v>
      </c>
      <c r="AB28" s="16">
        <f t="shared" si="12"/>
        <v>3</v>
      </c>
      <c r="AC28" s="16">
        <f t="shared" si="13"/>
        <v>3</v>
      </c>
      <c r="AD28" s="16">
        <f t="shared" si="14"/>
        <v>0</v>
      </c>
    </row>
    <row r="29" spans="1:30" ht="13.5">
      <c r="A29" s="43" t="s">
        <v>79</v>
      </c>
      <c r="B29" s="44"/>
      <c r="C29" s="44"/>
      <c r="D29" s="16">
        <f>E29+H29</f>
        <v>506</v>
      </c>
      <c r="E29" s="16">
        <f>SUM(F29:G29)</f>
        <v>155</v>
      </c>
      <c r="F29" s="16">
        <f>SUM(F7:F28)</f>
        <v>111</v>
      </c>
      <c r="G29" s="16">
        <f>SUM(G7:G28)</f>
        <v>44</v>
      </c>
      <c r="H29" s="16">
        <f>SUM(I29:L29)</f>
        <v>351</v>
      </c>
      <c r="I29" s="16">
        <f>SUM(I7:I28)</f>
        <v>230</v>
      </c>
      <c r="J29" s="16">
        <f>SUM(J7:J28)</f>
        <v>77</v>
      </c>
      <c r="K29" s="16">
        <f>SUM(K7:K28)</f>
        <v>19</v>
      </c>
      <c r="L29" s="16">
        <f>SUM(L7:L28)</f>
        <v>25</v>
      </c>
      <c r="M29" s="16">
        <f>N29+Q29</f>
        <v>14</v>
      </c>
      <c r="N29" s="16">
        <f>SUM(O29:P29)</f>
        <v>6</v>
      </c>
      <c r="O29" s="16">
        <f>SUM(O7:O28)</f>
        <v>6</v>
      </c>
      <c r="P29" s="16">
        <f>SUM(P7:P28)</f>
        <v>0</v>
      </c>
      <c r="Q29" s="16">
        <f>SUM(R29:U29)</f>
        <v>8</v>
      </c>
      <c r="R29" s="16">
        <f>SUM(R7:R28)</f>
        <v>0</v>
      </c>
      <c r="S29" s="16">
        <f>SUM(S7:S28)</f>
        <v>8</v>
      </c>
      <c r="T29" s="16">
        <f>SUM(T7:T28)</f>
        <v>0</v>
      </c>
      <c r="U29" s="16">
        <f>SUM(U7:U28)</f>
        <v>0</v>
      </c>
      <c r="V29" s="16">
        <f>D29+M29</f>
        <v>520</v>
      </c>
      <c r="W29" s="16">
        <f>E29+N29</f>
        <v>161</v>
      </c>
      <c r="X29" s="16">
        <f>F29+O29</f>
        <v>117</v>
      </c>
      <c r="Y29" s="16">
        <f>G29+P29</f>
        <v>44</v>
      </c>
      <c r="Z29" s="16">
        <f>H29+Q29</f>
        <v>359</v>
      </c>
      <c r="AA29" s="16">
        <f>I29+R29</f>
        <v>230</v>
      </c>
      <c r="AB29" s="16">
        <f>J29+S29</f>
        <v>85</v>
      </c>
      <c r="AC29" s="16">
        <f>K29+T29</f>
        <v>19</v>
      </c>
      <c r="AD29" s="16">
        <f>L29+U29</f>
        <v>25</v>
      </c>
    </row>
  </sheetData>
  <mergeCells count="28">
    <mergeCell ref="A29:C29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122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5" t="s">
        <v>147</v>
      </c>
      <c r="B2" s="48" t="s">
        <v>50</v>
      </c>
      <c r="C2" s="45" t="s">
        <v>148</v>
      </c>
      <c r="D2" s="7" t="s">
        <v>51</v>
      </c>
      <c r="E2" s="8"/>
      <c r="F2" s="9"/>
      <c r="G2" s="8"/>
      <c r="H2" s="8"/>
      <c r="I2" s="8"/>
      <c r="J2" s="8"/>
      <c r="K2" s="8"/>
      <c r="L2" s="10"/>
      <c r="M2" s="7" t="s">
        <v>149</v>
      </c>
      <c r="N2" s="8"/>
      <c r="O2" s="9"/>
      <c r="P2" s="8"/>
      <c r="Q2" s="8"/>
      <c r="R2" s="8"/>
      <c r="S2" s="8"/>
      <c r="T2" s="8"/>
      <c r="U2" s="10"/>
      <c r="V2" s="7" t="s">
        <v>52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6"/>
      <c r="B3" s="49"/>
      <c r="C3" s="46"/>
      <c r="D3" s="11" t="s">
        <v>150</v>
      </c>
      <c r="E3" s="12" t="s">
        <v>53</v>
      </c>
      <c r="F3" s="9"/>
      <c r="G3" s="10"/>
      <c r="H3" s="12" t="s">
        <v>54</v>
      </c>
      <c r="I3" s="8"/>
      <c r="J3" s="8"/>
      <c r="K3" s="8"/>
      <c r="L3" s="10"/>
      <c r="M3" s="11" t="s">
        <v>150</v>
      </c>
      <c r="N3" s="12" t="s">
        <v>53</v>
      </c>
      <c r="O3" s="9"/>
      <c r="P3" s="10"/>
      <c r="Q3" s="12" t="s">
        <v>54</v>
      </c>
      <c r="R3" s="8"/>
      <c r="S3" s="8"/>
      <c r="T3" s="8"/>
      <c r="U3" s="10"/>
      <c r="V3" s="13"/>
      <c r="W3" s="12" t="s">
        <v>53</v>
      </c>
      <c r="X3" s="9"/>
      <c r="Y3" s="10"/>
      <c r="Z3" s="12" t="s">
        <v>54</v>
      </c>
      <c r="AA3" s="8"/>
      <c r="AB3" s="8"/>
      <c r="AC3" s="8"/>
      <c r="AD3" s="10"/>
    </row>
    <row r="4" spans="1:30" s="29" customFormat="1" ht="22.5" customHeight="1">
      <c r="A4" s="46"/>
      <c r="B4" s="49"/>
      <c r="C4" s="46"/>
      <c r="D4" s="13"/>
      <c r="E4" s="46" t="s">
        <v>150</v>
      </c>
      <c r="F4" s="52" t="s">
        <v>55</v>
      </c>
      <c r="G4" s="52" t="s">
        <v>56</v>
      </c>
      <c r="H4" s="46" t="s">
        <v>150</v>
      </c>
      <c r="I4" s="52" t="s">
        <v>57</v>
      </c>
      <c r="J4" s="52" t="s">
        <v>58</v>
      </c>
      <c r="K4" s="52" t="s">
        <v>59</v>
      </c>
      <c r="L4" s="52" t="s">
        <v>60</v>
      </c>
      <c r="M4" s="13"/>
      <c r="N4" s="46" t="s">
        <v>150</v>
      </c>
      <c r="O4" s="52" t="s">
        <v>55</v>
      </c>
      <c r="P4" s="52" t="s">
        <v>56</v>
      </c>
      <c r="Q4" s="46" t="s">
        <v>150</v>
      </c>
      <c r="R4" s="52" t="s">
        <v>57</v>
      </c>
      <c r="S4" s="52" t="s">
        <v>58</v>
      </c>
      <c r="T4" s="52" t="s">
        <v>59</v>
      </c>
      <c r="U4" s="52" t="s">
        <v>60</v>
      </c>
      <c r="V4" s="13"/>
      <c r="W4" s="46" t="s">
        <v>150</v>
      </c>
      <c r="X4" s="52" t="s">
        <v>55</v>
      </c>
      <c r="Y4" s="52" t="s">
        <v>56</v>
      </c>
      <c r="Z4" s="46" t="s">
        <v>150</v>
      </c>
      <c r="AA4" s="52" t="s">
        <v>57</v>
      </c>
      <c r="AB4" s="52" t="s">
        <v>58</v>
      </c>
      <c r="AC4" s="52" t="s">
        <v>59</v>
      </c>
      <c r="AD4" s="52" t="s">
        <v>60</v>
      </c>
    </row>
    <row r="5" spans="1:30" s="29" customFormat="1" ht="22.5" customHeight="1">
      <c r="A5" s="46"/>
      <c r="B5" s="49"/>
      <c r="C5" s="46"/>
      <c r="D5" s="13"/>
      <c r="E5" s="46"/>
      <c r="F5" s="53"/>
      <c r="G5" s="53"/>
      <c r="H5" s="46"/>
      <c r="I5" s="53"/>
      <c r="J5" s="53"/>
      <c r="K5" s="53"/>
      <c r="L5" s="53"/>
      <c r="M5" s="13"/>
      <c r="N5" s="46"/>
      <c r="O5" s="53"/>
      <c r="P5" s="53"/>
      <c r="Q5" s="46"/>
      <c r="R5" s="53"/>
      <c r="S5" s="53"/>
      <c r="T5" s="53"/>
      <c r="U5" s="53"/>
      <c r="V5" s="13"/>
      <c r="W5" s="46"/>
      <c r="X5" s="53"/>
      <c r="Y5" s="53"/>
      <c r="Z5" s="46"/>
      <c r="AA5" s="53"/>
      <c r="AB5" s="53"/>
      <c r="AC5" s="53"/>
      <c r="AD5" s="53"/>
    </row>
    <row r="6" spans="1:30" s="29" customFormat="1" ht="22.5" customHeight="1">
      <c r="A6" s="47"/>
      <c r="B6" s="50"/>
      <c r="C6" s="51"/>
      <c r="D6" s="14" t="s">
        <v>151</v>
      </c>
      <c r="E6" s="14" t="s">
        <v>152</v>
      </c>
      <c r="F6" s="15" t="s">
        <v>152</v>
      </c>
      <c r="G6" s="15" t="s">
        <v>152</v>
      </c>
      <c r="H6" s="14" t="s">
        <v>152</v>
      </c>
      <c r="I6" s="15" t="s">
        <v>152</v>
      </c>
      <c r="J6" s="15" t="s">
        <v>152</v>
      </c>
      <c r="K6" s="15" t="s">
        <v>152</v>
      </c>
      <c r="L6" s="15" t="s">
        <v>152</v>
      </c>
      <c r="M6" s="14" t="s">
        <v>152</v>
      </c>
      <c r="N6" s="14" t="s">
        <v>152</v>
      </c>
      <c r="O6" s="15" t="s">
        <v>152</v>
      </c>
      <c r="P6" s="15" t="s">
        <v>152</v>
      </c>
      <c r="Q6" s="14" t="s">
        <v>152</v>
      </c>
      <c r="R6" s="15" t="s">
        <v>152</v>
      </c>
      <c r="S6" s="15" t="s">
        <v>152</v>
      </c>
      <c r="T6" s="15" t="s">
        <v>152</v>
      </c>
      <c r="U6" s="15" t="s">
        <v>152</v>
      </c>
      <c r="V6" s="14" t="s">
        <v>152</v>
      </c>
      <c r="W6" s="14" t="s">
        <v>152</v>
      </c>
      <c r="X6" s="15" t="s">
        <v>152</v>
      </c>
      <c r="Y6" s="15" t="s">
        <v>152</v>
      </c>
      <c r="Z6" s="14" t="s">
        <v>152</v>
      </c>
      <c r="AA6" s="15" t="s">
        <v>152</v>
      </c>
      <c r="AB6" s="15" t="s">
        <v>152</v>
      </c>
      <c r="AC6" s="15" t="s">
        <v>152</v>
      </c>
      <c r="AD6" s="15" t="s">
        <v>152</v>
      </c>
    </row>
    <row r="7" spans="1:30" ht="13.5" customHeight="1">
      <c r="A7" s="35" t="s">
        <v>0</v>
      </c>
      <c r="B7" s="35" t="s">
        <v>29</v>
      </c>
      <c r="C7" s="37" t="s">
        <v>146</v>
      </c>
      <c r="D7" s="16">
        <f aca="true" t="shared" si="0" ref="D7:D20">E7+H7</f>
        <v>35</v>
      </c>
      <c r="E7" s="16">
        <f aca="true" t="shared" si="1" ref="E7:E20">SUM(F7:G7)</f>
        <v>29</v>
      </c>
      <c r="F7" s="16">
        <v>10</v>
      </c>
      <c r="G7" s="16">
        <v>19</v>
      </c>
      <c r="H7" s="16">
        <f aca="true" t="shared" si="2" ref="H7:H20">SUM(I7:L7)</f>
        <v>6</v>
      </c>
      <c r="I7" s="16">
        <v>0</v>
      </c>
      <c r="J7" s="16">
        <v>4</v>
      </c>
      <c r="K7" s="16">
        <v>2</v>
      </c>
      <c r="L7" s="16">
        <v>0</v>
      </c>
      <c r="M7" s="16">
        <f aca="true" t="shared" si="3" ref="M7:M20">N7+Q7</f>
        <v>16</v>
      </c>
      <c r="N7" s="16">
        <f aca="true" t="shared" si="4" ref="N7:N20">SUM(O7:P7)</f>
        <v>15</v>
      </c>
      <c r="O7" s="16">
        <v>2</v>
      </c>
      <c r="P7" s="16">
        <v>13</v>
      </c>
      <c r="Q7" s="16">
        <f aca="true" t="shared" si="5" ref="Q7:Q20">SUM(R7:U7)</f>
        <v>1</v>
      </c>
      <c r="R7" s="16">
        <v>0</v>
      </c>
      <c r="S7" s="16">
        <v>1</v>
      </c>
      <c r="T7" s="16">
        <v>0</v>
      </c>
      <c r="U7" s="16">
        <v>0</v>
      </c>
      <c r="V7" s="16">
        <f aca="true" t="shared" si="6" ref="V7:V20">D7+M7</f>
        <v>51</v>
      </c>
      <c r="W7" s="16">
        <f aca="true" t="shared" si="7" ref="W7:W20">E7+N7</f>
        <v>44</v>
      </c>
      <c r="X7" s="16">
        <f aca="true" t="shared" si="8" ref="X7:X20">F7+O7</f>
        <v>12</v>
      </c>
      <c r="Y7" s="16">
        <f aca="true" t="shared" si="9" ref="Y7:Y20">G7+P7</f>
        <v>32</v>
      </c>
      <c r="Z7" s="16">
        <f aca="true" t="shared" si="10" ref="Z7:Z20">H7+Q7</f>
        <v>7</v>
      </c>
      <c r="AA7" s="16">
        <f aca="true" t="shared" si="11" ref="AA7:AA20">I7+R7</f>
        <v>0</v>
      </c>
      <c r="AB7" s="16">
        <f aca="true" t="shared" si="12" ref="AB7:AB20">J7+S7</f>
        <v>5</v>
      </c>
      <c r="AC7" s="16">
        <f aca="true" t="shared" si="13" ref="AC7:AC20">K7+T7</f>
        <v>2</v>
      </c>
      <c r="AD7" s="16">
        <f aca="true" t="shared" si="14" ref="AD7:AD20">L7+U7</f>
        <v>0</v>
      </c>
    </row>
    <row r="8" spans="1:30" ht="13.5" customHeight="1">
      <c r="A8" s="35" t="s">
        <v>0</v>
      </c>
      <c r="B8" s="35" t="s">
        <v>30</v>
      </c>
      <c r="C8" s="37" t="s">
        <v>118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15</v>
      </c>
      <c r="N8" s="16">
        <f t="shared" si="4"/>
        <v>5</v>
      </c>
      <c r="O8" s="16">
        <v>4</v>
      </c>
      <c r="P8" s="16">
        <v>1</v>
      </c>
      <c r="Q8" s="16">
        <f t="shared" si="5"/>
        <v>10</v>
      </c>
      <c r="R8" s="16">
        <v>6</v>
      </c>
      <c r="S8" s="16">
        <v>4</v>
      </c>
      <c r="T8" s="16">
        <v>0</v>
      </c>
      <c r="U8" s="16">
        <v>0</v>
      </c>
      <c r="V8" s="16">
        <f t="shared" si="6"/>
        <v>15</v>
      </c>
      <c r="W8" s="16">
        <f t="shared" si="7"/>
        <v>5</v>
      </c>
      <c r="X8" s="16">
        <f t="shared" si="8"/>
        <v>4</v>
      </c>
      <c r="Y8" s="16">
        <f t="shared" si="9"/>
        <v>1</v>
      </c>
      <c r="Z8" s="16">
        <f t="shared" si="10"/>
        <v>10</v>
      </c>
      <c r="AA8" s="16">
        <f t="shared" si="11"/>
        <v>6</v>
      </c>
      <c r="AB8" s="16">
        <f t="shared" si="12"/>
        <v>4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0</v>
      </c>
      <c r="B9" s="35" t="s">
        <v>31</v>
      </c>
      <c r="C9" s="37" t="s">
        <v>32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7</v>
      </c>
      <c r="N9" s="16">
        <f t="shared" si="4"/>
        <v>7</v>
      </c>
      <c r="O9" s="16">
        <v>2</v>
      </c>
      <c r="P9" s="16">
        <v>5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7</v>
      </c>
      <c r="W9" s="16">
        <f t="shared" si="7"/>
        <v>7</v>
      </c>
      <c r="X9" s="16">
        <f t="shared" si="8"/>
        <v>2</v>
      </c>
      <c r="Y9" s="16">
        <f t="shared" si="9"/>
        <v>5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0</v>
      </c>
      <c r="B10" s="35" t="s">
        <v>33</v>
      </c>
      <c r="C10" s="37" t="s">
        <v>34</v>
      </c>
      <c r="D10" s="16">
        <f t="shared" si="0"/>
        <v>11</v>
      </c>
      <c r="E10" s="16">
        <f t="shared" si="1"/>
        <v>11</v>
      </c>
      <c r="F10" s="16">
        <v>2</v>
      </c>
      <c r="G10" s="16">
        <v>9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4</v>
      </c>
      <c r="N10" s="16">
        <f t="shared" si="4"/>
        <v>4</v>
      </c>
      <c r="O10" s="16">
        <v>1</v>
      </c>
      <c r="P10" s="16">
        <v>3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15</v>
      </c>
      <c r="W10" s="16">
        <f t="shared" si="7"/>
        <v>15</v>
      </c>
      <c r="X10" s="16">
        <f t="shared" si="8"/>
        <v>3</v>
      </c>
      <c r="Y10" s="16">
        <f t="shared" si="9"/>
        <v>12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0</v>
      </c>
      <c r="B11" s="35" t="s">
        <v>35</v>
      </c>
      <c r="C11" s="37" t="s">
        <v>119</v>
      </c>
      <c r="D11" s="16">
        <f t="shared" si="0"/>
        <v>21</v>
      </c>
      <c r="E11" s="16">
        <f t="shared" si="1"/>
        <v>12</v>
      </c>
      <c r="F11" s="16">
        <v>3</v>
      </c>
      <c r="G11" s="16">
        <v>9</v>
      </c>
      <c r="H11" s="16">
        <f t="shared" si="2"/>
        <v>9</v>
      </c>
      <c r="I11" s="16">
        <v>0</v>
      </c>
      <c r="J11" s="16">
        <v>1</v>
      </c>
      <c r="K11" s="16">
        <v>0</v>
      </c>
      <c r="L11" s="16">
        <v>8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21</v>
      </c>
      <c r="W11" s="16">
        <f t="shared" si="7"/>
        <v>12</v>
      </c>
      <c r="X11" s="16">
        <f t="shared" si="8"/>
        <v>3</v>
      </c>
      <c r="Y11" s="16">
        <f t="shared" si="9"/>
        <v>9</v>
      </c>
      <c r="Z11" s="16">
        <f t="shared" si="10"/>
        <v>9</v>
      </c>
      <c r="AA11" s="16">
        <f t="shared" si="11"/>
        <v>0</v>
      </c>
      <c r="AB11" s="16">
        <f t="shared" si="12"/>
        <v>1</v>
      </c>
      <c r="AC11" s="16">
        <f t="shared" si="13"/>
        <v>0</v>
      </c>
      <c r="AD11" s="16">
        <f t="shared" si="14"/>
        <v>8</v>
      </c>
    </row>
    <row r="12" spans="1:30" ht="13.5" customHeight="1">
      <c r="A12" s="35" t="s">
        <v>0</v>
      </c>
      <c r="B12" s="35" t="s">
        <v>36</v>
      </c>
      <c r="C12" s="37" t="s">
        <v>120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0</v>
      </c>
      <c r="W12" s="16">
        <f t="shared" si="7"/>
        <v>0</v>
      </c>
      <c r="X12" s="16">
        <f t="shared" si="8"/>
        <v>0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0</v>
      </c>
      <c r="B13" s="35" t="s">
        <v>37</v>
      </c>
      <c r="C13" s="37" t="s">
        <v>38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0</v>
      </c>
      <c r="W13" s="16">
        <f t="shared" si="7"/>
        <v>0</v>
      </c>
      <c r="X13" s="16">
        <f t="shared" si="8"/>
        <v>0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0</v>
      </c>
      <c r="B14" s="35" t="s">
        <v>39</v>
      </c>
      <c r="C14" s="37" t="s">
        <v>40</v>
      </c>
      <c r="D14" s="16">
        <f t="shared" si="0"/>
        <v>37</v>
      </c>
      <c r="E14" s="16">
        <f t="shared" si="1"/>
        <v>20</v>
      </c>
      <c r="F14" s="16">
        <v>7</v>
      </c>
      <c r="G14" s="16">
        <v>13</v>
      </c>
      <c r="H14" s="16">
        <f t="shared" si="2"/>
        <v>17</v>
      </c>
      <c r="I14" s="16">
        <v>3</v>
      </c>
      <c r="J14" s="16">
        <v>11</v>
      </c>
      <c r="K14" s="16">
        <v>3</v>
      </c>
      <c r="L14" s="16">
        <v>0</v>
      </c>
      <c r="M14" s="16">
        <f t="shared" si="3"/>
        <v>10</v>
      </c>
      <c r="N14" s="16">
        <f t="shared" si="4"/>
        <v>9</v>
      </c>
      <c r="O14" s="16">
        <v>2</v>
      </c>
      <c r="P14" s="16">
        <v>7</v>
      </c>
      <c r="Q14" s="16">
        <f t="shared" si="5"/>
        <v>1</v>
      </c>
      <c r="R14" s="16">
        <v>0</v>
      </c>
      <c r="S14" s="16">
        <v>1</v>
      </c>
      <c r="T14" s="16">
        <v>0</v>
      </c>
      <c r="U14" s="16">
        <v>0</v>
      </c>
      <c r="V14" s="16">
        <f t="shared" si="6"/>
        <v>47</v>
      </c>
      <c r="W14" s="16">
        <f t="shared" si="7"/>
        <v>29</v>
      </c>
      <c r="X14" s="16">
        <f t="shared" si="8"/>
        <v>9</v>
      </c>
      <c r="Y14" s="16">
        <f t="shared" si="9"/>
        <v>20</v>
      </c>
      <c r="Z14" s="16">
        <f t="shared" si="10"/>
        <v>18</v>
      </c>
      <c r="AA14" s="16">
        <f t="shared" si="11"/>
        <v>3</v>
      </c>
      <c r="AB14" s="16">
        <f t="shared" si="12"/>
        <v>12</v>
      </c>
      <c r="AC14" s="16">
        <f t="shared" si="13"/>
        <v>3</v>
      </c>
      <c r="AD14" s="16">
        <f t="shared" si="14"/>
        <v>0</v>
      </c>
    </row>
    <row r="15" spans="1:30" ht="13.5" customHeight="1">
      <c r="A15" s="35" t="s">
        <v>0</v>
      </c>
      <c r="B15" s="35" t="s">
        <v>41</v>
      </c>
      <c r="C15" s="37" t="s">
        <v>42</v>
      </c>
      <c r="D15" s="16">
        <f t="shared" si="0"/>
        <v>15</v>
      </c>
      <c r="E15" s="16">
        <f t="shared" si="1"/>
        <v>11</v>
      </c>
      <c r="F15" s="16">
        <v>7</v>
      </c>
      <c r="G15" s="16">
        <v>4</v>
      </c>
      <c r="H15" s="16">
        <f t="shared" si="2"/>
        <v>4</v>
      </c>
      <c r="I15" s="16">
        <v>0</v>
      </c>
      <c r="J15" s="16">
        <v>0</v>
      </c>
      <c r="K15" s="16">
        <v>1</v>
      </c>
      <c r="L15" s="16">
        <v>3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16</v>
      </c>
      <c r="W15" s="16">
        <f t="shared" si="7"/>
        <v>12</v>
      </c>
      <c r="X15" s="16">
        <f t="shared" si="8"/>
        <v>8</v>
      </c>
      <c r="Y15" s="16">
        <f t="shared" si="9"/>
        <v>4</v>
      </c>
      <c r="Z15" s="16">
        <f t="shared" si="10"/>
        <v>4</v>
      </c>
      <c r="AA15" s="16">
        <f t="shared" si="11"/>
        <v>0</v>
      </c>
      <c r="AB15" s="16">
        <f t="shared" si="12"/>
        <v>0</v>
      </c>
      <c r="AC15" s="16">
        <f t="shared" si="13"/>
        <v>1</v>
      </c>
      <c r="AD15" s="16">
        <f t="shared" si="14"/>
        <v>3</v>
      </c>
    </row>
    <row r="16" spans="1:30" ht="13.5" customHeight="1">
      <c r="A16" s="35" t="s">
        <v>0</v>
      </c>
      <c r="B16" s="35" t="s">
        <v>43</v>
      </c>
      <c r="C16" s="37" t="s">
        <v>121</v>
      </c>
      <c r="D16" s="16">
        <f t="shared" si="0"/>
        <v>44</v>
      </c>
      <c r="E16" s="16">
        <f t="shared" si="1"/>
        <v>17</v>
      </c>
      <c r="F16" s="16">
        <v>11</v>
      </c>
      <c r="G16" s="16">
        <v>6</v>
      </c>
      <c r="H16" s="16">
        <f t="shared" si="2"/>
        <v>27</v>
      </c>
      <c r="I16" s="16">
        <v>0</v>
      </c>
      <c r="J16" s="16">
        <v>25</v>
      </c>
      <c r="K16" s="16">
        <v>2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44</v>
      </c>
      <c r="W16" s="16">
        <f t="shared" si="7"/>
        <v>17</v>
      </c>
      <c r="X16" s="16">
        <f t="shared" si="8"/>
        <v>11</v>
      </c>
      <c r="Y16" s="16">
        <f t="shared" si="9"/>
        <v>6</v>
      </c>
      <c r="Z16" s="16">
        <f t="shared" si="10"/>
        <v>27</v>
      </c>
      <c r="AA16" s="16">
        <f t="shared" si="11"/>
        <v>0</v>
      </c>
      <c r="AB16" s="16">
        <f t="shared" si="12"/>
        <v>25</v>
      </c>
      <c r="AC16" s="16">
        <f t="shared" si="13"/>
        <v>2</v>
      </c>
      <c r="AD16" s="16">
        <f t="shared" si="14"/>
        <v>0</v>
      </c>
    </row>
    <row r="17" spans="1:30" ht="13.5" customHeight="1">
      <c r="A17" s="35" t="s">
        <v>0</v>
      </c>
      <c r="B17" s="35" t="s">
        <v>44</v>
      </c>
      <c r="C17" s="37" t="s">
        <v>45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15</v>
      </c>
      <c r="N17" s="16">
        <f t="shared" si="4"/>
        <v>13</v>
      </c>
      <c r="O17" s="16">
        <v>4</v>
      </c>
      <c r="P17" s="16">
        <v>9</v>
      </c>
      <c r="Q17" s="16">
        <f t="shared" si="5"/>
        <v>2</v>
      </c>
      <c r="R17" s="16">
        <v>0</v>
      </c>
      <c r="S17" s="16">
        <v>2</v>
      </c>
      <c r="T17" s="16">
        <v>0</v>
      </c>
      <c r="U17" s="16">
        <v>0</v>
      </c>
      <c r="V17" s="16">
        <f t="shared" si="6"/>
        <v>15</v>
      </c>
      <c r="W17" s="16">
        <f t="shared" si="7"/>
        <v>13</v>
      </c>
      <c r="X17" s="16">
        <f t="shared" si="8"/>
        <v>4</v>
      </c>
      <c r="Y17" s="16">
        <f t="shared" si="9"/>
        <v>9</v>
      </c>
      <c r="Z17" s="16">
        <f t="shared" si="10"/>
        <v>2</v>
      </c>
      <c r="AA17" s="16">
        <f t="shared" si="11"/>
        <v>0</v>
      </c>
      <c r="AB17" s="16">
        <f t="shared" si="12"/>
        <v>2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0</v>
      </c>
      <c r="B18" s="35" t="s">
        <v>130</v>
      </c>
      <c r="C18" s="37" t="s">
        <v>131</v>
      </c>
      <c r="D18" s="16">
        <f t="shared" si="0"/>
        <v>13</v>
      </c>
      <c r="E18" s="16">
        <f t="shared" si="1"/>
        <v>4</v>
      </c>
      <c r="F18" s="16">
        <v>3</v>
      </c>
      <c r="G18" s="16">
        <v>1</v>
      </c>
      <c r="H18" s="16">
        <f t="shared" si="2"/>
        <v>9</v>
      </c>
      <c r="I18" s="16">
        <v>0</v>
      </c>
      <c r="J18" s="16">
        <v>7</v>
      </c>
      <c r="K18" s="16">
        <v>0</v>
      </c>
      <c r="L18" s="16">
        <v>2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13</v>
      </c>
      <c r="W18" s="16">
        <f t="shared" si="7"/>
        <v>4</v>
      </c>
      <c r="X18" s="16">
        <f t="shared" si="8"/>
        <v>3</v>
      </c>
      <c r="Y18" s="16">
        <f t="shared" si="9"/>
        <v>1</v>
      </c>
      <c r="Z18" s="16">
        <f t="shared" si="10"/>
        <v>9</v>
      </c>
      <c r="AA18" s="16">
        <f t="shared" si="11"/>
        <v>0</v>
      </c>
      <c r="AB18" s="16">
        <f t="shared" si="12"/>
        <v>7</v>
      </c>
      <c r="AC18" s="16">
        <f t="shared" si="13"/>
        <v>0</v>
      </c>
      <c r="AD18" s="16">
        <f t="shared" si="14"/>
        <v>2</v>
      </c>
    </row>
    <row r="19" spans="1:30" ht="13.5" customHeight="1">
      <c r="A19" s="35" t="s">
        <v>0</v>
      </c>
      <c r="B19" s="35" t="s">
        <v>132</v>
      </c>
      <c r="C19" s="37" t="s">
        <v>133</v>
      </c>
      <c r="D19" s="16">
        <f t="shared" si="0"/>
        <v>9</v>
      </c>
      <c r="E19" s="16">
        <f t="shared" si="1"/>
        <v>7</v>
      </c>
      <c r="F19" s="16">
        <v>5</v>
      </c>
      <c r="G19" s="16">
        <v>2</v>
      </c>
      <c r="H19" s="16">
        <f t="shared" si="2"/>
        <v>2</v>
      </c>
      <c r="I19" s="16">
        <v>0</v>
      </c>
      <c r="J19" s="16">
        <v>2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9</v>
      </c>
      <c r="W19" s="16">
        <f t="shared" si="7"/>
        <v>7</v>
      </c>
      <c r="X19" s="16">
        <f t="shared" si="8"/>
        <v>5</v>
      </c>
      <c r="Y19" s="16">
        <f t="shared" si="9"/>
        <v>2</v>
      </c>
      <c r="Z19" s="16">
        <f t="shared" si="10"/>
        <v>2</v>
      </c>
      <c r="AA19" s="16">
        <f t="shared" si="11"/>
        <v>0</v>
      </c>
      <c r="AB19" s="16">
        <f t="shared" si="12"/>
        <v>2</v>
      </c>
      <c r="AC19" s="16">
        <f t="shared" si="13"/>
        <v>0</v>
      </c>
      <c r="AD19" s="16">
        <f t="shared" si="14"/>
        <v>0</v>
      </c>
    </row>
    <row r="20" spans="1:30" ht="13.5">
      <c r="A20" s="44" t="s">
        <v>134</v>
      </c>
      <c r="B20" s="44"/>
      <c r="C20" s="44"/>
      <c r="D20" s="16">
        <f t="shared" si="0"/>
        <v>185</v>
      </c>
      <c r="E20" s="16">
        <f t="shared" si="1"/>
        <v>111</v>
      </c>
      <c r="F20" s="16">
        <f>SUM(F7:F19)</f>
        <v>48</v>
      </c>
      <c r="G20" s="16">
        <f>SUM(G7:G19)</f>
        <v>63</v>
      </c>
      <c r="H20" s="16">
        <f t="shared" si="2"/>
        <v>74</v>
      </c>
      <c r="I20" s="16">
        <f>SUM(I7:I19)</f>
        <v>3</v>
      </c>
      <c r="J20" s="16">
        <f>SUM(J7:J19)</f>
        <v>50</v>
      </c>
      <c r="K20" s="16">
        <f>SUM(K7:K19)</f>
        <v>8</v>
      </c>
      <c r="L20" s="16">
        <f>SUM(L7:L19)</f>
        <v>13</v>
      </c>
      <c r="M20" s="16">
        <f t="shared" si="3"/>
        <v>68</v>
      </c>
      <c r="N20" s="16">
        <f t="shared" si="4"/>
        <v>54</v>
      </c>
      <c r="O20" s="16">
        <f>SUM(O7:O19)</f>
        <v>16</v>
      </c>
      <c r="P20" s="16">
        <f>SUM(P7:P19)</f>
        <v>38</v>
      </c>
      <c r="Q20" s="16">
        <f t="shared" si="5"/>
        <v>14</v>
      </c>
      <c r="R20" s="16">
        <f>SUM(R7:R19)</f>
        <v>6</v>
      </c>
      <c r="S20" s="16">
        <f>SUM(S7:S19)</f>
        <v>8</v>
      </c>
      <c r="T20" s="16">
        <f>SUM(T7:T19)</f>
        <v>0</v>
      </c>
      <c r="U20" s="16">
        <f>SUM(U7:U19)</f>
        <v>0</v>
      </c>
      <c r="V20" s="16">
        <f t="shared" si="6"/>
        <v>253</v>
      </c>
      <c r="W20" s="16">
        <f t="shared" si="7"/>
        <v>165</v>
      </c>
      <c r="X20" s="16">
        <f t="shared" si="8"/>
        <v>64</v>
      </c>
      <c r="Y20" s="16">
        <f t="shared" si="9"/>
        <v>101</v>
      </c>
      <c r="Z20" s="16">
        <f t="shared" si="10"/>
        <v>88</v>
      </c>
      <c r="AA20" s="16">
        <f t="shared" si="11"/>
        <v>9</v>
      </c>
      <c r="AB20" s="16">
        <f t="shared" si="12"/>
        <v>58</v>
      </c>
      <c r="AC20" s="16">
        <f t="shared" si="13"/>
        <v>8</v>
      </c>
      <c r="AD20" s="16">
        <f t="shared" si="14"/>
        <v>13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2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125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5" t="s">
        <v>104</v>
      </c>
      <c r="B2" s="45" t="s">
        <v>83</v>
      </c>
      <c r="C2" s="52" t="s">
        <v>105</v>
      </c>
      <c r="D2" s="55" t="s">
        <v>95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5" t="s">
        <v>106</v>
      </c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66"/>
    </row>
    <row r="3" spans="1:51" s="34" customFormat="1" ht="22.5" customHeight="1">
      <c r="A3" s="46"/>
      <c r="B3" s="46"/>
      <c r="C3" s="53"/>
      <c r="D3" s="67" t="s">
        <v>114</v>
      </c>
      <c r="E3" s="68"/>
      <c r="F3" s="68"/>
      <c r="G3" s="68"/>
      <c r="H3" s="68"/>
      <c r="I3" s="69"/>
      <c r="J3" s="67" t="s">
        <v>112</v>
      </c>
      <c r="K3" s="68"/>
      <c r="L3" s="68"/>
      <c r="M3" s="68"/>
      <c r="N3" s="68"/>
      <c r="O3" s="69"/>
      <c r="P3" s="67" t="s">
        <v>113</v>
      </c>
      <c r="Q3" s="68"/>
      <c r="R3" s="68"/>
      <c r="S3" s="68"/>
      <c r="T3" s="68"/>
      <c r="U3" s="69"/>
      <c r="V3" s="39" t="s">
        <v>82</v>
      </c>
      <c r="W3" s="40"/>
      <c r="X3" s="40"/>
      <c r="Y3" s="40"/>
      <c r="Z3" s="40"/>
      <c r="AA3" s="40"/>
      <c r="AB3" s="40"/>
      <c r="AC3" s="40"/>
      <c r="AD3" s="40"/>
      <c r="AE3" s="40"/>
      <c r="AF3" s="39" t="s">
        <v>80</v>
      </c>
      <c r="AG3" s="40"/>
      <c r="AH3" s="40"/>
      <c r="AI3" s="40"/>
      <c r="AJ3" s="40"/>
      <c r="AK3" s="40"/>
      <c r="AL3" s="40"/>
      <c r="AM3" s="40"/>
      <c r="AN3" s="40"/>
      <c r="AO3" s="40"/>
      <c r="AP3" s="39" t="s">
        <v>81</v>
      </c>
      <c r="AQ3" s="40"/>
      <c r="AR3" s="40"/>
      <c r="AS3" s="40"/>
      <c r="AT3" s="40"/>
      <c r="AU3" s="40"/>
      <c r="AV3" s="40"/>
      <c r="AW3" s="40"/>
      <c r="AX3" s="40"/>
      <c r="AY3" s="40"/>
    </row>
    <row r="4" spans="1:51" s="29" customFormat="1" ht="22.5" customHeight="1">
      <c r="A4" s="46"/>
      <c r="B4" s="46"/>
      <c r="C4" s="53"/>
      <c r="D4" s="70"/>
      <c r="E4" s="71"/>
      <c r="F4" s="71"/>
      <c r="G4" s="71"/>
      <c r="H4" s="71"/>
      <c r="I4" s="72"/>
      <c r="J4" s="70"/>
      <c r="K4" s="71"/>
      <c r="L4" s="71"/>
      <c r="M4" s="71"/>
      <c r="N4" s="71"/>
      <c r="O4" s="72"/>
      <c r="P4" s="70"/>
      <c r="Q4" s="71"/>
      <c r="R4" s="71"/>
      <c r="S4" s="71"/>
      <c r="T4" s="71"/>
      <c r="U4" s="72"/>
      <c r="V4" s="63" t="s">
        <v>107</v>
      </c>
      <c r="W4" s="63"/>
      <c r="X4" s="63"/>
      <c r="Y4" s="63"/>
      <c r="Z4" s="63" t="s">
        <v>108</v>
      </c>
      <c r="AA4" s="63"/>
      <c r="AB4" s="59" t="s">
        <v>109</v>
      </c>
      <c r="AC4" s="60"/>
      <c r="AD4" s="64" t="s">
        <v>110</v>
      </c>
      <c r="AE4" s="65"/>
      <c r="AF4" s="63" t="s">
        <v>107</v>
      </c>
      <c r="AG4" s="63"/>
      <c r="AH4" s="63"/>
      <c r="AI4" s="63"/>
      <c r="AJ4" s="63" t="s">
        <v>108</v>
      </c>
      <c r="AK4" s="63"/>
      <c r="AL4" s="59" t="s">
        <v>109</v>
      </c>
      <c r="AM4" s="60"/>
      <c r="AN4" s="64" t="s">
        <v>110</v>
      </c>
      <c r="AO4" s="65"/>
      <c r="AP4" s="63" t="s">
        <v>107</v>
      </c>
      <c r="AQ4" s="63"/>
      <c r="AR4" s="63"/>
      <c r="AS4" s="63"/>
      <c r="AT4" s="63" t="s">
        <v>108</v>
      </c>
      <c r="AU4" s="63"/>
      <c r="AV4" s="59" t="s">
        <v>109</v>
      </c>
      <c r="AW4" s="60"/>
      <c r="AX4" s="64" t="s">
        <v>110</v>
      </c>
      <c r="AY4" s="65"/>
    </row>
    <row r="5" spans="1:51" s="29" customFormat="1" ht="22.5" customHeight="1">
      <c r="A5" s="46"/>
      <c r="B5" s="46"/>
      <c r="C5" s="53"/>
      <c r="D5" s="57" t="s">
        <v>111</v>
      </c>
      <c r="E5" s="58"/>
      <c r="F5" s="57" t="s">
        <v>135</v>
      </c>
      <c r="G5" s="58"/>
      <c r="H5" s="57" t="s">
        <v>136</v>
      </c>
      <c r="I5" s="58"/>
      <c r="J5" s="57" t="s">
        <v>111</v>
      </c>
      <c r="K5" s="58"/>
      <c r="L5" s="57" t="s">
        <v>135</v>
      </c>
      <c r="M5" s="58"/>
      <c r="N5" s="57" t="s">
        <v>136</v>
      </c>
      <c r="O5" s="58"/>
      <c r="P5" s="57" t="s">
        <v>111</v>
      </c>
      <c r="Q5" s="58"/>
      <c r="R5" s="57" t="s">
        <v>135</v>
      </c>
      <c r="S5" s="58"/>
      <c r="T5" s="57" t="s">
        <v>136</v>
      </c>
      <c r="U5" s="58"/>
      <c r="V5" s="63" t="s">
        <v>137</v>
      </c>
      <c r="W5" s="63"/>
      <c r="X5" s="63" t="s">
        <v>138</v>
      </c>
      <c r="Y5" s="63"/>
      <c r="Z5" s="63"/>
      <c r="AA5" s="63"/>
      <c r="AB5" s="61"/>
      <c r="AC5" s="62"/>
      <c r="AD5" s="65"/>
      <c r="AE5" s="65"/>
      <c r="AF5" s="63" t="s">
        <v>137</v>
      </c>
      <c r="AG5" s="63"/>
      <c r="AH5" s="63" t="s">
        <v>138</v>
      </c>
      <c r="AI5" s="63"/>
      <c r="AJ5" s="63"/>
      <c r="AK5" s="63"/>
      <c r="AL5" s="61"/>
      <c r="AM5" s="62"/>
      <c r="AN5" s="65"/>
      <c r="AO5" s="65"/>
      <c r="AP5" s="63" t="s">
        <v>137</v>
      </c>
      <c r="AQ5" s="63"/>
      <c r="AR5" s="63" t="s">
        <v>138</v>
      </c>
      <c r="AS5" s="63"/>
      <c r="AT5" s="63"/>
      <c r="AU5" s="63"/>
      <c r="AV5" s="61"/>
      <c r="AW5" s="62"/>
      <c r="AX5" s="65"/>
      <c r="AY5" s="65"/>
    </row>
    <row r="6" spans="1:51" s="29" customFormat="1" ht="22.5" customHeight="1">
      <c r="A6" s="51"/>
      <c r="B6" s="51"/>
      <c r="C6" s="54"/>
      <c r="D6" s="36" t="s">
        <v>46</v>
      </c>
      <c r="E6" s="36" t="s">
        <v>47</v>
      </c>
      <c r="F6" s="36" t="s">
        <v>46</v>
      </c>
      <c r="G6" s="36" t="s">
        <v>47</v>
      </c>
      <c r="H6" s="19" t="s">
        <v>48</v>
      </c>
      <c r="I6" s="36" t="s">
        <v>47</v>
      </c>
      <c r="J6" s="36" t="s">
        <v>46</v>
      </c>
      <c r="K6" s="36" t="s">
        <v>47</v>
      </c>
      <c r="L6" s="36" t="s">
        <v>46</v>
      </c>
      <c r="M6" s="36" t="s">
        <v>47</v>
      </c>
      <c r="N6" s="19" t="s">
        <v>48</v>
      </c>
      <c r="O6" s="36" t="s">
        <v>47</v>
      </c>
      <c r="P6" s="36" t="s">
        <v>46</v>
      </c>
      <c r="Q6" s="36" t="s">
        <v>47</v>
      </c>
      <c r="R6" s="36" t="s">
        <v>46</v>
      </c>
      <c r="S6" s="36" t="s">
        <v>47</v>
      </c>
      <c r="T6" s="19" t="s">
        <v>48</v>
      </c>
      <c r="U6" s="36" t="s">
        <v>47</v>
      </c>
      <c r="V6" s="36" t="s">
        <v>46</v>
      </c>
      <c r="W6" s="19" t="s">
        <v>49</v>
      </c>
      <c r="X6" s="36" t="s">
        <v>46</v>
      </c>
      <c r="Y6" s="19" t="s">
        <v>49</v>
      </c>
      <c r="Z6" s="36" t="s">
        <v>46</v>
      </c>
      <c r="AA6" s="19" t="s">
        <v>49</v>
      </c>
      <c r="AB6" s="19" t="s">
        <v>48</v>
      </c>
      <c r="AC6" s="19" t="s">
        <v>49</v>
      </c>
      <c r="AD6" s="19" t="s">
        <v>48</v>
      </c>
      <c r="AE6" s="19" t="s">
        <v>49</v>
      </c>
      <c r="AF6" s="36" t="s">
        <v>46</v>
      </c>
      <c r="AG6" s="19" t="s">
        <v>49</v>
      </c>
      <c r="AH6" s="36" t="s">
        <v>46</v>
      </c>
      <c r="AI6" s="19" t="s">
        <v>49</v>
      </c>
      <c r="AJ6" s="36" t="s">
        <v>46</v>
      </c>
      <c r="AK6" s="19" t="s">
        <v>49</v>
      </c>
      <c r="AL6" s="19" t="s">
        <v>48</v>
      </c>
      <c r="AM6" s="19" t="s">
        <v>49</v>
      </c>
      <c r="AN6" s="19" t="s">
        <v>48</v>
      </c>
      <c r="AO6" s="19" t="s">
        <v>49</v>
      </c>
      <c r="AP6" s="36" t="s">
        <v>46</v>
      </c>
      <c r="AQ6" s="19" t="s">
        <v>49</v>
      </c>
      <c r="AR6" s="36" t="s">
        <v>46</v>
      </c>
      <c r="AS6" s="19" t="s">
        <v>49</v>
      </c>
      <c r="AT6" s="36" t="s">
        <v>46</v>
      </c>
      <c r="AU6" s="19" t="s">
        <v>49</v>
      </c>
      <c r="AV6" s="19" t="s">
        <v>48</v>
      </c>
      <c r="AW6" s="19" t="s">
        <v>49</v>
      </c>
      <c r="AX6" s="19" t="s">
        <v>48</v>
      </c>
      <c r="AY6" s="19" t="s">
        <v>49</v>
      </c>
    </row>
    <row r="7" spans="1:51" ht="13.5">
      <c r="A7" s="35" t="s">
        <v>0</v>
      </c>
      <c r="B7" s="38" t="s">
        <v>129</v>
      </c>
      <c r="C7" s="37" t="s">
        <v>116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142</v>
      </c>
      <c r="Q7" s="16">
        <v>365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17</v>
      </c>
      <c r="AQ7" s="16">
        <v>66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0</v>
      </c>
      <c r="B8" s="35" t="s">
        <v>1</v>
      </c>
      <c r="C8" s="37" t="s">
        <v>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2</v>
      </c>
      <c r="M8" s="16">
        <v>8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0</v>
      </c>
      <c r="B9" s="35" t="s">
        <v>3</v>
      </c>
      <c r="C9" s="37" t="s">
        <v>4</v>
      </c>
      <c r="D9" s="16">
        <v>12</v>
      </c>
      <c r="E9" s="16">
        <v>29</v>
      </c>
      <c r="F9" s="16">
        <v>7</v>
      </c>
      <c r="G9" s="16">
        <v>13</v>
      </c>
      <c r="H9" s="16">
        <v>0</v>
      </c>
      <c r="I9" s="16">
        <v>0</v>
      </c>
      <c r="J9" s="16">
        <v>25</v>
      </c>
      <c r="K9" s="16">
        <v>67</v>
      </c>
      <c r="L9" s="16">
        <v>0</v>
      </c>
      <c r="M9" s="16">
        <v>0</v>
      </c>
      <c r="N9" s="16">
        <v>0</v>
      </c>
      <c r="O9" s="16">
        <v>0</v>
      </c>
      <c r="P9" s="16">
        <v>20</v>
      </c>
      <c r="Q9" s="16">
        <v>44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0</v>
      </c>
      <c r="B10" s="35" t="s">
        <v>5</v>
      </c>
      <c r="C10" s="37" t="s">
        <v>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19</v>
      </c>
      <c r="K10" s="16">
        <v>46</v>
      </c>
      <c r="L10" s="16">
        <v>0</v>
      </c>
      <c r="M10" s="16">
        <v>0</v>
      </c>
      <c r="N10" s="16">
        <v>0</v>
      </c>
      <c r="O10" s="16">
        <v>0</v>
      </c>
      <c r="P10" s="16">
        <v>24</v>
      </c>
      <c r="Q10" s="16">
        <v>138</v>
      </c>
      <c r="R10" s="16">
        <v>0</v>
      </c>
      <c r="S10" s="16">
        <v>0</v>
      </c>
      <c r="T10" s="16">
        <v>0</v>
      </c>
      <c r="U10" s="16">
        <v>0</v>
      </c>
      <c r="V10" s="16">
        <v>1</v>
      </c>
      <c r="W10" s="16">
        <v>2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6</v>
      </c>
      <c r="AQ10" s="16">
        <v>13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0</v>
      </c>
      <c r="B11" s="35" t="s">
        <v>7</v>
      </c>
      <c r="C11" s="37" t="s">
        <v>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8</v>
      </c>
      <c r="K11" s="16">
        <v>23</v>
      </c>
      <c r="L11" s="16">
        <v>4</v>
      </c>
      <c r="M11" s="16">
        <v>12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0</v>
      </c>
      <c r="B12" s="35" t="s">
        <v>9</v>
      </c>
      <c r="C12" s="37" t="s">
        <v>10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20</v>
      </c>
      <c r="K12" s="16">
        <v>49</v>
      </c>
      <c r="L12" s="16">
        <v>0</v>
      </c>
      <c r="M12" s="16">
        <v>0</v>
      </c>
      <c r="N12" s="16">
        <v>0</v>
      </c>
      <c r="O12" s="16">
        <v>0</v>
      </c>
      <c r="P12" s="16">
        <v>41</v>
      </c>
      <c r="Q12" s="16">
        <v>87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8</v>
      </c>
      <c r="AQ12" s="16">
        <v>27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0</v>
      </c>
      <c r="B13" s="35" t="s">
        <v>11</v>
      </c>
      <c r="C13" s="37" t="s">
        <v>12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18</v>
      </c>
      <c r="K13" s="16">
        <v>36</v>
      </c>
      <c r="L13" s="16">
        <v>0</v>
      </c>
      <c r="M13" s="16">
        <v>0</v>
      </c>
      <c r="N13" s="16">
        <v>0</v>
      </c>
      <c r="O13" s="16">
        <v>0</v>
      </c>
      <c r="P13" s="16">
        <v>25</v>
      </c>
      <c r="Q13" s="16">
        <v>54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4</v>
      </c>
      <c r="AQ13" s="16">
        <v>14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0</v>
      </c>
      <c r="B14" s="35" t="s">
        <v>76</v>
      </c>
      <c r="C14" s="37" t="s">
        <v>77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14</v>
      </c>
      <c r="K14" s="16">
        <v>37</v>
      </c>
      <c r="L14" s="16">
        <v>6</v>
      </c>
      <c r="M14" s="16">
        <v>14</v>
      </c>
      <c r="N14" s="16">
        <v>0</v>
      </c>
      <c r="O14" s="16">
        <v>0</v>
      </c>
      <c r="P14" s="16">
        <v>6</v>
      </c>
      <c r="Q14" s="16">
        <v>17</v>
      </c>
      <c r="R14" s="16">
        <v>11</v>
      </c>
      <c r="S14" s="16">
        <v>23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7</v>
      </c>
      <c r="AQ14" s="16">
        <v>20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0</v>
      </c>
      <c r="B15" s="35" t="s">
        <v>66</v>
      </c>
      <c r="C15" s="37" t="s">
        <v>67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56</v>
      </c>
      <c r="K15" s="16">
        <v>142</v>
      </c>
      <c r="L15" s="16">
        <v>16</v>
      </c>
      <c r="M15" s="16">
        <v>47</v>
      </c>
      <c r="N15" s="16">
        <v>0</v>
      </c>
      <c r="O15" s="16">
        <v>0</v>
      </c>
      <c r="P15" s="16">
        <v>52</v>
      </c>
      <c r="Q15" s="16">
        <v>133</v>
      </c>
      <c r="R15" s="16">
        <v>84</v>
      </c>
      <c r="S15" s="16">
        <v>203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8</v>
      </c>
      <c r="AQ15" s="16">
        <v>29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0</v>
      </c>
      <c r="B16" s="35" t="s">
        <v>68</v>
      </c>
      <c r="C16" s="37" t="s">
        <v>69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16</v>
      </c>
      <c r="K16" s="16">
        <v>45</v>
      </c>
      <c r="L16" s="16">
        <v>0</v>
      </c>
      <c r="M16" s="16">
        <v>0</v>
      </c>
      <c r="N16" s="16">
        <v>0</v>
      </c>
      <c r="O16" s="16">
        <v>0</v>
      </c>
      <c r="P16" s="16">
        <v>11</v>
      </c>
      <c r="Q16" s="16">
        <v>24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0</v>
      </c>
      <c r="B17" s="35" t="s">
        <v>13</v>
      </c>
      <c r="C17" s="37" t="s">
        <v>14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5</v>
      </c>
      <c r="K17" s="16">
        <v>16</v>
      </c>
      <c r="L17" s="16">
        <v>1</v>
      </c>
      <c r="M17" s="16">
        <v>2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3</v>
      </c>
      <c r="AQ17" s="16">
        <v>17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0</v>
      </c>
      <c r="B18" s="35" t="s">
        <v>15</v>
      </c>
      <c r="C18" s="37" t="s">
        <v>16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4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1</v>
      </c>
      <c r="S18" s="16">
        <v>2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</v>
      </c>
      <c r="AQ18" s="16">
        <v>3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0</v>
      </c>
      <c r="B19" s="35" t="s">
        <v>17</v>
      </c>
      <c r="C19" s="37" t="s">
        <v>18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53</v>
      </c>
      <c r="K19" s="16">
        <v>147</v>
      </c>
      <c r="L19" s="16">
        <v>0</v>
      </c>
      <c r="M19" s="16">
        <v>0</v>
      </c>
      <c r="N19" s="16">
        <v>0</v>
      </c>
      <c r="O19" s="16">
        <v>0</v>
      </c>
      <c r="P19" s="16">
        <v>53</v>
      </c>
      <c r="Q19" s="16">
        <v>147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6</v>
      </c>
      <c r="AQ19" s="16">
        <v>21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0</v>
      </c>
      <c r="B20" s="35" t="s">
        <v>19</v>
      </c>
      <c r="C20" s="37" t="s">
        <v>20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20</v>
      </c>
      <c r="K20" s="16">
        <v>47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0</v>
      </c>
      <c r="B21" s="35" t="s">
        <v>21</v>
      </c>
      <c r="C21" s="37" t="s">
        <v>22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15</v>
      </c>
      <c r="K21" s="16">
        <v>35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12</v>
      </c>
      <c r="AQ21" s="16">
        <v>34</v>
      </c>
      <c r="AR21" s="16">
        <v>0</v>
      </c>
      <c r="AS21" s="16">
        <v>0</v>
      </c>
      <c r="AT21" s="16">
        <v>12</v>
      </c>
      <c r="AU21" s="16">
        <v>34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0</v>
      </c>
      <c r="B22" s="35" t="s">
        <v>23</v>
      </c>
      <c r="C22" s="37" t="s">
        <v>24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6</v>
      </c>
      <c r="K22" s="16">
        <v>16</v>
      </c>
      <c r="L22" s="16">
        <v>0</v>
      </c>
      <c r="M22" s="16">
        <v>0</v>
      </c>
      <c r="N22" s="16">
        <v>0</v>
      </c>
      <c r="O22" s="16">
        <v>0</v>
      </c>
      <c r="P22" s="16">
        <v>10</v>
      </c>
      <c r="Q22" s="16">
        <v>22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6</v>
      </c>
      <c r="AQ22" s="16">
        <v>20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0</v>
      </c>
      <c r="B23" s="35" t="s">
        <v>25</v>
      </c>
      <c r="C23" s="37" t="s">
        <v>26</v>
      </c>
      <c r="D23" s="16">
        <v>5</v>
      </c>
      <c r="E23" s="16">
        <v>12</v>
      </c>
      <c r="F23" s="16">
        <v>0</v>
      </c>
      <c r="G23" s="16">
        <v>0</v>
      </c>
      <c r="H23" s="16">
        <v>0</v>
      </c>
      <c r="I23" s="16">
        <v>0</v>
      </c>
      <c r="J23" s="16">
        <v>3</v>
      </c>
      <c r="K23" s="16">
        <v>7</v>
      </c>
      <c r="L23" s="16">
        <v>0</v>
      </c>
      <c r="M23" s="16">
        <v>0</v>
      </c>
      <c r="N23" s="16">
        <v>0</v>
      </c>
      <c r="O23" s="16">
        <v>0</v>
      </c>
      <c r="P23" s="16">
        <v>19</v>
      </c>
      <c r="Q23" s="16">
        <v>41</v>
      </c>
      <c r="R23" s="16">
        <v>1</v>
      </c>
      <c r="S23" s="16">
        <v>10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8</v>
      </c>
      <c r="AQ23" s="16">
        <v>24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0</v>
      </c>
      <c r="B24" s="35" t="s">
        <v>70</v>
      </c>
      <c r="C24" s="37" t="s">
        <v>71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7</v>
      </c>
      <c r="K24" s="16">
        <v>17</v>
      </c>
      <c r="L24" s="16">
        <v>6</v>
      </c>
      <c r="M24" s="16">
        <v>13</v>
      </c>
      <c r="N24" s="16">
        <v>0</v>
      </c>
      <c r="O24" s="16">
        <v>0</v>
      </c>
      <c r="P24" s="16">
        <v>29</v>
      </c>
      <c r="Q24" s="16">
        <v>67</v>
      </c>
      <c r="R24" s="16">
        <v>21</v>
      </c>
      <c r="S24" s="16">
        <v>53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4</v>
      </c>
      <c r="AQ24" s="16">
        <v>11</v>
      </c>
      <c r="AR24" s="16">
        <v>0</v>
      </c>
      <c r="AS24" s="16">
        <v>0</v>
      </c>
      <c r="AT24" s="16">
        <v>4</v>
      </c>
      <c r="AU24" s="16">
        <v>11</v>
      </c>
      <c r="AV24" s="16">
        <v>4</v>
      </c>
      <c r="AW24" s="16">
        <v>11</v>
      </c>
      <c r="AX24" s="16">
        <v>0</v>
      </c>
      <c r="AY24" s="16">
        <v>0</v>
      </c>
    </row>
    <row r="25" spans="1:51" ht="13.5">
      <c r="A25" s="35" t="s">
        <v>0</v>
      </c>
      <c r="B25" s="35" t="s">
        <v>127</v>
      </c>
      <c r="C25" s="37" t="s">
        <v>128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5</v>
      </c>
      <c r="L25" s="16">
        <v>0</v>
      </c>
      <c r="M25" s="16">
        <v>0</v>
      </c>
      <c r="N25" s="16">
        <v>0</v>
      </c>
      <c r="O25" s="16">
        <v>0</v>
      </c>
      <c r="P25" s="16">
        <v>2</v>
      </c>
      <c r="Q25" s="16">
        <v>5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0</v>
      </c>
      <c r="B26" s="35" t="s">
        <v>72</v>
      </c>
      <c r="C26" s="37" t="s">
        <v>27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0</v>
      </c>
      <c r="B27" s="35" t="s">
        <v>73</v>
      </c>
      <c r="C27" s="37" t="s">
        <v>28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</v>
      </c>
      <c r="K27" s="16">
        <v>10</v>
      </c>
      <c r="L27" s="16">
        <v>3</v>
      </c>
      <c r="M27" s="16">
        <v>6</v>
      </c>
      <c r="N27" s="16">
        <v>0</v>
      </c>
      <c r="O27" s="16">
        <v>0</v>
      </c>
      <c r="P27" s="16">
        <v>2</v>
      </c>
      <c r="Q27" s="16">
        <v>5</v>
      </c>
      <c r="R27" s="16">
        <v>3</v>
      </c>
      <c r="S27" s="16">
        <v>21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6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0</v>
      </c>
      <c r="B28" s="35" t="s">
        <v>74</v>
      </c>
      <c r="C28" s="37" t="s">
        <v>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13</v>
      </c>
      <c r="K28" s="16">
        <v>28</v>
      </c>
      <c r="L28" s="16">
        <v>1</v>
      </c>
      <c r="M28" s="16">
        <v>2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4</v>
      </c>
      <c r="AQ28" s="16">
        <v>10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43" t="s">
        <v>78</v>
      </c>
      <c r="B29" s="44"/>
      <c r="C29" s="44"/>
      <c r="D29" s="16">
        <f aca="true" t="shared" si="0" ref="D29:AY29">SUM(D7:D28)</f>
        <v>17</v>
      </c>
      <c r="E29" s="16">
        <f t="shared" si="0"/>
        <v>41</v>
      </c>
      <c r="F29" s="16">
        <f t="shared" si="0"/>
        <v>7</v>
      </c>
      <c r="G29" s="16">
        <f t="shared" si="0"/>
        <v>13</v>
      </c>
      <c r="H29" s="16">
        <f t="shared" si="0"/>
        <v>0</v>
      </c>
      <c r="I29" s="16">
        <f t="shared" si="0"/>
        <v>0</v>
      </c>
      <c r="J29" s="16">
        <f t="shared" si="0"/>
        <v>306</v>
      </c>
      <c r="K29" s="16">
        <f t="shared" si="0"/>
        <v>777</v>
      </c>
      <c r="L29" s="16">
        <f t="shared" si="0"/>
        <v>39</v>
      </c>
      <c r="M29" s="16">
        <f t="shared" si="0"/>
        <v>104</v>
      </c>
      <c r="N29" s="16">
        <f t="shared" si="0"/>
        <v>0</v>
      </c>
      <c r="O29" s="16">
        <f t="shared" si="0"/>
        <v>0</v>
      </c>
      <c r="P29" s="16">
        <f t="shared" si="0"/>
        <v>436</v>
      </c>
      <c r="Q29" s="16">
        <f t="shared" si="0"/>
        <v>1149</v>
      </c>
      <c r="R29" s="16">
        <f t="shared" si="0"/>
        <v>121</v>
      </c>
      <c r="S29" s="16">
        <f t="shared" si="0"/>
        <v>312</v>
      </c>
      <c r="T29" s="16">
        <f t="shared" si="0"/>
        <v>0</v>
      </c>
      <c r="U29" s="16">
        <f t="shared" si="0"/>
        <v>0</v>
      </c>
      <c r="V29" s="16">
        <f t="shared" si="0"/>
        <v>1</v>
      </c>
      <c r="W29" s="16">
        <f t="shared" si="0"/>
        <v>2</v>
      </c>
      <c r="X29" s="16">
        <f t="shared" si="0"/>
        <v>0</v>
      </c>
      <c r="Y29" s="16">
        <f t="shared" si="0"/>
        <v>0</v>
      </c>
      <c r="Z29" s="16">
        <f t="shared" si="0"/>
        <v>0</v>
      </c>
      <c r="AA29" s="16">
        <f t="shared" si="0"/>
        <v>0</v>
      </c>
      <c r="AB29" s="16">
        <f t="shared" si="0"/>
        <v>0</v>
      </c>
      <c r="AC29" s="16">
        <f t="shared" si="0"/>
        <v>0</v>
      </c>
      <c r="AD29" s="16">
        <f t="shared" si="0"/>
        <v>0</v>
      </c>
      <c r="AE29" s="16">
        <f t="shared" si="0"/>
        <v>0</v>
      </c>
      <c r="AF29" s="16">
        <f t="shared" si="0"/>
        <v>0</v>
      </c>
      <c r="AG29" s="16">
        <f t="shared" si="0"/>
        <v>0</v>
      </c>
      <c r="AH29" s="16">
        <f t="shared" si="0"/>
        <v>0</v>
      </c>
      <c r="AI29" s="16">
        <f t="shared" si="0"/>
        <v>0</v>
      </c>
      <c r="AJ29" s="16">
        <f t="shared" si="0"/>
        <v>0</v>
      </c>
      <c r="AK29" s="16">
        <f t="shared" si="0"/>
        <v>0</v>
      </c>
      <c r="AL29" s="16">
        <f t="shared" si="0"/>
        <v>0</v>
      </c>
      <c r="AM29" s="16">
        <f t="shared" si="0"/>
        <v>0</v>
      </c>
      <c r="AN29" s="16">
        <f t="shared" si="0"/>
        <v>0</v>
      </c>
      <c r="AO29" s="16">
        <f t="shared" si="0"/>
        <v>0</v>
      </c>
      <c r="AP29" s="16">
        <f t="shared" si="0"/>
        <v>96</v>
      </c>
      <c r="AQ29" s="16">
        <f t="shared" si="0"/>
        <v>315</v>
      </c>
      <c r="AR29" s="16">
        <f t="shared" si="0"/>
        <v>0</v>
      </c>
      <c r="AS29" s="16">
        <f t="shared" si="0"/>
        <v>0</v>
      </c>
      <c r="AT29" s="16">
        <f t="shared" si="0"/>
        <v>16</v>
      </c>
      <c r="AU29" s="16">
        <f t="shared" si="0"/>
        <v>45</v>
      </c>
      <c r="AV29" s="16">
        <f t="shared" si="0"/>
        <v>4</v>
      </c>
      <c r="AW29" s="16">
        <f t="shared" si="0"/>
        <v>11</v>
      </c>
      <c r="AX29" s="16">
        <f t="shared" si="0"/>
        <v>0</v>
      </c>
      <c r="AY29" s="16">
        <f t="shared" si="0"/>
        <v>0</v>
      </c>
    </row>
  </sheetData>
  <mergeCells count="39">
    <mergeCell ref="A29:C29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0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125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5" t="s">
        <v>104</v>
      </c>
      <c r="B2" s="45" t="s">
        <v>61</v>
      </c>
      <c r="C2" s="52" t="s">
        <v>105</v>
      </c>
      <c r="D2" s="55" t="s">
        <v>62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5" t="s">
        <v>106</v>
      </c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66"/>
    </row>
    <row r="3" spans="1:51" s="34" customFormat="1" ht="22.5" customHeight="1">
      <c r="A3" s="46"/>
      <c r="B3" s="46"/>
      <c r="C3" s="53"/>
      <c r="D3" s="67" t="s">
        <v>114</v>
      </c>
      <c r="E3" s="68"/>
      <c r="F3" s="68"/>
      <c r="G3" s="68"/>
      <c r="H3" s="68"/>
      <c r="I3" s="69"/>
      <c r="J3" s="67" t="s">
        <v>112</v>
      </c>
      <c r="K3" s="68"/>
      <c r="L3" s="68"/>
      <c r="M3" s="68"/>
      <c r="N3" s="68"/>
      <c r="O3" s="69"/>
      <c r="P3" s="67" t="s">
        <v>113</v>
      </c>
      <c r="Q3" s="68"/>
      <c r="R3" s="68"/>
      <c r="S3" s="68"/>
      <c r="T3" s="68"/>
      <c r="U3" s="69"/>
      <c r="V3" s="39" t="s">
        <v>82</v>
      </c>
      <c r="W3" s="40"/>
      <c r="X3" s="40"/>
      <c r="Y3" s="40"/>
      <c r="Z3" s="40"/>
      <c r="AA3" s="40"/>
      <c r="AB3" s="40"/>
      <c r="AC3" s="40"/>
      <c r="AD3" s="40"/>
      <c r="AE3" s="40"/>
      <c r="AF3" s="39" t="s">
        <v>80</v>
      </c>
      <c r="AG3" s="40"/>
      <c r="AH3" s="40"/>
      <c r="AI3" s="40"/>
      <c r="AJ3" s="40"/>
      <c r="AK3" s="40"/>
      <c r="AL3" s="40"/>
      <c r="AM3" s="40"/>
      <c r="AN3" s="40"/>
      <c r="AO3" s="40"/>
      <c r="AP3" s="39" t="s">
        <v>81</v>
      </c>
      <c r="AQ3" s="40"/>
      <c r="AR3" s="40"/>
      <c r="AS3" s="40"/>
      <c r="AT3" s="40"/>
      <c r="AU3" s="40"/>
      <c r="AV3" s="40"/>
      <c r="AW3" s="40"/>
      <c r="AX3" s="40"/>
      <c r="AY3" s="40"/>
    </row>
    <row r="4" spans="1:51" s="29" customFormat="1" ht="22.5" customHeight="1">
      <c r="A4" s="46"/>
      <c r="B4" s="46"/>
      <c r="C4" s="53"/>
      <c r="D4" s="70"/>
      <c r="E4" s="71"/>
      <c r="F4" s="71"/>
      <c r="G4" s="71"/>
      <c r="H4" s="71"/>
      <c r="I4" s="72"/>
      <c r="J4" s="70"/>
      <c r="K4" s="71"/>
      <c r="L4" s="71"/>
      <c r="M4" s="71"/>
      <c r="N4" s="71"/>
      <c r="O4" s="72"/>
      <c r="P4" s="70"/>
      <c r="Q4" s="71"/>
      <c r="R4" s="71"/>
      <c r="S4" s="71"/>
      <c r="T4" s="71"/>
      <c r="U4" s="72"/>
      <c r="V4" s="63" t="s">
        <v>107</v>
      </c>
      <c r="W4" s="63"/>
      <c r="X4" s="63"/>
      <c r="Y4" s="63"/>
      <c r="Z4" s="63" t="s">
        <v>108</v>
      </c>
      <c r="AA4" s="63"/>
      <c r="AB4" s="59" t="s">
        <v>109</v>
      </c>
      <c r="AC4" s="60"/>
      <c r="AD4" s="64" t="s">
        <v>110</v>
      </c>
      <c r="AE4" s="65"/>
      <c r="AF4" s="63" t="s">
        <v>107</v>
      </c>
      <c r="AG4" s="63"/>
      <c r="AH4" s="63"/>
      <c r="AI4" s="63"/>
      <c r="AJ4" s="63" t="s">
        <v>108</v>
      </c>
      <c r="AK4" s="63"/>
      <c r="AL4" s="59" t="s">
        <v>109</v>
      </c>
      <c r="AM4" s="60"/>
      <c r="AN4" s="64" t="s">
        <v>110</v>
      </c>
      <c r="AO4" s="65"/>
      <c r="AP4" s="63" t="s">
        <v>107</v>
      </c>
      <c r="AQ4" s="63"/>
      <c r="AR4" s="63"/>
      <c r="AS4" s="63"/>
      <c r="AT4" s="63" t="s">
        <v>108</v>
      </c>
      <c r="AU4" s="63"/>
      <c r="AV4" s="59" t="s">
        <v>109</v>
      </c>
      <c r="AW4" s="60"/>
      <c r="AX4" s="64" t="s">
        <v>110</v>
      </c>
      <c r="AY4" s="65"/>
    </row>
    <row r="5" spans="1:51" s="29" customFormat="1" ht="22.5" customHeight="1">
      <c r="A5" s="46"/>
      <c r="B5" s="46"/>
      <c r="C5" s="53"/>
      <c r="D5" s="57" t="s">
        <v>111</v>
      </c>
      <c r="E5" s="58"/>
      <c r="F5" s="57" t="s">
        <v>135</v>
      </c>
      <c r="G5" s="58"/>
      <c r="H5" s="57" t="s">
        <v>136</v>
      </c>
      <c r="I5" s="58"/>
      <c r="J5" s="57" t="s">
        <v>111</v>
      </c>
      <c r="K5" s="58"/>
      <c r="L5" s="57" t="s">
        <v>135</v>
      </c>
      <c r="M5" s="58"/>
      <c r="N5" s="57" t="s">
        <v>136</v>
      </c>
      <c r="O5" s="58"/>
      <c r="P5" s="57" t="s">
        <v>111</v>
      </c>
      <c r="Q5" s="58"/>
      <c r="R5" s="57" t="s">
        <v>135</v>
      </c>
      <c r="S5" s="58"/>
      <c r="T5" s="57" t="s">
        <v>136</v>
      </c>
      <c r="U5" s="58"/>
      <c r="V5" s="63" t="s">
        <v>137</v>
      </c>
      <c r="W5" s="63"/>
      <c r="X5" s="63" t="s">
        <v>138</v>
      </c>
      <c r="Y5" s="63"/>
      <c r="Z5" s="63"/>
      <c r="AA5" s="63"/>
      <c r="AB5" s="61"/>
      <c r="AC5" s="62"/>
      <c r="AD5" s="65"/>
      <c r="AE5" s="65"/>
      <c r="AF5" s="63" t="s">
        <v>137</v>
      </c>
      <c r="AG5" s="63"/>
      <c r="AH5" s="63" t="s">
        <v>138</v>
      </c>
      <c r="AI5" s="63"/>
      <c r="AJ5" s="63"/>
      <c r="AK5" s="63"/>
      <c r="AL5" s="61"/>
      <c r="AM5" s="62"/>
      <c r="AN5" s="65"/>
      <c r="AO5" s="65"/>
      <c r="AP5" s="63" t="s">
        <v>137</v>
      </c>
      <c r="AQ5" s="63"/>
      <c r="AR5" s="63" t="s">
        <v>138</v>
      </c>
      <c r="AS5" s="63"/>
      <c r="AT5" s="63"/>
      <c r="AU5" s="63"/>
      <c r="AV5" s="61"/>
      <c r="AW5" s="62"/>
      <c r="AX5" s="65"/>
      <c r="AY5" s="65"/>
    </row>
    <row r="6" spans="1:51" s="29" customFormat="1" ht="22.5" customHeight="1">
      <c r="A6" s="46"/>
      <c r="B6" s="46"/>
      <c r="C6" s="53"/>
      <c r="D6" s="36" t="s">
        <v>46</v>
      </c>
      <c r="E6" s="36" t="s">
        <v>63</v>
      </c>
      <c r="F6" s="36" t="s">
        <v>46</v>
      </c>
      <c r="G6" s="36" t="s">
        <v>63</v>
      </c>
      <c r="H6" s="19" t="s">
        <v>48</v>
      </c>
      <c r="I6" s="36" t="s">
        <v>63</v>
      </c>
      <c r="J6" s="36" t="s">
        <v>46</v>
      </c>
      <c r="K6" s="36" t="s">
        <v>63</v>
      </c>
      <c r="L6" s="36" t="s">
        <v>46</v>
      </c>
      <c r="M6" s="36" t="s">
        <v>63</v>
      </c>
      <c r="N6" s="19" t="s">
        <v>48</v>
      </c>
      <c r="O6" s="36" t="s">
        <v>63</v>
      </c>
      <c r="P6" s="36" t="s">
        <v>46</v>
      </c>
      <c r="Q6" s="36" t="s">
        <v>63</v>
      </c>
      <c r="R6" s="36" t="s">
        <v>46</v>
      </c>
      <c r="S6" s="36" t="s">
        <v>63</v>
      </c>
      <c r="T6" s="19" t="s">
        <v>48</v>
      </c>
      <c r="U6" s="36" t="s">
        <v>63</v>
      </c>
      <c r="V6" s="36" t="s">
        <v>46</v>
      </c>
      <c r="W6" s="19" t="s">
        <v>64</v>
      </c>
      <c r="X6" s="36" t="s">
        <v>46</v>
      </c>
      <c r="Y6" s="19" t="s">
        <v>64</v>
      </c>
      <c r="Z6" s="36" t="s">
        <v>46</v>
      </c>
      <c r="AA6" s="19" t="s">
        <v>64</v>
      </c>
      <c r="AB6" s="19" t="s">
        <v>48</v>
      </c>
      <c r="AC6" s="19" t="s">
        <v>64</v>
      </c>
      <c r="AD6" s="19" t="s">
        <v>48</v>
      </c>
      <c r="AE6" s="19" t="s">
        <v>64</v>
      </c>
      <c r="AF6" s="36" t="s">
        <v>46</v>
      </c>
      <c r="AG6" s="19" t="s">
        <v>64</v>
      </c>
      <c r="AH6" s="36" t="s">
        <v>46</v>
      </c>
      <c r="AI6" s="19" t="s">
        <v>64</v>
      </c>
      <c r="AJ6" s="36" t="s">
        <v>46</v>
      </c>
      <c r="AK6" s="19" t="s">
        <v>64</v>
      </c>
      <c r="AL6" s="19" t="s">
        <v>48</v>
      </c>
      <c r="AM6" s="19" t="s">
        <v>64</v>
      </c>
      <c r="AN6" s="19" t="s">
        <v>48</v>
      </c>
      <c r="AO6" s="19" t="s">
        <v>64</v>
      </c>
      <c r="AP6" s="36" t="s">
        <v>46</v>
      </c>
      <c r="AQ6" s="19" t="s">
        <v>64</v>
      </c>
      <c r="AR6" s="36" t="s">
        <v>46</v>
      </c>
      <c r="AS6" s="19" t="s">
        <v>64</v>
      </c>
      <c r="AT6" s="36" t="s">
        <v>46</v>
      </c>
      <c r="AU6" s="19" t="s">
        <v>64</v>
      </c>
      <c r="AV6" s="19" t="s">
        <v>48</v>
      </c>
      <c r="AW6" s="19" t="s">
        <v>64</v>
      </c>
      <c r="AX6" s="19" t="s">
        <v>48</v>
      </c>
      <c r="AY6" s="19" t="s">
        <v>64</v>
      </c>
    </row>
    <row r="7" spans="1:51" ht="13.5">
      <c r="A7" s="35" t="s">
        <v>0</v>
      </c>
      <c r="B7" s="35" t="s">
        <v>29</v>
      </c>
      <c r="C7" s="37" t="s">
        <v>146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28</v>
      </c>
      <c r="S7" s="16">
        <v>143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11</v>
      </c>
      <c r="AQ7" s="16">
        <v>33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0</v>
      </c>
      <c r="B8" s="35" t="s">
        <v>30</v>
      </c>
      <c r="C8" s="37" t="s">
        <v>118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6</v>
      </c>
      <c r="W8" s="16">
        <v>30</v>
      </c>
      <c r="X8" s="16">
        <v>0</v>
      </c>
      <c r="Y8" s="16">
        <v>0</v>
      </c>
      <c r="Z8" s="16">
        <v>1</v>
      </c>
      <c r="AA8" s="16">
        <v>2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0</v>
      </c>
      <c r="B9" s="35" t="s">
        <v>31</v>
      </c>
      <c r="C9" s="37" t="s">
        <v>32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0</v>
      </c>
      <c r="B10" s="35" t="s">
        <v>33</v>
      </c>
      <c r="C10" s="37" t="s">
        <v>34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0</v>
      </c>
      <c r="B11" s="35" t="s">
        <v>35</v>
      </c>
      <c r="C11" s="37" t="s">
        <v>119</v>
      </c>
      <c r="D11" s="16">
        <v>0</v>
      </c>
      <c r="E11" s="16">
        <v>0</v>
      </c>
      <c r="F11" s="16">
        <v>2</v>
      </c>
      <c r="G11" s="16">
        <v>4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0</v>
      </c>
      <c r="B12" s="35" t="s">
        <v>36</v>
      </c>
      <c r="C12" s="37" t="s">
        <v>120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0</v>
      </c>
      <c r="B13" s="35" t="s">
        <v>37</v>
      </c>
      <c r="C13" s="37" t="s">
        <v>38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0</v>
      </c>
      <c r="B14" s="35" t="s">
        <v>39</v>
      </c>
      <c r="C14" s="37" t="s">
        <v>40</v>
      </c>
      <c r="D14" s="16">
        <v>2</v>
      </c>
      <c r="E14" s="16">
        <v>6</v>
      </c>
      <c r="F14" s="16">
        <v>1</v>
      </c>
      <c r="G14" s="16">
        <v>2</v>
      </c>
      <c r="H14" s="16">
        <v>0</v>
      </c>
      <c r="I14" s="16">
        <v>0</v>
      </c>
      <c r="J14" s="16">
        <v>23</v>
      </c>
      <c r="K14" s="16">
        <v>63</v>
      </c>
      <c r="L14" s="16">
        <v>0</v>
      </c>
      <c r="M14" s="16">
        <v>0</v>
      </c>
      <c r="N14" s="16">
        <v>0</v>
      </c>
      <c r="O14" s="16">
        <v>0</v>
      </c>
      <c r="P14" s="16">
        <v>83</v>
      </c>
      <c r="Q14" s="16">
        <v>178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13</v>
      </c>
      <c r="AQ14" s="16">
        <v>39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0</v>
      </c>
      <c r="B15" s="35" t="s">
        <v>41</v>
      </c>
      <c r="C15" s="37" t="s">
        <v>42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0</v>
      </c>
      <c r="B16" s="35" t="s">
        <v>43</v>
      </c>
      <c r="C16" s="37" t="s">
        <v>121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0</v>
      </c>
      <c r="B17" s="35" t="s">
        <v>44</v>
      </c>
      <c r="C17" s="37" t="s">
        <v>45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0</v>
      </c>
      <c r="B18" s="35" t="s">
        <v>130</v>
      </c>
      <c r="C18" s="37" t="s">
        <v>131</v>
      </c>
      <c r="D18" s="16">
        <v>0</v>
      </c>
      <c r="E18" s="16">
        <v>0</v>
      </c>
      <c r="F18" s="16">
        <v>2</v>
      </c>
      <c r="G18" s="16">
        <v>16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0</v>
      </c>
      <c r="B19" s="35" t="s">
        <v>132</v>
      </c>
      <c r="C19" s="37" t="s">
        <v>133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</v>
      </c>
      <c r="M19" s="16">
        <v>47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44" t="s">
        <v>134</v>
      </c>
      <c r="B20" s="44"/>
      <c r="C20" s="44"/>
      <c r="D20" s="16">
        <f aca="true" t="shared" si="0" ref="D20:AY20">SUM(D7:D19)</f>
        <v>2</v>
      </c>
      <c r="E20" s="16">
        <f t="shared" si="0"/>
        <v>6</v>
      </c>
      <c r="F20" s="16">
        <f t="shared" si="0"/>
        <v>5</v>
      </c>
      <c r="G20" s="16">
        <f t="shared" si="0"/>
        <v>22</v>
      </c>
      <c r="H20" s="16">
        <f t="shared" si="0"/>
        <v>0</v>
      </c>
      <c r="I20" s="16">
        <f t="shared" si="0"/>
        <v>0</v>
      </c>
      <c r="J20" s="16">
        <f t="shared" si="0"/>
        <v>23</v>
      </c>
      <c r="K20" s="16">
        <f t="shared" si="0"/>
        <v>63</v>
      </c>
      <c r="L20" s="16">
        <f t="shared" si="0"/>
        <v>2</v>
      </c>
      <c r="M20" s="16">
        <f t="shared" si="0"/>
        <v>47</v>
      </c>
      <c r="N20" s="16">
        <f t="shared" si="0"/>
        <v>0</v>
      </c>
      <c r="O20" s="16">
        <f t="shared" si="0"/>
        <v>0</v>
      </c>
      <c r="P20" s="16">
        <f t="shared" si="0"/>
        <v>83</v>
      </c>
      <c r="Q20" s="16">
        <f t="shared" si="0"/>
        <v>178</v>
      </c>
      <c r="R20" s="16">
        <f t="shared" si="0"/>
        <v>28</v>
      </c>
      <c r="S20" s="16">
        <f t="shared" si="0"/>
        <v>143</v>
      </c>
      <c r="T20" s="16">
        <f t="shared" si="0"/>
        <v>0</v>
      </c>
      <c r="U20" s="16">
        <f t="shared" si="0"/>
        <v>0</v>
      </c>
      <c r="V20" s="16">
        <f t="shared" si="0"/>
        <v>6</v>
      </c>
      <c r="W20" s="16">
        <f t="shared" si="0"/>
        <v>30</v>
      </c>
      <c r="X20" s="16">
        <f t="shared" si="0"/>
        <v>0</v>
      </c>
      <c r="Y20" s="16">
        <f t="shared" si="0"/>
        <v>0</v>
      </c>
      <c r="Z20" s="16">
        <f t="shared" si="0"/>
        <v>1</v>
      </c>
      <c r="AA20" s="16">
        <f t="shared" si="0"/>
        <v>2</v>
      </c>
      <c r="AB20" s="16">
        <f t="shared" si="0"/>
        <v>0</v>
      </c>
      <c r="AC20" s="16">
        <f t="shared" si="0"/>
        <v>0</v>
      </c>
      <c r="AD20" s="16">
        <f t="shared" si="0"/>
        <v>0</v>
      </c>
      <c r="AE20" s="16">
        <f t="shared" si="0"/>
        <v>0</v>
      </c>
      <c r="AF20" s="16">
        <f t="shared" si="0"/>
        <v>0</v>
      </c>
      <c r="AG20" s="16">
        <f t="shared" si="0"/>
        <v>0</v>
      </c>
      <c r="AH20" s="16">
        <f t="shared" si="0"/>
        <v>0</v>
      </c>
      <c r="AI20" s="16">
        <f t="shared" si="0"/>
        <v>0</v>
      </c>
      <c r="AJ20" s="16">
        <f t="shared" si="0"/>
        <v>0</v>
      </c>
      <c r="AK20" s="16">
        <f t="shared" si="0"/>
        <v>0</v>
      </c>
      <c r="AL20" s="16">
        <f t="shared" si="0"/>
        <v>0</v>
      </c>
      <c r="AM20" s="16">
        <f t="shared" si="0"/>
        <v>0</v>
      </c>
      <c r="AN20" s="16">
        <f t="shared" si="0"/>
        <v>0</v>
      </c>
      <c r="AO20" s="16">
        <f t="shared" si="0"/>
        <v>0</v>
      </c>
      <c r="AP20" s="16">
        <f t="shared" si="0"/>
        <v>24</v>
      </c>
      <c r="AQ20" s="16">
        <f t="shared" si="0"/>
        <v>72</v>
      </c>
      <c r="AR20" s="16">
        <f t="shared" si="0"/>
        <v>0</v>
      </c>
      <c r="AS20" s="16">
        <f t="shared" si="0"/>
        <v>0</v>
      </c>
      <c r="AT20" s="16">
        <f t="shared" si="0"/>
        <v>0</v>
      </c>
      <c r="AU20" s="16">
        <f t="shared" si="0"/>
        <v>0</v>
      </c>
      <c r="AV20" s="16">
        <f t="shared" si="0"/>
        <v>0</v>
      </c>
      <c r="AW20" s="16">
        <f t="shared" si="0"/>
        <v>0</v>
      </c>
      <c r="AX20" s="16">
        <f t="shared" si="0"/>
        <v>0</v>
      </c>
      <c r="AY20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2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124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5" t="s">
        <v>104</v>
      </c>
      <c r="B2" s="48" t="s">
        <v>90</v>
      </c>
      <c r="C2" s="45" t="s">
        <v>148</v>
      </c>
      <c r="D2" s="20" t="s">
        <v>91</v>
      </c>
      <c r="E2" s="8"/>
      <c r="F2" s="8"/>
      <c r="G2" s="8"/>
      <c r="H2" s="8"/>
      <c r="I2" s="8"/>
      <c r="J2" s="8"/>
      <c r="K2" s="10"/>
      <c r="L2" s="23" t="s">
        <v>106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1"/>
      <c r="B3" s="49"/>
      <c r="C3" s="46"/>
      <c r="D3" s="12" t="s">
        <v>143</v>
      </c>
      <c r="E3" s="8"/>
      <c r="F3" s="8"/>
      <c r="G3" s="10"/>
      <c r="H3" s="12" t="s">
        <v>144</v>
      </c>
      <c r="I3" s="8"/>
      <c r="J3" s="8"/>
      <c r="K3" s="10"/>
      <c r="L3" s="12" t="s">
        <v>143</v>
      </c>
      <c r="M3" s="8"/>
      <c r="N3" s="8"/>
      <c r="O3" s="10"/>
      <c r="P3" s="12" t="s">
        <v>144</v>
      </c>
      <c r="Q3" s="8"/>
      <c r="R3" s="8"/>
      <c r="S3" s="10"/>
    </row>
    <row r="4" spans="1:19" s="29" customFormat="1" ht="22.5" customHeight="1">
      <c r="A4" s="41"/>
      <c r="B4" s="49"/>
      <c r="C4" s="46"/>
      <c r="D4" s="46" t="s">
        <v>150</v>
      </c>
      <c r="E4" s="52" t="s">
        <v>92</v>
      </c>
      <c r="F4" s="52" t="s">
        <v>93</v>
      </c>
      <c r="G4" s="52" t="s">
        <v>94</v>
      </c>
      <c r="H4" s="46" t="s">
        <v>150</v>
      </c>
      <c r="I4" s="52" t="s">
        <v>92</v>
      </c>
      <c r="J4" s="52" t="s">
        <v>93</v>
      </c>
      <c r="K4" s="52" t="s">
        <v>94</v>
      </c>
      <c r="L4" s="46" t="s">
        <v>150</v>
      </c>
      <c r="M4" s="52" t="s">
        <v>92</v>
      </c>
      <c r="N4" s="52" t="s">
        <v>93</v>
      </c>
      <c r="O4" s="52" t="s">
        <v>94</v>
      </c>
      <c r="P4" s="46" t="s">
        <v>150</v>
      </c>
      <c r="Q4" s="52" t="s">
        <v>92</v>
      </c>
      <c r="R4" s="52" t="s">
        <v>93</v>
      </c>
      <c r="S4" s="52" t="s">
        <v>94</v>
      </c>
    </row>
    <row r="5" spans="1:19" s="29" customFormat="1" ht="22.5" customHeight="1">
      <c r="A5" s="41"/>
      <c r="B5" s="49"/>
      <c r="C5" s="46"/>
      <c r="D5" s="46"/>
      <c r="E5" s="53"/>
      <c r="F5" s="53"/>
      <c r="G5" s="53"/>
      <c r="H5" s="46"/>
      <c r="I5" s="53"/>
      <c r="J5" s="53"/>
      <c r="K5" s="53"/>
      <c r="L5" s="46"/>
      <c r="M5" s="53"/>
      <c r="N5" s="53"/>
      <c r="O5" s="53"/>
      <c r="P5" s="46"/>
      <c r="Q5" s="53"/>
      <c r="R5" s="53"/>
      <c r="S5" s="53"/>
    </row>
    <row r="6" spans="1:19" s="29" customFormat="1" ht="22.5" customHeight="1">
      <c r="A6" s="47"/>
      <c r="B6" s="50"/>
      <c r="C6" s="51"/>
      <c r="D6" s="14" t="s">
        <v>145</v>
      </c>
      <c r="E6" s="15" t="s">
        <v>142</v>
      </c>
      <c r="F6" s="15" t="s">
        <v>142</v>
      </c>
      <c r="G6" s="15" t="s">
        <v>142</v>
      </c>
      <c r="H6" s="14" t="s">
        <v>142</v>
      </c>
      <c r="I6" s="15" t="s">
        <v>142</v>
      </c>
      <c r="J6" s="15" t="s">
        <v>142</v>
      </c>
      <c r="K6" s="15" t="s">
        <v>142</v>
      </c>
      <c r="L6" s="14" t="s">
        <v>145</v>
      </c>
      <c r="M6" s="15" t="s">
        <v>142</v>
      </c>
      <c r="N6" s="15" t="s">
        <v>142</v>
      </c>
      <c r="O6" s="15" t="s">
        <v>142</v>
      </c>
      <c r="P6" s="14" t="s">
        <v>142</v>
      </c>
      <c r="Q6" s="15" t="s">
        <v>142</v>
      </c>
      <c r="R6" s="15" t="s">
        <v>142</v>
      </c>
      <c r="S6" s="15" t="s">
        <v>142</v>
      </c>
    </row>
    <row r="7" spans="1:19" ht="13.5">
      <c r="A7" s="35" t="s">
        <v>0</v>
      </c>
      <c r="B7" s="38" t="s">
        <v>129</v>
      </c>
      <c r="C7" s="37" t="s">
        <v>116</v>
      </c>
      <c r="D7" s="16">
        <f aca="true" t="shared" si="0" ref="D7:D28">SUM(E7:G7)</f>
        <v>1</v>
      </c>
      <c r="E7" s="16">
        <v>1</v>
      </c>
      <c r="F7" s="16">
        <v>0</v>
      </c>
      <c r="G7" s="16">
        <v>0</v>
      </c>
      <c r="H7" s="16">
        <f aca="true" t="shared" si="1" ref="H7:H28">SUM(I7:K7)</f>
        <v>25</v>
      </c>
      <c r="I7" s="16">
        <v>20</v>
      </c>
      <c r="J7" s="16">
        <v>3</v>
      </c>
      <c r="K7" s="16">
        <v>2</v>
      </c>
      <c r="L7" s="16">
        <f aca="true" t="shared" si="2" ref="L7:L28">SUM(M7:O7)</f>
        <v>0</v>
      </c>
      <c r="M7" s="16">
        <v>0</v>
      </c>
      <c r="N7" s="16">
        <v>0</v>
      </c>
      <c r="O7" s="16">
        <v>0</v>
      </c>
      <c r="P7" s="16">
        <f aca="true" t="shared" si="3" ref="P7:P28">SUM(Q7:S7)</f>
        <v>1</v>
      </c>
      <c r="Q7" s="16">
        <v>1</v>
      </c>
      <c r="R7" s="16">
        <v>0</v>
      </c>
      <c r="S7" s="16">
        <v>0</v>
      </c>
    </row>
    <row r="8" spans="1:19" ht="13.5">
      <c r="A8" s="35" t="s">
        <v>0</v>
      </c>
      <c r="B8" s="35" t="s">
        <v>1</v>
      </c>
      <c r="C8" s="37" t="s">
        <v>2</v>
      </c>
      <c r="D8" s="16">
        <f>SUM(E8:G8)</f>
        <v>3</v>
      </c>
      <c r="E8" s="16">
        <v>3</v>
      </c>
      <c r="F8" s="16">
        <v>0</v>
      </c>
      <c r="G8" s="16">
        <v>0</v>
      </c>
      <c r="H8" s="16">
        <f>SUM(I8:K8)</f>
        <v>0</v>
      </c>
      <c r="I8" s="16">
        <v>0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0</v>
      </c>
      <c r="Q8" s="16">
        <v>0</v>
      </c>
      <c r="R8" s="16">
        <v>0</v>
      </c>
      <c r="S8" s="16">
        <v>0</v>
      </c>
    </row>
    <row r="9" spans="1:19" ht="13.5">
      <c r="A9" s="35" t="s">
        <v>0</v>
      </c>
      <c r="B9" s="35" t="s">
        <v>3</v>
      </c>
      <c r="C9" s="37" t="s">
        <v>4</v>
      </c>
      <c r="D9" s="16">
        <f t="shared" si="0"/>
        <v>22</v>
      </c>
      <c r="E9" s="16">
        <v>21</v>
      </c>
      <c r="F9" s="16">
        <v>1</v>
      </c>
      <c r="G9" s="16">
        <v>0</v>
      </c>
      <c r="H9" s="16">
        <f t="shared" si="1"/>
        <v>15</v>
      </c>
      <c r="I9" s="16">
        <v>15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35" t="s">
        <v>0</v>
      </c>
      <c r="B10" s="35" t="s">
        <v>5</v>
      </c>
      <c r="C10" s="37" t="s">
        <v>6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7</v>
      </c>
      <c r="I10" s="16">
        <v>7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6</v>
      </c>
      <c r="Q10" s="16">
        <v>6</v>
      </c>
      <c r="R10" s="16">
        <v>0</v>
      </c>
      <c r="S10" s="16">
        <v>0</v>
      </c>
    </row>
    <row r="11" spans="1:19" ht="13.5">
      <c r="A11" s="35" t="s">
        <v>0</v>
      </c>
      <c r="B11" s="35" t="s">
        <v>7</v>
      </c>
      <c r="C11" s="37" t="s">
        <v>8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35" t="s">
        <v>0</v>
      </c>
      <c r="B12" s="35" t="s">
        <v>9</v>
      </c>
      <c r="C12" s="37" t="s">
        <v>10</v>
      </c>
      <c r="D12" s="16">
        <f t="shared" si="0"/>
        <v>6</v>
      </c>
      <c r="E12" s="16">
        <v>6</v>
      </c>
      <c r="F12" s="16">
        <v>0</v>
      </c>
      <c r="G12" s="16">
        <v>0</v>
      </c>
      <c r="H12" s="16">
        <f t="shared" si="1"/>
        <v>17</v>
      </c>
      <c r="I12" s="16">
        <v>15</v>
      </c>
      <c r="J12" s="16">
        <v>2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35" t="s">
        <v>0</v>
      </c>
      <c r="B13" s="35" t="s">
        <v>11</v>
      </c>
      <c r="C13" s="37" t="s">
        <v>12</v>
      </c>
      <c r="D13" s="16">
        <f t="shared" si="0"/>
        <v>3</v>
      </c>
      <c r="E13" s="16">
        <v>3</v>
      </c>
      <c r="F13" s="16">
        <v>0</v>
      </c>
      <c r="G13" s="16">
        <v>0</v>
      </c>
      <c r="H13" s="16">
        <f t="shared" si="1"/>
        <v>7</v>
      </c>
      <c r="I13" s="16">
        <v>6</v>
      </c>
      <c r="J13" s="16">
        <v>1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35" t="s">
        <v>0</v>
      </c>
      <c r="B14" s="35" t="s">
        <v>76</v>
      </c>
      <c r="C14" s="37" t="s">
        <v>77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3</v>
      </c>
      <c r="I14" s="16">
        <v>3</v>
      </c>
      <c r="J14" s="16">
        <v>0</v>
      </c>
      <c r="K14" s="16">
        <v>0</v>
      </c>
      <c r="L14" s="16">
        <f t="shared" si="2"/>
        <v>1</v>
      </c>
      <c r="M14" s="16">
        <v>1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35" t="s">
        <v>0</v>
      </c>
      <c r="B15" s="35" t="s">
        <v>66</v>
      </c>
      <c r="C15" s="37" t="s">
        <v>67</v>
      </c>
      <c r="D15" s="16">
        <f t="shared" si="0"/>
        <v>4</v>
      </c>
      <c r="E15" s="16">
        <v>3</v>
      </c>
      <c r="F15" s="16">
        <v>1</v>
      </c>
      <c r="G15" s="16">
        <v>0</v>
      </c>
      <c r="H15" s="16">
        <f t="shared" si="1"/>
        <v>39</v>
      </c>
      <c r="I15" s="16">
        <v>37</v>
      </c>
      <c r="J15" s="16">
        <v>2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35" t="s">
        <v>0</v>
      </c>
      <c r="B16" s="35" t="s">
        <v>68</v>
      </c>
      <c r="C16" s="37" t="s">
        <v>69</v>
      </c>
      <c r="D16" s="16">
        <f t="shared" si="0"/>
        <v>3</v>
      </c>
      <c r="E16" s="16">
        <v>3</v>
      </c>
      <c r="F16" s="16">
        <v>0</v>
      </c>
      <c r="G16" s="16">
        <v>0</v>
      </c>
      <c r="H16" s="16">
        <f t="shared" si="1"/>
        <v>3</v>
      </c>
      <c r="I16" s="16">
        <v>3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0</v>
      </c>
      <c r="B17" s="35" t="s">
        <v>13</v>
      </c>
      <c r="C17" s="37" t="s">
        <v>14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3</v>
      </c>
      <c r="I17" s="16">
        <v>3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35" t="s">
        <v>0</v>
      </c>
      <c r="B18" s="35" t="s">
        <v>15</v>
      </c>
      <c r="C18" s="37" t="s">
        <v>16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1</v>
      </c>
      <c r="I18" s="16">
        <v>1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35" t="s">
        <v>0</v>
      </c>
      <c r="B19" s="35" t="s">
        <v>17</v>
      </c>
      <c r="C19" s="37" t="s">
        <v>18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1</v>
      </c>
      <c r="I19" s="16">
        <v>1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35" t="s">
        <v>0</v>
      </c>
      <c r="B20" s="35" t="s">
        <v>19</v>
      </c>
      <c r="C20" s="37" t="s">
        <v>20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0</v>
      </c>
      <c r="B21" s="35" t="s">
        <v>21</v>
      </c>
      <c r="C21" s="37" t="s">
        <v>22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0</v>
      </c>
      <c r="B22" s="35" t="s">
        <v>23</v>
      </c>
      <c r="C22" s="37" t="s">
        <v>24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3</v>
      </c>
      <c r="I22" s="16">
        <v>3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35" t="s">
        <v>0</v>
      </c>
      <c r="B23" s="35" t="s">
        <v>25</v>
      </c>
      <c r="C23" s="37" t="s">
        <v>26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8</v>
      </c>
      <c r="I23" s="16">
        <v>8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5" t="s">
        <v>0</v>
      </c>
      <c r="B24" s="35" t="s">
        <v>70</v>
      </c>
      <c r="C24" s="37" t="s">
        <v>71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10</v>
      </c>
      <c r="I24" s="16">
        <v>10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35" t="s">
        <v>0</v>
      </c>
      <c r="B25" s="35" t="s">
        <v>127</v>
      </c>
      <c r="C25" s="37" t="s">
        <v>128</v>
      </c>
      <c r="D25" s="16">
        <f>SUM(E25:G25)</f>
        <v>8</v>
      </c>
      <c r="E25" s="16">
        <v>5</v>
      </c>
      <c r="F25" s="16">
        <v>3</v>
      </c>
      <c r="G25" s="16">
        <v>0</v>
      </c>
      <c r="H25" s="16">
        <f>SUM(I25:K25)</f>
        <v>36</v>
      </c>
      <c r="I25" s="16">
        <v>35</v>
      </c>
      <c r="J25" s="16">
        <v>1</v>
      </c>
      <c r="K25" s="16">
        <v>0</v>
      </c>
      <c r="L25" s="16">
        <f>SUM(M25:O25)</f>
        <v>0</v>
      </c>
      <c r="M25" s="16">
        <v>0</v>
      </c>
      <c r="N25" s="16">
        <v>0</v>
      </c>
      <c r="O25" s="16">
        <v>0</v>
      </c>
      <c r="P25" s="16">
        <f>SUM(Q25:S25)</f>
        <v>1</v>
      </c>
      <c r="Q25" s="16">
        <v>1</v>
      </c>
      <c r="R25" s="16">
        <v>0</v>
      </c>
      <c r="S25" s="16">
        <v>0</v>
      </c>
    </row>
    <row r="26" spans="1:19" ht="13.5">
      <c r="A26" s="35" t="s">
        <v>0</v>
      </c>
      <c r="B26" s="35" t="s">
        <v>72</v>
      </c>
      <c r="C26" s="37" t="s">
        <v>27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0</v>
      </c>
      <c r="B27" s="35" t="s">
        <v>73</v>
      </c>
      <c r="C27" s="37" t="s">
        <v>28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2</v>
      </c>
      <c r="I27" s="16">
        <v>2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5" t="s">
        <v>0</v>
      </c>
      <c r="B28" s="35" t="s">
        <v>74</v>
      </c>
      <c r="C28" s="37" t="s">
        <v>75</v>
      </c>
      <c r="D28" s="16">
        <f t="shared" si="0"/>
        <v>4</v>
      </c>
      <c r="E28" s="16">
        <v>4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43" t="s">
        <v>78</v>
      </c>
      <c r="B29" s="44"/>
      <c r="C29" s="44"/>
      <c r="D29" s="16">
        <f>SUM(E29:G29)</f>
        <v>70</v>
      </c>
      <c r="E29" s="16">
        <f>SUM(E7:E28)</f>
        <v>65</v>
      </c>
      <c r="F29" s="16">
        <f>SUM(F7:F28)</f>
        <v>5</v>
      </c>
      <c r="G29" s="16">
        <f>SUM(G7:G28)</f>
        <v>0</v>
      </c>
      <c r="H29" s="16">
        <f>SUM(I29:K29)</f>
        <v>180</v>
      </c>
      <c r="I29" s="16">
        <f>SUM(I7:I28)</f>
        <v>169</v>
      </c>
      <c r="J29" s="16">
        <f>SUM(J7:J28)</f>
        <v>9</v>
      </c>
      <c r="K29" s="16">
        <f>SUM(K7:K28)</f>
        <v>2</v>
      </c>
      <c r="L29" s="16">
        <f>SUM(M29:O29)</f>
        <v>1</v>
      </c>
      <c r="M29" s="16">
        <f>SUM(M7:M28)</f>
        <v>1</v>
      </c>
      <c r="N29" s="16">
        <f>SUM(N7:N28)</f>
        <v>0</v>
      </c>
      <c r="O29" s="16">
        <f>SUM(O7:O28)</f>
        <v>0</v>
      </c>
      <c r="P29" s="16">
        <f>SUM(Q29:S29)</f>
        <v>30</v>
      </c>
      <c r="Q29" s="16">
        <f>SUM(Q7:Q28)</f>
        <v>30</v>
      </c>
      <c r="R29" s="16">
        <f>SUM(R7:R28)</f>
        <v>0</v>
      </c>
      <c r="S29" s="16">
        <f>SUM(S7:S28)</f>
        <v>0</v>
      </c>
    </row>
  </sheetData>
  <mergeCells count="20">
    <mergeCell ref="A29:C29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124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5" t="s">
        <v>104</v>
      </c>
      <c r="B2" s="48" t="s">
        <v>50</v>
      </c>
      <c r="C2" s="45" t="s">
        <v>148</v>
      </c>
      <c r="D2" s="20" t="s">
        <v>65</v>
      </c>
      <c r="E2" s="8"/>
      <c r="F2" s="8"/>
      <c r="G2" s="8"/>
      <c r="H2" s="8"/>
      <c r="I2" s="8"/>
      <c r="J2" s="8"/>
      <c r="K2" s="10"/>
      <c r="L2" s="23" t="s">
        <v>106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1"/>
      <c r="B3" s="49"/>
      <c r="C3" s="46"/>
      <c r="D3" s="12" t="s">
        <v>143</v>
      </c>
      <c r="E3" s="8"/>
      <c r="F3" s="8"/>
      <c r="G3" s="10"/>
      <c r="H3" s="12" t="s">
        <v>144</v>
      </c>
      <c r="I3" s="8"/>
      <c r="J3" s="8"/>
      <c r="K3" s="10"/>
      <c r="L3" s="12" t="s">
        <v>143</v>
      </c>
      <c r="M3" s="8"/>
      <c r="N3" s="8"/>
      <c r="O3" s="10"/>
      <c r="P3" s="12" t="s">
        <v>144</v>
      </c>
      <c r="Q3" s="8"/>
      <c r="R3" s="8"/>
      <c r="S3" s="10"/>
    </row>
    <row r="4" spans="1:19" s="29" customFormat="1" ht="22.5" customHeight="1">
      <c r="A4" s="41"/>
      <c r="B4" s="49"/>
      <c r="C4" s="46"/>
      <c r="D4" s="46" t="s">
        <v>150</v>
      </c>
      <c r="E4" s="52" t="s">
        <v>57</v>
      </c>
      <c r="F4" s="52" t="s">
        <v>58</v>
      </c>
      <c r="G4" s="52" t="s">
        <v>59</v>
      </c>
      <c r="H4" s="46" t="s">
        <v>150</v>
      </c>
      <c r="I4" s="52" t="s">
        <v>57</v>
      </c>
      <c r="J4" s="52" t="s">
        <v>58</v>
      </c>
      <c r="K4" s="52" t="s">
        <v>59</v>
      </c>
      <c r="L4" s="46" t="s">
        <v>150</v>
      </c>
      <c r="M4" s="52" t="s">
        <v>57</v>
      </c>
      <c r="N4" s="52" t="s">
        <v>58</v>
      </c>
      <c r="O4" s="52" t="s">
        <v>59</v>
      </c>
      <c r="P4" s="46" t="s">
        <v>150</v>
      </c>
      <c r="Q4" s="52" t="s">
        <v>57</v>
      </c>
      <c r="R4" s="52" t="s">
        <v>58</v>
      </c>
      <c r="S4" s="52" t="s">
        <v>59</v>
      </c>
    </row>
    <row r="5" spans="1:19" s="29" customFormat="1" ht="22.5" customHeight="1">
      <c r="A5" s="41"/>
      <c r="B5" s="49"/>
      <c r="C5" s="46"/>
      <c r="D5" s="46"/>
      <c r="E5" s="53"/>
      <c r="F5" s="53"/>
      <c r="G5" s="53"/>
      <c r="H5" s="46"/>
      <c r="I5" s="53"/>
      <c r="J5" s="53"/>
      <c r="K5" s="53"/>
      <c r="L5" s="46"/>
      <c r="M5" s="53"/>
      <c r="N5" s="53"/>
      <c r="O5" s="53"/>
      <c r="P5" s="46"/>
      <c r="Q5" s="53"/>
      <c r="R5" s="53"/>
      <c r="S5" s="53"/>
    </row>
    <row r="6" spans="1:19" s="29" customFormat="1" ht="22.5" customHeight="1">
      <c r="A6" s="47"/>
      <c r="B6" s="50"/>
      <c r="C6" s="51"/>
      <c r="D6" s="14" t="s">
        <v>145</v>
      </c>
      <c r="E6" s="15" t="s">
        <v>142</v>
      </c>
      <c r="F6" s="15" t="s">
        <v>142</v>
      </c>
      <c r="G6" s="15" t="s">
        <v>142</v>
      </c>
      <c r="H6" s="14" t="s">
        <v>142</v>
      </c>
      <c r="I6" s="15" t="s">
        <v>142</v>
      </c>
      <c r="J6" s="15" t="s">
        <v>142</v>
      </c>
      <c r="K6" s="15" t="s">
        <v>142</v>
      </c>
      <c r="L6" s="14" t="s">
        <v>145</v>
      </c>
      <c r="M6" s="15" t="s">
        <v>142</v>
      </c>
      <c r="N6" s="15" t="s">
        <v>142</v>
      </c>
      <c r="O6" s="15" t="s">
        <v>142</v>
      </c>
      <c r="P6" s="14" t="s">
        <v>142</v>
      </c>
      <c r="Q6" s="15" t="s">
        <v>142</v>
      </c>
      <c r="R6" s="15" t="s">
        <v>142</v>
      </c>
      <c r="S6" s="15" t="s">
        <v>142</v>
      </c>
    </row>
    <row r="7" spans="1:19" ht="13.5">
      <c r="A7" s="35" t="s">
        <v>0</v>
      </c>
      <c r="B7" s="35" t="s">
        <v>29</v>
      </c>
      <c r="C7" s="37" t="s">
        <v>146</v>
      </c>
      <c r="D7" s="16">
        <f aca="true" t="shared" si="0" ref="D7:D20">SUM(E7:G7)</f>
        <v>0</v>
      </c>
      <c r="E7" s="16">
        <v>0</v>
      </c>
      <c r="F7" s="16">
        <v>0</v>
      </c>
      <c r="G7" s="16">
        <v>0</v>
      </c>
      <c r="H7" s="16">
        <f aca="true" t="shared" si="1" ref="H7:H20">SUM(I7:K7)</f>
        <v>8</v>
      </c>
      <c r="I7" s="16">
        <v>8</v>
      </c>
      <c r="J7" s="16">
        <v>0</v>
      </c>
      <c r="K7" s="16">
        <v>0</v>
      </c>
      <c r="L7" s="16">
        <f aca="true" t="shared" si="2" ref="L7:L20">SUM(M7:O7)</f>
        <v>0</v>
      </c>
      <c r="M7" s="16">
        <v>0</v>
      </c>
      <c r="N7" s="16">
        <v>0</v>
      </c>
      <c r="O7" s="16">
        <v>0</v>
      </c>
      <c r="P7" s="16">
        <f aca="true" t="shared" si="3" ref="P7:P20">SUM(Q7:S7)</f>
        <v>2</v>
      </c>
      <c r="Q7" s="16">
        <v>2</v>
      </c>
      <c r="R7" s="16">
        <v>0</v>
      </c>
      <c r="S7" s="16">
        <v>0</v>
      </c>
    </row>
    <row r="8" spans="1:19" ht="13.5">
      <c r="A8" s="35" t="s">
        <v>0</v>
      </c>
      <c r="B8" s="35" t="s">
        <v>30</v>
      </c>
      <c r="C8" s="37" t="s">
        <v>118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0</v>
      </c>
      <c r="B9" s="35" t="s">
        <v>31</v>
      </c>
      <c r="C9" s="37" t="s">
        <v>32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0</v>
      </c>
      <c r="B10" s="35" t="s">
        <v>33</v>
      </c>
      <c r="C10" s="37" t="s">
        <v>34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0</v>
      </c>
      <c r="B11" s="35" t="s">
        <v>35</v>
      </c>
      <c r="C11" s="37" t="s">
        <v>119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0</v>
      </c>
      <c r="B12" s="35" t="s">
        <v>36</v>
      </c>
      <c r="C12" s="37" t="s">
        <v>120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0</v>
      </c>
      <c r="B13" s="35" t="s">
        <v>37</v>
      </c>
      <c r="C13" s="37" t="s">
        <v>38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0</v>
      </c>
      <c r="B14" s="35" t="s">
        <v>39</v>
      </c>
      <c r="C14" s="37" t="s">
        <v>40</v>
      </c>
      <c r="D14" s="16">
        <f t="shared" si="0"/>
        <v>8</v>
      </c>
      <c r="E14" s="16">
        <v>5</v>
      </c>
      <c r="F14" s="16">
        <v>3</v>
      </c>
      <c r="G14" s="16">
        <v>0</v>
      </c>
      <c r="H14" s="16">
        <f t="shared" si="1"/>
        <v>36</v>
      </c>
      <c r="I14" s="16">
        <v>35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35" t="s">
        <v>0</v>
      </c>
      <c r="B15" s="35" t="s">
        <v>41</v>
      </c>
      <c r="C15" s="37" t="s">
        <v>42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0</v>
      </c>
      <c r="B16" s="35" t="s">
        <v>43</v>
      </c>
      <c r="C16" s="37" t="s">
        <v>121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0</v>
      </c>
      <c r="B17" s="35" t="s">
        <v>44</v>
      </c>
      <c r="C17" s="37" t="s">
        <v>45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0</v>
      </c>
      <c r="B18" s="35" t="s">
        <v>130</v>
      </c>
      <c r="C18" s="37" t="s">
        <v>131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0</v>
      </c>
      <c r="B19" s="35" t="s">
        <v>132</v>
      </c>
      <c r="C19" s="37" t="s">
        <v>133</v>
      </c>
      <c r="D19" s="16">
        <f t="shared" si="0"/>
        <v>1</v>
      </c>
      <c r="E19" s="16">
        <v>0</v>
      </c>
      <c r="F19" s="16">
        <v>1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44" t="s">
        <v>134</v>
      </c>
      <c r="B20" s="44"/>
      <c r="C20" s="44"/>
      <c r="D20" s="16">
        <f t="shared" si="0"/>
        <v>10</v>
      </c>
      <c r="E20" s="16">
        <f>SUM(E7:E19)</f>
        <v>5</v>
      </c>
      <c r="F20" s="16">
        <f>SUM(F7:F19)</f>
        <v>5</v>
      </c>
      <c r="G20" s="16">
        <f>SUM(G7:G19)</f>
        <v>0</v>
      </c>
      <c r="H20" s="16">
        <f t="shared" si="1"/>
        <v>44</v>
      </c>
      <c r="I20" s="16">
        <f>SUM(I7:I19)</f>
        <v>43</v>
      </c>
      <c r="J20" s="16">
        <f>SUM(J7:J19)</f>
        <v>1</v>
      </c>
      <c r="K20" s="16">
        <f>SUM(K7:K19)</f>
        <v>0</v>
      </c>
      <c r="L20" s="16">
        <f t="shared" si="2"/>
        <v>0</v>
      </c>
      <c r="M20" s="16">
        <f>SUM(M7:M19)</f>
        <v>0</v>
      </c>
      <c r="N20" s="16">
        <f>SUM(N7:N19)</f>
        <v>0</v>
      </c>
      <c r="O20" s="16">
        <f>SUM(O7:O19)</f>
        <v>0</v>
      </c>
      <c r="P20" s="16">
        <f t="shared" si="3"/>
        <v>3</v>
      </c>
      <c r="Q20" s="16">
        <f>SUM(Q7:Q19)</f>
        <v>3</v>
      </c>
      <c r="R20" s="16">
        <f>SUM(R7:R19)</f>
        <v>0</v>
      </c>
      <c r="S20" s="16">
        <f>SUM(S7:S19)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123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5" t="s">
        <v>104</v>
      </c>
      <c r="B2" s="48" t="s">
        <v>83</v>
      </c>
      <c r="C2" s="42" t="s">
        <v>84</v>
      </c>
      <c r="D2" s="7" t="s">
        <v>85</v>
      </c>
      <c r="E2" s="26"/>
      <c r="F2" s="26"/>
      <c r="G2" s="26"/>
      <c r="H2" s="7" t="s">
        <v>86</v>
      </c>
      <c r="I2" s="26"/>
      <c r="J2" s="26"/>
      <c r="K2" s="27"/>
    </row>
    <row r="3" spans="1:11" s="29" customFormat="1" ht="22.5" customHeight="1">
      <c r="A3" s="41"/>
      <c r="B3" s="49"/>
      <c r="C3" s="46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1"/>
      <c r="B4" s="49"/>
      <c r="C4" s="46"/>
      <c r="D4" s="11" t="s">
        <v>150</v>
      </c>
      <c r="E4" s="45" t="s">
        <v>139</v>
      </c>
      <c r="F4" s="45" t="s">
        <v>140</v>
      </c>
      <c r="G4" s="45" t="s">
        <v>141</v>
      </c>
      <c r="H4" s="11" t="s">
        <v>150</v>
      </c>
      <c r="I4" s="52" t="s">
        <v>87</v>
      </c>
      <c r="J4" s="52" t="s">
        <v>88</v>
      </c>
      <c r="K4" s="52" t="s">
        <v>89</v>
      </c>
    </row>
    <row r="5" spans="1:11" s="29" customFormat="1" ht="22.5" customHeight="1">
      <c r="A5" s="41"/>
      <c r="B5" s="49"/>
      <c r="C5" s="46"/>
      <c r="D5" s="24"/>
      <c r="E5" s="46"/>
      <c r="F5" s="46"/>
      <c r="G5" s="46"/>
      <c r="H5" s="24"/>
      <c r="I5" s="53"/>
      <c r="J5" s="53"/>
      <c r="K5" s="53"/>
    </row>
    <row r="6" spans="1:11" s="29" customFormat="1" ht="22.5" customHeight="1">
      <c r="A6" s="47"/>
      <c r="B6" s="50"/>
      <c r="C6" s="51"/>
      <c r="D6" s="14" t="s">
        <v>142</v>
      </c>
      <c r="E6" s="14" t="s">
        <v>142</v>
      </c>
      <c r="F6" s="14" t="s">
        <v>142</v>
      </c>
      <c r="G6" s="25" t="s">
        <v>142</v>
      </c>
      <c r="H6" s="21" t="s">
        <v>151</v>
      </c>
      <c r="I6" s="22" t="s">
        <v>152</v>
      </c>
      <c r="J6" s="22" t="s">
        <v>152</v>
      </c>
      <c r="K6" s="22" t="s">
        <v>152</v>
      </c>
    </row>
    <row r="7" spans="1:11" ht="13.5">
      <c r="A7" s="35" t="s">
        <v>0</v>
      </c>
      <c r="B7" s="38" t="s">
        <v>115</v>
      </c>
      <c r="C7" s="37" t="s">
        <v>116</v>
      </c>
      <c r="D7" s="16">
        <f aca="true" t="shared" si="0" ref="D7:D28">SUM(E7:G7)</f>
        <v>20</v>
      </c>
      <c r="E7" s="16">
        <v>19</v>
      </c>
      <c r="F7" s="16">
        <v>0</v>
      </c>
      <c r="G7" s="16">
        <v>1</v>
      </c>
      <c r="H7" s="16">
        <f aca="true" t="shared" si="1" ref="H7:H28">SUM(I7:K7)</f>
        <v>460</v>
      </c>
      <c r="I7" s="16">
        <v>428</v>
      </c>
      <c r="J7" s="16">
        <v>12</v>
      </c>
      <c r="K7" s="16">
        <v>20</v>
      </c>
    </row>
    <row r="8" spans="1:11" ht="13.5">
      <c r="A8" s="35" t="s">
        <v>0</v>
      </c>
      <c r="B8" s="35" t="s">
        <v>1</v>
      </c>
      <c r="C8" s="37" t="s">
        <v>2</v>
      </c>
      <c r="D8" s="16">
        <f>SUM(E8:G8)</f>
        <v>28</v>
      </c>
      <c r="E8" s="16">
        <v>27</v>
      </c>
      <c r="F8" s="16">
        <v>0</v>
      </c>
      <c r="G8" s="16">
        <v>1</v>
      </c>
      <c r="H8" s="16">
        <f>SUM(I8:K8)</f>
        <v>226</v>
      </c>
      <c r="I8" s="16">
        <v>190</v>
      </c>
      <c r="J8" s="16">
        <v>10</v>
      </c>
      <c r="K8" s="16">
        <v>26</v>
      </c>
    </row>
    <row r="9" spans="1:11" ht="13.5">
      <c r="A9" s="35" t="s">
        <v>0</v>
      </c>
      <c r="B9" s="35" t="s">
        <v>3</v>
      </c>
      <c r="C9" s="37" t="s">
        <v>4</v>
      </c>
      <c r="D9" s="16">
        <f t="shared" si="0"/>
        <v>13</v>
      </c>
      <c r="E9" s="16">
        <v>10</v>
      </c>
      <c r="F9" s="16">
        <v>1</v>
      </c>
      <c r="G9" s="16">
        <v>2</v>
      </c>
      <c r="H9" s="16">
        <f t="shared" si="1"/>
        <v>106</v>
      </c>
      <c r="I9" s="16">
        <v>85</v>
      </c>
      <c r="J9" s="16">
        <v>8</v>
      </c>
      <c r="K9" s="16">
        <v>13</v>
      </c>
    </row>
    <row r="10" spans="1:11" ht="13.5">
      <c r="A10" s="35" t="s">
        <v>0</v>
      </c>
      <c r="B10" s="35" t="s">
        <v>5</v>
      </c>
      <c r="C10" s="37" t="s">
        <v>6</v>
      </c>
      <c r="D10" s="16">
        <f t="shared" si="0"/>
        <v>13</v>
      </c>
      <c r="E10" s="16">
        <v>7</v>
      </c>
      <c r="F10" s="16">
        <v>6</v>
      </c>
      <c r="G10" s="16">
        <v>0</v>
      </c>
      <c r="H10" s="16">
        <f t="shared" si="1"/>
        <v>68</v>
      </c>
      <c r="I10" s="16">
        <v>50</v>
      </c>
      <c r="J10" s="16">
        <v>9</v>
      </c>
      <c r="K10" s="16">
        <v>9</v>
      </c>
    </row>
    <row r="11" spans="1:11" ht="13.5">
      <c r="A11" s="35" t="s">
        <v>0</v>
      </c>
      <c r="B11" s="35" t="s">
        <v>7</v>
      </c>
      <c r="C11" s="37" t="s">
        <v>8</v>
      </c>
      <c r="D11" s="16">
        <f t="shared" si="0"/>
        <v>2</v>
      </c>
      <c r="E11" s="16">
        <v>1</v>
      </c>
      <c r="F11" s="16">
        <v>1</v>
      </c>
      <c r="G11" s="16">
        <v>0</v>
      </c>
      <c r="H11" s="16">
        <f t="shared" si="1"/>
        <v>34</v>
      </c>
      <c r="I11" s="16">
        <v>19</v>
      </c>
      <c r="J11" s="16">
        <v>15</v>
      </c>
      <c r="K11" s="16">
        <v>0</v>
      </c>
    </row>
    <row r="12" spans="1:11" ht="13.5">
      <c r="A12" s="35" t="s">
        <v>0</v>
      </c>
      <c r="B12" s="35" t="s">
        <v>9</v>
      </c>
      <c r="C12" s="37" t="s">
        <v>10</v>
      </c>
      <c r="D12" s="16">
        <f t="shared" si="0"/>
        <v>16</v>
      </c>
      <c r="E12" s="16">
        <v>15</v>
      </c>
      <c r="F12" s="16">
        <v>1</v>
      </c>
      <c r="G12" s="16">
        <v>0</v>
      </c>
      <c r="H12" s="16">
        <f t="shared" si="1"/>
        <v>119</v>
      </c>
      <c r="I12" s="16">
        <v>105</v>
      </c>
      <c r="J12" s="16">
        <v>14</v>
      </c>
      <c r="K12" s="16">
        <v>0</v>
      </c>
    </row>
    <row r="13" spans="1:11" ht="13.5">
      <c r="A13" s="35" t="s">
        <v>0</v>
      </c>
      <c r="B13" s="35" t="s">
        <v>11</v>
      </c>
      <c r="C13" s="37" t="s">
        <v>12</v>
      </c>
      <c r="D13" s="16">
        <f t="shared" si="0"/>
        <v>3</v>
      </c>
      <c r="E13" s="16">
        <v>2</v>
      </c>
      <c r="F13" s="16">
        <v>0</v>
      </c>
      <c r="G13" s="16">
        <v>1</v>
      </c>
      <c r="H13" s="16">
        <f t="shared" si="1"/>
        <v>24</v>
      </c>
      <c r="I13" s="16">
        <v>18</v>
      </c>
      <c r="J13" s="16">
        <v>4</v>
      </c>
      <c r="K13" s="16">
        <v>2</v>
      </c>
    </row>
    <row r="14" spans="1:11" ht="13.5">
      <c r="A14" s="35" t="s">
        <v>0</v>
      </c>
      <c r="B14" s="35" t="s">
        <v>76</v>
      </c>
      <c r="C14" s="37" t="s">
        <v>77</v>
      </c>
      <c r="D14" s="16">
        <f t="shared" si="0"/>
        <v>4</v>
      </c>
      <c r="E14" s="16">
        <v>3</v>
      </c>
      <c r="F14" s="16">
        <v>0</v>
      </c>
      <c r="G14" s="16">
        <v>1</v>
      </c>
      <c r="H14" s="16">
        <f t="shared" si="1"/>
        <v>68</v>
      </c>
      <c r="I14" s="16">
        <v>62</v>
      </c>
      <c r="J14" s="16">
        <v>4</v>
      </c>
      <c r="K14" s="16">
        <v>2</v>
      </c>
    </row>
    <row r="15" spans="1:11" ht="13.5">
      <c r="A15" s="35" t="s">
        <v>0</v>
      </c>
      <c r="B15" s="35" t="s">
        <v>66</v>
      </c>
      <c r="C15" s="37" t="s">
        <v>67</v>
      </c>
      <c r="D15" s="16">
        <f t="shared" si="0"/>
        <v>40</v>
      </c>
      <c r="E15" s="16">
        <v>38</v>
      </c>
      <c r="F15" s="16">
        <v>0</v>
      </c>
      <c r="G15" s="16">
        <v>2</v>
      </c>
      <c r="H15" s="16">
        <f t="shared" si="1"/>
        <v>696</v>
      </c>
      <c r="I15" s="16">
        <v>687</v>
      </c>
      <c r="J15" s="16">
        <v>4</v>
      </c>
      <c r="K15" s="16">
        <v>5</v>
      </c>
    </row>
    <row r="16" spans="1:11" ht="13.5">
      <c r="A16" s="35" t="s">
        <v>0</v>
      </c>
      <c r="B16" s="35" t="s">
        <v>68</v>
      </c>
      <c r="C16" s="37" t="s">
        <v>69</v>
      </c>
      <c r="D16" s="16">
        <f t="shared" si="0"/>
        <v>5</v>
      </c>
      <c r="E16" s="16">
        <v>4</v>
      </c>
      <c r="F16" s="16">
        <v>1</v>
      </c>
      <c r="G16" s="16">
        <v>0</v>
      </c>
      <c r="H16" s="16">
        <f t="shared" si="1"/>
        <v>32</v>
      </c>
      <c r="I16" s="16">
        <v>30</v>
      </c>
      <c r="J16" s="16">
        <v>2</v>
      </c>
      <c r="K16" s="16">
        <v>0</v>
      </c>
    </row>
    <row r="17" spans="1:11" ht="13.5">
      <c r="A17" s="35" t="s">
        <v>0</v>
      </c>
      <c r="B17" s="35" t="s">
        <v>13</v>
      </c>
      <c r="C17" s="37" t="s">
        <v>14</v>
      </c>
      <c r="D17" s="16">
        <f t="shared" si="0"/>
        <v>2</v>
      </c>
      <c r="E17" s="16">
        <v>0</v>
      </c>
      <c r="F17" s="16">
        <v>1</v>
      </c>
      <c r="G17" s="16">
        <v>1</v>
      </c>
      <c r="H17" s="16">
        <f t="shared" si="1"/>
        <v>10</v>
      </c>
      <c r="I17" s="16">
        <v>6</v>
      </c>
      <c r="J17" s="16">
        <v>3</v>
      </c>
      <c r="K17" s="16">
        <v>1</v>
      </c>
    </row>
    <row r="18" spans="1:11" ht="13.5">
      <c r="A18" s="35" t="s">
        <v>0</v>
      </c>
      <c r="B18" s="35" t="s">
        <v>15</v>
      </c>
      <c r="C18" s="37" t="s">
        <v>16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35" t="s">
        <v>0</v>
      </c>
      <c r="B19" s="35" t="s">
        <v>17</v>
      </c>
      <c r="C19" s="37" t="s">
        <v>18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35" t="s">
        <v>0</v>
      </c>
      <c r="B20" s="35" t="s">
        <v>19</v>
      </c>
      <c r="C20" s="37" t="s">
        <v>20</v>
      </c>
      <c r="D20" s="16">
        <f t="shared" si="0"/>
        <v>4</v>
      </c>
      <c r="E20" s="16">
        <v>3</v>
      </c>
      <c r="F20" s="16">
        <v>0</v>
      </c>
      <c r="G20" s="16">
        <v>1</v>
      </c>
      <c r="H20" s="16">
        <f t="shared" si="1"/>
        <v>43</v>
      </c>
      <c r="I20" s="16">
        <v>38</v>
      </c>
      <c r="J20" s="16">
        <v>3</v>
      </c>
      <c r="K20" s="16">
        <v>2</v>
      </c>
    </row>
    <row r="21" spans="1:11" ht="13.5">
      <c r="A21" s="35" t="s">
        <v>0</v>
      </c>
      <c r="B21" s="35" t="s">
        <v>21</v>
      </c>
      <c r="C21" s="37" t="s">
        <v>22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</row>
    <row r="22" spans="1:11" ht="13.5">
      <c r="A22" s="35" t="s">
        <v>0</v>
      </c>
      <c r="B22" s="35" t="s">
        <v>23</v>
      </c>
      <c r="C22" s="37" t="s">
        <v>24</v>
      </c>
      <c r="D22" s="16">
        <f t="shared" si="0"/>
        <v>2</v>
      </c>
      <c r="E22" s="16">
        <v>0</v>
      </c>
      <c r="F22" s="16">
        <v>0</v>
      </c>
      <c r="G22" s="16">
        <v>2</v>
      </c>
      <c r="H22" s="16">
        <f t="shared" si="1"/>
        <v>16</v>
      </c>
      <c r="I22" s="16">
        <v>10</v>
      </c>
      <c r="J22" s="16">
        <v>3</v>
      </c>
      <c r="K22" s="16">
        <v>3</v>
      </c>
    </row>
    <row r="23" spans="1:11" ht="13.5">
      <c r="A23" s="35" t="s">
        <v>0</v>
      </c>
      <c r="B23" s="35" t="s">
        <v>25</v>
      </c>
      <c r="C23" s="37" t="s">
        <v>26</v>
      </c>
      <c r="D23" s="16">
        <f t="shared" si="0"/>
        <v>2</v>
      </c>
      <c r="E23" s="16">
        <v>1</v>
      </c>
      <c r="F23" s="16">
        <v>1</v>
      </c>
      <c r="G23" s="16">
        <v>0</v>
      </c>
      <c r="H23" s="16">
        <f t="shared" si="1"/>
        <v>16</v>
      </c>
      <c r="I23" s="16">
        <v>12</v>
      </c>
      <c r="J23" s="16">
        <v>2</v>
      </c>
      <c r="K23" s="16">
        <v>2</v>
      </c>
    </row>
    <row r="24" spans="1:11" ht="13.5">
      <c r="A24" s="35" t="s">
        <v>0</v>
      </c>
      <c r="B24" s="35" t="s">
        <v>70</v>
      </c>
      <c r="C24" s="37" t="s">
        <v>71</v>
      </c>
      <c r="D24" s="16">
        <f t="shared" si="0"/>
        <v>6</v>
      </c>
      <c r="E24" s="16">
        <v>5</v>
      </c>
      <c r="F24" s="16">
        <v>0</v>
      </c>
      <c r="G24" s="16">
        <v>1</v>
      </c>
      <c r="H24" s="16">
        <f t="shared" si="1"/>
        <v>35</v>
      </c>
      <c r="I24" s="16">
        <v>26</v>
      </c>
      <c r="J24" s="16">
        <v>4</v>
      </c>
      <c r="K24" s="16">
        <v>5</v>
      </c>
    </row>
    <row r="25" spans="1:11" ht="13.5">
      <c r="A25" s="35" t="s">
        <v>0</v>
      </c>
      <c r="B25" s="35" t="s">
        <v>127</v>
      </c>
      <c r="C25" s="37" t="s">
        <v>128</v>
      </c>
      <c r="D25" s="16">
        <f>SUM(E25:G25)</f>
        <v>2</v>
      </c>
      <c r="E25" s="16">
        <v>2</v>
      </c>
      <c r="F25" s="16">
        <v>0</v>
      </c>
      <c r="G25" s="16">
        <v>0</v>
      </c>
      <c r="H25" s="16">
        <f>SUM(I25:K25)</f>
        <v>8</v>
      </c>
      <c r="I25" s="16">
        <v>8</v>
      </c>
      <c r="J25" s="16">
        <v>0</v>
      </c>
      <c r="K25" s="16">
        <v>0</v>
      </c>
    </row>
    <row r="26" spans="1:11" ht="13.5">
      <c r="A26" s="35" t="s">
        <v>0</v>
      </c>
      <c r="B26" s="35" t="s">
        <v>72</v>
      </c>
      <c r="C26" s="37" t="s">
        <v>27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35" t="s">
        <v>0</v>
      </c>
      <c r="B27" s="35" t="s">
        <v>73</v>
      </c>
      <c r="C27" s="37" t="s">
        <v>28</v>
      </c>
      <c r="D27" s="16">
        <f t="shared" si="0"/>
        <v>3</v>
      </c>
      <c r="E27" s="16">
        <v>2</v>
      </c>
      <c r="F27" s="16">
        <v>1</v>
      </c>
      <c r="G27" s="16">
        <v>0</v>
      </c>
      <c r="H27" s="16">
        <f t="shared" si="1"/>
        <v>19</v>
      </c>
      <c r="I27" s="16">
        <v>14</v>
      </c>
      <c r="J27" s="16">
        <v>3</v>
      </c>
      <c r="K27" s="16">
        <v>2</v>
      </c>
    </row>
    <row r="28" spans="1:11" ht="13.5">
      <c r="A28" s="35" t="s">
        <v>0</v>
      </c>
      <c r="B28" s="35" t="s">
        <v>74</v>
      </c>
      <c r="C28" s="37" t="s">
        <v>75</v>
      </c>
      <c r="D28" s="16">
        <f t="shared" si="0"/>
        <v>5</v>
      </c>
      <c r="E28" s="16">
        <v>4</v>
      </c>
      <c r="F28" s="16">
        <v>1</v>
      </c>
      <c r="G28" s="16">
        <v>0</v>
      </c>
      <c r="H28" s="16">
        <f t="shared" si="1"/>
        <v>32</v>
      </c>
      <c r="I28" s="16">
        <v>27</v>
      </c>
      <c r="J28" s="16">
        <v>3</v>
      </c>
      <c r="K28" s="16">
        <v>2</v>
      </c>
    </row>
    <row r="29" spans="1:11" ht="13.5">
      <c r="A29" s="43" t="s">
        <v>117</v>
      </c>
      <c r="B29" s="44"/>
      <c r="C29" s="44"/>
      <c r="D29" s="16">
        <f>SUM(E29:G29)</f>
        <v>170</v>
      </c>
      <c r="E29" s="16">
        <f>SUM(E7:E28)</f>
        <v>143</v>
      </c>
      <c r="F29" s="16">
        <f>SUM(F7:F28)</f>
        <v>14</v>
      </c>
      <c r="G29" s="16">
        <f>SUM(G7:G28)</f>
        <v>13</v>
      </c>
      <c r="H29" s="16">
        <f>SUM(I29:K29)</f>
        <v>2012</v>
      </c>
      <c r="I29" s="16">
        <f>SUM(I7:I28)</f>
        <v>1815</v>
      </c>
      <c r="J29" s="16">
        <f>SUM(J7:J28)</f>
        <v>103</v>
      </c>
      <c r="K29" s="16">
        <f>SUM(K7:K28)</f>
        <v>94</v>
      </c>
    </row>
  </sheetData>
  <mergeCells count="10">
    <mergeCell ref="A29:C29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2006-06-30T04:21:36Z</dcterms:modified>
  <cp:category/>
  <cp:version/>
  <cp:contentType/>
  <cp:contentStatus/>
</cp:coreProperties>
</file>