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'委託・許可件数（市町村）'!$A$2:$S$34</definedName>
    <definedName name="_xlnm.Print_Area" localSheetId="5">'委託・許可件数（組合）'!$A$2:$S$15</definedName>
    <definedName name="_xlnm.Print_Area" localSheetId="2">'収集運搬機材（市町村）'!$A$2:$AY$34</definedName>
    <definedName name="_xlnm.Print_Area" localSheetId="3">'収集運搬機材（組合）'!$A$2:$AY$16</definedName>
    <definedName name="_xlnm.Print_Area" localSheetId="6">'処理業者と従業員数'!$A$2:$K$34</definedName>
    <definedName name="_xlnm.Print_Area" localSheetId="0">'廃棄物処理従事職員数（市町村）'!$A$2:$AD$34</definedName>
    <definedName name="_xlnm.Print_Area" localSheetId="1">'廃棄物処理従事職員数（組合）'!$A$2:$AD$15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<sst xmlns="http://schemas.openxmlformats.org/spreadsheetml/2006/main" count="815" uniqueCount="151">
  <si>
    <t>16384</t>
  </si>
  <si>
    <t>16422</t>
  </si>
  <si>
    <t>福岡町</t>
  </si>
  <si>
    <t>16842</t>
  </si>
  <si>
    <t>砺波地方衛生施設組合</t>
  </si>
  <si>
    <t>16845</t>
  </si>
  <si>
    <t>富山県中央衛生処理組合</t>
  </si>
  <si>
    <t>16846</t>
  </si>
  <si>
    <t>富山県中部衛生センター組合</t>
  </si>
  <si>
    <t>16849</t>
  </si>
  <si>
    <t>射水地区広域圏事務組合</t>
  </si>
  <si>
    <t>16891</t>
  </si>
  <si>
    <t>砺波広域圏事務組合</t>
  </si>
  <si>
    <t>16892</t>
  </si>
  <si>
    <t>新川広域圏事務組合</t>
  </si>
  <si>
    <t>16897</t>
  </si>
  <si>
    <t>富山地区広域圏事務組合</t>
  </si>
  <si>
    <t>16900</t>
  </si>
  <si>
    <t>高岡地区広域圏事務組合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</si>
  <si>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</si>
  <si>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</si>
  <si>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</si>
  <si>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</si>
  <si>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</si>
  <si>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</si>
  <si>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</si>
  <si>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</si>
  <si>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</si>
  <si>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</si>
  <si>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</si>
  <si>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</si>
  <si>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</si>
  <si>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</si>
  <si>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</si>
  <si>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</si>
  <si>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</si>
  <si>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</si>
  <si>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</si>
  <si>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</si>
  <si>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16210</t>
  </si>
  <si>
    <t>南砺市</t>
  </si>
  <si>
    <t>富山県合計</t>
  </si>
  <si>
    <t>富山県合計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</si>
  <si>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</si>
  <si>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</si>
  <si>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</si>
  <si>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</si>
  <si>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</si>
  <si>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</si>
  <si>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</si>
  <si>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</si>
  <si>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</si>
  <si>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</si>
  <si>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</si>
  <si>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</si>
  <si>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</si>
  <si>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</si>
  <si>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</si>
  <si>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</si>
  <si>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</si>
  <si>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</si>
  <si>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</si>
  <si>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</si>
  <si>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</si>
  <si>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</si>
  <si>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</si>
  <si>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</si>
  <si>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16206</t>
  </si>
  <si>
    <t>滑川市</t>
  </si>
  <si>
    <t>16207</t>
  </si>
  <si>
    <t>黒部市</t>
  </si>
  <si>
    <t>16208</t>
  </si>
  <si>
    <t>16209</t>
  </si>
  <si>
    <t>小矢部市</t>
  </si>
  <si>
    <t>16301</t>
  </si>
  <si>
    <t>大沢野町</t>
  </si>
  <si>
    <t>16302</t>
  </si>
  <si>
    <t>大山町</t>
  </si>
  <si>
    <t>16321</t>
  </si>
  <si>
    <t>舟橋村</t>
  </si>
  <si>
    <t>16322</t>
  </si>
  <si>
    <t>上市町</t>
  </si>
  <si>
    <t>16323</t>
  </si>
  <si>
    <t>立山町</t>
  </si>
  <si>
    <t>16341</t>
  </si>
  <si>
    <t>宇奈月町</t>
  </si>
  <si>
    <t>16342</t>
  </si>
  <si>
    <t>入善町</t>
  </si>
  <si>
    <t>16343</t>
  </si>
  <si>
    <t>16361</t>
  </si>
  <si>
    <t>八尾町</t>
  </si>
  <si>
    <t>16362</t>
  </si>
  <si>
    <t>婦中町</t>
  </si>
  <si>
    <t>16363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</si>
  <si>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</si>
  <si>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</si>
  <si>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</si>
  <si>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</si>
  <si>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</si>
  <si>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</si>
  <si>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</si>
  <si>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</si>
  <si>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</si>
  <si>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</si>
  <si>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</si>
  <si>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大島町</t>
  </si>
  <si>
    <t>朝日町</t>
  </si>
  <si>
    <t>砺波市</t>
  </si>
  <si>
    <t>富山県合計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</si>
  <si>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</si>
  <si>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</si>
  <si>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</si>
  <si>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</si>
  <si>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富山県合計</t>
  </si>
  <si>
    <t>山田村</t>
  </si>
  <si>
    <t>16364</t>
  </si>
  <si>
    <t>細入村</t>
  </si>
  <si>
    <t>16381</t>
  </si>
  <si>
    <t>小杉町</t>
  </si>
  <si>
    <t>16382</t>
  </si>
  <si>
    <t>大門町</t>
  </si>
  <si>
    <t>16383</t>
  </si>
  <si>
    <t>下村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</si>
  <si>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</si>
  <si>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</si>
  <si>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</si>
  <si>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</si>
  <si>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</si>
  <si>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</si>
  <si>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</si>
  <si>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</si>
  <si>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</si>
  <si>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</si>
  <si>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</si>
  <si>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富山県</t>
  </si>
  <si>
    <t>16201</t>
  </si>
  <si>
    <t>富山市</t>
  </si>
  <si>
    <t>16202</t>
  </si>
  <si>
    <t>高岡市</t>
  </si>
  <si>
    <t>16203</t>
  </si>
  <si>
    <t>新湊市</t>
  </si>
  <si>
    <t>16204</t>
  </si>
  <si>
    <t>魚津市</t>
  </si>
  <si>
    <t>16205</t>
  </si>
  <si>
    <t>氷見市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</si>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</sst>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34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109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145</v>
      </c>
      <c r="B2" s="47" t="s">
        <v>59</v>
      </c>
      <c r="C2" s="44" t="s">
        <v>146</v>
      </c>
      <c r="D2" s="7" t="s">
        <v>60</v>
      </c>
      <c r="E2" s="8"/>
      <c r="F2" s="9"/>
      <c r="G2" s="8"/>
      <c r="H2" s="8"/>
      <c r="I2" s="8"/>
      <c r="J2" s="8"/>
      <c r="K2" s="8"/>
      <c r="L2" s="10"/>
      <c r="M2" s="7" t="s">
        <v>147</v>
      </c>
      <c r="N2" s="8"/>
      <c r="O2" s="9"/>
      <c r="P2" s="8"/>
      <c r="Q2" s="8"/>
      <c r="R2" s="8"/>
      <c r="S2" s="8"/>
      <c r="T2" s="8"/>
      <c r="U2" s="10"/>
      <c r="V2" s="7" t="s">
        <v>61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148</v>
      </c>
      <c r="E3" s="12" t="s">
        <v>62</v>
      </c>
      <c r="F3" s="9"/>
      <c r="G3" s="10"/>
      <c r="H3" s="12" t="s">
        <v>63</v>
      </c>
      <c r="I3" s="8"/>
      <c r="J3" s="8"/>
      <c r="K3" s="8"/>
      <c r="L3" s="10"/>
      <c r="M3" s="11" t="s">
        <v>148</v>
      </c>
      <c r="N3" s="12" t="s">
        <v>62</v>
      </c>
      <c r="O3" s="9"/>
      <c r="P3" s="10"/>
      <c r="Q3" s="12" t="s">
        <v>63</v>
      </c>
      <c r="R3" s="8"/>
      <c r="S3" s="8"/>
      <c r="T3" s="8"/>
      <c r="U3" s="10"/>
      <c r="V3" s="13"/>
      <c r="W3" s="12" t="s">
        <v>62</v>
      </c>
      <c r="X3" s="9"/>
      <c r="Y3" s="10"/>
      <c r="Z3" s="12" t="s">
        <v>63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148</v>
      </c>
      <c r="F4" s="51" t="s">
        <v>64</v>
      </c>
      <c r="G4" s="51" t="s">
        <v>65</v>
      </c>
      <c r="H4" s="45" t="s">
        <v>148</v>
      </c>
      <c r="I4" s="51" t="s">
        <v>55</v>
      </c>
      <c r="J4" s="51" t="s">
        <v>56</v>
      </c>
      <c r="K4" s="51" t="s">
        <v>57</v>
      </c>
      <c r="L4" s="51" t="s">
        <v>66</v>
      </c>
      <c r="M4" s="13"/>
      <c r="N4" s="45" t="s">
        <v>148</v>
      </c>
      <c r="O4" s="51" t="s">
        <v>64</v>
      </c>
      <c r="P4" s="51" t="s">
        <v>65</v>
      </c>
      <c r="Q4" s="45" t="s">
        <v>148</v>
      </c>
      <c r="R4" s="51" t="s">
        <v>55</v>
      </c>
      <c r="S4" s="51" t="s">
        <v>56</v>
      </c>
      <c r="T4" s="51" t="s">
        <v>57</v>
      </c>
      <c r="U4" s="51" t="s">
        <v>66</v>
      </c>
      <c r="V4" s="13"/>
      <c r="W4" s="45" t="s">
        <v>148</v>
      </c>
      <c r="X4" s="51" t="s">
        <v>64</v>
      </c>
      <c r="Y4" s="51" t="s">
        <v>65</v>
      </c>
      <c r="Z4" s="45" t="s">
        <v>148</v>
      </c>
      <c r="AA4" s="51" t="s">
        <v>55</v>
      </c>
      <c r="AB4" s="51" t="s">
        <v>56</v>
      </c>
      <c r="AC4" s="51" t="s">
        <v>57</v>
      </c>
      <c r="AD4" s="51" t="s">
        <v>66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149</v>
      </c>
      <c r="E6" s="14" t="s">
        <v>150</v>
      </c>
      <c r="F6" s="15" t="s">
        <v>150</v>
      </c>
      <c r="G6" s="15" t="s">
        <v>150</v>
      </c>
      <c r="H6" s="14" t="s">
        <v>150</v>
      </c>
      <c r="I6" s="15" t="s">
        <v>150</v>
      </c>
      <c r="J6" s="15" t="s">
        <v>150</v>
      </c>
      <c r="K6" s="15" t="s">
        <v>150</v>
      </c>
      <c r="L6" s="15" t="s">
        <v>150</v>
      </c>
      <c r="M6" s="14" t="s">
        <v>150</v>
      </c>
      <c r="N6" s="14" t="s">
        <v>150</v>
      </c>
      <c r="O6" s="15" t="s">
        <v>150</v>
      </c>
      <c r="P6" s="15" t="s">
        <v>150</v>
      </c>
      <c r="Q6" s="14" t="s">
        <v>150</v>
      </c>
      <c r="R6" s="15" t="s">
        <v>150</v>
      </c>
      <c r="S6" s="15" t="s">
        <v>150</v>
      </c>
      <c r="T6" s="15" t="s">
        <v>150</v>
      </c>
      <c r="U6" s="15" t="s">
        <v>150</v>
      </c>
      <c r="V6" s="14" t="s">
        <v>150</v>
      </c>
      <c r="W6" s="14" t="s">
        <v>150</v>
      </c>
      <c r="X6" s="15" t="s">
        <v>150</v>
      </c>
      <c r="Y6" s="15" t="s">
        <v>150</v>
      </c>
      <c r="Z6" s="14" t="s">
        <v>150</v>
      </c>
      <c r="AA6" s="15" t="s">
        <v>150</v>
      </c>
      <c r="AB6" s="15" t="s">
        <v>150</v>
      </c>
      <c r="AC6" s="15" t="s">
        <v>150</v>
      </c>
      <c r="AD6" s="15" t="s">
        <v>150</v>
      </c>
    </row>
    <row r="7" spans="1:30" ht="13.5">
      <c r="A7" s="35" t="s">
        <v>134</v>
      </c>
      <c r="B7" s="35" t="s">
        <v>135</v>
      </c>
      <c r="C7" s="37" t="s">
        <v>136</v>
      </c>
      <c r="D7" s="16">
        <f aca="true" t="shared" si="0" ref="D7:D13">E7+H7</f>
        <v>173</v>
      </c>
      <c r="E7" s="16">
        <f aca="true" t="shared" si="1" ref="E7:E13">SUM(F7:G7)</f>
        <v>20</v>
      </c>
      <c r="F7" s="16">
        <v>18</v>
      </c>
      <c r="G7" s="16">
        <v>2</v>
      </c>
      <c r="H7" s="16">
        <f aca="true" t="shared" si="2" ref="H7:H13">SUM(I7:L7)</f>
        <v>153</v>
      </c>
      <c r="I7" s="16">
        <v>146</v>
      </c>
      <c r="J7" s="16">
        <v>0</v>
      </c>
      <c r="K7" s="16">
        <v>2</v>
      </c>
      <c r="L7" s="16">
        <v>5</v>
      </c>
      <c r="M7" s="16">
        <f aca="true" t="shared" si="3" ref="M7:M13">N7+Q7</f>
        <v>2</v>
      </c>
      <c r="N7" s="16">
        <f aca="true" t="shared" si="4" ref="N7:N13">SUM(O7:P7)</f>
        <v>2</v>
      </c>
      <c r="O7" s="16">
        <v>2</v>
      </c>
      <c r="P7" s="16">
        <v>0</v>
      </c>
      <c r="Q7" s="16">
        <f aca="true" t="shared" si="5" ref="Q7:Q1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3">D7+M7</f>
        <v>175</v>
      </c>
      <c r="W7" s="16">
        <f aca="true" t="shared" si="7" ref="W7:W13">E7+N7</f>
        <v>22</v>
      </c>
      <c r="X7" s="16">
        <f aca="true" t="shared" si="8" ref="X7:X13">F7+O7</f>
        <v>20</v>
      </c>
      <c r="Y7" s="16">
        <f aca="true" t="shared" si="9" ref="Y7:Y13">G7+P7</f>
        <v>2</v>
      </c>
      <c r="Z7" s="16">
        <f aca="true" t="shared" si="10" ref="Z7:Z13">H7+Q7</f>
        <v>153</v>
      </c>
      <c r="AA7" s="16">
        <f aca="true" t="shared" si="11" ref="AA7:AA13">I7+R7</f>
        <v>146</v>
      </c>
      <c r="AB7" s="16">
        <f aca="true" t="shared" si="12" ref="AB7:AB13">J7+S7</f>
        <v>0</v>
      </c>
      <c r="AC7" s="16">
        <f aca="true" t="shared" si="13" ref="AC7:AC13">K7+T7</f>
        <v>2</v>
      </c>
      <c r="AD7" s="16">
        <f aca="true" t="shared" si="14" ref="AD7:AD13">L7+U7</f>
        <v>5</v>
      </c>
    </row>
    <row r="8" spans="1:30" ht="13.5">
      <c r="A8" s="35" t="s">
        <v>134</v>
      </c>
      <c r="B8" s="35" t="s">
        <v>137</v>
      </c>
      <c r="C8" s="37" t="s">
        <v>138</v>
      </c>
      <c r="D8" s="16">
        <f t="shared" si="0"/>
        <v>153</v>
      </c>
      <c r="E8" s="16">
        <f t="shared" si="1"/>
        <v>16</v>
      </c>
      <c r="F8" s="16">
        <v>11</v>
      </c>
      <c r="G8" s="16">
        <v>5</v>
      </c>
      <c r="H8" s="16">
        <f t="shared" si="2"/>
        <v>137</v>
      </c>
      <c r="I8" s="16">
        <v>95</v>
      </c>
      <c r="J8" s="16">
        <v>37</v>
      </c>
      <c r="K8" s="16">
        <v>5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153</v>
      </c>
      <c r="W8" s="16">
        <f t="shared" si="7"/>
        <v>16</v>
      </c>
      <c r="X8" s="16">
        <f t="shared" si="8"/>
        <v>11</v>
      </c>
      <c r="Y8" s="16">
        <f t="shared" si="9"/>
        <v>5</v>
      </c>
      <c r="Z8" s="16">
        <f t="shared" si="10"/>
        <v>137</v>
      </c>
      <c r="AA8" s="16">
        <f t="shared" si="11"/>
        <v>95</v>
      </c>
      <c r="AB8" s="16">
        <f t="shared" si="12"/>
        <v>37</v>
      </c>
      <c r="AC8" s="16">
        <f t="shared" si="13"/>
        <v>5</v>
      </c>
      <c r="AD8" s="16">
        <f t="shared" si="14"/>
        <v>0</v>
      </c>
    </row>
    <row r="9" spans="1:30" ht="13.5">
      <c r="A9" s="35" t="s">
        <v>134</v>
      </c>
      <c r="B9" s="35" t="s">
        <v>139</v>
      </c>
      <c r="C9" s="37" t="s">
        <v>140</v>
      </c>
      <c r="D9" s="16">
        <f t="shared" si="0"/>
        <v>5</v>
      </c>
      <c r="E9" s="16">
        <f t="shared" si="1"/>
        <v>2</v>
      </c>
      <c r="F9" s="16">
        <v>2</v>
      </c>
      <c r="G9" s="16">
        <v>0</v>
      </c>
      <c r="H9" s="16">
        <f t="shared" si="2"/>
        <v>3</v>
      </c>
      <c r="I9" s="16">
        <v>2</v>
      </c>
      <c r="J9" s="16">
        <v>0</v>
      </c>
      <c r="K9" s="16">
        <v>0</v>
      </c>
      <c r="L9" s="16">
        <v>1</v>
      </c>
      <c r="M9" s="16">
        <f t="shared" si="3"/>
        <v>1</v>
      </c>
      <c r="N9" s="16">
        <f t="shared" si="4"/>
        <v>1</v>
      </c>
      <c r="O9" s="16">
        <v>1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6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3</v>
      </c>
      <c r="AA9" s="16">
        <f t="shared" si="11"/>
        <v>2</v>
      </c>
      <c r="AB9" s="16">
        <f t="shared" si="12"/>
        <v>0</v>
      </c>
      <c r="AC9" s="16">
        <f t="shared" si="13"/>
        <v>0</v>
      </c>
      <c r="AD9" s="16">
        <f t="shared" si="14"/>
        <v>1</v>
      </c>
    </row>
    <row r="10" spans="1:30" ht="13.5">
      <c r="A10" s="35" t="s">
        <v>134</v>
      </c>
      <c r="B10" s="35" t="s">
        <v>141</v>
      </c>
      <c r="C10" s="37" t="s">
        <v>142</v>
      </c>
      <c r="D10" s="16">
        <f t="shared" si="0"/>
        <v>3</v>
      </c>
      <c r="E10" s="16">
        <f t="shared" si="1"/>
        <v>3</v>
      </c>
      <c r="F10" s="16">
        <v>3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4</v>
      </c>
      <c r="W10" s="16">
        <f t="shared" si="7"/>
        <v>4</v>
      </c>
      <c r="X10" s="16">
        <f t="shared" si="8"/>
        <v>4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134</v>
      </c>
      <c r="B11" s="35" t="s">
        <v>143</v>
      </c>
      <c r="C11" s="37" t="s">
        <v>144</v>
      </c>
      <c r="D11" s="16">
        <f t="shared" si="0"/>
        <v>15</v>
      </c>
      <c r="E11" s="16">
        <f t="shared" si="1"/>
        <v>10</v>
      </c>
      <c r="F11" s="16">
        <v>10</v>
      </c>
      <c r="G11" s="16">
        <v>0</v>
      </c>
      <c r="H11" s="16">
        <f t="shared" si="2"/>
        <v>5</v>
      </c>
      <c r="I11" s="16">
        <v>0</v>
      </c>
      <c r="J11" s="16">
        <v>2</v>
      </c>
      <c r="K11" s="16">
        <v>0</v>
      </c>
      <c r="L11" s="16">
        <v>3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16</v>
      </c>
      <c r="W11" s="16">
        <f t="shared" si="7"/>
        <v>11</v>
      </c>
      <c r="X11" s="16">
        <f t="shared" si="8"/>
        <v>11</v>
      </c>
      <c r="Y11" s="16">
        <f t="shared" si="9"/>
        <v>0</v>
      </c>
      <c r="Z11" s="16">
        <f t="shared" si="10"/>
        <v>5</v>
      </c>
      <c r="AA11" s="16">
        <f t="shared" si="11"/>
        <v>0</v>
      </c>
      <c r="AB11" s="16">
        <f t="shared" si="12"/>
        <v>2</v>
      </c>
      <c r="AC11" s="16">
        <f t="shared" si="13"/>
        <v>0</v>
      </c>
      <c r="AD11" s="16">
        <f t="shared" si="14"/>
        <v>3</v>
      </c>
    </row>
    <row r="12" spans="1:30" ht="13.5">
      <c r="A12" s="35" t="s">
        <v>134</v>
      </c>
      <c r="B12" s="35" t="s">
        <v>67</v>
      </c>
      <c r="C12" s="37" t="s">
        <v>68</v>
      </c>
      <c r="D12" s="16">
        <f t="shared" si="0"/>
        <v>3</v>
      </c>
      <c r="E12" s="16">
        <f t="shared" si="1"/>
        <v>3</v>
      </c>
      <c r="F12" s="16">
        <v>2</v>
      </c>
      <c r="G12" s="16">
        <v>1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</v>
      </c>
      <c r="W12" s="16">
        <f t="shared" si="7"/>
        <v>3</v>
      </c>
      <c r="X12" s="16">
        <f t="shared" si="8"/>
        <v>2</v>
      </c>
      <c r="Y12" s="16">
        <f t="shared" si="9"/>
        <v>1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134</v>
      </c>
      <c r="B13" s="35" t="s">
        <v>69</v>
      </c>
      <c r="C13" s="37" t="s">
        <v>70</v>
      </c>
      <c r="D13" s="16">
        <f t="shared" si="0"/>
        <v>1</v>
      </c>
      <c r="E13" s="16">
        <f t="shared" si="1"/>
        <v>1</v>
      </c>
      <c r="F13" s="16">
        <v>1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2</v>
      </c>
      <c r="W13" s="16">
        <f t="shared" si="7"/>
        <v>2</v>
      </c>
      <c r="X13" s="16">
        <f t="shared" si="8"/>
        <v>2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134</v>
      </c>
      <c r="B14" s="35" t="s">
        <v>71</v>
      </c>
      <c r="C14" s="37" t="s">
        <v>107</v>
      </c>
      <c r="D14" s="16">
        <f aca="true" t="shared" si="15" ref="D14:D34">E14+H14</f>
        <v>1</v>
      </c>
      <c r="E14" s="16">
        <f aca="true" t="shared" si="16" ref="E14:E34">SUM(F14:G14)</f>
        <v>1</v>
      </c>
      <c r="F14" s="16">
        <v>1</v>
      </c>
      <c r="G14" s="16">
        <v>0</v>
      </c>
      <c r="H14" s="16">
        <f aca="true" t="shared" si="17" ref="H14:H34">SUM(I14:L14)</f>
        <v>0</v>
      </c>
      <c r="I14" s="16">
        <v>0</v>
      </c>
      <c r="J14" s="16">
        <v>0</v>
      </c>
      <c r="K14" s="16">
        <v>0</v>
      </c>
      <c r="L14" s="16">
        <v>0</v>
      </c>
      <c r="M14" s="16">
        <f aca="true" t="shared" si="18" ref="M14:M34">N14+Q14</f>
        <v>1</v>
      </c>
      <c r="N14" s="16">
        <f aca="true" t="shared" si="19" ref="N14:N34">SUM(O14:P14)</f>
        <v>1</v>
      </c>
      <c r="O14" s="16">
        <v>1</v>
      </c>
      <c r="P14" s="16">
        <v>0</v>
      </c>
      <c r="Q14" s="16">
        <f aca="true" t="shared" si="20" ref="Q14:Q34">SUM(R14:U14)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f aca="true" t="shared" si="21" ref="V14:V34">D14+M14</f>
        <v>2</v>
      </c>
      <c r="W14" s="16">
        <f aca="true" t="shared" si="22" ref="W14:W34">E14+N14</f>
        <v>2</v>
      </c>
      <c r="X14" s="16">
        <f aca="true" t="shared" si="23" ref="X14:X34">F14+O14</f>
        <v>2</v>
      </c>
      <c r="Y14" s="16">
        <f aca="true" t="shared" si="24" ref="Y14:Y34">G14+P14</f>
        <v>0</v>
      </c>
      <c r="Z14" s="16">
        <f aca="true" t="shared" si="25" ref="Z14:Z34">H14+Q14</f>
        <v>0</v>
      </c>
      <c r="AA14" s="16">
        <f aca="true" t="shared" si="26" ref="AA14:AA34">I14+R14</f>
        <v>0</v>
      </c>
      <c r="AB14" s="16">
        <f aca="true" t="shared" si="27" ref="AB14:AB34">J14+S14</f>
        <v>0</v>
      </c>
      <c r="AC14" s="16">
        <f aca="true" t="shared" si="28" ref="AC14:AC34">K14+T14</f>
        <v>0</v>
      </c>
      <c r="AD14" s="16">
        <f aca="true" t="shared" si="29" ref="AD14:AD34">L14+U14</f>
        <v>0</v>
      </c>
    </row>
    <row r="15" spans="1:30" ht="13.5">
      <c r="A15" s="35" t="s">
        <v>134</v>
      </c>
      <c r="B15" s="35" t="s">
        <v>72</v>
      </c>
      <c r="C15" s="37" t="s">
        <v>73</v>
      </c>
      <c r="D15" s="16">
        <f t="shared" si="15"/>
        <v>4</v>
      </c>
      <c r="E15" s="16">
        <f t="shared" si="16"/>
        <v>4</v>
      </c>
      <c r="F15" s="16">
        <v>4</v>
      </c>
      <c r="G15" s="16">
        <v>0</v>
      </c>
      <c r="H15" s="16">
        <f t="shared" si="17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18"/>
        <v>1</v>
      </c>
      <c r="N15" s="16">
        <f t="shared" si="19"/>
        <v>1</v>
      </c>
      <c r="O15" s="16">
        <v>1</v>
      </c>
      <c r="P15" s="16">
        <v>0</v>
      </c>
      <c r="Q15" s="16">
        <f t="shared" si="20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21"/>
        <v>5</v>
      </c>
      <c r="W15" s="16">
        <f t="shared" si="22"/>
        <v>5</v>
      </c>
      <c r="X15" s="16">
        <f t="shared" si="23"/>
        <v>5</v>
      </c>
      <c r="Y15" s="16">
        <f t="shared" si="24"/>
        <v>0</v>
      </c>
      <c r="Z15" s="16">
        <f t="shared" si="25"/>
        <v>0</v>
      </c>
      <c r="AA15" s="16">
        <f t="shared" si="26"/>
        <v>0</v>
      </c>
      <c r="AB15" s="16">
        <f t="shared" si="27"/>
        <v>0</v>
      </c>
      <c r="AC15" s="16">
        <f t="shared" si="28"/>
        <v>0</v>
      </c>
      <c r="AD15" s="16">
        <f t="shared" si="29"/>
        <v>0</v>
      </c>
    </row>
    <row r="16" spans="1:30" ht="13.5">
      <c r="A16" s="35" t="s">
        <v>134</v>
      </c>
      <c r="B16" s="35" t="s">
        <v>39</v>
      </c>
      <c r="C16" s="37" t="s">
        <v>40</v>
      </c>
      <c r="D16" s="16">
        <f t="shared" si="15"/>
        <v>1</v>
      </c>
      <c r="E16" s="16">
        <f t="shared" si="16"/>
        <v>1</v>
      </c>
      <c r="F16" s="16">
        <v>1</v>
      </c>
      <c r="G16" s="16">
        <v>0</v>
      </c>
      <c r="H16" s="16">
        <f t="shared" si="17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18"/>
        <v>0</v>
      </c>
      <c r="N16" s="16">
        <f t="shared" si="19"/>
        <v>0</v>
      </c>
      <c r="O16" s="16">
        <v>0</v>
      </c>
      <c r="P16" s="16">
        <v>0</v>
      </c>
      <c r="Q16" s="16">
        <f t="shared" si="20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21"/>
        <v>1</v>
      </c>
      <c r="W16" s="16">
        <f t="shared" si="22"/>
        <v>1</v>
      </c>
      <c r="X16" s="16">
        <f t="shared" si="23"/>
        <v>1</v>
      </c>
      <c r="Y16" s="16">
        <f t="shared" si="24"/>
        <v>0</v>
      </c>
      <c r="Z16" s="16">
        <f t="shared" si="25"/>
        <v>0</v>
      </c>
      <c r="AA16" s="16">
        <f t="shared" si="26"/>
        <v>0</v>
      </c>
      <c r="AB16" s="16">
        <f t="shared" si="27"/>
        <v>0</v>
      </c>
      <c r="AC16" s="16">
        <f t="shared" si="28"/>
        <v>0</v>
      </c>
      <c r="AD16" s="16">
        <f t="shared" si="29"/>
        <v>0</v>
      </c>
    </row>
    <row r="17" spans="1:30" ht="13.5">
      <c r="A17" s="35" t="s">
        <v>134</v>
      </c>
      <c r="B17" s="35" t="s">
        <v>74</v>
      </c>
      <c r="C17" s="37" t="s">
        <v>75</v>
      </c>
      <c r="D17" s="16">
        <f t="shared" si="15"/>
        <v>14</v>
      </c>
      <c r="E17" s="16">
        <f t="shared" si="16"/>
        <v>2</v>
      </c>
      <c r="F17" s="16">
        <v>2</v>
      </c>
      <c r="G17" s="16">
        <v>0</v>
      </c>
      <c r="H17" s="16">
        <f t="shared" si="17"/>
        <v>12</v>
      </c>
      <c r="I17" s="16">
        <v>12</v>
      </c>
      <c r="J17" s="16">
        <v>0</v>
      </c>
      <c r="K17" s="16">
        <v>0</v>
      </c>
      <c r="L17" s="16">
        <v>0</v>
      </c>
      <c r="M17" s="16">
        <f t="shared" si="18"/>
        <v>0</v>
      </c>
      <c r="N17" s="16">
        <f t="shared" si="19"/>
        <v>0</v>
      </c>
      <c r="O17" s="16">
        <v>0</v>
      </c>
      <c r="P17" s="16">
        <v>0</v>
      </c>
      <c r="Q17" s="16">
        <f t="shared" si="20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21"/>
        <v>14</v>
      </c>
      <c r="W17" s="16">
        <f t="shared" si="22"/>
        <v>2</v>
      </c>
      <c r="X17" s="16">
        <f t="shared" si="23"/>
        <v>2</v>
      </c>
      <c r="Y17" s="16">
        <f t="shared" si="24"/>
        <v>0</v>
      </c>
      <c r="Z17" s="16">
        <f t="shared" si="25"/>
        <v>12</v>
      </c>
      <c r="AA17" s="16">
        <f t="shared" si="26"/>
        <v>12</v>
      </c>
      <c r="AB17" s="16">
        <f t="shared" si="27"/>
        <v>0</v>
      </c>
      <c r="AC17" s="16">
        <f t="shared" si="28"/>
        <v>0</v>
      </c>
      <c r="AD17" s="16">
        <f t="shared" si="29"/>
        <v>0</v>
      </c>
    </row>
    <row r="18" spans="1:30" ht="13.5">
      <c r="A18" s="35" t="s">
        <v>134</v>
      </c>
      <c r="B18" s="35" t="s">
        <v>76</v>
      </c>
      <c r="C18" s="37" t="s">
        <v>77</v>
      </c>
      <c r="D18" s="16">
        <f t="shared" si="15"/>
        <v>7</v>
      </c>
      <c r="E18" s="16">
        <f t="shared" si="16"/>
        <v>1</v>
      </c>
      <c r="F18" s="16">
        <v>1</v>
      </c>
      <c r="G18" s="16">
        <v>0</v>
      </c>
      <c r="H18" s="16">
        <f t="shared" si="17"/>
        <v>6</v>
      </c>
      <c r="I18" s="16">
        <v>6</v>
      </c>
      <c r="J18" s="16">
        <v>0</v>
      </c>
      <c r="K18" s="16">
        <v>0</v>
      </c>
      <c r="L18" s="16">
        <v>0</v>
      </c>
      <c r="M18" s="16">
        <f t="shared" si="18"/>
        <v>0</v>
      </c>
      <c r="N18" s="16">
        <f t="shared" si="19"/>
        <v>0</v>
      </c>
      <c r="O18" s="16">
        <v>0</v>
      </c>
      <c r="P18" s="16">
        <v>0</v>
      </c>
      <c r="Q18" s="16">
        <f t="shared" si="20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21"/>
        <v>7</v>
      </c>
      <c r="W18" s="16">
        <f t="shared" si="22"/>
        <v>1</v>
      </c>
      <c r="X18" s="16">
        <f t="shared" si="23"/>
        <v>1</v>
      </c>
      <c r="Y18" s="16">
        <f t="shared" si="24"/>
        <v>0</v>
      </c>
      <c r="Z18" s="16">
        <f t="shared" si="25"/>
        <v>6</v>
      </c>
      <c r="AA18" s="16">
        <f t="shared" si="26"/>
        <v>6</v>
      </c>
      <c r="AB18" s="16">
        <f t="shared" si="27"/>
        <v>0</v>
      </c>
      <c r="AC18" s="16">
        <f t="shared" si="28"/>
        <v>0</v>
      </c>
      <c r="AD18" s="16">
        <f t="shared" si="29"/>
        <v>0</v>
      </c>
    </row>
    <row r="19" spans="1:30" ht="13.5">
      <c r="A19" s="35" t="s">
        <v>134</v>
      </c>
      <c r="B19" s="35" t="s">
        <v>78</v>
      </c>
      <c r="C19" s="37" t="s">
        <v>79</v>
      </c>
      <c r="D19" s="16">
        <f t="shared" si="15"/>
        <v>1</v>
      </c>
      <c r="E19" s="16">
        <f t="shared" si="16"/>
        <v>1</v>
      </c>
      <c r="F19" s="16">
        <v>1</v>
      </c>
      <c r="G19" s="16">
        <v>0</v>
      </c>
      <c r="H19" s="16">
        <f t="shared" si="17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18"/>
        <v>0</v>
      </c>
      <c r="N19" s="16">
        <f t="shared" si="19"/>
        <v>0</v>
      </c>
      <c r="O19" s="16">
        <v>0</v>
      </c>
      <c r="P19" s="16">
        <v>0</v>
      </c>
      <c r="Q19" s="16">
        <f t="shared" si="20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21"/>
        <v>1</v>
      </c>
      <c r="W19" s="16">
        <f t="shared" si="22"/>
        <v>1</v>
      </c>
      <c r="X19" s="16">
        <f t="shared" si="23"/>
        <v>1</v>
      </c>
      <c r="Y19" s="16">
        <f t="shared" si="24"/>
        <v>0</v>
      </c>
      <c r="Z19" s="16">
        <f t="shared" si="25"/>
        <v>0</v>
      </c>
      <c r="AA19" s="16">
        <f t="shared" si="26"/>
        <v>0</v>
      </c>
      <c r="AB19" s="16">
        <f t="shared" si="27"/>
        <v>0</v>
      </c>
      <c r="AC19" s="16">
        <f t="shared" si="28"/>
        <v>0</v>
      </c>
      <c r="AD19" s="16">
        <f t="shared" si="29"/>
        <v>0</v>
      </c>
    </row>
    <row r="20" spans="1:30" ht="13.5">
      <c r="A20" s="35" t="s">
        <v>134</v>
      </c>
      <c r="B20" s="35" t="s">
        <v>80</v>
      </c>
      <c r="C20" s="37" t="s">
        <v>81</v>
      </c>
      <c r="D20" s="16">
        <f t="shared" si="15"/>
        <v>3</v>
      </c>
      <c r="E20" s="16">
        <f t="shared" si="16"/>
        <v>3</v>
      </c>
      <c r="F20" s="16">
        <v>2</v>
      </c>
      <c r="G20" s="16">
        <v>1</v>
      </c>
      <c r="H20" s="16">
        <f t="shared" si="17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18"/>
        <v>0</v>
      </c>
      <c r="N20" s="16">
        <f t="shared" si="19"/>
        <v>0</v>
      </c>
      <c r="O20" s="16">
        <v>0</v>
      </c>
      <c r="P20" s="16">
        <v>0</v>
      </c>
      <c r="Q20" s="16">
        <f t="shared" si="20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21"/>
        <v>3</v>
      </c>
      <c r="W20" s="16">
        <f t="shared" si="22"/>
        <v>3</v>
      </c>
      <c r="X20" s="16">
        <f t="shared" si="23"/>
        <v>2</v>
      </c>
      <c r="Y20" s="16">
        <f t="shared" si="24"/>
        <v>1</v>
      </c>
      <c r="Z20" s="16">
        <f t="shared" si="25"/>
        <v>0</v>
      </c>
      <c r="AA20" s="16">
        <f t="shared" si="26"/>
        <v>0</v>
      </c>
      <c r="AB20" s="16">
        <f t="shared" si="27"/>
        <v>0</v>
      </c>
      <c r="AC20" s="16">
        <f t="shared" si="28"/>
        <v>0</v>
      </c>
      <c r="AD20" s="16">
        <f t="shared" si="29"/>
        <v>0</v>
      </c>
    </row>
    <row r="21" spans="1:30" ht="13.5">
      <c r="A21" s="35" t="s">
        <v>134</v>
      </c>
      <c r="B21" s="35" t="s">
        <v>82</v>
      </c>
      <c r="C21" s="37" t="s">
        <v>83</v>
      </c>
      <c r="D21" s="16">
        <f t="shared" si="15"/>
        <v>9</v>
      </c>
      <c r="E21" s="16">
        <f t="shared" si="16"/>
        <v>2</v>
      </c>
      <c r="F21" s="16">
        <v>2</v>
      </c>
      <c r="G21" s="16">
        <v>0</v>
      </c>
      <c r="H21" s="16">
        <f t="shared" si="17"/>
        <v>7</v>
      </c>
      <c r="I21" s="16">
        <v>7</v>
      </c>
      <c r="J21" s="16">
        <v>0</v>
      </c>
      <c r="K21" s="16">
        <v>0</v>
      </c>
      <c r="L21" s="16">
        <v>0</v>
      </c>
      <c r="M21" s="16">
        <f t="shared" si="18"/>
        <v>1</v>
      </c>
      <c r="N21" s="16">
        <f t="shared" si="19"/>
        <v>1</v>
      </c>
      <c r="O21" s="16">
        <v>1</v>
      </c>
      <c r="P21" s="16">
        <v>0</v>
      </c>
      <c r="Q21" s="16">
        <f t="shared" si="20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21"/>
        <v>10</v>
      </c>
      <c r="W21" s="16">
        <f t="shared" si="22"/>
        <v>3</v>
      </c>
      <c r="X21" s="16">
        <f t="shared" si="23"/>
        <v>3</v>
      </c>
      <c r="Y21" s="16">
        <f t="shared" si="24"/>
        <v>0</v>
      </c>
      <c r="Z21" s="16">
        <f t="shared" si="25"/>
        <v>7</v>
      </c>
      <c r="AA21" s="16">
        <f t="shared" si="26"/>
        <v>7</v>
      </c>
      <c r="AB21" s="16">
        <f t="shared" si="27"/>
        <v>0</v>
      </c>
      <c r="AC21" s="16">
        <f t="shared" si="28"/>
        <v>0</v>
      </c>
      <c r="AD21" s="16">
        <f t="shared" si="29"/>
        <v>0</v>
      </c>
    </row>
    <row r="22" spans="1:30" ht="13.5">
      <c r="A22" s="35" t="s">
        <v>134</v>
      </c>
      <c r="B22" s="35" t="s">
        <v>84</v>
      </c>
      <c r="C22" s="37" t="s">
        <v>85</v>
      </c>
      <c r="D22" s="16">
        <f t="shared" si="15"/>
        <v>2</v>
      </c>
      <c r="E22" s="16">
        <f t="shared" si="16"/>
        <v>2</v>
      </c>
      <c r="F22" s="16">
        <v>2</v>
      </c>
      <c r="G22" s="16">
        <v>0</v>
      </c>
      <c r="H22" s="16">
        <f t="shared" si="17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18"/>
        <v>1</v>
      </c>
      <c r="N22" s="16">
        <f t="shared" si="19"/>
        <v>1</v>
      </c>
      <c r="O22" s="16">
        <v>1</v>
      </c>
      <c r="P22" s="16">
        <v>0</v>
      </c>
      <c r="Q22" s="16">
        <f t="shared" si="20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21"/>
        <v>3</v>
      </c>
      <c r="W22" s="16">
        <f t="shared" si="22"/>
        <v>3</v>
      </c>
      <c r="X22" s="16">
        <f t="shared" si="23"/>
        <v>3</v>
      </c>
      <c r="Y22" s="16">
        <f t="shared" si="24"/>
        <v>0</v>
      </c>
      <c r="Z22" s="16">
        <f t="shared" si="25"/>
        <v>0</v>
      </c>
      <c r="AA22" s="16">
        <f t="shared" si="26"/>
        <v>0</v>
      </c>
      <c r="AB22" s="16">
        <f t="shared" si="27"/>
        <v>0</v>
      </c>
      <c r="AC22" s="16">
        <f t="shared" si="28"/>
        <v>0</v>
      </c>
      <c r="AD22" s="16">
        <f t="shared" si="29"/>
        <v>0</v>
      </c>
    </row>
    <row r="23" spans="1:30" ht="13.5">
      <c r="A23" s="35" t="s">
        <v>134</v>
      </c>
      <c r="B23" s="35" t="s">
        <v>86</v>
      </c>
      <c r="C23" s="37" t="s">
        <v>87</v>
      </c>
      <c r="D23" s="16">
        <f t="shared" si="15"/>
        <v>2</v>
      </c>
      <c r="E23" s="16">
        <f t="shared" si="16"/>
        <v>2</v>
      </c>
      <c r="F23" s="16">
        <v>2</v>
      </c>
      <c r="G23" s="16">
        <v>0</v>
      </c>
      <c r="H23" s="16">
        <f t="shared" si="17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18"/>
        <v>1</v>
      </c>
      <c r="N23" s="16">
        <f t="shared" si="19"/>
        <v>1</v>
      </c>
      <c r="O23" s="16">
        <v>1</v>
      </c>
      <c r="P23" s="16">
        <v>0</v>
      </c>
      <c r="Q23" s="16">
        <f t="shared" si="20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21"/>
        <v>3</v>
      </c>
      <c r="W23" s="16">
        <f t="shared" si="22"/>
        <v>3</v>
      </c>
      <c r="X23" s="16">
        <f t="shared" si="23"/>
        <v>3</v>
      </c>
      <c r="Y23" s="16">
        <f t="shared" si="24"/>
        <v>0</v>
      </c>
      <c r="Z23" s="16">
        <f t="shared" si="25"/>
        <v>0</v>
      </c>
      <c r="AA23" s="16">
        <f t="shared" si="26"/>
        <v>0</v>
      </c>
      <c r="AB23" s="16">
        <f t="shared" si="27"/>
        <v>0</v>
      </c>
      <c r="AC23" s="16">
        <f t="shared" si="28"/>
        <v>0</v>
      </c>
      <c r="AD23" s="16">
        <f t="shared" si="29"/>
        <v>0</v>
      </c>
    </row>
    <row r="24" spans="1:30" ht="13.5">
      <c r="A24" s="35" t="s">
        <v>134</v>
      </c>
      <c r="B24" s="35" t="s">
        <v>88</v>
      </c>
      <c r="C24" s="37" t="s">
        <v>106</v>
      </c>
      <c r="D24" s="16">
        <f t="shared" si="15"/>
        <v>1</v>
      </c>
      <c r="E24" s="16">
        <f t="shared" si="16"/>
        <v>1</v>
      </c>
      <c r="F24" s="16">
        <v>1</v>
      </c>
      <c r="G24" s="16">
        <v>0</v>
      </c>
      <c r="H24" s="16">
        <f t="shared" si="17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18"/>
        <v>1</v>
      </c>
      <c r="N24" s="16">
        <f t="shared" si="19"/>
        <v>1</v>
      </c>
      <c r="O24" s="16">
        <v>1</v>
      </c>
      <c r="P24" s="16">
        <v>0</v>
      </c>
      <c r="Q24" s="16">
        <f t="shared" si="20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21"/>
        <v>2</v>
      </c>
      <c r="W24" s="16">
        <f t="shared" si="22"/>
        <v>2</v>
      </c>
      <c r="X24" s="16">
        <f t="shared" si="23"/>
        <v>2</v>
      </c>
      <c r="Y24" s="16">
        <f t="shared" si="24"/>
        <v>0</v>
      </c>
      <c r="Z24" s="16">
        <f t="shared" si="25"/>
        <v>0</v>
      </c>
      <c r="AA24" s="16">
        <f t="shared" si="26"/>
        <v>0</v>
      </c>
      <c r="AB24" s="16">
        <f t="shared" si="27"/>
        <v>0</v>
      </c>
      <c r="AC24" s="16">
        <f t="shared" si="28"/>
        <v>0</v>
      </c>
      <c r="AD24" s="16">
        <f t="shared" si="29"/>
        <v>0</v>
      </c>
    </row>
    <row r="25" spans="1:30" ht="13.5">
      <c r="A25" s="35" t="s">
        <v>134</v>
      </c>
      <c r="B25" s="35" t="s">
        <v>89</v>
      </c>
      <c r="C25" s="37" t="s">
        <v>90</v>
      </c>
      <c r="D25" s="16">
        <f t="shared" si="15"/>
        <v>10</v>
      </c>
      <c r="E25" s="16">
        <f t="shared" si="16"/>
        <v>1</v>
      </c>
      <c r="F25" s="16">
        <v>1</v>
      </c>
      <c r="G25" s="16">
        <v>0</v>
      </c>
      <c r="H25" s="16">
        <f t="shared" si="17"/>
        <v>9</v>
      </c>
      <c r="I25" s="16">
        <v>9</v>
      </c>
      <c r="J25" s="16">
        <v>0</v>
      </c>
      <c r="K25" s="16">
        <v>0</v>
      </c>
      <c r="L25" s="16">
        <v>0</v>
      </c>
      <c r="M25" s="16">
        <f t="shared" si="18"/>
        <v>1</v>
      </c>
      <c r="N25" s="16">
        <f t="shared" si="19"/>
        <v>1</v>
      </c>
      <c r="O25" s="16">
        <v>1</v>
      </c>
      <c r="P25" s="16">
        <v>0</v>
      </c>
      <c r="Q25" s="16">
        <f t="shared" si="20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21"/>
        <v>11</v>
      </c>
      <c r="W25" s="16">
        <f t="shared" si="22"/>
        <v>2</v>
      </c>
      <c r="X25" s="16">
        <f t="shared" si="23"/>
        <v>2</v>
      </c>
      <c r="Y25" s="16">
        <f t="shared" si="24"/>
        <v>0</v>
      </c>
      <c r="Z25" s="16">
        <f t="shared" si="25"/>
        <v>9</v>
      </c>
      <c r="AA25" s="16">
        <f t="shared" si="26"/>
        <v>9</v>
      </c>
      <c r="AB25" s="16">
        <f t="shared" si="27"/>
        <v>0</v>
      </c>
      <c r="AC25" s="16">
        <f t="shared" si="28"/>
        <v>0</v>
      </c>
      <c r="AD25" s="16">
        <f t="shared" si="29"/>
        <v>0</v>
      </c>
    </row>
    <row r="26" spans="1:30" ht="13.5">
      <c r="A26" s="35" t="s">
        <v>134</v>
      </c>
      <c r="B26" s="35" t="s">
        <v>91</v>
      </c>
      <c r="C26" s="37" t="s">
        <v>92</v>
      </c>
      <c r="D26" s="16">
        <f t="shared" si="15"/>
        <v>25</v>
      </c>
      <c r="E26" s="16">
        <f t="shared" si="16"/>
        <v>4</v>
      </c>
      <c r="F26" s="16">
        <v>3</v>
      </c>
      <c r="G26" s="16">
        <v>1</v>
      </c>
      <c r="H26" s="16">
        <f t="shared" si="17"/>
        <v>21</v>
      </c>
      <c r="I26" s="16">
        <v>21</v>
      </c>
      <c r="J26" s="16">
        <v>0</v>
      </c>
      <c r="K26" s="16">
        <v>0</v>
      </c>
      <c r="L26" s="16">
        <v>0</v>
      </c>
      <c r="M26" s="16">
        <f t="shared" si="18"/>
        <v>0</v>
      </c>
      <c r="N26" s="16">
        <f t="shared" si="19"/>
        <v>0</v>
      </c>
      <c r="O26" s="16">
        <v>0</v>
      </c>
      <c r="P26" s="16">
        <v>0</v>
      </c>
      <c r="Q26" s="16">
        <f t="shared" si="20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21"/>
        <v>25</v>
      </c>
      <c r="W26" s="16">
        <f t="shared" si="22"/>
        <v>4</v>
      </c>
      <c r="X26" s="16">
        <f t="shared" si="23"/>
        <v>3</v>
      </c>
      <c r="Y26" s="16">
        <f t="shared" si="24"/>
        <v>1</v>
      </c>
      <c r="Z26" s="16">
        <f t="shared" si="25"/>
        <v>21</v>
      </c>
      <c r="AA26" s="16">
        <f t="shared" si="26"/>
        <v>21</v>
      </c>
      <c r="AB26" s="16">
        <f t="shared" si="27"/>
        <v>0</v>
      </c>
      <c r="AC26" s="16">
        <f t="shared" si="28"/>
        <v>0</v>
      </c>
      <c r="AD26" s="16">
        <f t="shared" si="29"/>
        <v>0</v>
      </c>
    </row>
    <row r="27" spans="1:30" ht="13.5">
      <c r="A27" s="35" t="s">
        <v>134</v>
      </c>
      <c r="B27" s="35" t="s">
        <v>93</v>
      </c>
      <c r="C27" s="37" t="s">
        <v>114</v>
      </c>
      <c r="D27" s="16">
        <f t="shared" si="15"/>
        <v>1</v>
      </c>
      <c r="E27" s="16">
        <f t="shared" si="16"/>
        <v>1</v>
      </c>
      <c r="F27" s="16">
        <v>1</v>
      </c>
      <c r="G27" s="16">
        <v>0</v>
      </c>
      <c r="H27" s="16">
        <f t="shared" si="17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18"/>
        <v>0</v>
      </c>
      <c r="N27" s="16">
        <f t="shared" si="19"/>
        <v>0</v>
      </c>
      <c r="O27" s="16">
        <v>0</v>
      </c>
      <c r="P27" s="16">
        <v>0</v>
      </c>
      <c r="Q27" s="16">
        <f t="shared" si="20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21"/>
        <v>1</v>
      </c>
      <c r="W27" s="16">
        <f t="shared" si="22"/>
        <v>1</v>
      </c>
      <c r="X27" s="16">
        <f t="shared" si="23"/>
        <v>1</v>
      </c>
      <c r="Y27" s="16">
        <f t="shared" si="24"/>
        <v>0</v>
      </c>
      <c r="Z27" s="16">
        <f t="shared" si="25"/>
        <v>0</v>
      </c>
      <c r="AA27" s="16">
        <f t="shared" si="26"/>
        <v>0</v>
      </c>
      <c r="AB27" s="16">
        <f t="shared" si="27"/>
        <v>0</v>
      </c>
      <c r="AC27" s="16">
        <f t="shared" si="28"/>
        <v>0</v>
      </c>
      <c r="AD27" s="16">
        <f t="shared" si="29"/>
        <v>0</v>
      </c>
    </row>
    <row r="28" spans="1:30" ht="13.5">
      <c r="A28" s="35" t="s">
        <v>134</v>
      </c>
      <c r="B28" s="35" t="s">
        <v>115</v>
      </c>
      <c r="C28" s="37" t="s">
        <v>116</v>
      </c>
      <c r="D28" s="16">
        <f t="shared" si="15"/>
        <v>1</v>
      </c>
      <c r="E28" s="16">
        <f t="shared" si="16"/>
        <v>1</v>
      </c>
      <c r="F28" s="16">
        <v>1</v>
      </c>
      <c r="G28" s="16">
        <v>0</v>
      </c>
      <c r="H28" s="16">
        <f t="shared" si="17"/>
        <v>0</v>
      </c>
      <c r="I28" s="16">
        <v>0</v>
      </c>
      <c r="J28" s="16">
        <v>0</v>
      </c>
      <c r="K28" s="16">
        <v>0</v>
      </c>
      <c r="L28" s="16">
        <v>0</v>
      </c>
      <c r="M28" s="16">
        <f t="shared" si="18"/>
        <v>1</v>
      </c>
      <c r="N28" s="16">
        <f t="shared" si="19"/>
        <v>1</v>
      </c>
      <c r="O28" s="16">
        <v>1</v>
      </c>
      <c r="P28" s="16">
        <v>0</v>
      </c>
      <c r="Q28" s="16">
        <f t="shared" si="20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21"/>
        <v>2</v>
      </c>
      <c r="W28" s="16">
        <f t="shared" si="22"/>
        <v>2</v>
      </c>
      <c r="X28" s="16">
        <f t="shared" si="23"/>
        <v>2</v>
      </c>
      <c r="Y28" s="16">
        <f t="shared" si="24"/>
        <v>0</v>
      </c>
      <c r="Z28" s="16">
        <f t="shared" si="25"/>
        <v>0</v>
      </c>
      <c r="AA28" s="16">
        <f t="shared" si="26"/>
        <v>0</v>
      </c>
      <c r="AB28" s="16">
        <f t="shared" si="27"/>
        <v>0</v>
      </c>
      <c r="AC28" s="16">
        <f t="shared" si="28"/>
        <v>0</v>
      </c>
      <c r="AD28" s="16">
        <f t="shared" si="29"/>
        <v>0</v>
      </c>
    </row>
    <row r="29" spans="1:30" ht="13.5">
      <c r="A29" s="35" t="s">
        <v>134</v>
      </c>
      <c r="B29" s="35" t="s">
        <v>117</v>
      </c>
      <c r="C29" s="37" t="s">
        <v>118</v>
      </c>
      <c r="D29" s="16">
        <f t="shared" si="15"/>
        <v>2</v>
      </c>
      <c r="E29" s="16">
        <f t="shared" si="16"/>
        <v>2</v>
      </c>
      <c r="F29" s="16">
        <v>2</v>
      </c>
      <c r="G29" s="16">
        <v>0</v>
      </c>
      <c r="H29" s="16">
        <f t="shared" si="17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18"/>
        <v>1</v>
      </c>
      <c r="N29" s="16">
        <f t="shared" si="19"/>
        <v>1</v>
      </c>
      <c r="O29" s="16">
        <v>1</v>
      </c>
      <c r="P29" s="16">
        <v>0</v>
      </c>
      <c r="Q29" s="16">
        <f t="shared" si="20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21"/>
        <v>3</v>
      </c>
      <c r="W29" s="16">
        <f t="shared" si="22"/>
        <v>3</v>
      </c>
      <c r="X29" s="16">
        <f t="shared" si="23"/>
        <v>3</v>
      </c>
      <c r="Y29" s="16">
        <f t="shared" si="24"/>
        <v>0</v>
      </c>
      <c r="Z29" s="16">
        <f t="shared" si="25"/>
        <v>0</v>
      </c>
      <c r="AA29" s="16">
        <f t="shared" si="26"/>
        <v>0</v>
      </c>
      <c r="AB29" s="16">
        <f t="shared" si="27"/>
        <v>0</v>
      </c>
      <c r="AC29" s="16">
        <f t="shared" si="28"/>
        <v>0</v>
      </c>
      <c r="AD29" s="16">
        <f t="shared" si="29"/>
        <v>0</v>
      </c>
    </row>
    <row r="30" spans="1:30" ht="13.5">
      <c r="A30" s="35" t="s">
        <v>134</v>
      </c>
      <c r="B30" s="35" t="s">
        <v>119</v>
      </c>
      <c r="C30" s="37" t="s">
        <v>120</v>
      </c>
      <c r="D30" s="16">
        <f t="shared" si="15"/>
        <v>4</v>
      </c>
      <c r="E30" s="16">
        <f t="shared" si="16"/>
        <v>1</v>
      </c>
      <c r="F30" s="16">
        <v>1</v>
      </c>
      <c r="G30" s="16">
        <v>0</v>
      </c>
      <c r="H30" s="16">
        <f t="shared" si="17"/>
        <v>3</v>
      </c>
      <c r="I30" s="16">
        <v>3</v>
      </c>
      <c r="J30" s="16">
        <v>0</v>
      </c>
      <c r="K30" s="16">
        <v>0</v>
      </c>
      <c r="L30" s="16">
        <v>0</v>
      </c>
      <c r="M30" s="16">
        <f t="shared" si="18"/>
        <v>1</v>
      </c>
      <c r="N30" s="16">
        <f t="shared" si="19"/>
        <v>1</v>
      </c>
      <c r="O30" s="16">
        <v>1</v>
      </c>
      <c r="P30" s="16">
        <v>0</v>
      </c>
      <c r="Q30" s="16">
        <f t="shared" si="20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21"/>
        <v>5</v>
      </c>
      <c r="W30" s="16">
        <f t="shared" si="22"/>
        <v>2</v>
      </c>
      <c r="X30" s="16">
        <f t="shared" si="23"/>
        <v>2</v>
      </c>
      <c r="Y30" s="16">
        <f t="shared" si="24"/>
        <v>0</v>
      </c>
      <c r="Z30" s="16">
        <f t="shared" si="25"/>
        <v>3</v>
      </c>
      <c r="AA30" s="16">
        <f t="shared" si="26"/>
        <v>3</v>
      </c>
      <c r="AB30" s="16">
        <f t="shared" si="27"/>
        <v>0</v>
      </c>
      <c r="AC30" s="16">
        <f t="shared" si="28"/>
        <v>0</v>
      </c>
      <c r="AD30" s="16">
        <f t="shared" si="29"/>
        <v>0</v>
      </c>
    </row>
    <row r="31" spans="1:30" ht="13.5">
      <c r="A31" s="35" t="s">
        <v>134</v>
      </c>
      <c r="B31" s="35" t="s">
        <v>121</v>
      </c>
      <c r="C31" s="37" t="s">
        <v>122</v>
      </c>
      <c r="D31" s="16">
        <f t="shared" si="15"/>
        <v>1</v>
      </c>
      <c r="E31" s="16">
        <f t="shared" si="16"/>
        <v>1</v>
      </c>
      <c r="F31" s="16">
        <v>1</v>
      </c>
      <c r="G31" s="16">
        <v>0</v>
      </c>
      <c r="H31" s="16">
        <f t="shared" si="17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18"/>
        <v>0</v>
      </c>
      <c r="N31" s="16">
        <f t="shared" si="19"/>
        <v>0</v>
      </c>
      <c r="O31" s="16">
        <v>0</v>
      </c>
      <c r="P31" s="16">
        <v>0</v>
      </c>
      <c r="Q31" s="16">
        <f t="shared" si="20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21"/>
        <v>1</v>
      </c>
      <c r="W31" s="16">
        <f t="shared" si="22"/>
        <v>1</v>
      </c>
      <c r="X31" s="16">
        <f t="shared" si="23"/>
        <v>1</v>
      </c>
      <c r="Y31" s="16">
        <f t="shared" si="24"/>
        <v>0</v>
      </c>
      <c r="Z31" s="16">
        <f t="shared" si="25"/>
        <v>0</v>
      </c>
      <c r="AA31" s="16">
        <f t="shared" si="26"/>
        <v>0</v>
      </c>
      <c r="AB31" s="16">
        <f t="shared" si="27"/>
        <v>0</v>
      </c>
      <c r="AC31" s="16">
        <f t="shared" si="28"/>
        <v>0</v>
      </c>
      <c r="AD31" s="16">
        <f t="shared" si="29"/>
        <v>0</v>
      </c>
    </row>
    <row r="32" spans="1:30" ht="13.5">
      <c r="A32" s="35" t="s">
        <v>134</v>
      </c>
      <c r="B32" s="35" t="s">
        <v>0</v>
      </c>
      <c r="C32" s="37" t="s">
        <v>105</v>
      </c>
      <c r="D32" s="16">
        <f t="shared" si="15"/>
        <v>1</v>
      </c>
      <c r="E32" s="16">
        <f t="shared" si="16"/>
        <v>1</v>
      </c>
      <c r="F32" s="16">
        <v>1</v>
      </c>
      <c r="G32" s="16">
        <v>0</v>
      </c>
      <c r="H32" s="16">
        <f t="shared" si="17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18"/>
        <v>1</v>
      </c>
      <c r="N32" s="16">
        <f t="shared" si="19"/>
        <v>1</v>
      </c>
      <c r="O32" s="16">
        <v>1</v>
      </c>
      <c r="P32" s="16">
        <v>0</v>
      </c>
      <c r="Q32" s="16">
        <f t="shared" si="20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21"/>
        <v>2</v>
      </c>
      <c r="W32" s="16">
        <f t="shared" si="22"/>
        <v>2</v>
      </c>
      <c r="X32" s="16">
        <f t="shared" si="23"/>
        <v>2</v>
      </c>
      <c r="Y32" s="16">
        <f t="shared" si="24"/>
        <v>0</v>
      </c>
      <c r="Z32" s="16">
        <f t="shared" si="25"/>
        <v>0</v>
      </c>
      <c r="AA32" s="16">
        <f t="shared" si="26"/>
        <v>0</v>
      </c>
      <c r="AB32" s="16">
        <f t="shared" si="27"/>
        <v>0</v>
      </c>
      <c r="AC32" s="16">
        <f t="shared" si="28"/>
        <v>0</v>
      </c>
      <c r="AD32" s="16">
        <f t="shared" si="29"/>
        <v>0</v>
      </c>
    </row>
    <row r="33" spans="1:30" ht="13.5">
      <c r="A33" s="35" t="s">
        <v>134</v>
      </c>
      <c r="B33" s="35" t="s">
        <v>1</v>
      </c>
      <c r="C33" s="37" t="s">
        <v>2</v>
      </c>
      <c r="D33" s="16">
        <f t="shared" si="15"/>
        <v>4</v>
      </c>
      <c r="E33" s="16">
        <f t="shared" si="16"/>
        <v>1</v>
      </c>
      <c r="F33" s="16">
        <v>1</v>
      </c>
      <c r="G33" s="16">
        <v>0</v>
      </c>
      <c r="H33" s="16">
        <f t="shared" si="17"/>
        <v>3</v>
      </c>
      <c r="I33" s="16">
        <v>0</v>
      </c>
      <c r="J33" s="16">
        <v>3</v>
      </c>
      <c r="K33" s="16">
        <v>0</v>
      </c>
      <c r="L33" s="16">
        <v>0</v>
      </c>
      <c r="M33" s="16">
        <f t="shared" si="18"/>
        <v>0</v>
      </c>
      <c r="N33" s="16">
        <f t="shared" si="19"/>
        <v>0</v>
      </c>
      <c r="O33" s="16">
        <v>0</v>
      </c>
      <c r="P33" s="16">
        <v>0</v>
      </c>
      <c r="Q33" s="16">
        <f t="shared" si="20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21"/>
        <v>4</v>
      </c>
      <c r="W33" s="16">
        <f t="shared" si="22"/>
        <v>1</v>
      </c>
      <c r="X33" s="16">
        <f t="shared" si="23"/>
        <v>1</v>
      </c>
      <c r="Y33" s="16">
        <f t="shared" si="24"/>
        <v>0</v>
      </c>
      <c r="Z33" s="16">
        <f t="shared" si="25"/>
        <v>3</v>
      </c>
      <c r="AA33" s="16">
        <f t="shared" si="26"/>
        <v>0</v>
      </c>
      <c r="AB33" s="16">
        <f t="shared" si="27"/>
        <v>3</v>
      </c>
      <c r="AC33" s="16">
        <f t="shared" si="28"/>
        <v>0</v>
      </c>
      <c r="AD33" s="16">
        <f t="shared" si="29"/>
        <v>0</v>
      </c>
    </row>
    <row r="34" spans="1:30" ht="13.5">
      <c r="A34" s="42" t="s">
        <v>42</v>
      </c>
      <c r="B34" s="43"/>
      <c r="C34" s="43"/>
      <c r="D34" s="16">
        <f t="shared" si="15"/>
        <v>447</v>
      </c>
      <c r="E34" s="16">
        <f t="shared" si="16"/>
        <v>88</v>
      </c>
      <c r="F34" s="16">
        <f>SUM(F7:F33)</f>
        <v>78</v>
      </c>
      <c r="G34" s="16">
        <f>SUM(G7:G33)</f>
        <v>10</v>
      </c>
      <c r="H34" s="16">
        <f t="shared" si="17"/>
        <v>359</v>
      </c>
      <c r="I34" s="16">
        <f>SUM(I7:I33)</f>
        <v>301</v>
      </c>
      <c r="J34" s="16">
        <f>SUM(J7:J33)</f>
        <v>42</v>
      </c>
      <c r="K34" s="16">
        <f>SUM(K7:K33)</f>
        <v>7</v>
      </c>
      <c r="L34" s="16">
        <f>SUM(L7:L33)</f>
        <v>9</v>
      </c>
      <c r="M34" s="16">
        <f t="shared" si="18"/>
        <v>17</v>
      </c>
      <c r="N34" s="16">
        <f t="shared" si="19"/>
        <v>17</v>
      </c>
      <c r="O34" s="16">
        <f>SUM(O7:O33)</f>
        <v>17</v>
      </c>
      <c r="P34" s="16">
        <f>SUM(P7:P33)</f>
        <v>0</v>
      </c>
      <c r="Q34" s="16">
        <f t="shared" si="20"/>
        <v>0</v>
      </c>
      <c r="R34" s="16">
        <f>SUM(R7:R33)</f>
        <v>0</v>
      </c>
      <c r="S34" s="16">
        <f>SUM(S7:S33)</f>
        <v>0</v>
      </c>
      <c r="T34" s="16">
        <f>SUM(T7:T33)</f>
        <v>0</v>
      </c>
      <c r="U34" s="16">
        <f>SUM(U7:U33)</f>
        <v>0</v>
      </c>
      <c r="V34" s="16">
        <f t="shared" si="21"/>
        <v>464</v>
      </c>
      <c r="W34" s="16">
        <f t="shared" si="22"/>
        <v>105</v>
      </c>
      <c r="X34" s="16">
        <f t="shared" si="23"/>
        <v>95</v>
      </c>
      <c r="Y34" s="16">
        <f t="shared" si="24"/>
        <v>10</v>
      </c>
      <c r="Z34" s="16">
        <f t="shared" si="25"/>
        <v>359</v>
      </c>
      <c r="AA34" s="16">
        <f t="shared" si="26"/>
        <v>301</v>
      </c>
      <c r="AB34" s="16">
        <f t="shared" si="27"/>
        <v>42</v>
      </c>
      <c r="AC34" s="16">
        <f t="shared" si="28"/>
        <v>7</v>
      </c>
      <c r="AD34" s="16">
        <f t="shared" si="29"/>
        <v>9</v>
      </c>
    </row>
  </sheetData>
  <mergeCells count="28">
    <mergeCell ref="A34:C3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109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145</v>
      </c>
      <c r="B2" s="47" t="s">
        <v>23</v>
      </c>
      <c r="C2" s="44" t="s">
        <v>146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147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148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148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148</v>
      </c>
      <c r="F4" s="51" t="s">
        <v>28</v>
      </c>
      <c r="G4" s="51" t="s">
        <v>29</v>
      </c>
      <c r="H4" s="45" t="s">
        <v>148</v>
      </c>
      <c r="I4" s="51" t="s">
        <v>30</v>
      </c>
      <c r="J4" s="51" t="s">
        <v>31</v>
      </c>
      <c r="K4" s="51" t="s">
        <v>32</v>
      </c>
      <c r="L4" s="51" t="s">
        <v>33</v>
      </c>
      <c r="M4" s="13"/>
      <c r="N4" s="45" t="s">
        <v>148</v>
      </c>
      <c r="O4" s="51" t="s">
        <v>28</v>
      </c>
      <c r="P4" s="51" t="s">
        <v>29</v>
      </c>
      <c r="Q4" s="45" t="s">
        <v>148</v>
      </c>
      <c r="R4" s="51" t="s">
        <v>30</v>
      </c>
      <c r="S4" s="51" t="s">
        <v>31</v>
      </c>
      <c r="T4" s="51" t="s">
        <v>32</v>
      </c>
      <c r="U4" s="51" t="s">
        <v>33</v>
      </c>
      <c r="V4" s="13"/>
      <c r="W4" s="45" t="s">
        <v>148</v>
      </c>
      <c r="X4" s="51" t="s">
        <v>28</v>
      </c>
      <c r="Y4" s="51" t="s">
        <v>29</v>
      </c>
      <c r="Z4" s="45" t="s">
        <v>148</v>
      </c>
      <c r="AA4" s="51" t="s">
        <v>30</v>
      </c>
      <c r="AB4" s="51" t="s">
        <v>31</v>
      </c>
      <c r="AC4" s="51" t="s">
        <v>32</v>
      </c>
      <c r="AD4" s="51" t="s">
        <v>33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149</v>
      </c>
      <c r="E6" s="14" t="s">
        <v>150</v>
      </c>
      <c r="F6" s="15" t="s">
        <v>150</v>
      </c>
      <c r="G6" s="15" t="s">
        <v>150</v>
      </c>
      <c r="H6" s="14" t="s">
        <v>150</v>
      </c>
      <c r="I6" s="15" t="s">
        <v>150</v>
      </c>
      <c r="J6" s="15" t="s">
        <v>150</v>
      </c>
      <c r="K6" s="15" t="s">
        <v>150</v>
      </c>
      <c r="L6" s="15" t="s">
        <v>150</v>
      </c>
      <c r="M6" s="14" t="s">
        <v>150</v>
      </c>
      <c r="N6" s="14" t="s">
        <v>150</v>
      </c>
      <c r="O6" s="15" t="s">
        <v>150</v>
      </c>
      <c r="P6" s="15" t="s">
        <v>150</v>
      </c>
      <c r="Q6" s="14" t="s">
        <v>150</v>
      </c>
      <c r="R6" s="15" t="s">
        <v>150</v>
      </c>
      <c r="S6" s="15" t="s">
        <v>150</v>
      </c>
      <c r="T6" s="15" t="s">
        <v>150</v>
      </c>
      <c r="U6" s="15" t="s">
        <v>150</v>
      </c>
      <c r="V6" s="14" t="s">
        <v>150</v>
      </c>
      <c r="W6" s="14" t="s">
        <v>150</v>
      </c>
      <c r="X6" s="15" t="s">
        <v>150</v>
      </c>
      <c r="Y6" s="15" t="s">
        <v>150</v>
      </c>
      <c r="Z6" s="14" t="s">
        <v>150</v>
      </c>
      <c r="AA6" s="15" t="s">
        <v>150</v>
      </c>
      <c r="AB6" s="15" t="s">
        <v>150</v>
      </c>
      <c r="AC6" s="15" t="s">
        <v>150</v>
      </c>
      <c r="AD6" s="15" t="s">
        <v>150</v>
      </c>
    </row>
    <row r="7" spans="1:30" ht="13.5" customHeight="1">
      <c r="A7" s="35" t="s">
        <v>134</v>
      </c>
      <c r="B7" s="35" t="s">
        <v>3</v>
      </c>
      <c r="C7" s="37" t="s">
        <v>4</v>
      </c>
      <c r="D7" s="16">
        <f aca="true" t="shared" si="0" ref="D7:D13">E7+H7</f>
        <v>0</v>
      </c>
      <c r="E7" s="16">
        <f aca="true" t="shared" si="1" ref="E7:E13">SUM(F7:G7)</f>
        <v>0</v>
      </c>
      <c r="F7" s="16">
        <v>0</v>
      </c>
      <c r="G7" s="16">
        <v>0</v>
      </c>
      <c r="H7" s="16">
        <f aca="true" t="shared" si="2" ref="H7:H13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13">N7+Q7</f>
        <v>11</v>
      </c>
      <c r="N7" s="16">
        <f aca="true" t="shared" si="4" ref="N7:N13">SUM(O7:P7)</f>
        <v>11</v>
      </c>
      <c r="O7" s="16">
        <v>3</v>
      </c>
      <c r="P7" s="16">
        <v>8</v>
      </c>
      <c r="Q7" s="16">
        <f aca="true" t="shared" si="5" ref="Q7:Q13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13">D7+M7</f>
        <v>11</v>
      </c>
      <c r="W7" s="16">
        <f aca="true" t="shared" si="7" ref="W7:W15">E7+N7</f>
        <v>11</v>
      </c>
      <c r="X7" s="16">
        <f aca="true" t="shared" si="8" ref="X7:X15">F7+O7</f>
        <v>3</v>
      </c>
      <c r="Y7" s="16">
        <f aca="true" t="shared" si="9" ref="Y7:Y15">G7+P7</f>
        <v>8</v>
      </c>
      <c r="Z7" s="16">
        <f aca="true" t="shared" si="10" ref="Z7:Z15">H7+Q7</f>
        <v>0</v>
      </c>
      <c r="AA7" s="16">
        <f aca="true" t="shared" si="11" ref="AA7:AA15">I7+R7</f>
        <v>0</v>
      </c>
      <c r="AB7" s="16">
        <f aca="true" t="shared" si="12" ref="AB7:AB15">J7+S7</f>
        <v>0</v>
      </c>
      <c r="AC7" s="16">
        <f aca="true" t="shared" si="13" ref="AC7:AC15">K7+T7</f>
        <v>0</v>
      </c>
      <c r="AD7" s="16">
        <f aca="true" t="shared" si="14" ref="AD7:AD15">L7+U7</f>
        <v>0</v>
      </c>
    </row>
    <row r="8" spans="1:30" ht="13.5" customHeight="1">
      <c r="A8" s="35" t="s">
        <v>134</v>
      </c>
      <c r="B8" s="35" t="s">
        <v>5</v>
      </c>
      <c r="C8" s="37" t="s">
        <v>6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14</v>
      </c>
      <c r="N8" s="16">
        <f t="shared" si="4"/>
        <v>13</v>
      </c>
      <c r="O8" s="16">
        <v>3</v>
      </c>
      <c r="P8" s="16">
        <v>10</v>
      </c>
      <c r="Q8" s="16">
        <f t="shared" si="5"/>
        <v>1</v>
      </c>
      <c r="R8" s="16">
        <v>0</v>
      </c>
      <c r="S8" s="16">
        <v>0</v>
      </c>
      <c r="T8" s="16">
        <v>0</v>
      </c>
      <c r="U8" s="16">
        <v>1</v>
      </c>
      <c r="V8" s="16">
        <f t="shared" si="6"/>
        <v>14</v>
      </c>
      <c r="W8" s="16">
        <f t="shared" si="7"/>
        <v>13</v>
      </c>
      <c r="X8" s="16">
        <f t="shared" si="8"/>
        <v>3</v>
      </c>
      <c r="Y8" s="16">
        <f t="shared" si="9"/>
        <v>10</v>
      </c>
      <c r="Z8" s="16">
        <f t="shared" si="10"/>
        <v>1</v>
      </c>
      <c r="AA8" s="16">
        <f t="shared" si="11"/>
        <v>0</v>
      </c>
      <c r="AB8" s="16">
        <f t="shared" si="12"/>
        <v>0</v>
      </c>
      <c r="AC8" s="16">
        <f t="shared" si="13"/>
        <v>0</v>
      </c>
      <c r="AD8" s="16">
        <f t="shared" si="14"/>
        <v>1</v>
      </c>
    </row>
    <row r="9" spans="1:30" ht="13.5" customHeight="1">
      <c r="A9" s="35" t="s">
        <v>134</v>
      </c>
      <c r="B9" s="35" t="s">
        <v>7</v>
      </c>
      <c r="C9" s="37" t="s">
        <v>8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7</v>
      </c>
      <c r="N9" s="16">
        <f t="shared" si="4"/>
        <v>7</v>
      </c>
      <c r="O9" s="16">
        <v>2</v>
      </c>
      <c r="P9" s="16">
        <v>5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7</v>
      </c>
      <c r="W9" s="16">
        <f t="shared" si="7"/>
        <v>7</v>
      </c>
      <c r="X9" s="16">
        <f t="shared" si="8"/>
        <v>2</v>
      </c>
      <c r="Y9" s="16">
        <f t="shared" si="9"/>
        <v>5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 customHeight="1">
      <c r="A10" s="35" t="s">
        <v>134</v>
      </c>
      <c r="B10" s="35" t="s">
        <v>9</v>
      </c>
      <c r="C10" s="37" t="s">
        <v>10</v>
      </c>
      <c r="D10" s="16">
        <f t="shared" si="0"/>
        <v>24</v>
      </c>
      <c r="E10" s="16">
        <f t="shared" si="1"/>
        <v>19</v>
      </c>
      <c r="F10" s="16">
        <v>6</v>
      </c>
      <c r="G10" s="16">
        <v>13</v>
      </c>
      <c r="H10" s="16">
        <f t="shared" si="2"/>
        <v>5</v>
      </c>
      <c r="I10" s="16">
        <v>0</v>
      </c>
      <c r="J10" s="16">
        <v>5</v>
      </c>
      <c r="K10" s="16">
        <v>0</v>
      </c>
      <c r="L10" s="16">
        <v>0</v>
      </c>
      <c r="M10" s="16">
        <f t="shared" si="3"/>
        <v>7</v>
      </c>
      <c r="N10" s="16">
        <f t="shared" si="4"/>
        <v>7</v>
      </c>
      <c r="O10" s="16">
        <v>2</v>
      </c>
      <c r="P10" s="16">
        <v>5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31</v>
      </c>
      <c r="W10" s="16">
        <f t="shared" si="7"/>
        <v>26</v>
      </c>
      <c r="X10" s="16">
        <f t="shared" si="8"/>
        <v>8</v>
      </c>
      <c r="Y10" s="16">
        <f t="shared" si="9"/>
        <v>18</v>
      </c>
      <c r="Z10" s="16">
        <f t="shared" si="10"/>
        <v>5</v>
      </c>
      <c r="AA10" s="16">
        <f t="shared" si="11"/>
        <v>0</v>
      </c>
      <c r="AB10" s="16">
        <f t="shared" si="12"/>
        <v>5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134</v>
      </c>
      <c r="B11" s="35" t="s">
        <v>11</v>
      </c>
      <c r="C11" s="37" t="s">
        <v>12</v>
      </c>
      <c r="D11" s="16">
        <f t="shared" si="0"/>
        <v>27</v>
      </c>
      <c r="E11" s="16">
        <f t="shared" si="1"/>
        <v>14</v>
      </c>
      <c r="F11" s="16">
        <v>7</v>
      </c>
      <c r="G11" s="16">
        <v>7</v>
      </c>
      <c r="H11" s="16">
        <f t="shared" si="2"/>
        <v>13</v>
      </c>
      <c r="I11" s="16">
        <v>0</v>
      </c>
      <c r="J11" s="16">
        <v>13</v>
      </c>
      <c r="K11" s="16">
        <v>0</v>
      </c>
      <c r="L11" s="16">
        <v>0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27</v>
      </c>
      <c r="W11" s="16">
        <f t="shared" si="7"/>
        <v>14</v>
      </c>
      <c r="X11" s="16">
        <f t="shared" si="8"/>
        <v>7</v>
      </c>
      <c r="Y11" s="16">
        <f t="shared" si="9"/>
        <v>7</v>
      </c>
      <c r="Z11" s="16">
        <f t="shared" si="10"/>
        <v>13</v>
      </c>
      <c r="AA11" s="16">
        <f t="shared" si="11"/>
        <v>0</v>
      </c>
      <c r="AB11" s="16">
        <f t="shared" si="12"/>
        <v>13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134</v>
      </c>
      <c r="B12" s="35" t="s">
        <v>13</v>
      </c>
      <c r="C12" s="37" t="s">
        <v>14</v>
      </c>
      <c r="D12" s="16">
        <f t="shared" si="0"/>
        <v>42</v>
      </c>
      <c r="E12" s="16">
        <f t="shared" si="1"/>
        <v>11</v>
      </c>
      <c r="F12" s="16">
        <v>5</v>
      </c>
      <c r="G12" s="16">
        <v>6</v>
      </c>
      <c r="H12" s="16">
        <f t="shared" si="2"/>
        <v>31</v>
      </c>
      <c r="I12" s="16">
        <v>0</v>
      </c>
      <c r="J12" s="16">
        <v>30</v>
      </c>
      <c r="K12" s="16">
        <v>1</v>
      </c>
      <c r="L12" s="16">
        <v>0</v>
      </c>
      <c r="M12" s="16">
        <f t="shared" si="3"/>
        <v>16</v>
      </c>
      <c r="N12" s="16">
        <f t="shared" si="4"/>
        <v>7</v>
      </c>
      <c r="O12" s="16">
        <v>3</v>
      </c>
      <c r="P12" s="16">
        <v>4</v>
      </c>
      <c r="Q12" s="16">
        <f t="shared" si="5"/>
        <v>9</v>
      </c>
      <c r="R12" s="16">
        <v>0</v>
      </c>
      <c r="S12" s="16">
        <v>9</v>
      </c>
      <c r="T12" s="16">
        <v>0</v>
      </c>
      <c r="U12" s="16">
        <v>0</v>
      </c>
      <c r="V12" s="16">
        <f t="shared" si="6"/>
        <v>58</v>
      </c>
      <c r="W12" s="16">
        <f t="shared" si="7"/>
        <v>18</v>
      </c>
      <c r="X12" s="16">
        <f t="shared" si="8"/>
        <v>8</v>
      </c>
      <c r="Y12" s="16">
        <f t="shared" si="9"/>
        <v>10</v>
      </c>
      <c r="Z12" s="16">
        <f t="shared" si="10"/>
        <v>40</v>
      </c>
      <c r="AA12" s="16">
        <f t="shared" si="11"/>
        <v>0</v>
      </c>
      <c r="AB12" s="16">
        <f t="shared" si="12"/>
        <v>39</v>
      </c>
      <c r="AC12" s="16">
        <f t="shared" si="13"/>
        <v>1</v>
      </c>
      <c r="AD12" s="16">
        <f t="shared" si="14"/>
        <v>0</v>
      </c>
    </row>
    <row r="13" spans="1:30" ht="13.5" customHeight="1">
      <c r="A13" s="35" t="s">
        <v>134</v>
      </c>
      <c r="B13" s="35" t="s">
        <v>15</v>
      </c>
      <c r="C13" s="37" t="s">
        <v>16</v>
      </c>
      <c r="D13" s="16">
        <f t="shared" si="0"/>
        <v>69</v>
      </c>
      <c r="E13" s="16">
        <f t="shared" si="1"/>
        <v>55</v>
      </c>
      <c r="F13" s="16">
        <v>12</v>
      </c>
      <c r="G13" s="16">
        <v>43</v>
      </c>
      <c r="H13" s="16">
        <f t="shared" si="2"/>
        <v>14</v>
      </c>
      <c r="I13" s="16">
        <v>0</v>
      </c>
      <c r="J13" s="16">
        <v>14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69</v>
      </c>
      <c r="W13" s="16">
        <f t="shared" si="7"/>
        <v>55</v>
      </c>
      <c r="X13" s="16">
        <f t="shared" si="8"/>
        <v>12</v>
      </c>
      <c r="Y13" s="16">
        <f t="shared" si="9"/>
        <v>43</v>
      </c>
      <c r="Z13" s="16">
        <f t="shared" si="10"/>
        <v>14</v>
      </c>
      <c r="AA13" s="16">
        <f t="shared" si="11"/>
        <v>0</v>
      </c>
      <c r="AB13" s="16">
        <f t="shared" si="12"/>
        <v>14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134</v>
      </c>
      <c r="B14" s="35" t="s">
        <v>17</v>
      </c>
      <c r="C14" s="37" t="s">
        <v>18</v>
      </c>
      <c r="D14" s="16">
        <f>E14+H14</f>
        <v>5</v>
      </c>
      <c r="E14" s="16">
        <f>SUM(F14:G14)</f>
        <v>5</v>
      </c>
      <c r="F14" s="16">
        <v>2</v>
      </c>
      <c r="G14" s="16">
        <v>3</v>
      </c>
      <c r="H14" s="16">
        <f>SUM(I14:L14)</f>
        <v>0</v>
      </c>
      <c r="I14" s="16">
        <v>0</v>
      </c>
      <c r="J14" s="16">
        <v>0</v>
      </c>
      <c r="K14" s="16">
        <v>0</v>
      </c>
      <c r="L14" s="16">
        <v>0</v>
      </c>
      <c r="M14" s="16">
        <f>N14+Q14</f>
        <v>0</v>
      </c>
      <c r="N14" s="16">
        <f>SUM(O14:P14)</f>
        <v>0</v>
      </c>
      <c r="O14" s="16">
        <v>0</v>
      </c>
      <c r="P14" s="16">
        <v>0</v>
      </c>
      <c r="Q14" s="16">
        <f>SUM(R14:U14)</f>
        <v>0</v>
      </c>
      <c r="R14" s="16">
        <v>0</v>
      </c>
      <c r="S14" s="16">
        <v>0</v>
      </c>
      <c r="T14" s="16">
        <v>0</v>
      </c>
      <c r="U14" s="16">
        <v>0</v>
      </c>
      <c r="V14" s="16">
        <f>D14+M14</f>
        <v>5</v>
      </c>
      <c r="W14" s="16">
        <f t="shared" si="7"/>
        <v>5</v>
      </c>
      <c r="X14" s="16">
        <f t="shared" si="8"/>
        <v>2</v>
      </c>
      <c r="Y14" s="16">
        <f t="shared" si="9"/>
        <v>3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43" t="s">
        <v>113</v>
      </c>
      <c r="B15" s="43"/>
      <c r="C15" s="43"/>
      <c r="D15" s="16">
        <f>E15+H15</f>
        <v>167</v>
      </c>
      <c r="E15" s="16">
        <f>SUM(F15:G15)</f>
        <v>104</v>
      </c>
      <c r="F15" s="16">
        <f>SUM(F7:F14)</f>
        <v>32</v>
      </c>
      <c r="G15" s="16">
        <f>SUM(G7:G14)</f>
        <v>72</v>
      </c>
      <c r="H15" s="16">
        <f>SUM(I15:L15)</f>
        <v>63</v>
      </c>
      <c r="I15" s="16">
        <f>SUM(I7:I14)</f>
        <v>0</v>
      </c>
      <c r="J15" s="16">
        <f>SUM(J7:J14)</f>
        <v>62</v>
      </c>
      <c r="K15" s="16">
        <f>SUM(K7:K14)</f>
        <v>1</v>
      </c>
      <c r="L15" s="16">
        <f>SUM(L7:L14)</f>
        <v>0</v>
      </c>
      <c r="M15" s="16">
        <f>N15+Q15</f>
        <v>55</v>
      </c>
      <c r="N15" s="16">
        <f>SUM(O15:P15)</f>
        <v>45</v>
      </c>
      <c r="O15" s="16">
        <f>SUM(O7:O14)</f>
        <v>13</v>
      </c>
      <c r="P15" s="16">
        <f>SUM(P7:P14)</f>
        <v>32</v>
      </c>
      <c r="Q15" s="16">
        <f>SUM(R15:U15)</f>
        <v>10</v>
      </c>
      <c r="R15" s="16">
        <f>SUM(R7:R14)</f>
        <v>0</v>
      </c>
      <c r="S15" s="16">
        <f>SUM(S7:S14)</f>
        <v>9</v>
      </c>
      <c r="T15" s="16">
        <f>SUM(T7:T14)</f>
        <v>0</v>
      </c>
      <c r="U15" s="16">
        <f>SUM(U7:U14)</f>
        <v>1</v>
      </c>
      <c r="V15" s="16">
        <f>D15+M15</f>
        <v>222</v>
      </c>
      <c r="W15" s="16">
        <f t="shared" si="7"/>
        <v>149</v>
      </c>
      <c r="X15" s="16">
        <f t="shared" si="8"/>
        <v>45</v>
      </c>
      <c r="Y15" s="16">
        <f t="shared" si="9"/>
        <v>104</v>
      </c>
      <c r="Z15" s="16">
        <f t="shared" si="10"/>
        <v>73</v>
      </c>
      <c r="AA15" s="16">
        <f t="shared" si="11"/>
        <v>0</v>
      </c>
      <c r="AB15" s="16">
        <f t="shared" si="12"/>
        <v>71</v>
      </c>
      <c r="AC15" s="16">
        <f t="shared" si="13"/>
        <v>1</v>
      </c>
      <c r="AD15" s="16">
        <f t="shared" si="14"/>
        <v>1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3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94</v>
      </c>
      <c r="B2" s="44" t="s">
        <v>46</v>
      </c>
      <c r="C2" s="51" t="s">
        <v>95</v>
      </c>
      <c r="D2" s="54" t="s">
        <v>58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96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104</v>
      </c>
      <c r="E3" s="67"/>
      <c r="F3" s="67"/>
      <c r="G3" s="67"/>
      <c r="H3" s="67"/>
      <c r="I3" s="68"/>
      <c r="J3" s="66" t="s">
        <v>102</v>
      </c>
      <c r="K3" s="67"/>
      <c r="L3" s="67"/>
      <c r="M3" s="67"/>
      <c r="N3" s="67"/>
      <c r="O3" s="68"/>
      <c r="P3" s="66" t="s">
        <v>103</v>
      </c>
      <c r="Q3" s="67"/>
      <c r="R3" s="67"/>
      <c r="S3" s="67"/>
      <c r="T3" s="67"/>
      <c r="U3" s="68"/>
      <c r="V3" s="38" t="s">
        <v>45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43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44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97</v>
      </c>
      <c r="W4" s="62"/>
      <c r="X4" s="62"/>
      <c r="Y4" s="62"/>
      <c r="Z4" s="62" t="s">
        <v>98</v>
      </c>
      <c r="AA4" s="62"/>
      <c r="AB4" s="58" t="s">
        <v>99</v>
      </c>
      <c r="AC4" s="59"/>
      <c r="AD4" s="63" t="s">
        <v>100</v>
      </c>
      <c r="AE4" s="64"/>
      <c r="AF4" s="62" t="s">
        <v>97</v>
      </c>
      <c r="AG4" s="62"/>
      <c r="AH4" s="62"/>
      <c r="AI4" s="62"/>
      <c r="AJ4" s="62" t="s">
        <v>98</v>
      </c>
      <c r="AK4" s="62"/>
      <c r="AL4" s="58" t="s">
        <v>99</v>
      </c>
      <c r="AM4" s="59"/>
      <c r="AN4" s="63" t="s">
        <v>100</v>
      </c>
      <c r="AO4" s="64"/>
      <c r="AP4" s="62" t="s">
        <v>97</v>
      </c>
      <c r="AQ4" s="62"/>
      <c r="AR4" s="62"/>
      <c r="AS4" s="62"/>
      <c r="AT4" s="62" t="s">
        <v>98</v>
      </c>
      <c r="AU4" s="62"/>
      <c r="AV4" s="58" t="s">
        <v>99</v>
      </c>
      <c r="AW4" s="59"/>
      <c r="AX4" s="63" t="s">
        <v>100</v>
      </c>
      <c r="AY4" s="64"/>
    </row>
    <row r="5" spans="1:51" s="29" customFormat="1" ht="22.5" customHeight="1">
      <c r="A5" s="45"/>
      <c r="B5" s="45"/>
      <c r="C5" s="52"/>
      <c r="D5" s="56" t="s">
        <v>101</v>
      </c>
      <c r="E5" s="57"/>
      <c r="F5" s="56" t="s">
        <v>123</v>
      </c>
      <c r="G5" s="57"/>
      <c r="H5" s="56" t="s">
        <v>124</v>
      </c>
      <c r="I5" s="57"/>
      <c r="J5" s="56" t="s">
        <v>101</v>
      </c>
      <c r="K5" s="57"/>
      <c r="L5" s="56" t="s">
        <v>123</v>
      </c>
      <c r="M5" s="57"/>
      <c r="N5" s="56" t="s">
        <v>124</v>
      </c>
      <c r="O5" s="57"/>
      <c r="P5" s="56" t="s">
        <v>101</v>
      </c>
      <c r="Q5" s="57"/>
      <c r="R5" s="56" t="s">
        <v>123</v>
      </c>
      <c r="S5" s="57"/>
      <c r="T5" s="56" t="s">
        <v>124</v>
      </c>
      <c r="U5" s="57"/>
      <c r="V5" s="62" t="s">
        <v>125</v>
      </c>
      <c r="W5" s="62"/>
      <c r="X5" s="62" t="s">
        <v>126</v>
      </c>
      <c r="Y5" s="62"/>
      <c r="Z5" s="62"/>
      <c r="AA5" s="62"/>
      <c r="AB5" s="60"/>
      <c r="AC5" s="61"/>
      <c r="AD5" s="64"/>
      <c r="AE5" s="64"/>
      <c r="AF5" s="62" t="s">
        <v>125</v>
      </c>
      <c r="AG5" s="62"/>
      <c r="AH5" s="62" t="s">
        <v>126</v>
      </c>
      <c r="AI5" s="62"/>
      <c r="AJ5" s="62"/>
      <c r="AK5" s="62"/>
      <c r="AL5" s="60"/>
      <c r="AM5" s="61"/>
      <c r="AN5" s="64"/>
      <c r="AO5" s="64"/>
      <c r="AP5" s="62" t="s">
        <v>125</v>
      </c>
      <c r="AQ5" s="62"/>
      <c r="AR5" s="62" t="s">
        <v>126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19</v>
      </c>
      <c r="E6" s="36" t="s">
        <v>20</v>
      </c>
      <c r="F6" s="36" t="s">
        <v>19</v>
      </c>
      <c r="G6" s="36" t="s">
        <v>20</v>
      </c>
      <c r="H6" s="19" t="s">
        <v>21</v>
      </c>
      <c r="I6" s="36" t="s">
        <v>20</v>
      </c>
      <c r="J6" s="36" t="s">
        <v>19</v>
      </c>
      <c r="K6" s="36" t="s">
        <v>20</v>
      </c>
      <c r="L6" s="36" t="s">
        <v>19</v>
      </c>
      <c r="M6" s="36" t="s">
        <v>20</v>
      </c>
      <c r="N6" s="19" t="s">
        <v>21</v>
      </c>
      <c r="O6" s="36" t="s">
        <v>20</v>
      </c>
      <c r="P6" s="36" t="s">
        <v>19</v>
      </c>
      <c r="Q6" s="36" t="s">
        <v>20</v>
      </c>
      <c r="R6" s="36" t="s">
        <v>19</v>
      </c>
      <c r="S6" s="36" t="s">
        <v>20</v>
      </c>
      <c r="T6" s="19" t="s">
        <v>21</v>
      </c>
      <c r="U6" s="36" t="s">
        <v>20</v>
      </c>
      <c r="V6" s="36" t="s">
        <v>19</v>
      </c>
      <c r="W6" s="19" t="s">
        <v>22</v>
      </c>
      <c r="X6" s="36" t="s">
        <v>19</v>
      </c>
      <c r="Y6" s="19" t="s">
        <v>22</v>
      </c>
      <c r="Z6" s="36" t="s">
        <v>19</v>
      </c>
      <c r="AA6" s="19" t="s">
        <v>22</v>
      </c>
      <c r="AB6" s="19" t="s">
        <v>21</v>
      </c>
      <c r="AC6" s="19" t="s">
        <v>22</v>
      </c>
      <c r="AD6" s="19" t="s">
        <v>21</v>
      </c>
      <c r="AE6" s="19" t="s">
        <v>22</v>
      </c>
      <c r="AF6" s="36" t="s">
        <v>19</v>
      </c>
      <c r="AG6" s="19" t="s">
        <v>22</v>
      </c>
      <c r="AH6" s="36" t="s">
        <v>19</v>
      </c>
      <c r="AI6" s="19" t="s">
        <v>22</v>
      </c>
      <c r="AJ6" s="36" t="s">
        <v>19</v>
      </c>
      <c r="AK6" s="19" t="s">
        <v>22</v>
      </c>
      <c r="AL6" s="19" t="s">
        <v>21</v>
      </c>
      <c r="AM6" s="19" t="s">
        <v>22</v>
      </c>
      <c r="AN6" s="19" t="s">
        <v>21</v>
      </c>
      <c r="AO6" s="19" t="s">
        <v>22</v>
      </c>
      <c r="AP6" s="36" t="s">
        <v>19</v>
      </c>
      <c r="AQ6" s="19" t="s">
        <v>22</v>
      </c>
      <c r="AR6" s="36" t="s">
        <v>19</v>
      </c>
      <c r="AS6" s="19" t="s">
        <v>22</v>
      </c>
      <c r="AT6" s="36" t="s">
        <v>19</v>
      </c>
      <c r="AU6" s="19" t="s">
        <v>22</v>
      </c>
      <c r="AV6" s="19" t="s">
        <v>21</v>
      </c>
      <c r="AW6" s="19" t="s">
        <v>22</v>
      </c>
      <c r="AX6" s="19" t="s">
        <v>21</v>
      </c>
      <c r="AY6" s="19" t="s">
        <v>22</v>
      </c>
    </row>
    <row r="7" spans="1:51" ht="13.5">
      <c r="A7" s="35" t="s">
        <v>134</v>
      </c>
      <c r="B7" s="35" t="s">
        <v>135</v>
      </c>
      <c r="C7" s="37" t="s">
        <v>136</v>
      </c>
      <c r="D7" s="16">
        <v>62</v>
      </c>
      <c r="E7" s="16">
        <v>205</v>
      </c>
      <c r="F7" s="16">
        <v>5</v>
      </c>
      <c r="G7" s="16">
        <v>34</v>
      </c>
      <c r="H7" s="16">
        <v>0</v>
      </c>
      <c r="I7" s="16">
        <v>0</v>
      </c>
      <c r="J7" s="16">
        <v>46</v>
      </c>
      <c r="K7" s="16">
        <v>114</v>
      </c>
      <c r="L7" s="16">
        <v>0</v>
      </c>
      <c r="M7" s="16">
        <v>0</v>
      </c>
      <c r="N7" s="16">
        <v>0</v>
      </c>
      <c r="O7" s="16">
        <v>0</v>
      </c>
      <c r="P7" s="16">
        <v>308</v>
      </c>
      <c r="Q7" s="16">
        <v>3840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1</v>
      </c>
      <c r="AA7" s="16">
        <v>2</v>
      </c>
      <c r="AB7" s="16">
        <v>0</v>
      </c>
      <c r="AC7" s="16">
        <v>0</v>
      </c>
      <c r="AD7" s="16">
        <v>0</v>
      </c>
      <c r="AE7" s="16">
        <v>0</v>
      </c>
      <c r="AF7" s="16">
        <v>8</v>
      </c>
      <c r="AG7" s="16">
        <v>28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18</v>
      </c>
      <c r="AQ7" s="16">
        <v>80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134</v>
      </c>
      <c r="B8" s="35" t="s">
        <v>137</v>
      </c>
      <c r="C8" s="37" t="s">
        <v>138</v>
      </c>
      <c r="D8" s="16">
        <v>35</v>
      </c>
      <c r="E8" s="16">
        <v>85</v>
      </c>
      <c r="F8" s="16">
        <v>0</v>
      </c>
      <c r="G8" s="16">
        <v>0</v>
      </c>
      <c r="H8" s="16">
        <v>0</v>
      </c>
      <c r="I8" s="16">
        <v>0</v>
      </c>
      <c r="J8" s="16">
        <v>9</v>
      </c>
      <c r="K8" s="16">
        <v>23</v>
      </c>
      <c r="L8" s="16">
        <v>0</v>
      </c>
      <c r="M8" s="16">
        <v>0</v>
      </c>
      <c r="N8" s="16">
        <v>0</v>
      </c>
      <c r="O8" s="16">
        <v>0</v>
      </c>
      <c r="P8" s="16">
        <v>92</v>
      </c>
      <c r="Q8" s="16">
        <v>249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18</v>
      </c>
      <c r="AQ8" s="16">
        <v>63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134</v>
      </c>
      <c r="B9" s="35" t="s">
        <v>139</v>
      </c>
      <c r="C9" s="37" t="s">
        <v>140</v>
      </c>
      <c r="D9" s="16">
        <v>2</v>
      </c>
      <c r="E9" s="16">
        <v>6</v>
      </c>
      <c r="F9" s="16">
        <v>0</v>
      </c>
      <c r="G9" s="16">
        <v>0</v>
      </c>
      <c r="H9" s="16">
        <v>0</v>
      </c>
      <c r="I9" s="16">
        <v>0</v>
      </c>
      <c r="J9" s="16">
        <v>15</v>
      </c>
      <c r="K9" s="16">
        <v>39</v>
      </c>
      <c r="L9" s="16">
        <v>0</v>
      </c>
      <c r="M9" s="16">
        <v>0</v>
      </c>
      <c r="N9" s="16">
        <v>0</v>
      </c>
      <c r="O9" s="16">
        <v>0</v>
      </c>
      <c r="P9" s="16">
        <v>75</v>
      </c>
      <c r="Q9" s="16">
        <v>302</v>
      </c>
      <c r="R9" s="16">
        <v>0</v>
      </c>
      <c r="S9" s="16">
        <v>0</v>
      </c>
      <c r="T9" s="16">
        <v>0</v>
      </c>
      <c r="U9" s="16">
        <v>0</v>
      </c>
      <c r="V9" s="16">
        <v>4</v>
      </c>
      <c r="W9" s="16">
        <v>12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4</v>
      </c>
      <c r="AG9" s="16">
        <v>12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134</v>
      </c>
      <c r="B10" s="35" t="s">
        <v>141</v>
      </c>
      <c r="C10" s="37" t="s">
        <v>142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17</v>
      </c>
      <c r="K10" s="16">
        <v>68</v>
      </c>
      <c r="L10" s="16">
        <v>0</v>
      </c>
      <c r="M10" s="16">
        <v>0</v>
      </c>
      <c r="N10" s="16">
        <v>0</v>
      </c>
      <c r="O10" s="16">
        <v>0</v>
      </c>
      <c r="P10" s="16">
        <v>36</v>
      </c>
      <c r="Q10" s="16">
        <v>123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5</v>
      </c>
      <c r="AG10" s="16">
        <v>20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8</v>
      </c>
      <c r="AQ10" s="16">
        <v>42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134</v>
      </c>
      <c r="B11" s="35" t="s">
        <v>143</v>
      </c>
      <c r="C11" s="37" t="s">
        <v>144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14</v>
      </c>
      <c r="K11" s="16">
        <v>48</v>
      </c>
      <c r="L11" s="16">
        <v>0</v>
      </c>
      <c r="M11" s="16">
        <v>0</v>
      </c>
      <c r="N11" s="16">
        <v>0</v>
      </c>
      <c r="O11" s="16">
        <v>0</v>
      </c>
      <c r="P11" s="16">
        <v>21</v>
      </c>
      <c r="Q11" s="16">
        <v>74</v>
      </c>
      <c r="R11" s="16">
        <v>10</v>
      </c>
      <c r="S11" s="16">
        <v>27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4</v>
      </c>
      <c r="AG11" s="16">
        <v>13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4</v>
      </c>
      <c r="AQ11" s="16">
        <v>14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134</v>
      </c>
      <c r="B12" s="35" t="s">
        <v>67</v>
      </c>
      <c r="C12" s="37" t="s">
        <v>68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14</v>
      </c>
      <c r="K12" s="16">
        <v>51</v>
      </c>
      <c r="L12" s="16">
        <v>0</v>
      </c>
      <c r="M12" s="16">
        <v>0</v>
      </c>
      <c r="N12" s="16">
        <v>0</v>
      </c>
      <c r="O12" s="16">
        <v>0</v>
      </c>
      <c r="P12" s="16">
        <v>8</v>
      </c>
      <c r="Q12" s="16">
        <v>50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4</v>
      </c>
      <c r="AG12" s="16">
        <v>11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50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134</v>
      </c>
      <c r="B13" s="35" t="s">
        <v>69</v>
      </c>
      <c r="C13" s="37" t="s">
        <v>70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11</v>
      </c>
      <c r="K13" s="16">
        <v>31</v>
      </c>
      <c r="L13" s="16">
        <v>0</v>
      </c>
      <c r="M13" s="16">
        <v>0</v>
      </c>
      <c r="N13" s="16">
        <v>0</v>
      </c>
      <c r="O13" s="16">
        <v>0</v>
      </c>
      <c r="P13" s="16">
        <v>45</v>
      </c>
      <c r="Q13" s="16">
        <v>187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2</v>
      </c>
      <c r="AG13" s="16">
        <v>5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1</v>
      </c>
      <c r="AQ13" s="16">
        <v>4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134</v>
      </c>
      <c r="B14" s="35" t="s">
        <v>71</v>
      </c>
      <c r="C14" s="37" t="s">
        <v>107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18</v>
      </c>
      <c r="K14" s="16">
        <v>40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8</v>
      </c>
      <c r="AQ14" s="16">
        <v>27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134</v>
      </c>
      <c r="B15" s="35" t="s">
        <v>72</v>
      </c>
      <c r="C15" s="37" t="s">
        <v>73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14</v>
      </c>
      <c r="K15" s="16">
        <v>37</v>
      </c>
      <c r="L15" s="16">
        <v>6</v>
      </c>
      <c r="M15" s="16">
        <v>20</v>
      </c>
      <c r="N15" s="16">
        <v>0</v>
      </c>
      <c r="O15" s="16">
        <v>0</v>
      </c>
      <c r="P15" s="16">
        <v>12</v>
      </c>
      <c r="Q15" s="16">
        <v>38</v>
      </c>
      <c r="R15" s="16">
        <v>21</v>
      </c>
      <c r="S15" s="16">
        <v>81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6</v>
      </c>
      <c r="AG15" s="16">
        <v>28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134</v>
      </c>
      <c r="B16" s="35" t="s">
        <v>39</v>
      </c>
      <c r="C16" s="37" t="s">
        <v>40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32</v>
      </c>
      <c r="K16" s="16">
        <v>114</v>
      </c>
      <c r="L16" s="16">
        <v>85</v>
      </c>
      <c r="M16" s="16">
        <v>336</v>
      </c>
      <c r="N16" s="16">
        <v>0</v>
      </c>
      <c r="O16" s="16">
        <v>0</v>
      </c>
      <c r="P16" s="16">
        <v>14</v>
      </c>
      <c r="Q16" s="16">
        <v>64</v>
      </c>
      <c r="R16" s="16">
        <v>23</v>
      </c>
      <c r="S16" s="16">
        <v>33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8</v>
      </c>
      <c r="AG16" s="16">
        <v>25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8</v>
      </c>
      <c r="AQ16" s="16">
        <v>25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134</v>
      </c>
      <c r="B17" s="35" t="s">
        <v>74</v>
      </c>
      <c r="C17" s="37" t="s">
        <v>75</v>
      </c>
      <c r="D17" s="16">
        <v>8</v>
      </c>
      <c r="E17" s="16">
        <v>24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2</v>
      </c>
      <c r="Q17" s="16">
        <v>6</v>
      </c>
      <c r="R17" s="16">
        <v>3</v>
      </c>
      <c r="S17" s="16">
        <v>6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3</v>
      </c>
      <c r="AQ17" s="16">
        <v>14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134</v>
      </c>
      <c r="B18" s="35" t="s">
        <v>76</v>
      </c>
      <c r="C18" s="37" t="s">
        <v>77</v>
      </c>
      <c r="D18" s="16">
        <v>5</v>
      </c>
      <c r="E18" s="16">
        <v>14</v>
      </c>
      <c r="F18" s="16">
        <v>0</v>
      </c>
      <c r="G18" s="16">
        <v>0</v>
      </c>
      <c r="H18" s="16">
        <v>0</v>
      </c>
      <c r="I18" s="16">
        <v>0</v>
      </c>
      <c r="J18" s="16">
        <v>12</v>
      </c>
      <c r="K18" s="16">
        <v>29</v>
      </c>
      <c r="L18" s="16">
        <v>0</v>
      </c>
      <c r="M18" s="16">
        <v>0</v>
      </c>
      <c r="N18" s="16">
        <v>0</v>
      </c>
      <c r="O18" s="16">
        <v>0</v>
      </c>
      <c r="P18" s="16">
        <v>28</v>
      </c>
      <c r="Q18" s="16">
        <v>90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24</v>
      </c>
      <c r="AQ18" s="16">
        <v>91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134</v>
      </c>
      <c r="B19" s="35" t="s">
        <v>78</v>
      </c>
      <c r="C19" s="37" t="s">
        <v>79</v>
      </c>
      <c r="D19" s="16">
        <v>1</v>
      </c>
      <c r="E19" s="16">
        <v>3</v>
      </c>
      <c r="F19" s="16">
        <v>0</v>
      </c>
      <c r="G19" s="16">
        <v>0</v>
      </c>
      <c r="H19" s="16">
        <v>0</v>
      </c>
      <c r="I19" s="16">
        <v>0</v>
      </c>
      <c r="J19" s="16">
        <v>5</v>
      </c>
      <c r="K19" s="16">
        <v>21</v>
      </c>
      <c r="L19" s="16">
        <v>0</v>
      </c>
      <c r="M19" s="16">
        <v>0</v>
      </c>
      <c r="N19" s="16">
        <v>0</v>
      </c>
      <c r="O19" s="16">
        <v>0</v>
      </c>
      <c r="P19" s="16">
        <v>7</v>
      </c>
      <c r="Q19" s="16">
        <v>2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10</v>
      </c>
      <c r="AQ19" s="16">
        <v>32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134</v>
      </c>
      <c r="B20" s="35" t="s">
        <v>80</v>
      </c>
      <c r="C20" s="37" t="s">
        <v>81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12</v>
      </c>
      <c r="K20" s="16">
        <v>35</v>
      </c>
      <c r="L20" s="16">
        <v>0</v>
      </c>
      <c r="M20" s="16">
        <v>0</v>
      </c>
      <c r="N20" s="16">
        <v>0</v>
      </c>
      <c r="O20" s="16">
        <v>0</v>
      </c>
      <c r="P20" s="16">
        <v>73</v>
      </c>
      <c r="Q20" s="16">
        <v>392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10</v>
      </c>
      <c r="AQ20" s="16">
        <v>41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134</v>
      </c>
      <c r="B21" s="35" t="s">
        <v>82</v>
      </c>
      <c r="C21" s="37" t="s">
        <v>83</v>
      </c>
      <c r="D21" s="16">
        <v>8</v>
      </c>
      <c r="E21" s="16">
        <v>23</v>
      </c>
      <c r="F21" s="16">
        <v>0</v>
      </c>
      <c r="G21" s="16">
        <v>0</v>
      </c>
      <c r="H21" s="16">
        <v>0</v>
      </c>
      <c r="I21" s="16">
        <v>0</v>
      </c>
      <c r="J21" s="16">
        <v>1</v>
      </c>
      <c r="K21" s="16">
        <v>4</v>
      </c>
      <c r="L21" s="16">
        <v>0</v>
      </c>
      <c r="M21" s="16">
        <v>0</v>
      </c>
      <c r="N21" s="16">
        <v>0</v>
      </c>
      <c r="O21" s="16">
        <v>0</v>
      </c>
      <c r="P21" s="16">
        <v>15</v>
      </c>
      <c r="Q21" s="16">
        <v>138</v>
      </c>
      <c r="R21" s="16">
        <v>5</v>
      </c>
      <c r="S21" s="16">
        <v>55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23</v>
      </c>
      <c r="AQ21" s="16">
        <v>92</v>
      </c>
      <c r="AR21" s="16">
        <v>6</v>
      </c>
      <c r="AS21" s="16">
        <v>19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134</v>
      </c>
      <c r="B22" s="35" t="s">
        <v>84</v>
      </c>
      <c r="C22" s="37" t="s">
        <v>85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5</v>
      </c>
      <c r="K22" s="16">
        <v>12</v>
      </c>
      <c r="L22" s="16">
        <v>0</v>
      </c>
      <c r="M22" s="16">
        <v>0</v>
      </c>
      <c r="N22" s="16">
        <v>0</v>
      </c>
      <c r="O22" s="16">
        <v>0</v>
      </c>
      <c r="P22" s="16">
        <v>13</v>
      </c>
      <c r="Q22" s="16">
        <v>57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4</v>
      </c>
      <c r="AG22" s="16">
        <v>16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134</v>
      </c>
      <c r="B23" s="35" t="s">
        <v>86</v>
      </c>
      <c r="C23" s="37" t="s">
        <v>87</v>
      </c>
      <c r="D23" s="16">
        <v>0</v>
      </c>
      <c r="E23" s="16">
        <v>0</v>
      </c>
      <c r="F23" s="16">
        <v>1</v>
      </c>
      <c r="G23" s="16">
        <v>4</v>
      </c>
      <c r="H23" s="16">
        <v>0</v>
      </c>
      <c r="I23" s="16">
        <v>0</v>
      </c>
      <c r="J23" s="16">
        <v>6</v>
      </c>
      <c r="K23" s="16">
        <v>15</v>
      </c>
      <c r="L23" s="16">
        <v>0</v>
      </c>
      <c r="M23" s="16">
        <v>0</v>
      </c>
      <c r="N23" s="16">
        <v>0</v>
      </c>
      <c r="O23" s="16">
        <v>0</v>
      </c>
      <c r="P23" s="16">
        <v>13</v>
      </c>
      <c r="Q23" s="16">
        <v>25</v>
      </c>
      <c r="R23" s="16">
        <v>41</v>
      </c>
      <c r="S23" s="16">
        <v>261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6</v>
      </c>
      <c r="AG23" s="16">
        <v>32</v>
      </c>
      <c r="AH23" s="16">
        <v>0</v>
      </c>
      <c r="AI23" s="16">
        <v>0</v>
      </c>
      <c r="AJ23" s="16">
        <v>1</v>
      </c>
      <c r="AK23" s="16">
        <v>3</v>
      </c>
      <c r="AL23" s="16">
        <v>0</v>
      </c>
      <c r="AM23" s="16">
        <v>0</v>
      </c>
      <c r="AN23" s="16">
        <v>0</v>
      </c>
      <c r="AO23" s="16">
        <v>0</v>
      </c>
      <c r="AP23" s="16">
        <v>7</v>
      </c>
      <c r="AQ23" s="16">
        <v>25</v>
      </c>
      <c r="AR23" s="16">
        <v>0</v>
      </c>
      <c r="AS23" s="16">
        <v>0</v>
      </c>
      <c r="AT23" s="16">
        <v>1</v>
      </c>
      <c r="AU23" s="16">
        <v>2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134</v>
      </c>
      <c r="B24" s="35" t="s">
        <v>88</v>
      </c>
      <c r="C24" s="37" t="s">
        <v>106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4</v>
      </c>
      <c r="K24" s="16">
        <v>10</v>
      </c>
      <c r="L24" s="16">
        <v>0</v>
      </c>
      <c r="M24" s="16">
        <v>0</v>
      </c>
      <c r="N24" s="16">
        <v>0</v>
      </c>
      <c r="O24" s="16">
        <v>0</v>
      </c>
      <c r="P24" s="16">
        <v>13</v>
      </c>
      <c r="Q24" s="16">
        <v>43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4</v>
      </c>
      <c r="AG24" s="16">
        <v>13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134</v>
      </c>
      <c r="B25" s="35" t="s">
        <v>89</v>
      </c>
      <c r="C25" s="37" t="s">
        <v>90</v>
      </c>
      <c r="D25" s="16">
        <v>4</v>
      </c>
      <c r="E25" s="16">
        <v>16</v>
      </c>
      <c r="F25" s="16">
        <v>0</v>
      </c>
      <c r="G25" s="16">
        <v>0</v>
      </c>
      <c r="H25" s="16">
        <v>0</v>
      </c>
      <c r="I25" s="16">
        <v>0</v>
      </c>
      <c r="J25" s="16">
        <v>5</v>
      </c>
      <c r="K25" s="16">
        <v>13</v>
      </c>
      <c r="L25" s="16">
        <v>0</v>
      </c>
      <c r="M25" s="16">
        <v>0</v>
      </c>
      <c r="N25" s="16">
        <v>0</v>
      </c>
      <c r="O25" s="16">
        <v>0</v>
      </c>
      <c r="P25" s="16">
        <v>36</v>
      </c>
      <c r="Q25" s="16">
        <v>147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2</v>
      </c>
      <c r="AG25" s="16">
        <v>11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3</v>
      </c>
      <c r="AQ25" s="16">
        <v>15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134</v>
      </c>
      <c r="B26" s="35" t="s">
        <v>91</v>
      </c>
      <c r="C26" s="37" t="s">
        <v>92</v>
      </c>
      <c r="D26" s="16">
        <v>11</v>
      </c>
      <c r="E26" s="16">
        <v>40</v>
      </c>
      <c r="F26" s="16">
        <v>0</v>
      </c>
      <c r="G26" s="16">
        <v>0</v>
      </c>
      <c r="H26" s="16">
        <v>0</v>
      </c>
      <c r="I26" s="16">
        <v>0</v>
      </c>
      <c r="J26" s="16">
        <v>2</v>
      </c>
      <c r="K26" s="16">
        <v>7</v>
      </c>
      <c r="L26" s="16">
        <v>0</v>
      </c>
      <c r="M26" s="16">
        <v>0</v>
      </c>
      <c r="N26" s="16">
        <v>0</v>
      </c>
      <c r="O26" s="16">
        <v>0</v>
      </c>
      <c r="P26" s="16">
        <v>14</v>
      </c>
      <c r="Q26" s="16">
        <v>54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2</v>
      </c>
      <c r="AG26" s="16">
        <v>20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6</v>
      </c>
      <c r="AQ26" s="16">
        <v>14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134</v>
      </c>
      <c r="B27" s="35" t="s">
        <v>93</v>
      </c>
      <c r="C27" s="37" t="s">
        <v>114</v>
      </c>
      <c r="D27" s="16">
        <v>2</v>
      </c>
      <c r="E27" s="16">
        <v>4</v>
      </c>
      <c r="F27" s="16">
        <v>0</v>
      </c>
      <c r="G27" s="16">
        <v>0</v>
      </c>
      <c r="H27" s="16">
        <v>0</v>
      </c>
      <c r="I27" s="16">
        <v>0</v>
      </c>
      <c r="J27" s="16">
        <v>1</v>
      </c>
      <c r="K27" s="16">
        <v>2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4</v>
      </c>
      <c r="AQ27" s="16">
        <v>22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134</v>
      </c>
      <c r="B28" s="35" t="s">
        <v>115</v>
      </c>
      <c r="C28" s="37" t="s">
        <v>116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3</v>
      </c>
      <c r="L28" s="16">
        <v>0</v>
      </c>
      <c r="M28" s="16">
        <v>0</v>
      </c>
      <c r="N28" s="16">
        <v>0</v>
      </c>
      <c r="O28" s="16">
        <v>0</v>
      </c>
      <c r="P28" s="16">
        <v>8</v>
      </c>
      <c r="Q28" s="16">
        <v>24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3</v>
      </c>
      <c r="AQ28" s="16">
        <v>20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134</v>
      </c>
      <c r="B29" s="35" t="s">
        <v>117</v>
      </c>
      <c r="C29" s="37" t="s">
        <v>118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12</v>
      </c>
      <c r="K29" s="16">
        <v>25</v>
      </c>
      <c r="L29" s="16">
        <v>0</v>
      </c>
      <c r="M29" s="16">
        <v>0</v>
      </c>
      <c r="N29" s="16">
        <v>0</v>
      </c>
      <c r="O29" s="16">
        <v>0</v>
      </c>
      <c r="P29" s="16">
        <v>112</v>
      </c>
      <c r="Q29" s="16">
        <v>506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6</v>
      </c>
      <c r="AG29" s="16">
        <v>20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134</v>
      </c>
      <c r="B30" s="35" t="s">
        <v>119</v>
      </c>
      <c r="C30" s="37" t="s">
        <v>120</v>
      </c>
      <c r="D30" s="16">
        <v>3</v>
      </c>
      <c r="E30" s="16">
        <v>11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91</v>
      </c>
      <c r="Q30" s="16">
        <v>307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7</v>
      </c>
      <c r="AG30" s="16">
        <v>22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10</v>
      </c>
      <c r="AQ30" s="16">
        <v>48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134</v>
      </c>
      <c r="B31" s="35" t="s">
        <v>121</v>
      </c>
      <c r="C31" s="37" t="s">
        <v>122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11</v>
      </c>
      <c r="K31" s="16">
        <v>36</v>
      </c>
      <c r="L31" s="16">
        <v>0</v>
      </c>
      <c r="M31" s="16">
        <v>0</v>
      </c>
      <c r="N31" s="16">
        <v>0</v>
      </c>
      <c r="O31" s="16">
        <v>0</v>
      </c>
      <c r="P31" s="16">
        <v>11</v>
      </c>
      <c r="Q31" s="16">
        <v>36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5</v>
      </c>
      <c r="AG31" s="16">
        <v>17</v>
      </c>
      <c r="AH31" s="16">
        <v>2</v>
      </c>
      <c r="AI31" s="16">
        <v>7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5</v>
      </c>
      <c r="AQ31" s="16">
        <v>17</v>
      </c>
      <c r="AR31" s="16">
        <v>2</v>
      </c>
      <c r="AS31" s="16">
        <v>7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134</v>
      </c>
      <c r="B32" s="35" t="s">
        <v>0</v>
      </c>
      <c r="C32" s="37" t="s">
        <v>105</v>
      </c>
      <c r="D32" s="16">
        <v>1</v>
      </c>
      <c r="E32" s="16">
        <v>3</v>
      </c>
      <c r="F32" s="16">
        <v>0</v>
      </c>
      <c r="G32" s="16">
        <v>0</v>
      </c>
      <c r="H32" s="16">
        <v>0</v>
      </c>
      <c r="I32" s="16">
        <v>0</v>
      </c>
      <c r="J32" s="16">
        <v>10</v>
      </c>
      <c r="K32" s="16">
        <v>36</v>
      </c>
      <c r="L32" s="16">
        <v>0</v>
      </c>
      <c r="M32" s="16">
        <v>0</v>
      </c>
      <c r="N32" s="16">
        <v>0</v>
      </c>
      <c r="O32" s="16">
        <v>0</v>
      </c>
      <c r="P32" s="16">
        <v>44</v>
      </c>
      <c r="Q32" s="16">
        <v>170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5</v>
      </c>
      <c r="AG32" s="16">
        <v>17</v>
      </c>
      <c r="AH32" s="16">
        <v>2</v>
      </c>
      <c r="AI32" s="16">
        <v>7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134</v>
      </c>
      <c r="B33" s="35" t="s">
        <v>1</v>
      </c>
      <c r="C33" s="37" t="s">
        <v>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7</v>
      </c>
      <c r="K33" s="16">
        <v>22</v>
      </c>
      <c r="L33" s="16">
        <v>0</v>
      </c>
      <c r="M33" s="16">
        <v>0</v>
      </c>
      <c r="N33" s="16">
        <v>0</v>
      </c>
      <c r="O33" s="16">
        <v>0</v>
      </c>
      <c r="P33" s="16">
        <v>31</v>
      </c>
      <c r="Q33" s="16">
        <v>94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2</v>
      </c>
      <c r="AG33" s="16">
        <v>8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42" t="s">
        <v>41</v>
      </c>
      <c r="B34" s="43"/>
      <c r="C34" s="43"/>
      <c r="D34" s="16">
        <f aca="true" t="shared" si="0" ref="D34:AY34">SUM(D7:D33)</f>
        <v>142</v>
      </c>
      <c r="E34" s="16">
        <f t="shared" si="0"/>
        <v>434</v>
      </c>
      <c r="F34" s="16">
        <f t="shared" si="0"/>
        <v>6</v>
      </c>
      <c r="G34" s="16">
        <f t="shared" si="0"/>
        <v>38</v>
      </c>
      <c r="H34" s="16">
        <f t="shared" si="0"/>
        <v>0</v>
      </c>
      <c r="I34" s="16">
        <f t="shared" si="0"/>
        <v>0</v>
      </c>
      <c r="J34" s="16">
        <f t="shared" si="0"/>
        <v>284</v>
      </c>
      <c r="K34" s="16">
        <f t="shared" si="0"/>
        <v>835</v>
      </c>
      <c r="L34" s="16">
        <f t="shared" si="0"/>
        <v>91</v>
      </c>
      <c r="M34" s="16">
        <f t="shared" si="0"/>
        <v>356</v>
      </c>
      <c r="N34" s="16">
        <f t="shared" si="0"/>
        <v>0</v>
      </c>
      <c r="O34" s="16">
        <f t="shared" si="0"/>
        <v>0</v>
      </c>
      <c r="P34" s="16">
        <f t="shared" si="0"/>
        <v>1122</v>
      </c>
      <c r="Q34" s="16">
        <f t="shared" si="0"/>
        <v>7018</v>
      </c>
      <c r="R34" s="16">
        <f t="shared" si="0"/>
        <v>103</v>
      </c>
      <c r="S34" s="16">
        <f t="shared" si="0"/>
        <v>463</v>
      </c>
      <c r="T34" s="16">
        <f t="shared" si="0"/>
        <v>0</v>
      </c>
      <c r="U34" s="16">
        <f t="shared" si="0"/>
        <v>0</v>
      </c>
      <c r="V34" s="16">
        <f t="shared" si="0"/>
        <v>4</v>
      </c>
      <c r="W34" s="16">
        <f t="shared" si="0"/>
        <v>12</v>
      </c>
      <c r="X34" s="16">
        <f t="shared" si="0"/>
        <v>0</v>
      </c>
      <c r="Y34" s="16">
        <f t="shared" si="0"/>
        <v>0</v>
      </c>
      <c r="Z34" s="16">
        <f t="shared" si="0"/>
        <v>1</v>
      </c>
      <c r="AA34" s="16">
        <f t="shared" si="0"/>
        <v>2</v>
      </c>
      <c r="AB34" s="16">
        <f t="shared" si="0"/>
        <v>0</v>
      </c>
      <c r="AC34" s="16">
        <f t="shared" si="0"/>
        <v>0</v>
      </c>
      <c r="AD34" s="16">
        <f t="shared" si="0"/>
        <v>0</v>
      </c>
      <c r="AE34" s="16">
        <f t="shared" si="0"/>
        <v>0</v>
      </c>
      <c r="AF34" s="16">
        <f t="shared" si="0"/>
        <v>84</v>
      </c>
      <c r="AG34" s="16">
        <f t="shared" si="0"/>
        <v>318</v>
      </c>
      <c r="AH34" s="16">
        <f t="shared" si="0"/>
        <v>4</v>
      </c>
      <c r="AI34" s="16">
        <f t="shared" si="0"/>
        <v>14</v>
      </c>
      <c r="AJ34" s="16">
        <f t="shared" si="0"/>
        <v>1</v>
      </c>
      <c r="AK34" s="16">
        <f t="shared" si="0"/>
        <v>3</v>
      </c>
      <c r="AL34" s="16">
        <f t="shared" si="0"/>
        <v>0</v>
      </c>
      <c r="AM34" s="16">
        <f t="shared" si="0"/>
        <v>0</v>
      </c>
      <c r="AN34" s="16">
        <f t="shared" si="0"/>
        <v>0</v>
      </c>
      <c r="AO34" s="16">
        <f t="shared" si="0"/>
        <v>0</v>
      </c>
      <c r="AP34" s="16">
        <f t="shared" si="0"/>
        <v>184</v>
      </c>
      <c r="AQ34" s="16">
        <f t="shared" si="0"/>
        <v>736</v>
      </c>
      <c r="AR34" s="16">
        <f t="shared" si="0"/>
        <v>8</v>
      </c>
      <c r="AS34" s="16">
        <f t="shared" si="0"/>
        <v>26</v>
      </c>
      <c r="AT34" s="16">
        <f t="shared" si="0"/>
        <v>1</v>
      </c>
      <c r="AU34" s="16">
        <f t="shared" si="0"/>
        <v>2</v>
      </c>
      <c r="AV34" s="16">
        <f t="shared" si="0"/>
        <v>0</v>
      </c>
      <c r="AW34" s="16">
        <f t="shared" si="0"/>
        <v>0</v>
      </c>
      <c r="AX34" s="16">
        <f t="shared" si="0"/>
        <v>0</v>
      </c>
      <c r="AY34" s="16">
        <f t="shared" si="0"/>
        <v>0</v>
      </c>
    </row>
  </sheetData>
  <mergeCells count="39">
    <mergeCell ref="A34:C34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15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112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94</v>
      </c>
      <c r="B2" s="44" t="s">
        <v>34</v>
      </c>
      <c r="C2" s="51" t="s">
        <v>95</v>
      </c>
      <c r="D2" s="54" t="s">
        <v>35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96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104</v>
      </c>
      <c r="E3" s="67"/>
      <c r="F3" s="67"/>
      <c r="G3" s="67"/>
      <c r="H3" s="67"/>
      <c r="I3" s="68"/>
      <c r="J3" s="66" t="s">
        <v>102</v>
      </c>
      <c r="K3" s="67"/>
      <c r="L3" s="67"/>
      <c r="M3" s="67"/>
      <c r="N3" s="67"/>
      <c r="O3" s="68"/>
      <c r="P3" s="66" t="s">
        <v>103</v>
      </c>
      <c r="Q3" s="67"/>
      <c r="R3" s="67"/>
      <c r="S3" s="67"/>
      <c r="T3" s="67"/>
      <c r="U3" s="68"/>
      <c r="V3" s="38" t="s">
        <v>45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43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44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97</v>
      </c>
      <c r="W4" s="62"/>
      <c r="X4" s="62"/>
      <c r="Y4" s="62"/>
      <c r="Z4" s="62" t="s">
        <v>98</v>
      </c>
      <c r="AA4" s="62"/>
      <c r="AB4" s="58" t="s">
        <v>99</v>
      </c>
      <c r="AC4" s="59"/>
      <c r="AD4" s="63" t="s">
        <v>100</v>
      </c>
      <c r="AE4" s="64"/>
      <c r="AF4" s="62" t="s">
        <v>97</v>
      </c>
      <c r="AG4" s="62"/>
      <c r="AH4" s="62"/>
      <c r="AI4" s="62"/>
      <c r="AJ4" s="62" t="s">
        <v>98</v>
      </c>
      <c r="AK4" s="62"/>
      <c r="AL4" s="58" t="s">
        <v>99</v>
      </c>
      <c r="AM4" s="59"/>
      <c r="AN4" s="63" t="s">
        <v>100</v>
      </c>
      <c r="AO4" s="64"/>
      <c r="AP4" s="62" t="s">
        <v>97</v>
      </c>
      <c r="AQ4" s="62"/>
      <c r="AR4" s="62"/>
      <c r="AS4" s="62"/>
      <c r="AT4" s="62" t="s">
        <v>98</v>
      </c>
      <c r="AU4" s="62"/>
      <c r="AV4" s="58" t="s">
        <v>99</v>
      </c>
      <c r="AW4" s="59"/>
      <c r="AX4" s="63" t="s">
        <v>100</v>
      </c>
      <c r="AY4" s="64"/>
    </row>
    <row r="5" spans="1:51" s="29" customFormat="1" ht="22.5" customHeight="1">
      <c r="A5" s="45"/>
      <c r="B5" s="45"/>
      <c r="C5" s="52"/>
      <c r="D5" s="56" t="s">
        <v>101</v>
      </c>
      <c r="E5" s="57"/>
      <c r="F5" s="56" t="s">
        <v>123</v>
      </c>
      <c r="G5" s="57"/>
      <c r="H5" s="56" t="s">
        <v>124</v>
      </c>
      <c r="I5" s="57"/>
      <c r="J5" s="56" t="s">
        <v>101</v>
      </c>
      <c r="K5" s="57"/>
      <c r="L5" s="56" t="s">
        <v>123</v>
      </c>
      <c r="M5" s="57"/>
      <c r="N5" s="56" t="s">
        <v>124</v>
      </c>
      <c r="O5" s="57"/>
      <c r="P5" s="56" t="s">
        <v>101</v>
      </c>
      <c r="Q5" s="57"/>
      <c r="R5" s="56" t="s">
        <v>123</v>
      </c>
      <c r="S5" s="57"/>
      <c r="T5" s="56" t="s">
        <v>124</v>
      </c>
      <c r="U5" s="57"/>
      <c r="V5" s="62" t="s">
        <v>125</v>
      </c>
      <c r="W5" s="62"/>
      <c r="X5" s="62" t="s">
        <v>126</v>
      </c>
      <c r="Y5" s="62"/>
      <c r="Z5" s="62"/>
      <c r="AA5" s="62"/>
      <c r="AB5" s="60"/>
      <c r="AC5" s="61"/>
      <c r="AD5" s="64"/>
      <c r="AE5" s="64"/>
      <c r="AF5" s="62" t="s">
        <v>125</v>
      </c>
      <c r="AG5" s="62"/>
      <c r="AH5" s="62" t="s">
        <v>126</v>
      </c>
      <c r="AI5" s="62"/>
      <c r="AJ5" s="62"/>
      <c r="AK5" s="62"/>
      <c r="AL5" s="60"/>
      <c r="AM5" s="61"/>
      <c r="AN5" s="64"/>
      <c r="AO5" s="64"/>
      <c r="AP5" s="62" t="s">
        <v>125</v>
      </c>
      <c r="AQ5" s="62"/>
      <c r="AR5" s="62" t="s">
        <v>126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19</v>
      </c>
      <c r="E6" s="36" t="s">
        <v>36</v>
      </c>
      <c r="F6" s="36" t="s">
        <v>19</v>
      </c>
      <c r="G6" s="36" t="s">
        <v>36</v>
      </c>
      <c r="H6" s="19" t="s">
        <v>21</v>
      </c>
      <c r="I6" s="36" t="s">
        <v>36</v>
      </c>
      <c r="J6" s="36" t="s">
        <v>19</v>
      </c>
      <c r="K6" s="36" t="s">
        <v>36</v>
      </c>
      <c r="L6" s="36" t="s">
        <v>19</v>
      </c>
      <c r="M6" s="36" t="s">
        <v>36</v>
      </c>
      <c r="N6" s="19" t="s">
        <v>21</v>
      </c>
      <c r="O6" s="36" t="s">
        <v>36</v>
      </c>
      <c r="P6" s="36" t="s">
        <v>19</v>
      </c>
      <c r="Q6" s="36" t="s">
        <v>36</v>
      </c>
      <c r="R6" s="36" t="s">
        <v>19</v>
      </c>
      <c r="S6" s="36" t="s">
        <v>36</v>
      </c>
      <c r="T6" s="19" t="s">
        <v>21</v>
      </c>
      <c r="U6" s="36" t="s">
        <v>36</v>
      </c>
      <c r="V6" s="36" t="s">
        <v>19</v>
      </c>
      <c r="W6" s="19" t="s">
        <v>37</v>
      </c>
      <c r="X6" s="36" t="s">
        <v>19</v>
      </c>
      <c r="Y6" s="19" t="s">
        <v>37</v>
      </c>
      <c r="Z6" s="36" t="s">
        <v>19</v>
      </c>
      <c r="AA6" s="19" t="s">
        <v>37</v>
      </c>
      <c r="AB6" s="19" t="s">
        <v>21</v>
      </c>
      <c r="AC6" s="19" t="s">
        <v>37</v>
      </c>
      <c r="AD6" s="19" t="s">
        <v>21</v>
      </c>
      <c r="AE6" s="19" t="s">
        <v>37</v>
      </c>
      <c r="AF6" s="36" t="s">
        <v>19</v>
      </c>
      <c r="AG6" s="19" t="s">
        <v>37</v>
      </c>
      <c r="AH6" s="36" t="s">
        <v>19</v>
      </c>
      <c r="AI6" s="19" t="s">
        <v>37</v>
      </c>
      <c r="AJ6" s="36" t="s">
        <v>19</v>
      </c>
      <c r="AK6" s="19" t="s">
        <v>37</v>
      </c>
      <c r="AL6" s="19" t="s">
        <v>21</v>
      </c>
      <c r="AM6" s="19" t="s">
        <v>37</v>
      </c>
      <c r="AN6" s="19" t="s">
        <v>21</v>
      </c>
      <c r="AO6" s="19" t="s">
        <v>37</v>
      </c>
      <c r="AP6" s="36" t="s">
        <v>19</v>
      </c>
      <c r="AQ6" s="19" t="s">
        <v>37</v>
      </c>
      <c r="AR6" s="36" t="s">
        <v>19</v>
      </c>
      <c r="AS6" s="19" t="s">
        <v>37</v>
      </c>
      <c r="AT6" s="36" t="s">
        <v>19</v>
      </c>
      <c r="AU6" s="19" t="s">
        <v>37</v>
      </c>
      <c r="AV6" s="19" t="s">
        <v>21</v>
      </c>
      <c r="AW6" s="19" t="s">
        <v>37</v>
      </c>
      <c r="AX6" s="19" t="s">
        <v>21</v>
      </c>
      <c r="AY6" s="19" t="s">
        <v>37</v>
      </c>
    </row>
    <row r="7" spans="1:51" ht="13.5">
      <c r="A7" s="35" t="s">
        <v>134</v>
      </c>
      <c r="B7" s="35" t="s">
        <v>3</v>
      </c>
      <c r="C7" s="37" t="s">
        <v>4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4</v>
      </c>
      <c r="AK7" s="16">
        <v>35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134</v>
      </c>
      <c r="B8" s="35" t="s">
        <v>5</v>
      </c>
      <c r="C8" s="37" t="s">
        <v>6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134</v>
      </c>
      <c r="B9" s="35" t="s">
        <v>7</v>
      </c>
      <c r="C9" s="37" t="s">
        <v>8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7</v>
      </c>
      <c r="AK9" s="16">
        <v>38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134</v>
      </c>
      <c r="B10" s="35" t="s">
        <v>9</v>
      </c>
      <c r="C10" s="37" t="s">
        <v>10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134</v>
      </c>
      <c r="B11" s="35" t="s">
        <v>11</v>
      </c>
      <c r="C11" s="37" t="s">
        <v>12</v>
      </c>
      <c r="D11" s="16">
        <v>0</v>
      </c>
      <c r="E11" s="16">
        <v>0</v>
      </c>
      <c r="F11" s="16">
        <v>2</v>
      </c>
      <c r="G11" s="16">
        <v>7</v>
      </c>
      <c r="H11" s="16">
        <v>0</v>
      </c>
      <c r="I11" s="16">
        <v>0</v>
      </c>
      <c r="J11" s="16">
        <v>8</v>
      </c>
      <c r="K11" s="16">
        <v>59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134</v>
      </c>
      <c r="B12" s="35" t="s">
        <v>13</v>
      </c>
      <c r="C12" s="37" t="s">
        <v>14</v>
      </c>
      <c r="D12" s="16">
        <v>0</v>
      </c>
      <c r="E12" s="16">
        <v>0</v>
      </c>
      <c r="F12" s="16">
        <v>5</v>
      </c>
      <c r="G12" s="16">
        <v>13</v>
      </c>
      <c r="H12" s="16">
        <v>0</v>
      </c>
      <c r="I12" s="16">
        <v>0</v>
      </c>
      <c r="J12" s="16">
        <v>0</v>
      </c>
      <c r="K12" s="16">
        <v>0</v>
      </c>
      <c r="L12" s="16">
        <v>2</v>
      </c>
      <c r="M12" s="16">
        <v>16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1</v>
      </c>
      <c r="AA12" s="16">
        <v>2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134</v>
      </c>
      <c r="B13" s="35" t="s">
        <v>15</v>
      </c>
      <c r="C13" s="37" t="s">
        <v>16</v>
      </c>
      <c r="D13" s="16">
        <v>0</v>
      </c>
      <c r="E13" s="16">
        <v>0</v>
      </c>
      <c r="F13" s="16">
        <v>5</v>
      </c>
      <c r="G13" s="16">
        <v>51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134</v>
      </c>
      <c r="B14" s="35" t="s">
        <v>17</v>
      </c>
      <c r="C14" s="37" t="s">
        <v>18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43" t="s">
        <v>113</v>
      </c>
      <c r="B15" s="43"/>
      <c r="C15" s="43"/>
      <c r="D15" s="16">
        <f aca="true" t="shared" si="0" ref="D15:AY15">SUM(D7:D14)</f>
        <v>0</v>
      </c>
      <c r="E15" s="16">
        <f t="shared" si="0"/>
        <v>0</v>
      </c>
      <c r="F15" s="16">
        <f t="shared" si="0"/>
        <v>12</v>
      </c>
      <c r="G15" s="16">
        <f t="shared" si="0"/>
        <v>71</v>
      </c>
      <c r="H15" s="16">
        <f t="shared" si="0"/>
        <v>0</v>
      </c>
      <c r="I15" s="16">
        <f t="shared" si="0"/>
        <v>0</v>
      </c>
      <c r="J15" s="16">
        <f t="shared" si="0"/>
        <v>8</v>
      </c>
      <c r="K15" s="16">
        <f t="shared" si="0"/>
        <v>59</v>
      </c>
      <c r="L15" s="16">
        <f t="shared" si="0"/>
        <v>2</v>
      </c>
      <c r="M15" s="16">
        <f t="shared" si="0"/>
        <v>16</v>
      </c>
      <c r="N15" s="16">
        <f t="shared" si="0"/>
        <v>0</v>
      </c>
      <c r="O15" s="16">
        <f t="shared" si="0"/>
        <v>0</v>
      </c>
      <c r="P15" s="16">
        <f t="shared" si="0"/>
        <v>0</v>
      </c>
      <c r="Q15" s="16">
        <f t="shared" si="0"/>
        <v>0</v>
      </c>
      <c r="R15" s="16">
        <f t="shared" si="0"/>
        <v>0</v>
      </c>
      <c r="S15" s="16">
        <f t="shared" si="0"/>
        <v>0</v>
      </c>
      <c r="T15" s="16">
        <f t="shared" si="0"/>
        <v>0</v>
      </c>
      <c r="U15" s="16">
        <f t="shared" si="0"/>
        <v>0</v>
      </c>
      <c r="V15" s="16">
        <f t="shared" si="0"/>
        <v>0</v>
      </c>
      <c r="W15" s="16">
        <f t="shared" si="0"/>
        <v>0</v>
      </c>
      <c r="X15" s="16">
        <f t="shared" si="0"/>
        <v>0</v>
      </c>
      <c r="Y15" s="16">
        <f t="shared" si="0"/>
        <v>0</v>
      </c>
      <c r="Z15" s="16">
        <f t="shared" si="0"/>
        <v>1</v>
      </c>
      <c r="AA15" s="16">
        <f t="shared" si="0"/>
        <v>2</v>
      </c>
      <c r="AB15" s="16">
        <f t="shared" si="0"/>
        <v>0</v>
      </c>
      <c r="AC15" s="16">
        <f t="shared" si="0"/>
        <v>0</v>
      </c>
      <c r="AD15" s="16">
        <f t="shared" si="0"/>
        <v>0</v>
      </c>
      <c r="AE15" s="16">
        <f t="shared" si="0"/>
        <v>0</v>
      </c>
      <c r="AF15" s="16">
        <f t="shared" si="0"/>
        <v>0</v>
      </c>
      <c r="AG15" s="16">
        <f t="shared" si="0"/>
        <v>0</v>
      </c>
      <c r="AH15" s="16">
        <f t="shared" si="0"/>
        <v>0</v>
      </c>
      <c r="AI15" s="16">
        <f t="shared" si="0"/>
        <v>0</v>
      </c>
      <c r="AJ15" s="16">
        <f t="shared" si="0"/>
        <v>11</v>
      </c>
      <c r="AK15" s="16">
        <f t="shared" si="0"/>
        <v>73</v>
      </c>
      <c r="AL15" s="16">
        <f t="shared" si="0"/>
        <v>0</v>
      </c>
      <c r="AM15" s="16">
        <f t="shared" si="0"/>
        <v>0</v>
      </c>
      <c r="AN15" s="16">
        <f t="shared" si="0"/>
        <v>0</v>
      </c>
      <c r="AO15" s="16">
        <f t="shared" si="0"/>
        <v>0</v>
      </c>
      <c r="AP15" s="16">
        <f t="shared" si="0"/>
        <v>0</v>
      </c>
      <c r="AQ15" s="16">
        <f t="shared" si="0"/>
        <v>0</v>
      </c>
      <c r="AR15" s="16">
        <f t="shared" si="0"/>
        <v>0</v>
      </c>
      <c r="AS15" s="16">
        <f t="shared" si="0"/>
        <v>0</v>
      </c>
      <c r="AT15" s="16">
        <f t="shared" si="0"/>
        <v>0</v>
      </c>
      <c r="AU15" s="16">
        <f t="shared" si="0"/>
        <v>0</v>
      </c>
      <c r="AV15" s="16">
        <f t="shared" si="0"/>
        <v>0</v>
      </c>
      <c r="AW15" s="16">
        <f t="shared" si="0"/>
        <v>0</v>
      </c>
      <c r="AX15" s="16">
        <f t="shared" si="0"/>
        <v>0</v>
      </c>
      <c r="AY15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3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94</v>
      </c>
      <c r="B2" s="47" t="s">
        <v>53</v>
      </c>
      <c r="C2" s="44" t="s">
        <v>146</v>
      </c>
      <c r="D2" s="20" t="s">
        <v>54</v>
      </c>
      <c r="E2" s="8"/>
      <c r="F2" s="8"/>
      <c r="G2" s="8"/>
      <c r="H2" s="8"/>
      <c r="I2" s="8"/>
      <c r="J2" s="8"/>
      <c r="K2" s="10"/>
      <c r="L2" s="23" t="s">
        <v>96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131</v>
      </c>
      <c r="E3" s="8"/>
      <c r="F3" s="8"/>
      <c r="G3" s="10"/>
      <c r="H3" s="12" t="s">
        <v>132</v>
      </c>
      <c r="I3" s="8"/>
      <c r="J3" s="8"/>
      <c r="K3" s="10"/>
      <c r="L3" s="12" t="s">
        <v>131</v>
      </c>
      <c r="M3" s="8"/>
      <c r="N3" s="8"/>
      <c r="O3" s="10"/>
      <c r="P3" s="12" t="s">
        <v>132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148</v>
      </c>
      <c r="E4" s="51" t="s">
        <v>55</v>
      </c>
      <c r="F4" s="51" t="s">
        <v>56</v>
      </c>
      <c r="G4" s="51" t="s">
        <v>57</v>
      </c>
      <c r="H4" s="45" t="s">
        <v>148</v>
      </c>
      <c r="I4" s="51" t="s">
        <v>55</v>
      </c>
      <c r="J4" s="51" t="s">
        <v>56</v>
      </c>
      <c r="K4" s="51" t="s">
        <v>57</v>
      </c>
      <c r="L4" s="45" t="s">
        <v>148</v>
      </c>
      <c r="M4" s="51" t="s">
        <v>55</v>
      </c>
      <c r="N4" s="51" t="s">
        <v>56</v>
      </c>
      <c r="O4" s="51" t="s">
        <v>57</v>
      </c>
      <c r="P4" s="45" t="s">
        <v>148</v>
      </c>
      <c r="Q4" s="51" t="s">
        <v>55</v>
      </c>
      <c r="R4" s="51" t="s">
        <v>56</v>
      </c>
      <c r="S4" s="51" t="s">
        <v>57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133</v>
      </c>
      <c r="E6" s="15" t="s">
        <v>130</v>
      </c>
      <c r="F6" s="15" t="s">
        <v>130</v>
      </c>
      <c r="G6" s="15" t="s">
        <v>130</v>
      </c>
      <c r="H6" s="14" t="s">
        <v>130</v>
      </c>
      <c r="I6" s="15" t="s">
        <v>130</v>
      </c>
      <c r="J6" s="15" t="s">
        <v>130</v>
      </c>
      <c r="K6" s="15" t="s">
        <v>130</v>
      </c>
      <c r="L6" s="14" t="s">
        <v>133</v>
      </c>
      <c r="M6" s="15" t="s">
        <v>130</v>
      </c>
      <c r="N6" s="15" t="s">
        <v>130</v>
      </c>
      <c r="O6" s="15" t="s">
        <v>130</v>
      </c>
      <c r="P6" s="14" t="s">
        <v>130</v>
      </c>
      <c r="Q6" s="15" t="s">
        <v>130</v>
      </c>
      <c r="R6" s="15" t="s">
        <v>130</v>
      </c>
      <c r="S6" s="15" t="s">
        <v>130</v>
      </c>
    </row>
    <row r="7" spans="1:19" ht="13.5">
      <c r="A7" s="35" t="s">
        <v>134</v>
      </c>
      <c r="B7" s="35" t="s">
        <v>135</v>
      </c>
      <c r="C7" s="37" t="s">
        <v>136</v>
      </c>
      <c r="D7" s="16">
        <f aca="true" t="shared" si="0" ref="D7:D13">SUM(E7:G7)</f>
        <v>9</v>
      </c>
      <c r="E7" s="16">
        <v>6</v>
      </c>
      <c r="F7" s="16">
        <v>3</v>
      </c>
      <c r="G7" s="16">
        <v>0</v>
      </c>
      <c r="H7" s="16">
        <f aca="true" t="shared" si="1" ref="H7:H13">SUM(I7:K7)</f>
        <v>112</v>
      </c>
      <c r="I7" s="16">
        <v>102</v>
      </c>
      <c r="J7" s="16">
        <v>10</v>
      </c>
      <c r="K7" s="16">
        <v>0</v>
      </c>
      <c r="L7" s="16">
        <f aca="true" t="shared" si="2" ref="L7:L13">SUM(M7:O7)</f>
        <v>1</v>
      </c>
      <c r="M7" s="16">
        <v>1</v>
      </c>
      <c r="N7" s="16">
        <v>0</v>
      </c>
      <c r="O7" s="16">
        <v>0</v>
      </c>
      <c r="P7" s="16">
        <f aca="true" t="shared" si="3" ref="P7:P13">SUM(Q7:S7)</f>
        <v>2</v>
      </c>
      <c r="Q7" s="16">
        <v>2</v>
      </c>
      <c r="R7" s="16">
        <v>0</v>
      </c>
      <c r="S7" s="16">
        <v>0</v>
      </c>
    </row>
    <row r="8" spans="1:19" ht="13.5">
      <c r="A8" s="35" t="s">
        <v>134</v>
      </c>
      <c r="B8" s="35" t="s">
        <v>137</v>
      </c>
      <c r="C8" s="37" t="s">
        <v>138</v>
      </c>
      <c r="D8" s="16">
        <f t="shared" si="0"/>
        <v>1</v>
      </c>
      <c r="E8" s="16">
        <v>1</v>
      </c>
      <c r="F8" s="16">
        <v>0</v>
      </c>
      <c r="G8" s="16">
        <v>0</v>
      </c>
      <c r="H8" s="16">
        <f t="shared" si="1"/>
        <v>15</v>
      </c>
      <c r="I8" s="16">
        <v>15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2</v>
      </c>
      <c r="Q8" s="16">
        <v>2</v>
      </c>
      <c r="R8" s="16">
        <v>0</v>
      </c>
      <c r="S8" s="16">
        <v>0</v>
      </c>
    </row>
    <row r="9" spans="1:19" ht="13.5">
      <c r="A9" s="35" t="s">
        <v>134</v>
      </c>
      <c r="B9" s="35" t="s">
        <v>139</v>
      </c>
      <c r="C9" s="37" t="s">
        <v>140</v>
      </c>
      <c r="D9" s="16">
        <f t="shared" si="0"/>
        <v>3</v>
      </c>
      <c r="E9" s="16">
        <v>3</v>
      </c>
      <c r="F9" s="16">
        <v>0</v>
      </c>
      <c r="G9" s="16">
        <v>0</v>
      </c>
      <c r="H9" s="16">
        <f t="shared" si="1"/>
        <v>15</v>
      </c>
      <c r="I9" s="16">
        <v>15</v>
      </c>
      <c r="J9" s="16">
        <v>0</v>
      </c>
      <c r="K9" s="16">
        <v>0</v>
      </c>
      <c r="L9" s="16">
        <f t="shared" si="2"/>
        <v>1</v>
      </c>
      <c r="M9" s="16">
        <v>1</v>
      </c>
      <c r="N9" s="16">
        <v>0</v>
      </c>
      <c r="O9" s="16">
        <v>0</v>
      </c>
      <c r="P9" s="16">
        <f t="shared" si="3"/>
        <v>1</v>
      </c>
      <c r="Q9" s="16">
        <v>1</v>
      </c>
      <c r="R9" s="16">
        <v>0</v>
      </c>
      <c r="S9" s="16">
        <v>0</v>
      </c>
    </row>
    <row r="10" spans="1:19" ht="13.5">
      <c r="A10" s="35" t="s">
        <v>134</v>
      </c>
      <c r="B10" s="35" t="s">
        <v>141</v>
      </c>
      <c r="C10" s="37" t="s">
        <v>142</v>
      </c>
      <c r="D10" s="16">
        <f t="shared" si="0"/>
        <v>5</v>
      </c>
      <c r="E10" s="16">
        <v>3</v>
      </c>
      <c r="F10" s="16">
        <v>2</v>
      </c>
      <c r="G10" s="16">
        <v>0</v>
      </c>
      <c r="H10" s="16">
        <f t="shared" si="1"/>
        <v>7</v>
      </c>
      <c r="I10" s="16">
        <v>7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134</v>
      </c>
      <c r="B11" s="35" t="s">
        <v>143</v>
      </c>
      <c r="C11" s="37" t="s">
        <v>144</v>
      </c>
      <c r="D11" s="16">
        <f t="shared" si="0"/>
        <v>9</v>
      </c>
      <c r="E11" s="16">
        <v>9</v>
      </c>
      <c r="F11" s="16">
        <v>0</v>
      </c>
      <c r="G11" s="16">
        <v>0</v>
      </c>
      <c r="H11" s="16">
        <f t="shared" si="1"/>
        <v>9</v>
      </c>
      <c r="I11" s="16">
        <v>8</v>
      </c>
      <c r="J11" s="16">
        <v>1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1</v>
      </c>
      <c r="Q11" s="16">
        <v>1</v>
      </c>
      <c r="R11" s="16">
        <v>0</v>
      </c>
      <c r="S11" s="16">
        <v>0</v>
      </c>
    </row>
    <row r="12" spans="1:19" ht="13.5">
      <c r="A12" s="35" t="s">
        <v>134</v>
      </c>
      <c r="B12" s="35" t="s">
        <v>67</v>
      </c>
      <c r="C12" s="37" t="s">
        <v>68</v>
      </c>
      <c r="D12" s="16">
        <f t="shared" si="0"/>
        <v>1</v>
      </c>
      <c r="E12" s="16">
        <v>1</v>
      </c>
      <c r="F12" s="16">
        <v>0</v>
      </c>
      <c r="G12" s="16">
        <v>0</v>
      </c>
      <c r="H12" s="16">
        <f t="shared" si="1"/>
        <v>3</v>
      </c>
      <c r="I12" s="16">
        <v>3</v>
      </c>
      <c r="J12" s="16">
        <v>0</v>
      </c>
      <c r="K12" s="16">
        <v>0</v>
      </c>
      <c r="L12" s="16">
        <f t="shared" si="2"/>
        <v>1</v>
      </c>
      <c r="M12" s="16">
        <v>1</v>
      </c>
      <c r="N12" s="16">
        <v>0</v>
      </c>
      <c r="O12" s="16">
        <v>0</v>
      </c>
      <c r="P12" s="16">
        <f t="shared" si="3"/>
        <v>3</v>
      </c>
      <c r="Q12" s="16">
        <v>3</v>
      </c>
      <c r="R12" s="16">
        <v>0</v>
      </c>
      <c r="S12" s="16">
        <v>0</v>
      </c>
    </row>
    <row r="13" spans="1:19" ht="13.5">
      <c r="A13" s="35" t="s">
        <v>134</v>
      </c>
      <c r="B13" s="35" t="s">
        <v>69</v>
      </c>
      <c r="C13" s="37" t="s">
        <v>70</v>
      </c>
      <c r="D13" s="16">
        <f t="shared" si="0"/>
        <v>3</v>
      </c>
      <c r="E13" s="16">
        <v>3</v>
      </c>
      <c r="F13" s="16">
        <v>0</v>
      </c>
      <c r="G13" s="16">
        <v>0</v>
      </c>
      <c r="H13" s="16">
        <f t="shared" si="1"/>
        <v>9</v>
      </c>
      <c r="I13" s="16">
        <v>8</v>
      </c>
      <c r="J13" s="16">
        <v>1</v>
      </c>
      <c r="K13" s="16">
        <v>0</v>
      </c>
      <c r="L13" s="16">
        <f t="shared" si="2"/>
        <v>1</v>
      </c>
      <c r="M13" s="16">
        <v>1</v>
      </c>
      <c r="N13" s="16">
        <v>0</v>
      </c>
      <c r="O13" s="16">
        <v>0</v>
      </c>
      <c r="P13" s="16">
        <f t="shared" si="3"/>
        <v>1</v>
      </c>
      <c r="Q13" s="16">
        <v>1</v>
      </c>
      <c r="R13" s="16">
        <v>0</v>
      </c>
      <c r="S13" s="16">
        <v>0</v>
      </c>
    </row>
    <row r="14" spans="1:19" ht="13.5">
      <c r="A14" s="35" t="s">
        <v>134</v>
      </c>
      <c r="B14" s="35" t="s">
        <v>71</v>
      </c>
      <c r="C14" s="37" t="s">
        <v>107</v>
      </c>
      <c r="D14" s="16">
        <f aca="true" t="shared" si="4" ref="D14:D34">SUM(E14:G14)</f>
        <v>2</v>
      </c>
      <c r="E14" s="16">
        <v>2</v>
      </c>
      <c r="F14" s="16">
        <v>0</v>
      </c>
      <c r="G14" s="16">
        <v>0</v>
      </c>
      <c r="H14" s="16">
        <f aca="true" t="shared" si="5" ref="H14:H34">SUM(I14:K14)</f>
        <v>10</v>
      </c>
      <c r="I14" s="16">
        <v>10</v>
      </c>
      <c r="J14" s="16">
        <v>0</v>
      </c>
      <c r="K14" s="16">
        <v>0</v>
      </c>
      <c r="L14" s="16">
        <f aca="true" t="shared" si="6" ref="L14:L34">SUM(M14:O14)</f>
        <v>0</v>
      </c>
      <c r="M14" s="16">
        <v>0</v>
      </c>
      <c r="N14" s="16">
        <v>0</v>
      </c>
      <c r="O14" s="16">
        <v>0</v>
      </c>
      <c r="P14" s="16">
        <f aca="true" t="shared" si="7" ref="P14:P34">SUM(Q14:S14)</f>
        <v>3</v>
      </c>
      <c r="Q14" s="16">
        <v>3</v>
      </c>
      <c r="R14" s="16">
        <v>0</v>
      </c>
      <c r="S14" s="16">
        <v>0</v>
      </c>
    </row>
    <row r="15" spans="1:19" ht="13.5">
      <c r="A15" s="35" t="s">
        <v>134</v>
      </c>
      <c r="B15" s="35" t="s">
        <v>72</v>
      </c>
      <c r="C15" s="37" t="s">
        <v>73</v>
      </c>
      <c r="D15" s="16">
        <f t="shared" si="4"/>
        <v>6</v>
      </c>
      <c r="E15" s="16">
        <v>1</v>
      </c>
      <c r="F15" s="16">
        <v>4</v>
      </c>
      <c r="G15" s="16">
        <v>1</v>
      </c>
      <c r="H15" s="16">
        <f t="shared" si="5"/>
        <v>10</v>
      </c>
      <c r="I15" s="16">
        <v>8</v>
      </c>
      <c r="J15" s="16">
        <v>2</v>
      </c>
      <c r="K15" s="16">
        <v>0</v>
      </c>
      <c r="L15" s="16">
        <f t="shared" si="6"/>
        <v>1</v>
      </c>
      <c r="M15" s="16">
        <v>1</v>
      </c>
      <c r="N15" s="16">
        <v>0</v>
      </c>
      <c r="O15" s="16">
        <v>0</v>
      </c>
      <c r="P15" s="16">
        <f t="shared" si="7"/>
        <v>1</v>
      </c>
      <c r="Q15" s="16">
        <v>1</v>
      </c>
      <c r="R15" s="16">
        <v>0</v>
      </c>
      <c r="S15" s="16">
        <v>0</v>
      </c>
    </row>
    <row r="16" spans="1:19" ht="13.5">
      <c r="A16" s="35" t="s">
        <v>134</v>
      </c>
      <c r="B16" s="35" t="s">
        <v>39</v>
      </c>
      <c r="C16" s="37" t="s">
        <v>40</v>
      </c>
      <c r="D16" s="16">
        <f t="shared" si="4"/>
        <v>7</v>
      </c>
      <c r="E16" s="16">
        <v>7</v>
      </c>
      <c r="F16" s="16">
        <v>0</v>
      </c>
      <c r="G16" s="16">
        <v>0</v>
      </c>
      <c r="H16" s="16">
        <f t="shared" si="5"/>
        <v>22</v>
      </c>
      <c r="I16" s="16">
        <v>17</v>
      </c>
      <c r="J16" s="16">
        <v>5</v>
      </c>
      <c r="K16" s="16">
        <v>0</v>
      </c>
      <c r="L16" s="16">
        <f t="shared" si="6"/>
        <v>3</v>
      </c>
      <c r="M16" s="16">
        <v>3</v>
      </c>
      <c r="N16" s="16">
        <v>0</v>
      </c>
      <c r="O16" s="16">
        <v>0</v>
      </c>
      <c r="P16" s="16">
        <f t="shared" si="7"/>
        <v>3</v>
      </c>
      <c r="Q16" s="16">
        <v>3</v>
      </c>
      <c r="R16" s="16">
        <v>0</v>
      </c>
      <c r="S16" s="16">
        <v>0</v>
      </c>
    </row>
    <row r="17" spans="1:19" ht="13.5">
      <c r="A17" s="35" t="s">
        <v>134</v>
      </c>
      <c r="B17" s="35" t="s">
        <v>74</v>
      </c>
      <c r="C17" s="37" t="s">
        <v>75</v>
      </c>
      <c r="D17" s="16">
        <f t="shared" si="4"/>
        <v>1</v>
      </c>
      <c r="E17" s="16">
        <v>1</v>
      </c>
      <c r="F17" s="16">
        <v>0</v>
      </c>
      <c r="G17" s="16">
        <v>0</v>
      </c>
      <c r="H17" s="16">
        <f t="shared" si="5"/>
        <v>0</v>
      </c>
      <c r="I17" s="16">
        <v>0</v>
      </c>
      <c r="J17" s="16">
        <v>0</v>
      </c>
      <c r="K17" s="16">
        <v>0</v>
      </c>
      <c r="L17" s="16">
        <f t="shared" si="6"/>
        <v>0</v>
      </c>
      <c r="M17" s="16">
        <v>0</v>
      </c>
      <c r="N17" s="16">
        <v>0</v>
      </c>
      <c r="O17" s="16">
        <v>0</v>
      </c>
      <c r="P17" s="16">
        <f t="shared" si="7"/>
        <v>1</v>
      </c>
      <c r="Q17" s="16">
        <v>1</v>
      </c>
      <c r="R17" s="16">
        <v>0</v>
      </c>
      <c r="S17" s="16">
        <v>0</v>
      </c>
    </row>
    <row r="18" spans="1:19" ht="13.5">
      <c r="A18" s="35" t="s">
        <v>134</v>
      </c>
      <c r="B18" s="35" t="s">
        <v>76</v>
      </c>
      <c r="C18" s="37" t="s">
        <v>77</v>
      </c>
      <c r="D18" s="16">
        <f t="shared" si="4"/>
        <v>2</v>
      </c>
      <c r="E18" s="16">
        <v>2</v>
      </c>
      <c r="F18" s="16">
        <v>0</v>
      </c>
      <c r="G18" s="16">
        <v>0</v>
      </c>
      <c r="H18" s="16">
        <f t="shared" si="5"/>
        <v>9</v>
      </c>
      <c r="I18" s="16">
        <v>9</v>
      </c>
      <c r="J18" s="16">
        <v>0</v>
      </c>
      <c r="K18" s="16">
        <v>0</v>
      </c>
      <c r="L18" s="16">
        <f t="shared" si="6"/>
        <v>0</v>
      </c>
      <c r="M18" s="16">
        <v>0</v>
      </c>
      <c r="N18" s="16">
        <v>0</v>
      </c>
      <c r="O18" s="16">
        <v>0</v>
      </c>
      <c r="P18" s="16">
        <f t="shared" si="7"/>
        <v>4</v>
      </c>
      <c r="Q18" s="16">
        <v>4</v>
      </c>
      <c r="R18" s="16">
        <v>0</v>
      </c>
      <c r="S18" s="16">
        <v>0</v>
      </c>
    </row>
    <row r="19" spans="1:19" ht="13.5">
      <c r="A19" s="35" t="s">
        <v>134</v>
      </c>
      <c r="B19" s="35" t="s">
        <v>78</v>
      </c>
      <c r="C19" s="37" t="s">
        <v>79</v>
      </c>
      <c r="D19" s="16">
        <f t="shared" si="4"/>
        <v>2</v>
      </c>
      <c r="E19" s="16">
        <v>2</v>
      </c>
      <c r="F19" s="16">
        <v>0</v>
      </c>
      <c r="G19" s="16">
        <v>0</v>
      </c>
      <c r="H19" s="16">
        <f t="shared" si="5"/>
        <v>2</v>
      </c>
      <c r="I19" s="16">
        <v>2</v>
      </c>
      <c r="J19" s="16">
        <v>0</v>
      </c>
      <c r="K19" s="16">
        <v>0</v>
      </c>
      <c r="L19" s="16">
        <f t="shared" si="6"/>
        <v>0</v>
      </c>
      <c r="M19" s="16">
        <v>0</v>
      </c>
      <c r="N19" s="16">
        <v>0</v>
      </c>
      <c r="O19" s="16">
        <v>0</v>
      </c>
      <c r="P19" s="16">
        <f t="shared" si="7"/>
        <v>2</v>
      </c>
      <c r="Q19" s="16">
        <v>2</v>
      </c>
      <c r="R19" s="16">
        <v>0</v>
      </c>
      <c r="S19" s="16">
        <v>0</v>
      </c>
    </row>
    <row r="20" spans="1:19" ht="13.5">
      <c r="A20" s="35" t="s">
        <v>134</v>
      </c>
      <c r="B20" s="35" t="s">
        <v>80</v>
      </c>
      <c r="C20" s="37" t="s">
        <v>81</v>
      </c>
      <c r="D20" s="16">
        <f t="shared" si="4"/>
        <v>1</v>
      </c>
      <c r="E20" s="16">
        <v>1</v>
      </c>
      <c r="F20" s="16">
        <v>0</v>
      </c>
      <c r="G20" s="16">
        <v>0</v>
      </c>
      <c r="H20" s="16">
        <f t="shared" si="5"/>
        <v>13</v>
      </c>
      <c r="I20" s="16">
        <v>12</v>
      </c>
      <c r="J20" s="16">
        <v>1</v>
      </c>
      <c r="K20" s="16">
        <v>0</v>
      </c>
      <c r="L20" s="16">
        <f t="shared" si="6"/>
        <v>0</v>
      </c>
      <c r="M20" s="16">
        <v>0</v>
      </c>
      <c r="N20" s="16">
        <v>0</v>
      </c>
      <c r="O20" s="16">
        <v>0</v>
      </c>
      <c r="P20" s="16">
        <f t="shared" si="7"/>
        <v>2</v>
      </c>
      <c r="Q20" s="16">
        <v>2</v>
      </c>
      <c r="R20" s="16">
        <v>0</v>
      </c>
      <c r="S20" s="16">
        <v>0</v>
      </c>
    </row>
    <row r="21" spans="1:19" ht="13.5">
      <c r="A21" s="35" t="s">
        <v>134</v>
      </c>
      <c r="B21" s="35" t="s">
        <v>82</v>
      </c>
      <c r="C21" s="37" t="s">
        <v>83</v>
      </c>
      <c r="D21" s="16">
        <f t="shared" si="4"/>
        <v>1</v>
      </c>
      <c r="E21" s="16">
        <v>1</v>
      </c>
      <c r="F21" s="16">
        <v>0</v>
      </c>
      <c r="G21" s="16">
        <v>0</v>
      </c>
      <c r="H21" s="16">
        <f t="shared" si="5"/>
        <v>11</v>
      </c>
      <c r="I21" s="16">
        <v>11</v>
      </c>
      <c r="J21" s="16">
        <v>0</v>
      </c>
      <c r="K21" s="16">
        <v>0</v>
      </c>
      <c r="L21" s="16">
        <f t="shared" si="6"/>
        <v>0</v>
      </c>
      <c r="M21" s="16">
        <v>0</v>
      </c>
      <c r="N21" s="16">
        <v>0</v>
      </c>
      <c r="O21" s="16">
        <v>0</v>
      </c>
      <c r="P21" s="16">
        <f t="shared" si="7"/>
        <v>6</v>
      </c>
      <c r="Q21" s="16">
        <v>6</v>
      </c>
      <c r="R21" s="16">
        <v>0</v>
      </c>
      <c r="S21" s="16">
        <v>0</v>
      </c>
    </row>
    <row r="22" spans="1:19" ht="13.5">
      <c r="A22" s="35" t="s">
        <v>134</v>
      </c>
      <c r="B22" s="35" t="s">
        <v>84</v>
      </c>
      <c r="C22" s="37" t="s">
        <v>85</v>
      </c>
      <c r="D22" s="16">
        <f t="shared" si="4"/>
        <v>11</v>
      </c>
      <c r="E22" s="16">
        <v>6</v>
      </c>
      <c r="F22" s="16">
        <v>3</v>
      </c>
      <c r="G22" s="16">
        <v>2</v>
      </c>
      <c r="H22" s="16">
        <f t="shared" si="5"/>
        <v>17</v>
      </c>
      <c r="I22" s="16">
        <v>17</v>
      </c>
      <c r="J22" s="16">
        <v>0</v>
      </c>
      <c r="K22" s="16">
        <v>0</v>
      </c>
      <c r="L22" s="16">
        <f t="shared" si="6"/>
        <v>1</v>
      </c>
      <c r="M22" s="16">
        <v>1</v>
      </c>
      <c r="N22" s="16">
        <v>0</v>
      </c>
      <c r="O22" s="16">
        <v>0</v>
      </c>
      <c r="P22" s="16">
        <f t="shared" si="7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134</v>
      </c>
      <c r="B23" s="35" t="s">
        <v>86</v>
      </c>
      <c r="C23" s="37" t="s">
        <v>87</v>
      </c>
      <c r="D23" s="16">
        <f t="shared" si="4"/>
        <v>1</v>
      </c>
      <c r="E23" s="16">
        <v>1</v>
      </c>
      <c r="F23" s="16">
        <v>0</v>
      </c>
      <c r="G23" s="16">
        <v>0</v>
      </c>
      <c r="H23" s="16">
        <f t="shared" si="5"/>
        <v>8</v>
      </c>
      <c r="I23" s="16">
        <v>8</v>
      </c>
      <c r="J23" s="16">
        <v>0</v>
      </c>
      <c r="K23" s="16">
        <v>0</v>
      </c>
      <c r="L23" s="16">
        <f t="shared" si="6"/>
        <v>1</v>
      </c>
      <c r="M23" s="16">
        <v>1</v>
      </c>
      <c r="N23" s="16">
        <v>0</v>
      </c>
      <c r="O23" s="16">
        <v>0</v>
      </c>
      <c r="P23" s="16">
        <f t="shared" si="7"/>
        <v>5</v>
      </c>
      <c r="Q23" s="16">
        <v>5</v>
      </c>
      <c r="R23" s="16">
        <v>0</v>
      </c>
      <c r="S23" s="16">
        <v>0</v>
      </c>
    </row>
    <row r="24" spans="1:19" ht="13.5">
      <c r="A24" s="35" t="s">
        <v>134</v>
      </c>
      <c r="B24" s="35" t="s">
        <v>88</v>
      </c>
      <c r="C24" s="37" t="s">
        <v>106</v>
      </c>
      <c r="D24" s="16">
        <f t="shared" si="4"/>
        <v>1</v>
      </c>
      <c r="E24" s="16">
        <v>1</v>
      </c>
      <c r="F24" s="16">
        <v>0</v>
      </c>
      <c r="G24" s="16">
        <v>0</v>
      </c>
      <c r="H24" s="16">
        <f t="shared" si="5"/>
        <v>23</v>
      </c>
      <c r="I24" s="16">
        <v>23</v>
      </c>
      <c r="J24" s="16">
        <v>0</v>
      </c>
      <c r="K24" s="16">
        <v>0</v>
      </c>
      <c r="L24" s="16">
        <f t="shared" si="6"/>
        <v>1</v>
      </c>
      <c r="M24" s="16">
        <v>1</v>
      </c>
      <c r="N24" s="16">
        <v>0</v>
      </c>
      <c r="O24" s="16">
        <v>0</v>
      </c>
      <c r="P24" s="16">
        <f t="shared" si="7"/>
        <v>1</v>
      </c>
      <c r="Q24" s="16">
        <v>1</v>
      </c>
      <c r="R24" s="16">
        <v>0</v>
      </c>
      <c r="S24" s="16">
        <v>0</v>
      </c>
    </row>
    <row r="25" spans="1:19" ht="13.5">
      <c r="A25" s="35" t="s">
        <v>134</v>
      </c>
      <c r="B25" s="35" t="s">
        <v>89</v>
      </c>
      <c r="C25" s="37" t="s">
        <v>90</v>
      </c>
      <c r="D25" s="16">
        <f t="shared" si="4"/>
        <v>1</v>
      </c>
      <c r="E25" s="16">
        <v>1</v>
      </c>
      <c r="F25" s="16">
        <v>0</v>
      </c>
      <c r="G25" s="16">
        <v>0</v>
      </c>
      <c r="H25" s="16">
        <f t="shared" si="5"/>
        <v>16</v>
      </c>
      <c r="I25" s="16">
        <v>15</v>
      </c>
      <c r="J25" s="16">
        <v>1</v>
      </c>
      <c r="K25" s="16">
        <v>0</v>
      </c>
      <c r="L25" s="16">
        <f t="shared" si="6"/>
        <v>1</v>
      </c>
      <c r="M25" s="16">
        <v>1</v>
      </c>
      <c r="N25" s="16">
        <v>0</v>
      </c>
      <c r="O25" s="16">
        <v>0</v>
      </c>
      <c r="P25" s="16">
        <f t="shared" si="7"/>
        <v>1</v>
      </c>
      <c r="Q25" s="16">
        <v>1</v>
      </c>
      <c r="R25" s="16">
        <v>0</v>
      </c>
      <c r="S25" s="16">
        <v>0</v>
      </c>
    </row>
    <row r="26" spans="1:19" ht="13.5">
      <c r="A26" s="35" t="s">
        <v>134</v>
      </c>
      <c r="B26" s="35" t="s">
        <v>91</v>
      </c>
      <c r="C26" s="37" t="s">
        <v>92</v>
      </c>
      <c r="D26" s="16">
        <f t="shared" si="4"/>
        <v>5</v>
      </c>
      <c r="E26" s="16">
        <v>3</v>
      </c>
      <c r="F26" s="16">
        <v>2</v>
      </c>
      <c r="G26" s="16">
        <v>0</v>
      </c>
      <c r="H26" s="16">
        <f t="shared" si="5"/>
        <v>12</v>
      </c>
      <c r="I26" s="16">
        <v>12</v>
      </c>
      <c r="J26" s="16">
        <v>0</v>
      </c>
      <c r="K26" s="16">
        <v>0</v>
      </c>
      <c r="L26" s="16">
        <f t="shared" si="6"/>
        <v>2</v>
      </c>
      <c r="M26" s="16">
        <v>1</v>
      </c>
      <c r="N26" s="16">
        <v>1</v>
      </c>
      <c r="O26" s="16">
        <v>0</v>
      </c>
      <c r="P26" s="16">
        <f t="shared" si="7"/>
        <v>2</v>
      </c>
      <c r="Q26" s="16">
        <v>2</v>
      </c>
      <c r="R26" s="16">
        <v>0</v>
      </c>
      <c r="S26" s="16">
        <v>0</v>
      </c>
    </row>
    <row r="27" spans="1:19" ht="13.5">
      <c r="A27" s="35" t="s">
        <v>134</v>
      </c>
      <c r="B27" s="35" t="s">
        <v>93</v>
      </c>
      <c r="C27" s="37" t="s">
        <v>114</v>
      </c>
      <c r="D27" s="16">
        <f t="shared" si="4"/>
        <v>2</v>
      </c>
      <c r="E27" s="16">
        <v>2</v>
      </c>
      <c r="F27" s="16">
        <v>0</v>
      </c>
      <c r="G27" s="16">
        <v>0</v>
      </c>
      <c r="H27" s="16">
        <f t="shared" si="5"/>
        <v>0</v>
      </c>
      <c r="I27" s="16">
        <v>0</v>
      </c>
      <c r="J27" s="16">
        <v>0</v>
      </c>
      <c r="K27" s="16">
        <v>0</v>
      </c>
      <c r="L27" s="16">
        <f t="shared" si="6"/>
        <v>0</v>
      </c>
      <c r="M27" s="16">
        <v>0</v>
      </c>
      <c r="N27" s="16">
        <v>0</v>
      </c>
      <c r="O27" s="16">
        <v>0</v>
      </c>
      <c r="P27" s="16">
        <f t="shared" si="7"/>
        <v>2</v>
      </c>
      <c r="Q27" s="16">
        <v>2</v>
      </c>
      <c r="R27" s="16">
        <v>0</v>
      </c>
      <c r="S27" s="16">
        <v>0</v>
      </c>
    </row>
    <row r="28" spans="1:19" ht="13.5">
      <c r="A28" s="35" t="s">
        <v>134</v>
      </c>
      <c r="B28" s="35" t="s">
        <v>115</v>
      </c>
      <c r="C28" s="37" t="s">
        <v>116</v>
      </c>
      <c r="D28" s="16">
        <f t="shared" si="4"/>
        <v>1</v>
      </c>
      <c r="E28" s="16">
        <v>1</v>
      </c>
      <c r="F28" s="16">
        <v>0</v>
      </c>
      <c r="G28" s="16">
        <v>0</v>
      </c>
      <c r="H28" s="16">
        <f t="shared" si="5"/>
        <v>5</v>
      </c>
      <c r="I28" s="16">
        <v>5</v>
      </c>
      <c r="J28" s="16">
        <v>0</v>
      </c>
      <c r="K28" s="16">
        <v>0</v>
      </c>
      <c r="L28" s="16">
        <f t="shared" si="6"/>
        <v>0</v>
      </c>
      <c r="M28" s="16">
        <v>0</v>
      </c>
      <c r="N28" s="16">
        <v>0</v>
      </c>
      <c r="O28" s="16">
        <v>0</v>
      </c>
      <c r="P28" s="16">
        <f t="shared" si="7"/>
        <v>1</v>
      </c>
      <c r="Q28" s="16">
        <v>1</v>
      </c>
      <c r="R28" s="16">
        <v>0</v>
      </c>
      <c r="S28" s="16">
        <v>0</v>
      </c>
    </row>
    <row r="29" spans="1:19" ht="13.5">
      <c r="A29" s="35" t="s">
        <v>134</v>
      </c>
      <c r="B29" s="35" t="s">
        <v>117</v>
      </c>
      <c r="C29" s="37" t="s">
        <v>118</v>
      </c>
      <c r="D29" s="16">
        <f t="shared" si="4"/>
        <v>1</v>
      </c>
      <c r="E29" s="16">
        <v>1</v>
      </c>
      <c r="F29" s="16">
        <v>0</v>
      </c>
      <c r="G29" s="16">
        <v>0</v>
      </c>
      <c r="H29" s="16">
        <f t="shared" si="5"/>
        <v>17</v>
      </c>
      <c r="I29" s="16">
        <v>17</v>
      </c>
      <c r="J29" s="16">
        <v>0</v>
      </c>
      <c r="K29" s="16">
        <v>0</v>
      </c>
      <c r="L29" s="16">
        <f t="shared" si="6"/>
        <v>1</v>
      </c>
      <c r="M29" s="16">
        <v>1</v>
      </c>
      <c r="N29" s="16">
        <v>0</v>
      </c>
      <c r="O29" s="16">
        <v>0</v>
      </c>
      <c r="P29" s="16">
        <f t="shared" si="7"/>
        <v>1</v>
      </c>
      <c r="Q29" s="16">
        <v>1</v>
      </c>
      <c r="R29" s="16">
        <v>0</v>
      </c>
      <c r="S29" s="16">
        <v>0</v>
      </c>
    </row>
    <row r="30" spans="1:19" ht="13.5">
      <c r="A30" s="35" t="s">
        <v>134</v>
      </c>
      <c r="B30" s="35" t="s">
        <v>119</v>
      </c>
      <c r="C30" s="37" t="s">
        <v>120</v>
      </c>
      <c r="D30" s="16">
        <f t="shared" si="4"/>
        <v>1</v>
      </c>
      <c r="E30" s="16">
        <v>1</v>
      </c>
      <c r="F30" s="16">
        <v>0</v>
      </c>
      <c r="G30" s="16">
        <v>0</v>
      </c>
      <c r="H30" s="16">
        <f t="shared" si="5"/>
        <v>11</v>
      </c>
      <c r="I30" s="16">
        <v>11</v>
      </c>
      <c r="J30" s="16">
        <v>0</v>
      </c>
      <c r="K30" s="16">
        <v>0</v>
      </c>
      <c r="L30" s="16">
        <f t="shared" si="6"/>
        <v>1</v>
      </c>
      <c r="M30" s="16">
        <v>1</v>
      </c>
      <c r="N30" s="16">
        <v>0</v>
      </c>
      <c r="O30" s="16">
        <v>0</v>
      </c>
      <c r="P30" s="16">
        <f t="shared" si="7"/>
        <v>2</v>
      </c>
      <c r="Q30" s="16">
        <v>2</v>
      </c>
      <c r="R30" s="16">
        <v>0</v>
      </c>
      <c r="S30" s="16">
        <v>0</v>
      </c>
    </row>
    <row r="31" spans="1:19" ht="13.5">
      <c r="A31" s="35" t="s">
        <v>134</v>
      </c>
      <c r="B31" s="35" t="s">
        <v>121</v>
      </c>
      <c r="C31" s="37" t="s">
        <v>122</v>
      </c>
      <c r="D31" s="16">
        <f t="shared" si="4"/>
        <v>1</v>
      </c>
      <c r="E31" s="16">
        <v>1</v>
      </c>
      <c r="F31" s="16">
        <v>0</v>
      </c>
      <c r="G31" s="16">
        <v>0</v>
      </c>
      <c r="H31" s="16">
        <f t="shared" si="5"/>
        <v>4</v>
      </c>
      <c r="I31" s="16">
        <v>4</v>
      </c>
      <c r="J31" s="16">
        <v>0</v>
      </c>
      <c r="K31" s="16">
        <v>0</v>
      </c>
      <c r="L31" s="16">
        <f t="shared" si="6"/>
        <v>1</v>
      </c>
      <c r="M31" s="16">
        <v>1</v>
      </c>
      <c r="N31" s="16">
        <v>0</v>
      </c>
      <c r="O31" s="16">
        <v>0</v>
      </c>
      <c r="P31" s="16">
        <f t="shared" si="7"/>
        <v>1</v>
      </c>
      <c r="Q31" s="16">
        <v>1</v>
      </c>
      <c r="R31" s="16">
        <v>0</v>
      </c>
      <c r="S31" s="16">
        <v>0</v>
      </c>
    </row>
    <row r="32" spans="1:19" ht="13.5">
      <c r="A32" s="35" t="s">
        <v>134</v>
      </c>
      <c r="B32" s="35" t="s">
        <v>0</v>
      </c>
      <c r="C32" s="37" t="s">
        <v>105</v>
      </c>
      <c r="D32" s="16">
        <f t="shared" si="4"/>
        <v>1</v>
      </c>
      <c r="E32" s="16">
        <v>1</v>
      </c>
      <c r="F32" s="16">
        <v>0</v>
      </c>
      <c r="G32" s="16">
        <v>0</v>
      </c>
      <c r="H32" s="16">
        <f t="shared" si="5"/>
        <v>10</v>
      </c>
      <c r="I32" s="16">
        <v>10</v>
      </c>
      <c r="J32" s="16">
        <v>0</v>
      </c>
      <c r="K32" s="16">
        <v>0</v>
      </c>
      <c r="L32" s="16">
        <f t="shared" si="6"/>
        <v>1</v>
      </c>
      <c r="M32" s="16">
        <v>1</v>
      </c>
      <c r="N32" s="16">
        <v>0</v>
      </c>
      <c r="O32" s="16">
        <v>0</v>
      </c>
      <c r="P32" s="16">
        <f t="shared" si="7"/>
        <v>1</v>
      </c>
      <c r="Q32" s="16">
        <v>1</v>
      </c>
      <c r="R32" s="16">
        <v>0</v>
      </c>
      <c r="S32" s="16">
        <v>0</v>
      </c>
    </row>
    <row r="33" spans="1:19" ht="13.5">
      <c r="A33" s="35" t="s">
        <v>134</v>
      </c>
      <c r="B33" s="35" t="s">
        <v>1</v>
      </c>
      <c r="C33" s="37" t="s">
        <v>2</v>
      </c>
      <c r="D33" s="16">
        <f t="shared" si="4"/>
        <v>0</v>
      </c>
      <c r="E33" s="16">
        <v>0</v>
      </c>
      <c r="F33" s="16">
        <v>0</v>
      </c>
      <c r="G33" s="16">
        <v>0</v>
      </c>
      <c r="H33" s="16">
        <f t="shared" si="5"/>
        <v>5</v>
      </c>
      <c r="I33" s="16">
        <v>5</v>
      </c>
      <c r="J33" s="16">
        <v>0</v>
      </c>
      <c r="K33" s="16">
        <v>0</v>
      </c>
      <c r="L33" s="16">
        <f t="shared" si="6"/>
        <v>1</v>
      </c>
      <c r="M33" s="16">
        <v>1</v>
      </c>
      <c r="N33" s="16">
        <v>0</v>
      </c>
      <c r="O33" s="16">
        <v>0</v>
      </c>
      <c r="P33" s="16">
        <f t="shared" si="7"/>
        <v>1</v>
      </c>
      <c r="Q33" s="16">
        <v>1</v>
      </c>
      <c r="R33" s="16">
        <v>0</v>
      </c>
      <c r="S33" s="16">
        <v>0</v>
      </c>
    </row>
    <row r="34" spans="1:19" ht="13.5">
      <c r="A34" s="42" t="s">
        <v>41</v>
      </c>
      <c r="B34" s="43"/>
      <c r="C34" s="43"/>
      <c r="D34" s="16">
        <f t="shared" si="4"/>
        <v>79</v>
      </c>
      <c r="E34" s="16">
        <f>SUM(E7:E33)</f>
        <v>62</v>
      </c>
      <c r="F34" s="16">
        <f>SUM(F7:F33)</f>
        <v>14</v>
      </c>
      <c r="G34" s="16">
        <f>SUM(G7:G33)</f>
        <v>3</v>
      </c>
      <c r="H34" s="16">
        <f t="shared" si="5"/>
        <v>375</v>
      </c>
      <c r="I34" s="16">
        <f>SUM(I7:I33)</f>
        <v>354</v>
      </c>
      <c r="J34" s="16">
        <f>SUM(J7:J33)</f>
        <v>21</v>
      </c>
      <c r="K34" s="16">
        <f>SUM(K7:K33)</f>
        <v>0</v>
      </c>
      <c r="L34" s="16">
        <f t="shared" si="6"/>
        <v>21</v>
      </c>
      <c r="M34" s="16">
        <f>SUM(M7:M33)</f>
        <v>20</v>
      </c>
      <c r="N34" s="16">
        <f>SUM(N7:N33)</f>
        <v>1</v>
      </c>
      <c r="O34" s="16">
        <f>SUM(O7:O33)</f>
        <v>0</v>
      </c>
      <c r="P34" s="16">
        <f t="shared" si="7"/>
        <v>50</v>
      </c>
      <c r="Q34" s="16">
        <f>SUM(Q7:Q33)</f>
        <v>50</v>
      </c>
      <c r="R34" s="16">
        <f>SUM(R7:R33)</f>
        <v>0</v>
      </c>
      <c r="S34" s="16">
        <f>SUM(S7:S33)</f>
        <v>0</v>
      </c>
    </row>
  </sheetData>
  <mergeCells count="20">
    <mergeCell ref="A34:C34"/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1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111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94</v>
      </c>
      <c r="B2" s="47" t="s">
        <v>23</v>
      </c>
      <c r="C2" s="44" t="s">
        <v>146</v>
      </c>
      <c r="D2" s="20" t="s">
        <v>38</v>
      </c>
      <c r="E2" s="8"/>
      <c r="F2" s="8"/>
      <c r="G2" s="8"/>
      <c r="H2" s="8"/>
      <c r="I2" s="8"/>
      <c r="J2" s="8"/>
      <c r="K2" s="10"/>
      <c r="L2" s="23" t="s">
        <v>96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131</v>
      </c>
      <c r="E3" s="8"/>
      <c r="F3" s="8"/>
      <c r="G3" s="10"/>
      <c r="H3" s="12" t="s">
        <v>132</v>
      </c>
      <c r="I3" s="8"/>
      <c r="J3" s="8"/>
      <c r="K3" s="10"/>
      <c r="L3" s="12" t="s">
        <v>131</v>
      </c>
      <c r="M3" s="8"/>
      <c r="N3" s="8"/>
      <c r="O3" s="10"/>
      <c r="P3" s="12" t="s">
        <v>132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148</v>
      </c>
      <c r="E4" s="51" t="s">
        <v>30</v>
      </c>
      <c r="F4" s="51" t="s">
        <v>31</v>
      </c>
      <c r="G4" s="51" t="s">
        <v>32</v>
      </c>
      <c r="H4" s="45" t="s">
        <v>148</v>
      </c>
      <c r="I4" s="51" t="s">
        <v>30</v>
      </c>
      <c r="J4" s="51" t="s">
        <v>31</v>
      </c>
      <c r="K4" s="51" t="s">
        <v>32</v>
      </c>
      <c r="L4" s="45" t="s">
        <v>148</v>
      </c>
      <c r="M4" s="51" t="s">
        <v>30</v>
      </c>
      <c r="N4" s="51" t="s">
        <v>31</v>
      </c>
      <c r="O4" s="51" t="s">
        <v>32</v>
      </c>
      <c r="P4" s="45" t="s">
        <v>148</v>
      </c>
      <c r="Q4" s="51" t="s">
        <v>30</v>
      </c>
      <c r="R4" s="51" t="s">
        <v>31</v>
      </c>
      <c r="S4" s="51" t="s">
        <v>32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133</v>
      </c>
      <c r="E6" s="15" t="s">
        <v>130</v>
      </c>
      <c r="F6" s="15" t="s">
        <v>130</v>
      </c>
      <c r="G6" s="15" t="s">
        <v>130</v>
      </c>
      <c r="H6" s="14" t="s">
        <v>130</v>
      </c>
      <c r="I6" s="15" t="s">
        <v>130</v>
      </c>
      <c r="J6" s="15" t="s">
        <v>130</v>
      </c>
      <c r="K6" s="15" t="s">
        <v>130</v>
      </c>
      <c r="L6" s="14" t="s">
        <v>133</v>
      </c>
      <c r="M6" s="15" t="s">
        <v>130</v>
      </c>
      <c r="N6" s="15" t="s">
        <v>130</v>
      </c>
      <c r="O6" s="15" t="s">
        <v>130</v>
      </c>
      <c r="P6" s="14" t="s">
        <v>130</v>
      </c>
      <c r="Q6" s="15" t="s">
        <v>130</v>
      </c>
      <c r="R6" s="15" t="s">
        <v>130</v>
      </c>
      <c r="S6" s="15" t="s">
        <v>130</v>
      </c>
    </row>
    <row r="7" spans="1:19" ht="13.5">
      <c r="A7" s="35" t="s">
        <v>134</v>
      </c>
      <c r="B7" s="35" t="s">
        <v>3</v>
      </c>
      <c r="C7" s="37" t="s">
        <v>4</v>
      </c>
      <c r="D7" s="16">
        <f aca="true" t="shared" si="0" ref="D7:D12">SUM(E7:G7)</f>
        <v>0</v>
      </c>
      <c r="E7" s="16">
        <v>0</v>
      </c>
      <c r="F7" s="16">
        <v>0</v>
      </c>
      <c r="G7" s="16">
        <v>0</v>
      </c>
      <c r="H7" s="16">
        <f aca="true" t="shared" si="1" ref="H7:H12">SUM(I7:K7)</f>
        <v>0</v>
      </c>
      <c r="I7" s="16">
        <v>0</v>
      </c>
      <c r="J7" s="16">
        <v>0</v>
      </c>
      <c r="K7" s="16">
        <v>0</v>
      </c>
      <c r="L7" s="16">
        <f aca="true" t="shared" si="2" ref="L7:L12">SUM(M7:O7)</f>
        <v>2</v>
      </c>
      <c r="M7" s="16">
        <v>0</v>
      </c>
      <c r="N7" s="16">
        <v>1</v>
      </c>
      <c r="O7" s="16">
        <v>1</v>
      </c>
      <c r="P7" s="16">
        <f aca="true" t="shared" si="3" ref="P7:P12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134</v>
      </c>
      <c r="B8" s="35" t="s">
        <v>5</v>
      </c>
      <c r="C8" s="37" t="s">
        <v>6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134</v>
      </c>
      <c r="B9" s="35" t="s">
        <v>7</v>
      </c>
      <c r="C9" s="37" t="s">
        <v>8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1</v>
      </c>
      <c r="M9" s="16">
        <v>0</v>
      </c>
      <c r="N9" s="16">
        <v>0</v>
      </c>
      <c r="O9" s="16">
        <v>1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134</v>
      </c>
      <c r="B10" s="35" t="s">
        <v>9</v>
      </c>
      <c r="C10" s="37" t="s">
        <v>10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134</v>
      </c>
      <c r="B11" s="35" t="s">
        <v>11</v>
      </c>
      <c r="C11" s="37" t="s">
        <v>12</v>
      </c>
      <c r="D11" s="16">
        <f t="shared" si="0"/>
        <v>23</v>
      </c>
      <c r="E11" s="16">
        <v>5</v>
      </c>
      <c r="F11" s="16">
        <v>16</v>
      </c>
      <c r="G11" s="16">
        <v>2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134</v>
      </c>
      <c r="B12" s="35" t="s">
        <v>13</v>
      </c>
      <c r="C12" s="37" t="s">
        <v>14</v>
      </c>
      <c r="D12" s="16">
        <f t="shared" si="0"/>
        <v>2</v>
      </c>
      <c r="E12" s="16">
        <v>1</v>
      </c>
      <c r="F12" s="16">
        <v>0</v>
      </c>
      <c r="G12" s="16">
        <v>1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1</v>
      </c>
      <c r="M12" s="16">
        <v>0</v>
      </c>
      <c r="N12" s="16">
        <v>1</v>
      </c>
      <c r="O12" s="16">
        <v>0</v>
      </c>
      <c r="P12" s="16">
        <f t="shared" si="3"/>
        <v>0</v>
      </c>
      <c r="Q12" s="16">
        <v>0</v>
      </c>
      <c r="R12" s="16">
        <v>0</v>
      </c>
      <c r="S12" s="16">
        <v>0</v>
      </c>
    </row>
    <row r="13" spans="1:19" ht="13.5">
      <c r="A13" s="35" t="s">
        <v>134</v>
      </c>
      <c r="B13" s="35" t="s">
        <v>15</v>
      </c>
      <c r="C13" s="37" t="s">
        <v>16</v>
      </c>
      <c r="D13" s="16">
        <f>SUM(E13:G13)</f>
        <v>0</v>
      </c>
      <c r="E13" s="16">
        <v>0</v>
      </c>
      <c r="F13" s="16">
        <v>0</v>
      </c>
      <c r="G13" s="16">
        <v>0</v>
      </c>
      <c r="H13" s="16">
        <f>SUM(I13:K13)</f>
        <v>0</v>
      </c>
      <c r="I13" s="16">
        <v>0</v>
      </c>
      <c r="J13" s="16">
        <v>0</v>
      </c>
      <c r="K13" s="16">
        <v>0</v>
      </c>
      <c r="L13" s="16">
        <f>SUM(M13:O13)</f>
        <v>0</v>
      </c>
      <c r="M13" s="16">
        <v>0</v>
      </c>
      <c r="N13" s="16">
        <v>0</v>
      </c>
      <c r="O13" s="16">
        <v>0</v>
      </c>
      <c r="P13" s="16">
        <f>SUM(Q13:S13)</f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134</v>
      </c>
      <c r="B14" s="35" t="s">
        <v>17</v>
      </c>
      <c r="C14" s="37" t="s">
        <v>18</v>
      </c>
      <c r="D14" s="16">
        <f>SUM(E14:G14)</f>
        <v>0</v>
      </c>
      <c r="E14" s="16">
        <v>0</v>
      </c>
      <c r="F14" s="16">
        <v>0</v>
      </c>
      <c r="G14" s="16">
        <v>0</v>
      </c>
      <c r="H14" s="16">
        <f>SUM(I14:K14)</f>
        <v>0</v>
      </c>
      <c r="I14" s="16">
        <v>0</v>
      </c>
      <c r="J14" s="16">
        <v>0</v>
      </c>
      <c r="K14" s="16">
        <v>0</v>
      </c>
      <c r="L14" s="16">
        <f>SUM(M14:O14)</f>
        <v>0</v>
      </c>
      <c r="M14" s="16">
        <v>0</v>
      </c>
      <c r="N14" s="16">
        <v>0</v>
      </c>
      <c r="O14" s="16">
        <v>0</v>
      </c>
      <c r="P14" s="16">
        <f>SUM(Q14:S14)</f>
        <v>0</v>
      </c>
      <c r="Q14" s="16">
        <v>0</v>
      </c>
      <c r="R14" s="16">
        <v>0</v>
      </c>
      <c r="S14" s="16">
        <v>0</v>
      </c>
    </row>
    <row r="15" spans="1:19" ht="13.5">
      <c r="A15" s="43" t="s">
        <v>113</v>
      </c>
      <c r="B15" s="43"/>
      <c r="C15" s="43"/>
      <c r="D15" s="16">
        <f>SUM(E15:G15)</f>
        <v>25</v>
      </c>
      <c r="E15" s="16">
        <f>SUM(E7:E14)</f>
        <v>6</v>
      </c>
      <c r="F15" s="16">
        <f>SUM(F7:F14)</f>
        <v>16</v>
      </c>
      <c r="G15" s="16">
        <f>SUM(G7:G14)</f>
        <v>3</v>
      </c>
      <c r="H15" s="16">
        <f>SUM(I15:K15)</f>
        <v>0</v>
      </c>
      <c r="I15" s="16">
        <f>SUM(I7:I14)</f>
        <v>0</v>
      </c>
      <c r="J15" s="16">
        <f>SUM(J7:J14)</f>
        <v>0</v>
      </c>
      <c r="K15" s="16">
        <f>SUM(K7:K14)</f>
        <v>0</v>
      </c>
      <c r="L15" s="16">
        <f>SUM(M15:O15)</f>
        <v>4</v>
      </c>
      <c r="M15" s="16">
        <f>SUM(M7:M14)</f>
        <v>0</v>
      </c>
      <c r="N15" s="16">
        <f>SUM(N7:N14)</f>
        <v>2</v>
      </c>
      <c r="O15" s="16">
        <f>SUM(O7:O14)</f>
        <v>2</v>
      </c>
      <c r="P15" s="16">
        <f>SUM(Q15:S15)</f>
        <v>0</v>
      </c>
      <c r="Q15" s="16">
        <f>SUM(Q7:Q14)</f>
        <v>0</v>
      </c>
      <c r="R15" s="16">
        <f>SUM(R7:R14)</f>
        <v>0</v>
      </c>
      <c r="S15" s="16">
        <f>SUM(S7:S14)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15:C1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3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110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94</v>
      </c>
      <c r="B2" s="47" t="s">
        <v>46</v>
      </c>
      <c r="C2" s="41" t="s">
        <v>47</v>
      </c>
      <c r="D2" s="7" t="s">
        <v>48</v>
      </c>
      <c r="E2" s="26"/>
      <c r="F2" s="26"/>
      <c r="G2" s="26"/>
      <c r="H2" s="7" t="s">
        <v>49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148</v>
      </c>
      <c r="E4" s="44" t="s">
        <v>127</v>
      </c>
      <c r="F4" s="44" t="s">
        <v>128</v>
      </c>
      <c r="G4" s="44" t="s">
        <v>129</v>
      </c>
      <c r="H4" s="11" t="s">
        <v>148</v>
      </c>
      <c r="I4" s="51" t="s">
        <v>50</v>
      </c>
      <c r="J4" s="51" t="s">
        <v>51</v>
      </c>
      <c r="K4" s="51" t="s">
        <v>52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130</v>
      </c>
      <c r="E6" s="14" t="s">
        <v>130</v>
      </c>
      <c r="F6" s="14" t="s">
        <v>130</v>
      </c>
      <c r="G6" s="25" t="s">
        <v>130</v>
      </c>
      <c r="H6" s="21" t="s">
        <v>149</v>
      </c>
      <c r="I6" s="22" t="s">
        <v>150</v>
      </c>
      <c r="J6" s="22" t="s">
        <v>150</v>
      </c>
      <c r="K6" s="22" t="s">
        <v>150</v>
      </c>
    </row>
    <row r="7" spans="1:11" ht="13.5">
      <c r="A7" s="35" t="s">
        <v>134</v>
      </c>
      <c r="B7" s="35" t="s">
        <v>135</v>
      </c>
      <c r="C7" s="37" t="s">
        <v>136</v>
      </c>
      <c r="D7" s="16">
        <f aca="true" t="shared" si="0" ref="D7:D13">SUM(E7:G7)</f>
        <v>104</v>
      </c>
      <c r="E7" s="16">
        <v>102</v>
      </c>
      <c r="F7" s="16">
        <v>1</v>
      </c>
      <c r="G7" s="16">
        <v>1</v>
      </c>
      <c r="H7" s="16">
        <f aca="true" t="shared" si="1" ref="H7:H13">SUM(I7:K7)</f>
        <v>1385</v>
      </c>
      <c r="I7" s="16">
        <v>1317</v>
      </c>
      <c r="J7" s="16">
        <v>21</v>
      </c>
      <c r="K7" s="16">
        <v>47</v>
      </c>
    </row>
    <row r="8" spans="1:11" ht="13.5">
      <c r="A8" s="35" t="s">
        <v>134</v>
      </c>
      <c r="B8" s="35" t="s">
        <v>137</v>
      </c>
      <c r="C8" s="37" t="s">
        <v>138</v>
      </c>
      <c r="D8" s="16">
        <f t="shared" si="0"/>
        <v>11</v>
      </c>
      <c r="E8" s="16">
        <v>9</v>
      </c>
      <c r="F8" s="16">
        <v>0</v>
      </c>
      <c r="G8" s="16">
        <v>2</v>
      </c>
      <c r="H8" s="16">
        <f t="shared" si="1"/>
        <v>176</v>
      </c>
      <c r="I8" s="16">
        <v>153</v>
      </c>
      <c r="J8" s="16">
        <v>9</v>
      </c>
      <c r="K8" s="16">
        <v>14</v>
      </c>
    </row>
    <row r="9" spans="1:11" ht="13.5">
      <c r="A9" s="35" t="s">
        <v>134</v>
      </c>
      <c r="B9" s="35" t="s">
        <v>139</v>
      </c>
      <c r="C9" s="37" t="s">
        <v>140</v>
      </c>
      <c r="D9" s="16">
        <f t="shared" si="0"/>
        <v>6</v>
      </c>
      <c r="E9" s="16">
        <v>5</v>
      </c>
      <c r="F9" s="16">
        <v>0</v>
      </c>
      <c r="G9" s="16">
        <v>1</v>
      </c>
      <c r="H9" s="16">
        <f t="shared" si="1"/>
        <v>201</v>
      </c>
      <c r="I9" s="16">
        <v>184</v>
      </c>
      <c r="J9" s="16">
        <v>7</v>
      </c>
      <c r="K9" s="16">
        <v>10</v>
      </c>
    </row>
    <row r="10" spans="1:11" ht="13.5">
      <c r="A10" s="35" t="s">
        <v>134</v>
      </c>
      <c r="B10" s="35" t="s">
        <v>141</v>
      </c>
      <c r="C10" s="37" t="s">
        <v>142</v>
      </c>
      <c r="D10" s="16">
        <f t="shared" si="0"/>
        <v>4</v>
      </c>
      <c r="E10" s="16">
        <v>2</v>
      </c>
      <c r="F10" s="16">
        <v>0</v>
      </c>
      <c r="G10" s="16">
        <v>2</v>
      </c>
      <c r="H10" s="16">
        <f t="shared" si="1"/>
        <v>67</v>
      </c>
      <c r="I10" s="16">
        <v>38</v>
      </c>
      <c r="J10" s="16">
        <v>6</v>
      </c>
      <c r="K10" s="16">
        <v>23</v>
      </c>
    </row>
    <row r="11" spans="1:11" ht="13.5">
      <c r="A11" s="35" t="s">
        <v>134</v>
      </c>
      <c r="B11" s="35" t="s">
        <v>143</v>
      </c>
      <c r="C11" s="37" t="s">
        <v>144</v>
      </c>
      <c r="D11" s="16">
        <f t="shared" si="0"/>
        <v>12</v>
      </c>
      <c r="E11" s="16">
        <v>11</v>
      </c>
      <c r="F11" s="16">
        <v>0</v>
      </c>
      <c r="G11" s="16">
        <v>1</v>
      </c>
      <c r="H11" s="16">
        <f t="shared" si="1"/>
        <v>71</v>
      </c>
      <c r="I11" s="16">
        <v>52</v>
      </c>
      <c r="J11" s="16">
        <v>4</v>
      </c>
      <c r="K11" s="16">
        <v>15</v>
      </c>
    </row>
    <row r="12" spans="1:11" ht="13.5">
      <c r="A12" s="35" t="s">
        <v>134</v>
      </c>
      <c r="B12" s="35" t="s">
        <v>67</v>
      </c>
      <c r="C12" s="37" t="s">
        <v>68</v>
      </c>
      <c r="D12" s="16">
        <f t="shared" si="0"/>
        <v>4</v>
      </c>
      <c r="E12" s="16">
        <v>2</v>
      </c>
      <c r="F12" s="16">
        <v>1</v>
      </c>
      <c r="G12" s="16">
        <v>1</v>
      </c>
      <c r="H12" s="16">
        <f t="shared" si="1"/>
        <v>83</v>
      </c>
      <c r="I12" s="16">
        <v>59</v>
      </c>
      <c r="J12" s="16">
        <v>14</v>
      </c>
      <c r="K12" s="16">
        <v>10</v>
      </c>
    </row>
    <row r="13" spans="1:11" ht="13.5">
      <c r="A13" s="35" t="s">
        <v>134</v>
      </c>
      <c r="B13" s="35" t="s">
        <v>69</v>
      </c>
      <c r="C13" s="37" t="s">
        <v>70</v>
      </c>
      <c r="D13" s="16">
        <f t="shared" si="0"/>
        <v>6</v>
      </c>
      <c r="E13" s="16">
        <v>5</v>
      </c>
      <c r="F13" s="16">
        <v>0</v>
      </c>
      <c r="G13" s="16">
        <v>1</v>
      </c>
      <c r="H13" s="16">
        <f t="shared" si="1"/>
        <v>36</v>
      </c>
      <c r="I13" s="16">
        <v>28</v>
      </c>
      <c r="J13" s="16">
        <v>1</v>
      </c>
      <c r="K13" s="16">
        <v>7</v>
      </c>
    </row>
    <row r="14" spans="1:11" ht="13.5">
      <c r="A14" s="35" t="s">
        <v>134</v>
      </c>
      <c r="B14" s="35" t="s">
        <v>71</v>
      </c>
      <c r="C14" s="37" t="s">
        <v>107</v>
      </c>
      <c r="D14" s="16">
        <f aca="true" t="shared" si="2" ref="D14:D34">SUM(E14:G14)</f>
        <v>6</v>
      </c>
      <c r="E14" s="16">
        <v>3</v>
      </c>
      <c r="F14" s="16">
        <v>2</v>
      </c>
      <c r="G14" s="16">
        <v>1</v>
      </c>
      <c r="H14" s="16">
        <f aca="true" t="shared" si="3" ref="H14:H34">SUM(I14:K14)</f>
        <v>32</v>
      </c>
      <c r="I14" s="16">
        <v>16</v>
      </c>
      <c r="J14" s="16">
        <v>11</v>
      </c>
      <c r="K14" s="16">
        <v>5</v>
      </c>
    </row>
    <row r="15" spans="1:11" ht="13.5">
      <c r="A15" s="35" t="s">
        <v>134</v>
      </c>
      <c r="B15" s="35" t="s">
        <v>72</v>
      </c>
      <c r="C15" s="37" t="s">
        <v>73</v>
      </c>
      <c r="D15" s="16">
        <f t="shared" si="2"/>
        <v>2</v>
      </c>
      <c r="E15" s="16">
        <v>1</v>
      </c>
      <c r="F15" s="16">
        <v>0</v>
      </c>
      <c r="G15" s="16">
        <v>1</v>
      </c>
      <c r="H15" s="16">
        <f t="shared" si="3"/>
        <v>24</v>
      </c>
      <c r="I15" s="16">
        <v>6</v>
      </c>
      <c r="J15" s="16">
        <v>9</v>
      </c>
      <c r="K15" s="16">
        <v>9</v>
      </c>
    </row>
    <row r="16" spans="1:11" ht="13.5">
      <c r="A16" s="35" t="s">
        <v>134</v>
      </c>
      <c r="B16" s="35" t="s">
        <v>39</v>
      </c>
      <c r="C16" s="37" t="s">
        <v>40</v>
      </c>
      <c r="D16" s="16">
        <f t="shared" si="2"/>
        <v>20</v>
      </c>
      <c r="E16" s="16">
        <v>17</v>
      </c>
      <c r="F16" s="16">
        <v>3</v>
      </c>
      <c r="G16" s="16">
        <v>0</v>
      </c>
      <c r="H16" s="16">
        <f t="shared" si="3"/>
        <v>527</v>
      </c>
      <c r="I16" s="16">
        <v>513</v>
      </c>
      <c r="J16" s="16">
        <v>14</v>
      </c>
      <c r="K16" s="16">
        <v>0</v>
      </c>
    </row>
    <row r="17" spans="1:11" ht="13.5">
      <c r="A17" s="35" t="s">
        <v>134</v>
      </c>
      <c r="B17" s="35" t="s">
        <v>74</v>
      </c>
      <c r="C17" s="37" t="s">
        <v>75</v>
      </c>
      <c r="D17" s="16">
        <f t="shared" si="2"/>
        <v>3</v>
      </c>
      <c r="E17" s="16">
        <v>2</v>
      </c>
      <c r="F17" s="16">
        <v>1</v>
      </c>
      <c r="G17" s="16">
        <v>0</v>
      </c>
      <c r="H17" s="16">
        <f t="shared" si="3"/>
        <v>14</v>
      </c>
      <c r="I17" s="16">
        <v>8</v>
      </c>
      <c r="J17" s="16">
        <v>6</v>
      </c>
      <c r="K17" s="16">
        <v>0</v>
      </c>
    </row>
    <row r="18" spans="1:11" ht="13.5">
      <c r="A18" s="35" t="s">
        <v>134</v>
      </c>
      <c r="B18" s="35" t="s">
        <v>76</v>
      </c>
      <c r="C18" s="37" t="s">
        <v>77</v>
      </c>
      <c r="D18" s="16">
        <f t="shared" si="2"/>
        <v>1</v>
      </c>
      <c r="E18" s="16">
        <v>1</v>
      </c>
      <c r="F18" s="16">
        <v>0</v>
      </c>
      <c r="G18" s="16">
        <v>0</v>
      </c>
      <c r="H18" s="16">
        <f t="shared" si="3"/>
        <v>7</v>
      </c>
      <c r="I18" s="16">
        <v>7</v>
      </c>
      <c r="J18" s="16">
        <v>0</v>
      </c>
      <c r="K18" s="16">
        <v>0</v>
      </c>
    </row>
    <row r="19" spans="1:11" ht="13.5">
      <c r="A19" s="35" t="s">
        <v>134</v>
      </c>
      <c r="B19" s="35" t="s">
        <v>78</v>
      </c>
      <c r="C19" s="37" t="s">
        <v>79</v>
      </c>
      <c r="D19" s="16">
        <f t="shared" si="2"/>
        <v>0</v>
      </c>
      <c r="E19" s="16">
        <v>0</v>
      </c>
      <c r="F19" s="16">
        <v>0</v>
      </c>
      <c r="G19" s="16">
        <v>0</v>
      </c>
      <c r="H19" s="16">
        <f t="shared" si="3"/>
        <v>0</v>
      </c>
      <c r="I19" s="16">
        <v>0</v>
      </c>
      <c r="J19" s="16">
        <v>0</v>
      </c>
      <c r="K19" s="16">
        <v>0</v>
      </c>
    </row>
    <row r="20" spans="1:11" ht="13.5">
      <c r="A20" s="35" t="s">
        <v>134</v>
      </c>
      <c r="B20" s="35" t="s">
        <v>80</v>
      </c>
      <c r="C20" s="37" t="s">
        <v>81</v>
      </c>
      <c r="D20" s="16">
        <f t="shared" si="2"/>
        <v>4</v>
      </c>
      <c r="E20" s="16">
        <v>2</v>
      </c>
      <c r="F20" s="16">
        <v>2</v>
      </c>
      <c r="G20" s="16">
        <v>0</v>
      </c>
      <c r="H20" s="16">
        <f t="shared" si="3"/>
        <v>50</v>
      </c>
      <c r="I20" s="16">
        <v>31</v>
      </c>
      <c r="J20" s="16">
        <v>7</v>
      </c>
      <c r="K20" s="16">
        <v>12</v>
      </c>
    </row>
    <row r="21" spans="1:11" ht="13.5">
      <c r="A21" s="35" t="s">
        <v>134</v>
      </c>
      <c r="B21" s="35" t="s">
        <v>82</v>
      </c>
      <c r="C21" s="37" t="s">
        <v>83</v>
      </c>
      <c r="D21" s="16">
        <f t="shared" si="2"/>
        <v>3</v>
      </c>
      <c r="E21" s="16">
        <v>3</v>
      </c>
      <c r="F21" s="16">
        <v>0</v>
      </c>
      <c r="G21" s="16">
        <v>0</v>
      </c>
      <c r="H21" s="16">
        <f t="shared" si="3"/>
        <v>51</v>
      </c>
      <c r="I21" s="16">
        <v>51</v>
      </c>
      <c r="J21" s="16">
        <v>0</v>
      </c>
      <c r="K21" s="16">
        <v>0</v>
      </c>
    </row>
    <row r="22" spans="1:11" ht="13.5">
      <c r="A22" s="35" t="s">
        <v>134</v>
      </c>
      <c r="B22" s="35" t="s">
        <v>84</v>
      </c>
      <c r="C22" s="37" t="s">
        <v>85</v>
      </c>
      <c r="D22" s="16">
        <f t="shared" si="2"/>
        <v>3</v>
      </c>
      <c r="E22" s="16">
        <v>1</v>
      </c>
      <c r="F22" s="16">
        <v>0</v>
      </c>
      <c r="G22" s="16">
        <v>2</v>
      </c>
      <c r="H22" s="16">
        <f t="shared" si="3"/>
        <v>24</v>
      </c>
      <c r="I22" s="16">
        <v>24</v>
      </c>
      <c r="J22" s="16">
        <v>0</v>
      </c>
      <c r="K22" s="16">
        <v>0</v>
      </c>
    </row>
    <row r="23" spans="1:11" ht="13.5">
      <c r="A23" s="35" t="s">
        <v>134</v>
      </c>
      <c r="B23" s="35" t="s">
        <v>86</v>
      </c>
      <c r="C23" s="37" t="s">
        <v>87</v>
      </c>
      <c r="D23" s="16">
        <f t="shared" si="2"/>
        <v>5</v>
      </c>
      <c r="E23" s="16">
        <v>3</v>
      </c>
      <c r="F23" s="16">
        <v>2</v>
      </c>
      <c r="G23" s="16">
        <v>0</v>
      </c>
      <c r="H23" s="16">
        <f t="shared" si="3"/>
        <v>71</v>
      </c>
      <c r="I23" s="16">
        <v>32</v>
      </c>
      <c r="J23" s="16">
        <v>19</v>
      </c>
      <c r="K23" s="16">
        <v>20</v>
      </c>
    </row>
    <row r="24" spans="1:11" ht="13.5">
      <c r="A24" s="35" t="s">
        <v>134</v>
      </c>
      <c r="B24" s="35" t="s">
        <v>88</v>
      </c>
      <c r="C24" s="37" t="s">
        <v>106</v>
      </c>
      <c r="D24" s="16">
        <f t="shared" si="2"/>
        <v>7</v>
      </c>
      <c r="E24" s="16">
        <v>6</v>
      </c>
      <c r="F24" s="16">
        <v>1</v>
      </c>
      <c r="G24" s="16">
        <v>0</v>
      </c>
      <c r="H24" s="16">
        <f t="shared" si="3"/>
        <v>41</v>
      </c>
      <c r="I24" s="16">
        <v>29</v>
      </c>
      <c r="J24" s="16">
        <v>6</v>
      </c>
      <c r="K24" s="16">
        <v>6</v>
      </c>
    </row>
    <row r="25" spans="1:11" ht="13.5">
      <c r="A25" s="35" t="s">
        <v>134</v>
      </c>
      <c r="B25" s="35" t="s">
        <v>89</v>
      </c>
      <c r="C25" s="37" t="s">
        <v>90</v>
      </c>
      <c r="D25" s="16">
        <f t="shared" si="2"/>
        <v>5</v>
      </c>
      <c r="E25" s="16">
        <v>4</v>
      </c>
      <c r="F25" s="16">
        <v>0</v>
      </c>
      <c r="G25" s="16">
        <v>1</v>
      </c>
      <c r="H25" s="16">
        <f t="shared" si="3"/>
        <v>21</v>
      </c>
      <c r="I25" s="16">
        <v>14</v>
      </c>
      <c r="J25" s="16">
        <v>5</v>
      </c>
      <c r="K25" s="16">
        <v>2</v>
      </c>
    </row>
    <row r="26" spans="1:11" ht="13.5">
      <c r="A26" s="35" t="s">
        <v>134</v>
      </c>
      <c r="B26" s="35" t="s">
        <v>91</v>
      </c>
      <c r="C26" s="37" t="s">
        <v>92</v>
      </c>
      <c r="D26" s="16">
        <f t="shared" si="2"/>
        <v>9</v>
      </c>
      <c r="E26" s="16">
        <v>6</v>
      </c>
      <c r="F26" s="16">
        <v>2</v>
      </c>
      <c r="G26" s="16">
        <v>1</v>
      </c>
      <c r="H26" s="16">
        <f t="shared" si="3"/>
        <v>59</v>
      </c>
      <c r="I26" s="16">
        <v>41</v>
      </c>
      <c r="J26" s="16">
        <v>12</v>
      </c>
      <c r="K26" s="16">
        <v>6</v>
      </c>
    </row>
    <row r="27" spans="1:11" ht="13.5">
      <c r="A27" s="35" t="s">
        <v>134</v>
      </c>
      <c r="B27" s="35" t="s">
        <v>93</v>
      </c>
      <c r="C27" s="37" t="s">
        <v>114</v>
      </c>
      <c r="D27" s="16">
        <f t="shared" si="2"/>
        <v>0</v>
      </c>
      <c r="E27" s="16">
        <v>0</v>
      </c>
      <c r="F27" s="16">
        <v>0</v>
      </c>
      <c r="G27" s="16">
        <v>0</v>
      </c>
      <c r="H27" s="16">
        <f t="shared" si="3"/>
        <v>0</v>
      </c>
      <c r="I27" s="16">
        <v>0</v>
      </c>
      <c r="J27" s="16">
        <v>0</v>
      </c>
      <c r="K27" s="16">
        <v>0</v>
      </c>
    </row>
    <row r="28" spans="1:11" ht="13.5">
      <c r="A28" s="35" t="s">
        <v>134</v>
      </c>
      <c r="B28" s="35" t="s">
        <v>115</v>
      </c>
      <c r="C28" s="37" t="s">
        <v>116</v>
      </c>
      <c r="D28" s="16">
        <f t="shared" si="2"/>
        <v>2</v>
      </c>
      <c r="E28" s="16">
        <v>1</v>
      </c>
      <c r="F28" s="16">
        <v>1</v>
      </c>
      <c r="G28" s="16">
        <v>0</v>
      </c>
      <c r="H28" s="16">
        <f t="shared" si="3"/>
        <v>8</v>
      </c>
      <c r="I28" s="16">
        <v>2</v>
      </c>
      <c r="J28" s="16">
        <v>6</v>
      </c>
      <c r="K28" s="16">
        <v>0</v>
      </c>
    </row>
    <row r="29" spans="1:11" ht="13.5">
      <c r="A29" s="35" t="s">
        <v>134</v>
      </c>
      <c r="B29" s="35" t="s">
        <v>117</v>
      </c>
      <c r="C29" s="37" t="s">
        <v>118</v>
      </c>
      <c r="D29" s="16">
        <f t="shared" si="2"/>
        <v>1</v>
      </c>
      <c r="E29" s="16">
        <v>1</v>
      </c>
      <c r="F29" s="16">
        <v>0</v>
      </c>
      <c r="G29" s="16">
        <v>0</v>
      </c>
      <c r="H29" s="16">
        <f t="shared" si="3"/>
        <v>18</v>
      </c>
      <c r="I29" s="16">
        <v>18</v>
      </c>
      <c r="J29" s="16">
        <v>0</v>
      </c>
      <c r="K29" s="16">
        <v>0</v>
      </c>
    </row>
    <row r="30" spans="1:11" ht="13.5">
      <c r="A30" s="35" t="s">
        <v>134</v>
      </c>
      <c r="B30" s="35" t="s">
        <v>119</v>
      </c>
      <c r="C30" s="37" t="s">
        <v>120</v>
      </c>
      <c r="D30" s="16">
        <f t="shared" si="2"/>
        <v>0</v>
      </c>
      <c r="E30" s="16">
        <v>0</v>
      </c>
      <c r="F30" s="16">
        <v>0</v>
      </c>
      <c r="G30" s="16">
        <v>0</v>
      </c>
      <c r="H30" s="16">
        <f t="shared" si="3"/>
        <v>0</v>
      </c>
      <c r="I30" s="16">
        <v>0</v>
      </c>
      <c r="J30" s="16">
        <v>0</v>
      </c>
      <c r="K30" s="16">
        <v>0</v>
      </c>
    </row>
    <row r="31" spans="1:11" ht="13.5">
      <c r="A31" s="35" t="s">
        <v>134</v>
      </c>
      <c r="B31" s="35" t="s">
        <v>121</v>
      </c>
      <c r="C31" s="37" t="s">
        <v>122</v>
      </c>
      <c r="D31" s="16">
        <f t="shared" si="2"/>
        <v>0</v>
      </c>
      <c r="E31" s="16">
        <v>0</v>
      </c>
      <c r="F31" s="16">
        <v>0</v>
      </c>
      <c r="G31" s="16">
        <v>0</v>
      </c>
      <c r="H31" s="16">
        <f t="shared" si="3"/>
        <v>0</v>
      </c>
      <c r="I31" s="16">
        <v>0</v>
      </c>
      <c r="J31" s="16">
        <v>0</v>
      </c>
      <c r="K31" s="16">
        <v>0</v>
      </c>
    </row>
    <row r="32" spans="1:11" ht="13.5">
      <c r="A32" s="35" t="s">
        <v>134</v>
      </c>
      <c r="B32" s="35" t="s">
        <v>0</v>
      </c>
      <c r="C32" s="37" t="s">
        <v>105</v>
      </c>
      <c r="D32" s="16">
        <f t="shared" si="2"/>
        <v>2</v>
      </c>
      <c r="E32" s="16">
        <v>1</v>
      </c>
      <c r="F32" s="16">
        <v>0</v>
      </c>
      <c r="G32" s="16">
        <v>1</v>
      </c>
      <c r="H32" s="16">
        <f t="shared" si="3"/>
        <v>43</v>
      </c>
      <c r="I32" s="16">
        <v>28</v>
      </c>
      <c r="J32" s="16">
        <v>9</v>
      </c>
      <c r="K32" s="16">
        <v>6</v>
      </c>
    </row>
    <row r="33" spans="1:11" ht="13.5">
      <c r="A33" s="35" t="s">
        <v>134</v>
      </c>
      <c r="B33" s="35" t="s">
        <v>1</v>
      </c>
      <c r="C33" s="37" t="s">
        <v>2</v>
      </c>
      <c r="D33" s="16">
        <f t="shared" si="2"/>
        <v>2</v>
      </c>
      <c r="E33" s="16">
        <v>1</v>
      </c>
      <c r="F33" s="16">
        <v>1</v>
      </c>
      <c r="G33" s="16">
        <v>0</v>
      </c>
      <c r="H33" s="16">
        <f t="shared" si="3"/>
        <v>176</v>
      </c>
      <c r="I33" s="16">
        <v>172</v>
      </c>
      <c r="J33" s="16">
        <v>2</v>
      </c>
      <c r="K33" s="16">
        <v>2</v>
      </c>
    </row>
    <row r="34" spans="1:11" ht="13.5">
      <c r="A34" s="42" t="s">
        <v>108</v>
      </c>
      <c r="B34" s="43"/>
      <c r="C34" s="43"/>
      <c r="D34" s="16">
        <f t="shared" si="2"/>
        <v>222</v>
      </c>
      <c r="E34" s="16">
        <f>SUM(E7:E33)</f>
        <v>189</v>
      </c>
      <c r="F34" s="16">
        <f>SUM(F7:F33)</f>
        <v>17</v>
      </c>
      <c r="G34" s="16">
        <f>SUM(G7:G33)</f>
        <v>16</v>
      </c>
      <c r="H34" s="16">
        <f t="shared" si="3"/>
        <v>3185</v>
      </c>
      <c r="I34" s="16">
        <f>SUM(I7:I33)</f>
        <v>2823</v>
      </c>
      <c r="J34" s="16">
        <f>SUM(J7:J33)</f>
        <v>168</v>
      </c>
      <c r="K34" s="16">
        <f>SUM(K7:K33)</f>
        <v>194</v>
      </c>
    </row>
  </sheetData>
  <mergeCells count="10">
    <mergeCell ref="A34:C34"/>
    <mergeCell ref="J4:J5"/>
    <mergeCell ref="K4:K5"/>
    <mergeCell ref="E4:E5"/>
    <mergeCell ref="F4:F5"/>
    <mergeCell ref="G4:G5"/>
    <mergeCell ref="I4:I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2006-06-30T04:21:00Z</dcterms:modified>
  <cp:category/>
  <cp:version/>
  <cp:contentType/>
  <cp:contentStatus/>
</cp:coreProperties>
</file>