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'委託・許可件数（市町村）'!$A$2:$S$49</definedName>
    <definedName name="_xlnm.Print_Area" localSheetId="5">'委託・許可件数（組合）'!$A$2:$S$22</definedName>
    <definedName name="_xlnm.Print_Area" localSheetId="2">'収集運搬機材（市町村）'!$A$2:$AY$49</definedName>
    <definedName name="_xlnm.Print_Area" localSheetId="3">'収集運搬機材（組合）'!$A$2:$AY$23</definedName>
    <definedName name="_xlnm.Print_Area" localSheetId="6">'処理業者と従業員数'!$A$2:$K$49</definedName>
    <definedName name="_xlnm.Print_Area" localSheetId="0">'廃棄物処理従事職員数（市町村）'!$A$2:$AD$49</definedName>
    <definedName name="_xlnm.Print_Area" localSheetId="1">'廃棄物処理従事職員数（組合）'!$A$2:$AD$22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<sst xmlns="http://schemas.openxmlformats.org/spreadsheetml/2006/main" count="1058" uniqueCount="193">
  <si>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</si>
  <si>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</si>
  <si>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</si>
  <si>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</si>
  <si>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</si>
  <si>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</si>
  <si>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</si>
  <si>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</si>
  <si>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</si>
  <si>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</si>
  <si>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</si>
  <si>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</si>
  <si>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</si>
  <si>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</si>
  <si>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</si>
  <si>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</si>
  <si>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</si>
  <si>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</si>
  <si>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</si>
  <si>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</si>
  <si>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</si>
  <si>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</si>
  <si>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</si>
  <si>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</si>
  <si>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</si>
  <si>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</si>
  <si>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</si>
  <si>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</si>
  <si>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05434</t>
  </si>
  <si>
    <t>美郷町</t>
  </si>
  <si>
    <t>秋田県合計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</si>
  <si>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</si>
  <si>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</si>
  <si>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</si>
  <si>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</si>
  <si>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</si>
  <si>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</si>
  <si>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</si>
  <si>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</si>
  <si>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</si>
  <si>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</si>
  <si>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</si>
  <si>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</si>
  <si>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</si>
  <si>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</si>
  <si>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</si>
  <si>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</si>
  <si>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</si>
  <si>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</si>
  <si>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</si>
  <si>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</si>
  <si>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</si>
  <si>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</si>
  <si>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</si>
  <si>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</si>
  <si>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</si>
  <si>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</si>
  <si>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</si>
  <si>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</si>
  <si>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</si>
  <si>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</si>
  <si>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</si>
  <si>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</si>
  <si>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</si>
  <si>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</si>
  <si>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</si>
  <si>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</si>
  <si>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</si>
  <si>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</si>
  <si>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</si>
  <si>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</si>
  <si>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</si>
  <si>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</si>
  <si>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</si>
  <si>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</si>
  <si>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</si>
  <si>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</si>
  <si>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</si>
  <si>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</si>
  <si>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</si>
  <si>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</si>
  <si>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05303</t>
  </si>
  <si>
    <t>小坂町</t>
  </si>
  <si>
    <t>05322</t>
  </si>
  <si>
    <t>比内町</t>
  </si>
  <si>
    <t>05325</t>
  </si>
  <si>
    <t>田代町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</si>
  <si>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</si>
  <si>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</si>
  <si>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</si>
  <si>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</si>
  <si>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</si>
  <si>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</si>
  <si>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</si>
  <si>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</si>
  <si>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</si>
  <si>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</si>
  <si>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</si>
  <si>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</si>
  <si>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</si>
  <si>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</si>
  <si>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</si>
  <si>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</si>
  <si>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</si>
  <si>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</si>
  <si>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</si>
  <si>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</si>
  <si>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</si>
  <si>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</si>
  <si>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</si>
  <si>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</si>
  <si>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二ツ井藤里地区行政組合</t>
  </si>
  <si>
    <t>能代山本広域市町村圏組合</t>
  </si>
  <si>
    <t>05859</t>
  </si>
  <si>
    <t>05861</t>
  </si>
  <si>
    <t>角館町外二か町村公衆衛生施設組合</t>
  </si>
  <si>
    <t>北秋田市周辺衛生施設組合</t>
  </si>
  <si>
    <t>北秋田市上小阿仁村生活環境施設組合</t>
  </si>
  <si>
    <t>大仙美郷環境事業組合</t>
  </si>
  <si>
    <t>大潟地区衛生処理組合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</si>
  <si>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</si>
  <si>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</si>
  <si>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</si>
  <si>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</si>
  <si>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秋田県合計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</si>
  <si>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</si>
  <si>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</si>
  <si>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</si>
  <si>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</si>
  <si>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</si>
  <si>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</si>
  <si>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</si>
  <si>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</si>
  <si>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</si>
  <si>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</si>
  <si>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</si>
  <si>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05401</t>
  </si>
  <si>
    <t>仁賀保町</t>
  </si>
  <si>
    <t>05402</t>
  </si>
  <si>
    <t>金浦町</t>
  </si>
  <si>
    <t>05403</t>
  </si>
  <si>
    <t>象潟町</t>
  </si>
  <si>
    <t>05423</t>
  </si>
  <si>
    <t>角館町</t>
  </si>
  <si>
    <t>05426</t>
  </si>
  <si>
    <t>田沢湖町</t>
  </si>
  <si>
    <t>05430</t>
  </si>
  <si>
    <t>西木村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</si>
  <si>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</si>
  <si>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</si>
  <si>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</si>
  <si>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</si>
  <si>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</si>
  <si>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</si>
  <si>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</si>
  <si>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</si>
  <si>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</si>
  <si>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</si>
  <si>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</si>
  <si>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</si>
  <si>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</si>
  <si>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</si>
  <si>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05463</t>
  </si>
  <si>
    <t>羽後町</t>
  </si>
  <si>
    <t>05464</t>
  </si>
  <si>
    <t>東成瀬村</t>
  </si>
  <si>
    <t>05831</t>
  </si>
  <si>
    <t>仁賀保地区衛生施設組合</t>
  </si>
  <si>
    <t>05832</t>
  </si>
  <si>
    <t>05838</t>
  </si>
  <si>
    <t>05839</t>
  </si>
  <si>
    <t>05850</t>
  </si>
  <si>
    <t>湯沢雄勝広域市町村圏組合</t>
  </si>
  <si>
    <t>05851</t>
  </si>
  <si>
    <t>05852</t>
  </si>
  <si>
    <t>05853</t>
  </si>
  <si>
    <t>横手平鹿広域市町村圏組合</t>
  </si>
  <si>
    <t>05854</t>
  </si>
  <si>
    <t>本荘由利広域市町村圏組合</t>
  </si>
  <si>
    <t>05867</t>
  </si>
  <si>
    <t>鹿角広域行政組合</t>
  </si>
  <si>
    <t>05869</t>
  </si>
  <si>
    <t>大館周辺広域市町村圏組合</t>
  </si>
  <si>
    <t>05874</t>
  </si>
  <si>
    <t>男鹿地区衛生処理一部事務組合</t>
  </si>
  <si>
    <t>05882</t>
  </si>
  <si>
    <t>八郎潟町・井川町衛生処理施設組合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</si>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</sst>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9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187</v>
      </c>
      <c r="B2" s="47" t="s">
        <v>47</v>
      </c>
      <c r="C2" s="44" t="s">
        <v>188</v>
      </c>
      <c r="D2" s="7" t="s">
        <v>48</v>
      </c>
      <c r="E2" s="8"/>
      <c r="F2" s="9"/>
      <c r="G2" s="8"/>
      <c r="H2" s="8"/>
      <c r="I2" s="8"/>
      <c r="J2" s="8"/>
      <c r="K2" s="8"/>
      <c r="L2" s="10"/>
      <c r="M2" s="7" t="s">
        <v>189</v>
      </c>
      <c r="N2" s="8"/>
      <c r="O2" s="9"/>
      <c r="P2" s="8"/>
      <c r="Q2" s="8"/>
      <c r="R2" s="8"/>
      <c r="S2" s="8"/>
      <c r="T2" s="8"/>
      <c r="U2" s="10"/>
      <c r="V2" s="7" t="s">
        <v>49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190</v>
      </c>
      <c r="E3" s="12" t="s">
        <v>50</v>
      </c>
      <c r="F3" s="9"/>
      <c r="G3" s="10"/>
      <c r="H3" s="12" t="s">
        <v>51</v>
      </c>
      <c r="I3" s="8"/>
      <c r="J3" s="8"/>
      <c r="K3" s="8"/>
      <c r="L3" s="10"/>
      <c r="M3" s="11" t="s">
        <v>190</v>
      </c>
      <c r="N3" s="12" t="s">
        <v>50</v>
      </c>
      <c r="O3" s="9"/>
      <c r="P3" s="10"/>
      <c r="Q3" s="12" t="s">
        <v>51</v>
      </c>
      <c r="R3" s="8"/>
      <c r="S3" s="8"/>
      <c r="T3" s="8"/>
      <c r="U3" s="10"/>
      <c r="V3" s="13"/>
      <c r="W3" s="12" t="s">
        <v>50</v>
      </c>
      <c r="X3" s="9"/>
      <c r="Y3" s="10"/>
      <c r="Z3" s="12" t="s">
        <v>51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190</v>
      </c>
      <c r="F4" s="51" t="s">
        <v>52</v>
      </c>
      <c r="G4" s="51" t="s">
        <v>53</v>
      </c>
      <c r="H4" s="45" t="s">
        <v>190</v>
      </c>
      <c r="I4" s="51" t="s">
        <v>43</v>
      </c>
      <c r="J4" s="51" t="s">
        <v>44</v>
      </c>
      <c r="K4" s="51" t="s">
        <v>45</v>
      </c>
      <c r="L4" s="51" t="s">
        <v>54</v>
      </c>
      <c r="M4" s="13"/>
      <c r="N4" s="45" t="s">
        <v>190</v>
      </c>
      <c r="O4" s="51" t="s">
        <v>52</v>
      </c>
      <c r="P4" s="51" t="s">
        <v>53</v>
      </c>
      <c r="Q4" s="45" t="s">
        <v>190</v>
      </c>
      <c r="R4" s="51" t="s">
        <v>43</v>
      </c>
      <c r="S4" s="51" t="s">
        <v>44</v>
      </c>
      <c r="T4" s="51" t="s">
        <v>45</v>
      </c>
      <c r="U4" s="51" t="s">
        <v>54</v>
      </c>
      <c r="V4" s="13"/>
      <c r="W4" s="45" t="s">
        <v>190</v>
      </c>
      <c r="X4" s="51" t="s">
        <v>52</v>
      </c>
      <c r="Y4" s="51" t="s">
        <v>53</v>
      </c>
      <c r="Z4" s="45" t="s">
        <v>190</v>
      </c>
      <c r="AA4" s="51" t="s">
        <v>43</v>
      </c>
      <c r="AB4" s="51" t="s">
        <v>44</v>
      </c>
      <c r="AC4" s="51" t="s">
        <v>45</v>
      </c>
      <c r="AD4" s="51" t="s">
        <v>54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191</v>
      </c>
      <c r="E6" s="14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5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4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4" t="s">
        <v>192</v>
      </c>
      <c r="AA6" s="15" t="s">
        <v>192</v>
      </c>
      <c r="AB6" s="15" t="s">
        <v>192</v>
      </c>
      <c r="AC6" s="15" t="s">
        <v>192</v>
      </c>
      <c r="AD6" s="15" t="s">
        <v>192</v>
      </c>
    </row>
    <row r="7" spans="1:30" ht="13.5">
      <c r="A7" s="35" t="s">
        <v>66</v>
      </c>
      <c r="B7" s="35" t="s">
        <v>67</v>
      </c>
      <c r="C7" s="37" t="s">
        <v>68</v>
      </c>
      <c r="D7" s="16">
        <f aca="true" t="shared" si="0" ref="D7:D43">E7+H7</f>
        <v>190</v>
      </c>
      <c r="E7" s="16">
        <f aca="true" t="shared" si="1" ref="E7:E43">SUM(F7:G7)</f>
        <v>49</v>
      </c>
      <c r="F7" s="16">
        <v>17</v>
      </c>
      <c r="G7" s="16">
        <v>32</v>
      </c>
      <c r="H7" s="16">
        <f aca="true" t="shared" si="2" ref="H7:H43">SUM(I7:L7)</f>
        <v>141</v>
      </c>
      <c r="I7" s="16">
        <v>84</v>
      </c>
      <c r="J7" s="16">
        <v>47</v>
      </c>
      <c r="K7" s="16">
        <v>5</v>
      </c>
      <c r="L7" s="16">
        <v>5</v>
      </c>
      <c r="M7" s="16">
        <f aca="true" t="shared" si="3" ref="M7:M43">N7+Q7</f>
        <v>28</v>
      </c>
      <c r="N7" s="16">
        <f aca="true" t="shared" si="4" ref="N7:N43">SUM(O7:P7)</f>
        <v>19</v>
      </c>
      <c r="O7" s="16">
        <v>3</v>
      </c>
      <c r="P7" s="16">
        <v>16</v>
      </c>
      <c r="Q7" s="16">
        <f aca="true" t="shared" si="5" ref="Q7:Q43">SUM(R7:U7)</f>
        <v>9</v>
      </c>
      <c r="R7" s="16">
        <v>0</v>
      </c>
      <c r="S7" s="16">
        <v>9</v>
      </c>
      <c r="T7" s="16">
        <v>0</v>
      </c>
      <c r="U7" s="16">
        <v>0</v>
      </c>
      <c r="V7" s="16">
        <f aca="true" t="shared" si="6" ref="V7:V43">D7+M7</f>
        <v>218</v>
      </c>
      <c r="W7" s="16">
        <f aca="true" t="shared" si="7" ref="W7:W43">E7+N7</f>
        <v>68</v>
      </c>
      <c r="X7" s="16">
        <f aca="true" t="shared" si="8" ref="X7:X43">F7+O7</f>
        <v>20</v>
      </c>
      <c r="Y7" s="16">
        <f aca="true" t="shared" si="9" ref="Y7:Y43">G7+P7</f>
        <v>48</v>
      </c>
      <c r="Z7" s="16">
        <f aca="true" t="shared" si="10" ref="Z7:Z43">H7+Q7</f>
        <v>150</v>
      </c>
      <c r="AA7" s="16">
        <f aca="true" t="shared" si="11" ref="AA7:AA43">I7+R7</f>
        <v>84</v>
      </c>
      <c r="AB7" s="16">
        <f aca="true" t="shared" si="12" ref="AB7:AB43">J7+S7</f>
        <v>56</v>
      </c>
      <c r="AC7" s="16">
        <f aca="true" t="shared" si="13" ref="AC7:AC43">K7+T7</f>
        <v>5</v>
      </c>
      <c r="AD7" s="16">
        <f aca="true" t="shared" si="14" ref="AD7:AD43">L7+U7</f>
        <v>5</v>
      </c>
    </row>
    <row r="8" spans="1:30" ht="13.5">
      <c r="A8" s="35" t="s">
        <v>66</v>
      </c>
      <c r="B8" s="35" t="s">
        <v>69</v>
      </c>
      <c r="C8" s="37" t="s">
        <v>70</v>
      </c>
      <c r="D8" s="16">
        <f t="shared" si="0"/>
        <v>9</v>
      </c>
      <c r="E8" s="16">
        <f t="shared" si="1"/>
        <v>4</v>
      </c>
      <c r="F8" s="16">
        <v>4</v>
      </c>
      <c r="G8" s="16">
        <v>0</v>
      </c>
      <c r="H8" s="16">
        <f t="shared" si="2"/>
        <v>5</v>
      </c>
      <c r="I8" s="16">
        <v>4</v>
      </c>
      <c r="J8" s="16">
        <v>0</v>
      </c>
      <c r="K8" s="16">
        <v>1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9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5</v>
      </c>
      <c r="AA8" s="16">
        <f t="shared" si="11"/>
        <v>4</v>
      </c>
      <c r="AB8" s="16">
        <f t="shared" si="12"/>
        <v>0</v>
      </c>
      <c r="AC8" s="16">
        <f t="shared" si="13"/>
        <v>1</v>
      </c>
      <c r="AD8" s="16">
        <f t="shared" si="14"/>
        <v>0</v>
      </c>
    </row>
    <row r="9" spans="1:30" ht="13.5">
      <c r="A9" s="35" t="s">
        <v>66</v>
      </c>
      <c r="B9" s="35" t="s">
        <v>71</v>
      </c>
      <c r="C9" s="37" t="s">
        <v>72</v>
      </c>
      <c r="D9" s="16">
        <f t="shared" si="0"/>
        <v>35</v>
      </c>
      <c r="E9" s="16">
        <f t="shared" si="1"/>
        <v>7</v>
      </c>
      <c r="F9" s="16">
        <v>7</v>
      </c>
      <c r="G9" s="16">
        <v>0</v>
      </c>
      <c r="H9" s="16">
        <f t="shared" si="2"/>
        <v>28</v>
      </c>
      <c r="I9" s="16">
        <v>0</v>
      </c>
      <c r="J9" s="16">
        <v>23</v>
      </c>
      <c r="K9" s="16">
        <v>0</v>
      </c>
      <c r="L9" s="16">
        <v>5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35</v>
      </c>
      <c r="W9" s="16">
        <f t="shared" si="7"/>
        <v>7</v>
      </c>
      <c r="X9" s="16">
        <f t="shared" si="8"/>
        <v>7</v>
      </c>
      <c r="Y9" s="16">
        <f t="shared" si="9"/>
        <v>0</v>
      </c>
      <c r="Z9" s="16">
        <f t="shared" si="10"/>
        <v>28</v>
      </c>
      <c r="AA9" s="16">
        <f t="shared" si="11"/>
        <v>0</v>
      </c>
      <c r="AB9" s="16">
        <f t="shared" si="12"/>
        <v>23</v>
      </c>
      <c r="AC9" s="16">
        <f t="shared" si="13"/>
        <v>0</v>
      </c>
      <c r="AD9" s="16">
        <f t="shared" si="14"/>
        <v>5</v>
      </c>
    </row>
    <row r="10" spans="1:30" ht="13.5">
      <c r="A10" s="35" t="s">
        <v>66</v>
      </c>
      <c r="B10" s="35" t="s">
        <v>73</v>
      </c>
      <c r="C10" s="37" t="s">
        <v>74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3</v>
      </c>
      <c r="N10" s="16">
        <f t="shared" si="4"/>
        <v>3</v>
      </c>
      <c r="O10" s="16">
        <v>3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7</v>
      </c>
      <c r="X10" s="16">
        <f t="shared" si="8"/>
        <v>7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66</v>
      </c>
      <c r="B11" s="35" t="s">
        <v>75</v>
      </c>
      <c r="C11" s="37" t="s">
        <v>76</v>
      </c>
      <c r="D11" s="16">
        <f t="shared" si="0"/>
        <v>3</v>
      </c>
      <c r="E11" s="16">
        <f t="shared" si="1"/>
        <v>3</v>
      </c>
      <c r="F11" s="16">
        <v>3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66</v>
      </c>
      <c r="B12" s="35" t="s">
        <v>77</v>
      </c>
      <c r="C12" s="37" t="s">
        <v>78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66</v>
      </c>
      <c r="B13" s="35" t="s">
        <v>79</v>
      </c>
      <c r="C13" s="37" t="s">
        <v>80</v>
      </c>
      <c r="D13" s="16">
        <f t="shared" si="0"/>
        <v>2</v>
      </c>
      <c r="E13" s="16">
        <f t="shared" si="1"/>
        <v>2</v>
      </c>
      <c r="F13" s="16">
        <v>2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66</v>
      </c>
      <c r="B14" s="35" t="s">
        <v>20</v>
      </c>
      <c r="C14" s="37" t="s">
        <v>21</v>
      </c>
      <c r="D14" s="16">
        <f t="shared" si="0"/>
        <v>22</v>
      </c>
      <c r="E14" s="16">
        <f t="shared" si="1"/>
        <v>12</v>
      </c>
      <c r="F14" s="16">
        <v>11</v>
      </c>
      <c r="G14" s="16">
        <v>1</v>
      </c>
      <c r="H14" s="16">
        <f t="shared" si="2"/>
        <v>10</v>
      </c>
      <c r="I14" s="16">
        <v>1</v>
      </c>
      <c r="J14" s="16">
        <v>3</v>
      </c>
      <c r="K14" s="16">
        <v>1</v>
      </c>
      <c r="L14" s="16">
        <v>5</v>
      </c>
      <c r="M14" s="16">
        <f t="shared" si="3"/>
        <v>5</v>
      </c>
      <c r="N14" s="16">
        <f t="shared" si="4"/>
        <v>5</v>
      </c>
      <c r="O14" s="16">
        <v>5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27</v>
      </c>
      <c r="W14" s="16">
        <f t="shared" si="7"/>
        <v>17</v>
      </c>
      <c r="X14" s="16">
        <f t="shared" si="8"/>
        <v>16</v>
      </c>
      <c r="Y14" s="16">
        <f t="shared" si="9"/>
        <v>1</v>
      </c>
      <c r="Z14" s="16">
        <f t="shared" si="10"/>
        <v>10</v>
      </c>
      <c r="AA14" s="16">
        <f t="shared" si="11"/>
        <v>1</v>
      </c>
      <c r="AB14" s="16">
        <f t="shared" si="12"/>
        <v>3</v>
      </c>
      <c r="AC14" s="16">
        <f t="shared" si="13"/>
        <v>1</v>
      </c>
      <c r="AD14" s="16">
        <f t="shared" si="14"/>
        <v>5</v>
      </c>
    </row>
    <row r="15" spans="1:30" ht="13.5">
      <c r="A15" s="35" t="s">
        <v>66</v>
      </c>
      <c r="B15" s="35" t="s">
        <v>22</v>
      </c>
      <c r="C15" s="37" t="s">
        <v>23</v>
      </c>
      <c r="D15" s="16">
        <f t="shared" si="0"/>
        <v>16</v>
      </c>
      <c r="E15" s="16">
        <f t="shared" si="1"/>
        <v>15</v>
      </c>
      <c r="F15" s="16">
        <v>6</v>
      </c>
      <c r="G15" s="16">
        <v>9</v>
      </c>
      <c r="H15" s="16">
        <f t="shared" si="2"/>
        <v>1</v>
      </c>
      <c r="I15" s="16">
        <v>0</v>
      </c>
      <c r="J15" s="16">
        <v>0</v>
      </c>
      <c r="K15" s="16">
        <v>0</v>
      </c>
      <c r="L15" s="16">
        <v>1</v>
      </c>
      <c r="M15" s="16">
        <f t="shared" si="3"/>
        <v>4</v>
      </c>
      <c r="N15" s="16">
        <f t="shared" si="4"/>
        <v>2</v>
      </c>
      <c r="O15" s="16">
        <v>2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20</v>
      </c>
      <c r="W15" s="16">
        <f t="shared" si="7"/>
        <v>17</v>
      </c>
      <c r="X15" s="16">
        <f t="shared" si="8"/>
        <v>8</v>
      </c>
      <c r="Y15" s="16">
        <f t="shared" si="9"/>
        <v>9</v>
      </c>
      <c r="Z15" s="16">
        <f t="shared" si="10"/>
        <v>3</v>
      </c>
      <c r="AA15" s="16">
        <f t="shared" si="11"/>
        <v>0</v>
      </c>
      <c r="AB15" s="16">
        <f t="shared" si="12"/>
        <v>2</v>
      </c>
      <c r="AC15" s="16">
        <f t="shared" si="13"/>
        <v>0</v>
      </c>
      <c r="AD15" s="16">
        <f t="shared" si="14"/>
        <v>1</v>
      </c>
    </row>
    <row r="16" spans="1:30" ht="13.5">
      <c r="A16" s="35" t="s">
        <v>66</v>
      </c>
      <c r="B16" s="35" t="s">
        <v>24</v>
      </c>
      <c r="C16" s="37" t="s">
        <v>25</v>
      </c>
      <c r="D16" s="16">
        <f t="shared" si="0"/>
        <v>22</v>
      </c>
      <c r="E16" s="16">
        <f t="shared" si="1"/>
        <v>13</v>
      </c>
      <c r="F16" s="16">
        <v>13</v>
      </c>
      <c r="G16" s="16">
        <v>0</v>
      </c>
      <c r="H16" s="16">
        <f t="shared" si="2"/>
        <v>9</v>
      </c>
      <c r="I16" s="16">
        <v>6</v>
      </c>
      <c r="J16" s="16">
        <v>0</v>
      </c>
      <c r="K16" s="16">
        <v>3</v>
      </c>
      <c r="L16" s="16">
        <v>0</v>
      </c>
      <c r="M16" s="16">
        <f t="shared" si="3"/>
        <v>2</v>
      </c>
      <c r="N16" s="16">
        <f t="shared" si="4"/>
        <v>2</v>
      </c>
      <c r="O16" s="16">
        <v>2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24</v>
      </c>
      <c r="W16" s="16">
        <f t="shared" si="7"/>
        <v>15</v>
      </c>
      <c r="X16" s="16">
        <f t="shared" si="8"/>
        <v>15</v>
      </c>
      <c r="Y16" s="16">
        <f t="shared" si="9"/>
        <v>0</v>
      </c>
      <c r="Z16" s="16">
        <f t="shared" si="10"/>
        <v>9</v>
      </c>
      <c r="AA16" s="16">
        <f t="shared" si="11"/>
        <v>6</v>
      </c>
      <c r="AB16" s="16">
        <f t="shared" si="12"/>
        <v>0</v>
      </c>
      <c r="AC16" s="16">
        <f t="shared" si="13"/>
        <v>3</v>
      </c>
      <c r="AD16" s="16">
        <f t="shared" si="14"/>
        <v>0</v>
      </c>
    </row>
    <row r="17" spans="1:30" ht="13.5">
      <c r="A17" s="35" t="s">
        <v>66</v>
      </c>
      <c r="B17" s="35" t="s">
        <v>26</v>
      </c>
      <c r="C17" s="37" t="s">
        <v>27</v>
      </c>
      <c r="D17" s="16">
        <f t="shared" si="0"/>
        <v>8</v>
      </c>
      <c r="E17" s="16">
        <f t="shared" si="1"/>
        <v>8</v>
      </c>
      <c r="F17" s="16">
        <v>2</v>
      </c>
      <c r="G17" s="16">
        <v>6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9</v>
      </c>
      <c r="W17" s="16">
        <f t="shared" si="7"/>
        <v>9</v>
      </c>
      <c r="X17" s="16">
        <f t="shared" si="8"/>
        <v>3</v>
      </c>
      <c r="Y17" s="16">
        <f t="shared" si="9"/>
        <v>6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66</v>
      </c>
      <c r="B18" s="35" t="s">
        <v>81</v>
      </c>
      <c r="C18" s="37" t="s">
        <v>82</v>
      </c>
      <c r="D18" s="16">
        <f t="shared" si="0"/>
        <v>1</v>
      </c>
      <c r="E18" s="16">
        <f t="shared" si="1"/>
        <v>0</v>
      </c>
      <c r="F18" s="16">
        <v>0</v>
      </c>
      <c r="G18" s="16">
        <v>0</v>
      </c>
      <c r="H18" s="16">
        <f t="shared" si="2"/>
        <v>1</v>
      </c>
      <c r="I18" s="16">
        <v>0</v>
      </c>
      <c r="J18" s="16">
        <v>0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1</v>
      </c>
      <c r="AA18" s="16">
        <f t="shared" si="11"/>
        <v>0</v>
      </c>
      <c r="AB18" s="16">
        <f t="shared" si="12"/>
        <v>0</v>
      </c>
      <c r="AC18" s="16">
        <f t="shared" si="13"/>
        <v>1</v>
      </c>
      <c r="AD18" s="16">
        <f t="shared" si="14"/>
        <v>0</v>
      </c>
    </row>
    <row r="19" spans="1:30" ht="13.5">
      <c r="A19" s="35" t="s">
        <v>66</v>
      </c>
      <c r="B19" s="35" t="s">
        <v>83</v>
      </c>
      <c r="C19" s="37" t="s">
        <v>84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66</v>
      </c>
      <c r="B20" s="35" t="s">
        <v>85</v>
      </c>
      <c r="C20" s="37" t="s">
        <v>86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66</v>
      </c>
      <c r="B21" s="35" t="s">
        <v>87</v>
      </c>
      <c r="C21" s="37" t="s">
        <v>88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66</v>
      </c>
      <c r="B22" s="35" t="s">
        <v>89</v>
      </c>
      <c r="C22" s="37" t="s">
        <v>90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66</v>
      </c>
      <c r="B23" s="35" t="s">
        <v>91</v>
      </c>
      <c r="C23" s="37" t="s">
        <v>92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66</v>
      </c>
      <c r="B24" s="35" t="s">
        <v>93</v>
      </c>
      <c r="C24" s="37" t="s">
        <v>94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66</v>
      </c>
      <c r="B25" s="35" t="s">
        <v>95</v>
      </c>
      <c r="C25" s="37" t="s">
        <v>96</v>
      </c>
      <c r="D25" s="16">
        <f t="shared" si="0"/>
        <v>3</v>
      </c>
      <c r="E25" s="16">
        <f t="shared" si="1"/>
        <v>1</v>
      </c>
      <c r="F25" s="16">
        <v>1</v>
      </c>
      <c r="G25" s="16">
        <v>0</v>
      </c>
      <c r="H25" s="16">
        <f t="shared" si="2"/>
        <v>2</v>
      </c>
      <c r="I25" s="16">
        <v>0</v>
      </c>
      <c r="J25" s="16">
        <v>0</v>
      </c>
      <c r="K25" s="16">
        <v>0</v>
      </c>
      <c r="L25" s="16">
        <v>2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2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2</v>
      </c>
    </row>
    <row r="26" spans="1:30" ht="13.5">
      <c r="A26" s="35" t="s">
        <v>66</v>
      </c>
      <c r="B26" s="35" t="s">
        <v>97</v>
      </c>
      <c r="C26" s="37" t="s">
        <v>98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66</v>
      </c>
      <c r="B27" s="35" t="s">
        <v>99</v>
      </c>
      <c r="C27" s="37" t="s">
        <v>100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66</v>
      </c>
      <c r="B28" s="35" t="s">
        <v>101</v>
      </c>
      <c r="C28" s="37" t="s">
        <v>102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66</v>
      </c>
      <c r="B29" s="35" t="s">
        <v>103</v>
      </c>
      <c r="C29" s="37" t="s">
        <v>104</v>
      </c>
      <c r="D29" s="16">
        <f t="shared" si="0"/>
        <v>3</v>
      </c>
      <c r="E29" s="16">
        <f t="shared" si="1"/>
        <v>1</v>
      </c>
      <c r="F29" s="16">
        <v>1</v>
      </c>
      <c r="G29" s="16">
        <v>0</v>
      </c>
      <c r="H29" s="16">
        <f t="shared" si="2"/>
        <v>2</v>
      </c>
      <c r="I29" s="16">
        <v>0</v>
      </c>
      <c r="J29" s="16">
        <v>2</v>
      </c>
      <c r="K29" s="16">
        <v>0</v>
      </c>
      <c r="L29" s="16">
        <v>0</v>
      </c>
      <c r="M29" s="16">
        <f t="shared" si="3"/>
        <v>3</v>
      </c>
      <c r="N29" s="16">
        <f t="shared" si="4"/>
        <v>2</v>
      </c>
      <c r="O29" s="16">
        <v>0</v>
      </c>
      <c r="P29" s="16">
        <v>2</v>
      </c>
      <c r="Q29" s="16">
        <f t="shared" si="5"/>
        <v>1</v>
      </c>
      <c r="R29" s="16">
        <v>0</v>
      </c>
      <c r="S29" s="16">
        <v>1</v>
      </c>
      <c r="T29" s="16">
        <v>0</v>
      </c>
      <c r="U29" s="16">
        <v>0</v>
      </c>
      <c r="V29" s="16">
        <f t="shared" si="6"/>
        <v>6</v>
      </c>
      <c r="W29" s="16">
        <f t="shared" si="7"/>
        <v>3</v>
      </c>
      <c r="X29" s="16">
        <f t="shared" si="8"/>
        <v>1</v>
      </c>
      <c r="Y29" s="16">
        <f t="shared" si="9"/>
        <v>2</v>
      </c>
      <c r="Z29" s="16">
        <f t="shared" si="10"/>
        <v>3</v>
      </c>
      <c r="AA29" s="16">
        <f t="shared" si="11"/>
        <v>0</v>
      </c>
      <c r="AB29" s="16">
        <f t="shared" si="12"/>
        <v>3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66</v>
      </c>
      <c r="B30" s="35" t="s">
        <v>105</v>
      </c>
      <c r="C30" s="37" t="s">
        <v>106</v>
      </c>
      <c r="D30" s="16">
        <f t="shared" si="0"/>
        <v>3</v>
      </c>
      <c r="E30" s="16">
        <f t="shared" si="1"/>
        <v>1</v>
      </c>
      <c r="F30" s="16">
        <v>1</v>
      </c>
      <c r="G30" s="16">
        <v>0</v>
      </c>
      <c r="H30" s="16">
        <f t="shared" si="2"/>
        <v>2</v>
      </c>
      <c r="I30" s="16">
        <v>0</v>
      </c>
      <c r="J30" s="16">
        <v>1</v>
      </c>
      <c r="K30" s="16">
        <v>1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2</v>
      </c>
      <c r="AA30" s="16">
        <f t="shared" si="11"/>
        <v>0</v>
      </c>
      <c r="AB30" s="16">
        <f t="shared" si="12"/>
        <v>1</v>
      </c>
      <c r="AC30" s="16">
        <f t="shared" si="13"/>
        <v>1</v>
      </c>
      <c r="AD30" s="16">
        <f t="shared" si="14"/>
        <v>0</v>
      </c>
    </row>
    <row r="31" spans="1:30" ht="13.5">
      <c r="A31" s="35" t="s">
        <v>66</v>
      </c>
      <c r="B31" s="35" t="s">
        <v>107</v>
      </c>
      <c r="C31" s="37" t="s">
        <v>108</v>
      </c>
      <c r="D31" s="16">
        <f t="shared" si="0"/>
        <v>2</v>
      </c>
      <c r="E31" s="16">
        <f t="shared" si="1"/>
        <v>1</v>
      </c>
      <c r="F31" s="16">
        <v>1</v>
      </c>
      <c r="G31" s="16">
        <v>0</v>
      </c>
      <c r="H31" s="16">
        <f t="shared" si="2"/>
        <v>1</v>
      </c>
      <c r="I31" s="16">
        <v>0</v>
      </c>
      <c r="J31" s="16">
        <v>1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1</v>
      </c>
      <c r="AA31" s="16">
        <f t="shared" si="11"/>
        <v>0</v>
      </c>
      <c r="AB31" s="16">
        <f t="shared" si="12"/>
        <v>1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66</v>
      </c>
      <c r="B32" s="35" t="s">
        <v>109</v>
      </c>
      <c r="C32" s="37" t="s">
        <v>110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66</v>
      </c>
      <c r="B33" s="35" t="s">
        <v>136</v>
      </c>
      <c r="C33" s="37" t="s">
        <v>137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66</v>
      </c>
      <c r="B34" s="35" t="s">
        <v>138</v>
      </c>
      <c r="C34" s="37" t="s">
        <v>139</v>
      </c>
      <c r="D34" s="16">
        <f t="shared" si="0"/>
        <v>2</v>
      </c>
      <c r="E34" s="16">
        <f t="shared" si="1"/>
        <v>1</v>
      </c>
      <c r="F34" s="16">
        <v>1</v>
      </c>
      <c r="G34" s="16">
        <v>0</v>
      </c>
      <c r="H34" s="16">
        <f t="shared" si="2"/>
        <v>1</v>
      </c>
      <c r="I34" s="16">
        <v>0</v>
      </c>
      <c r="J34" s="16">
        <v>0</v>
      </c>
      <c r="K34" s="16">
        <v>1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1</v>
      </c>
      <c r="AA34" s="16">
        <f t="shared" si="11"/>
        <v>0</v>
      </c>
      <c r="AB34" s="16">
        <f t="shared" si="12"/>
        <v>0</v>
      </c>
      <c r="AC34" s="16">
        <f t="shared" si="13"/>
        <v>1</v>
      </c>
      <c r="AD34" s="16">
        <f t="shared" si="14"/>
        <v>0</v>
      </c>
    </row>
    <row r="35" spans="1:30" ht="13.5">
      <c r="A35" s="35" t="s">
        <v>66</v>
      </c>
      <c r="B35" s="35" t="s">
        <v>140</v>
      </c>
      <c r="C35" s="37" t="s">
        <v>141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66</v>
      </c>
      <c r="B36" s="35" t="s">
        <v>142</v>
      </c>
      <c r="C36" s="37" t="s">
        <v>143</v>
      </c>
      <c r="D36" s="16">
        <f t="shared" si="0"/>
        <v>4</v>
      </c>
      <c r="E36" s="16">
        <f t="shared" si="1"/>
        <v>4</v>
      </c>
      <c r="F36" s="16">
        <v>4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4</v>
      </c>
      <c r="W36" s="16">
        <f t="shared" si="7"/>
        <v>4</v>
      </c>
      <c r="X36" s="16">
        <f t="shared" si="8"/>
        <v>4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66</v>
      </c>
      <c r="B37" s="35" t="s">
        <v>144</v>
      </c>
      <c r="C37" s="37" t="s">
        <v>145</v>
      </c>
      <c r="D37" s="16">
        <f t="shared" si="0"/>
        <v>2</v>
      </c>
      <c r="E37" s="16">
        <f t="shared" si="1"/>
        <v>2</v>
      </c>
      <c r="F37" s="16">
        <v>1</v>
      </c>
      <c r="G37" s="16">
        <v>1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1</v>
      </c>
      <c r="Y37" s="16">
        <f t="shared" si="9"/>
        <v>1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66</v>
      </c>
      <c r="B38" s="35" t="s">
        <v>146</v>
      </c>
      <c r="C38" s="37" t="s">
        <v>147</v>
      </c>
      <c r="D38" s="16">
        <f t="shared" si="0"/>
        <v>2</v>
      </c>
      <c r="E38" s="16">
        <f t="shared" si="1"/>
        <v>1</v>
      </c>
      <c r="F38" s="16">
        <v>1</v>
      </c>
      <c r="G38" s="16">
        <v>0</v>
      </c>
      <c r="H38" s="16">
        <f t="shared" si="2"/>
        <v>1</v>
      </c>
      <c r="I38" s="16">
        <v>0</v>
      </c>
      <c r="J38" s="16">
        <v>0</v>
      </c>
      <c r="K38" s="16">
        <v>1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1</v>
      </c>
      <c r="AA38" s="16">
        <f t="shared" si="11"/>
        <v>0</v>
      </c>
      <c r="AB38" s="16">
        <f t="shared" si="12"/>
        <v>0</v>
      </c>
      <c r="AC38" s="16">
        <f t="shared" si="13"/>
        <v>1</v>
      </c>
      <c r="AD38" s="16">
        <f t="shared" si="14"/>
        <v>0</v>
      </c>
    </row>
    <row r="39" spans="1:30" ht="13.5">
      <c r="A39" s="35" t="s">
        <v>66</v>
      </c>
      <c r="B39" s="35" t="s">
        <v>28</v>
      </c>
      <c r="C39" s="37" t="s">
        <v>29</v>
      </c>
      <c r="D39" s="16">
        <f t="shared" si="0"/>
        <v>3</v>
      </c>
      <c r="E39" s="16">
        <f t="shared" si="1"/>
        <v>3</v>
      </c>
      <c r="F39" s="16">
        <v>3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66</v>
      </c>
      <c r="B40" s="35" t="s">
        <v>148</v>
      </c>
      <c r="C40" s="37" t="s">
        <v>149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66</v>
      </c>
      <c r="B41" s="35" t="s">
        <v>150</v>
      </c>
      <c r="C41" s="37" t="s">
        <v>151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66</v>
      </c>
      <c r="B42" s="35" t="s">
        <v>152</v>
      </c>
      <c r="C42" s="37" t="s">
        <v>153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66</v>
      </c>
      <c r="B43" s="35" t="s">
        <v>154</v>
      </c>
      <c r="C43" s="37" t="s">
        <v>155</v>
      </c>
      <c r="D43" s="16">
        <f t="shared" si="0"/>
        <v>3</v>
      </c>
      <c r="E43" s="16">
        <f t="shared" si="1"/>
        <v>1</v>
      </c>
      <c r="F43" s="16">
        <v>1</v>
      </c>
      <c r="G43" s="16">
        <v>0</v>
      </c>
      <c r="H43" s="16">
        <f t="shared" si="2"/>
        <v>2</v>
      </c>
      <c r="I43" s="16">
        <v>2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3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2</v>
      </c>
      <c r="AA43" s="16">
        <f t="shared" si="11"/>
        <v>2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66</v>
      </c>
      <c r="B44" s="35" t="s">
        <v>156</v>
      </c>
      <c r="C44" s="37" t="s">
        <v>157</v>
      </c>
      <c r="D44" s="16">
        <f aca="true" t="shared" si="15" ref="D44:D49">E44+H44</f>
        <v>2</v>
      </c>
      <c r="E44" s="16">
        <f aca="true" t="shared" si="16" ref="E44:E49">SUM(F44:G44)</f>
        <v>2</v>
      </c>
      <c r="F44" s="16">
        <v>2</v>
      </c>
      <c r="G44" s="16">
        <v>0</v>
      </c>
      <c r="H44" s="16">
        <f aca="true" t="shared" si="17" ref="H44:H49">SUM(I44:L44)</f>
        <v>0</v>
      </c>
      <c r="I44" s="16">
        <v>0</v>
      </c>
      <c r="J44" s="16">
        <v>0</v>
      </c>
      <c r="K44" s="16">
        <v>0</v>
      </c>
      <c r="L44" s="16">
        <v>0</v>
      </c>
      <c r="M44" s="16">
        <f aca="true" t="shared" si="18" ref="M44:M49">N44+Q44</f>
        <v>1</v>
      </c>
      <c r="N44" s="16">
        <f aca="true" t="shared" si="19" ref="N44:N49">SUM(O44:P44)</f>
        <v>1</v>
      </c>
      <c r="O44" s="16">
        <v>1</v>
      </c>
      <c r="P44" s="16">
        <v>0</v>
      </c>
      <c r="Q44" s="16">
        <f aca="true" t="shared" si="20" ref="Q44:Q49">SUM(R44:U44)</f>
        <v>0</v>
      </c>
      <c r="R44" s="16">
        <v>0</v>
      </c>
      <c r="S44" s="16">
        <v>0</v>
      </c>
      <c r="T44" s="16">
        <v>0</v>
      </c>
      <c r="U44" s="16">
        <v>0</v>
      </c>
      <c r="V44" s="16">
        <f aca="true" t="shared" si="21" ref="V44:V49">D44+M44</f>
        <v>3</v>
      </c>
      <c r="W44" s="16">
        <f aca="true" t="shared" si="22" ref="W44:W49">E44+N44</f>
        <v>3</v>
      </c>
      <c r="X44" s="16">
        <f aca="true" t="shared" si="23" ref="X44:X49">F44+O44</f>
        <v>3</v>
      </c>
      <c r="Y44" s="16">
        <f aca="true" t="shared" si="24" ref="Y44:Y49">G44+P44</f>
        <v>0</v>
      </c>
      <c r="Z44" s="16">
        <f aca="true" t="shared" si="25" ref="Z44:Z49">H44+Q44</f>
        <v>0</v>
      </c>
      <c r="AA44" s="16">
        <f aca="true" t="shared" si="26" ref="AA44:AA49">I44+R44</f>
        <v>0</v>
      </c>
      <c r="AB44" s="16">
        <f aca="true" t="shared" si="27" ref="AB44:AB49">J44+S44</f>
        <v>0</v>
      </c>
      <c r="AC44" s="16">
        <f aca="true" t="shared" si="28" ref="AC44:AC49">K44+T44</f>
        <v>0</v>
      </c>
      <c r="AD44" s="16">
        <f aca="true" t="shared" si="29" ref="AD44:AD49">L44+U44</f>
        <v>0</v>
      </c>
    </row>
    <row r="45" spans="1:30" ht="13.5">
      <c r="A45" s="35" t="s">
        <v>66</v>
      </c>
      <c r="B45" s="35" t="s">
        <v>158</v>
      </c>
      <c r="C45" s="37" t="s">
        <v>159</v>
      </c>
      <c r="D45" s="16">
        <f t="shared" si="15"/>
        <v>2</v>
      </c>
      <c r="E45" s="16">
        <f t="shared" si="16"/>
        <v>2</v>
      </c>
      <c r="F45" s="16">
        <v>2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66</v>
      </c>
      <c r="B46" s="35" t="s">
        <v>160</v>
      </c>
      <c r="C46" s="37" t="s">
        <v>161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2</v>
      </c>
      <c r="N46" s="16">
        <f t="shared" si="19"/>
        <v>2</v>
      </c>
      <c r="O46" s="16">
        <v>2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4</v>
      </c>
      <c r="W46" s="16">
        <f t="shared" si="22"/>
        <v>4</v>
      </c>
      <c r="X46" s="16">
        <f t="shared" si="23"/>
        <v>4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66</v>
      </c>
      <c r="B47" s="35" t="s">
        <v>162</v>
      </c>
      <c r="C47" s="37" t="s">
        <v>163</v>
      </c>
      <c r="D47" s="16">
        <f t="shared" si="15"/>
        <v>3</v>
      </c>
      <c r="E47" s="16">
        <f t="shared" si="16"/>
        <v>3</v>
      </c>
      <c r="F47" s="16">
        <v>3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3</v>
      </c>
      <c r="W47" s="16">
        <f t="shared" si="22"/>
        <v>3</v>
      </c>
      <c r="X47" s="16">
        <f t="shared" si="23"/>
        <v>3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66</v>
      </c>
      <c r="B48" s="35" t="s">
        <v>164</v>
      </c>
      <c r="C48" s="37" t="s">
        <v>165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42" t="s">
        <v>30</v>
      </c>
      <c r="B49" s="43"/>
      <c r="C49" s="43"/>
      <c r="D49" s="16">
        <f t="shared" si="15"/>
        <v>370</v>
      </c>
      <c r="E49" s="16">
        <f t="shared" si="16"/>
        <v>164</v>
      </c>
      <c r="F49" s="16">
        <f>SUM(F7:F48)</f>
        <v>115</v>
      </c>
      <c r="G49" s="16">
        <f>SUM(G7:G48)</f>
        <v>49</v>
      </c>
      <c r="H49" s="16">
        <f t="shared" si="17"/>
        <v>206</v>
      </c>
      <c r="I49" s="16">
        <f>SUM(I7:I48)</f>
        <v>97</v>
      </c>
      <c r="J49" s="16">
        <f>SUM(J7:J48)</f>
        <v>77</v>
      </c>
      <c r="K49" s="16">
        <f>SUM(K7:K48)</f>
        <v>14</v>
      </c>
      <c r="L49" s="16">
        <f>SUM(L7:L48)</f>
        <v>18</v>
      </c>
      <c r="M49" s="16">
        <f t="shared" si="18"/>
        <v>51</v>
      </c>
      <c r="N49" s="16">
        <f t="shared" si="19"/>
        <v>39</v>
      </c>
      <c r="O49" s="16">
        <f>SUM(O7:O48)</f>
        <v>21</v>
      </c>
      <c r="P49" s="16">
        <f>SUM(P7:P48)</f>
        <v>18</v>
      </c>
      <c r="Q49" s="16">
        <f t="shared" si="20"/>
        <v>12</v>
      </c>
      <c r="R49" s="16">
        <f>SUM(R7:R48)</f>
        <v>0</v>
      </c>
      <c r="S49" s="16">
        <f>SUM(S7:S48)</f>
        <v>12</v>
      </c>
      <c r="T49" s="16">
        <f>SUM(T7:T48)</f>
        <v>0</v>
      </c>
      <c r="U49" s="16">
        <f>SUM(U7:U48)</f>
        <v>0</v>
      </c>
      <c r="V49" s="16">
        <f t="shared" si="21"/>
        <v>421</v>
      </c>
      <c r="W49" s="16">
        <f t="shared" si="22"/>
        <v>203</v>
      </c>
      <c r="X49" s="16">
        <f t="shared" si="23"/>
        <v>136</v>
      </c>
      <c r="Y49" s="16">
        <f t="shared" si="24"/>
        <v>67</v>
      </c>
      <c r="Z49" s="16">
        <f t="shared" si="25"/>
        <v>218</v>
      </c>
      <c r="AA49" s="16">
        <f t="shared" si="26"/>
        <v>97</v>
      </c>
      <c r="AB49" s="16">
        <f t="shared" si="27"/>
        <v>89</v>
      </c>
      <c r="AC49" s="16">
        <f t="shared" si="28"/>
        <v>14</v>
      </c>
      <c r="AD49" s="16">
        <f t="shared" si="29"/>
        <v>18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187</v>
      </c>
      <c r="B2" s="47" t="s">
        <v>4</v>
      </c>
      <c r="C2" s="44" t="s">
        <v>188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189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190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190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190</v>
      </c>
      <c r="F4" s="51" t="s">
        <v>9</v>
      </c>
      <c r="G4" s="51" t="s">
        <v>10</v>
      </c>
      <c r="H4" s="45" t="s">
        <v>190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190</v>
      </c>
      <c r="O4" s="51" t="s">
        <v>9</v>
      </c>
      <c r="P4" s="51" t="s">
        <v>10</v>
      </c>
      <c r="Q4" s="45" t="s">
        <v>190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190</v>
      </c>
      <c r="X4" s="51" t="s">
        <v>9</v>
      </c>
      <c r="Y4" s="51" t="s">
        <v>10</v>
      </c>
      <c r="Z4" s="45" t="s">
        <v>190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191</v>
      </c>
      <c r="E6" s="14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5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4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4" t="s">
        <v>192</v>
      </c>
      <c r="AA6" s="15" t="s">
        <v>192</v>
      </c>
      <c r="AB6" s="15" t="s">
        <v>192</v>
      </c>
      <c r="AC6" s="15" t="s">
        <v>192</v>
      </c>
      <c r="AD6" s="15" t="s">
        <v>192</v>
      </c>
    </row>
    <row r="7" spans="1:30" ht="13.5" customHeight="1">
      <c r="A7" s="35" t="s">
        <v>66</v>
      </c>
      <c r="B7" s="35" t="s">
        <v>166</v>
      </c>
      <c r="C7" s="37" t="s">
        <v>167</v>
      </c>
      <c r="D7" s="16">
        <f aca="true" t="shared" si="0" ref="D7:D22">E7+H7</f>
        <v>6</v>
      </c>
      <c r="E7" s="16">
        <f aca="true" t="shared" si="1" ref="E7:E22">SUM(F7:G7)</f>
        <v>6</v>
      </c>
      <c r="F7" s="16">
        <v>3</v>
      </c>
      <c r="G7" s="16">
        <v>3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0</v>
      </c>
      <c r="N7" s="16">
        <f aca="true" t="shared" si="4" ref="N7:N22">SUM(O7:P7)</f>
        <v>0</v>
      </c>
      <c r="O7" s="16">
        <v>0</v>
      </c>
      <c r="P7" s="16">
        <v>0</v>
      </c>
      <c r="Q7" s="16">
        <f aca="true" t="shared" si="5" ref="Q7:Q2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2">D7+M7</f>
        <v>6</v>
      </c>
      <c r="W7" s="16">
        <f aca="true" t="shared" si="7" ref="W7:W14">E7+N7</f>
        <v>6</v>
      </c>
      <c r="X7" s="16">
        <f aca="true" t="shared" si="8" ref="X7:X14">F7+O7</f>
        <v>3</v>
      </c>
      <c r="Y7" s="16">
        <f aca="true" t="shared" si="9" ref="Y7:Y14">G7+P7</f>
        <v>3</v>
      </c>
      <c r="Z7" s="16">
        <f aca="true" t="shared" si="10" ref="Z7:Z14">H7+Q7</f>
        <v>0</v>
      </c>
      <c r="AA7" s="16">
        <f aca="true" t="shared" si="11" ref="AA7:AA14">I7+R7</f>
        <v>0</v>
      </c>
      <c r="AB7" s="16">
        <f aca="true" t="shared" si="12" ref="AB7:AB14">J7+S7</f>
        <v>0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 customHeight="1">
      <c r="A8" s="35" t="s">
        <v>66</v>
      </c>
      <c r="B8" s="35" t="s">
        <v>168</v>
      </c>
      <c r="C8" s="37" t="s">
        <v>115</v>
      </c>
      <c r="D8" s="16">
        <f t="shared" si="0"/>
        <v>13</v>
      </c>
      <c r="E8" s="16">
        <f t="shared" si="1"/>
        <v>3</v>
      </c>
      <c r="F8" s="16">
        <v>3</v>
      </c>
      <c r="G8" s="16">
        <v>0</v>
      </c>
      <c r="H8" s="16">
        <f t="shared" si="2"/>
        <v>10</v>
      </c>
      <c r="I8" s="16">
        <v>0</v>
      </c>
      <c r="J8" s="16">
        <v>10</v>
      </c>
      <c r="K8" s="16">
        <v>0</v>
      </c>
      <c r="L8" s="16">
        <v>0</v>
      </c>
      <c r="M8" s="16">
        <f t="shared" si="3"/>
        <v>8</v>
      </c>
      <c r="N8" s="16">
        <f t="shared" si="4"/>
        <v>2</v>
      </c>
      <c r="O8" s="16">
        <v>2</v>
      </c>
      <c r="P8" s="16">
        <v>0</v>
      </c>
      <c r="Q8" s="16">
        <f t="shared" si="5"/>
        <v>6</v>
      </c>
      <c r="R8" s="16">
        <v>0</v>
      </c>
      <c r="S8" s="16">
        <v>6</v>
      </c>
      <c r="T8" s="16">
        <v>0</v>
      </c>
      <c r="U8" s="16">
        <v>0</v>
      </c>
      <c r="V8" s="16">
        <f t="shared" si="6"/>
        <v>21</v>
      </c>
      <c r="W8" s="16">
        <f t="shared" si="7"/>
        <v>5</v>
      </c>
      <c r="X8" s="16">
        <f t="shared" si="8"/>
        <v>5</v>
      </c>
      <c r="Y8" s="16">
        <f t="shared" si="9"/>
        <v>0</v>
      </c>
      <c r="Z8" s="16">
        <f t="shared" si="10"/>
        <v>16</v>
      </c>
      <c r="AA8" s="16">
        <f t="shared" si="11"/>
        <v>0</v>
      </c>
      <c r="AB8" s="16">
        <f t="shared" si="12"/>
        <v>16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66</v>
      </c>
      <c r="B9" s="35" t="s">
        <v>169</v>
      </c>
      <c r="C9" s="37" t="s">
        <v>116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8</v>
      </c>
      <c r="N9" s="16">
        <f t="shared" si="4"/>
        <v>8</v>
      </c>
      <c r="O9" s="16">
        <v>2</v>
      </c>
      <c r="P9" s="16">
        <v>6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8</v>
      </c>
      <c r="W9" s="16">
        <f t="shared" si="7"/>
        <v>8</v>
      </c>
      <c r="X9" s="16">
        <f t="shared" si="8"/>
        <v>2</v>
      </c>
      <c r="Y9" s="16">
        <f t="shared" si="9"/>
        <v>6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66</v>
      </c>
      <c r="B10" s="35" t="s">
        <v>170</v>
      </c>
      <c r="C10" s="37" t="s">
        <v>117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0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66</v>
      </c>
      <c r="B11" s="35" t="s">
        <v>171</v>
      </c>
      <c r="C11" s="37" t="s">
        <v>172</v>
      </c>
      <c r="D11" s="16">
        <f t="shared" si="0"/>
        <v>21</v>
      </c>
      <c r="E11" s="16">
        <f t="shared" si="1"/>
        <v>16</v>
      </c>
      <c r="F11" s="16">
        <v>2</v>
      </c>
      <c r="G11" s="16">
        <v>14</v>
      </c>
      <c r="H11" s="16">
        <f t="shared" si="2"/>
        <v>5</v>
      </c>
      <c r="I11" s="16">
        <v>0</v>
      </c>
      <c r="J11" s="16">
        <v>2</v>
      </c>
      <c r="K11" s="16">
        <v>0</v>
      </c>
      <c r="L11" s="16">
        <v>3</v>
      </c>
      <c r="M11" s="16">
        <f t="shared" si="3"/>
        <v>14</v>
      </c>
      <c r="N11" s="16">
        <f t="shared" si="4"/>
        <v>11</v>
      </c>
      <c r="O11" s="16">
        <v>1</v>
      </c>
      <c r="P11" s="16">
        <v>10</v>
      </c>
      <c r="Q11" s="16">
        <f t="shared" si="5"/>
        <v>3</v>
      </c>
      <c r="R11" s="16">
        <v>0</v>
      </c>
      <c r="S11" s="16">
        <v>1</v>
      </c>
      <c r="T11" s="16">
        <v>0</v>
      </c>
      <c r="U11" s="16">
        <v>2</v>
      </c>
      <c r="V11" s="16">
        <f t="shared" si="6"/>
        <v>35</v>
      </c>
      <c r="W11" s="16">
        <f t="shared" si="7"/>
        <v>27</v>
      </c>
      <c r="X11" s="16">
        <f t="shared" si="8"/>
        <v>3</v>
      </c>
      <c r="Y11" s="16">
        <f t="shared" si="9"/>
        <v>24</v>
      </c>
      <c r="Z11" s="16">
        <f t="shared" si="10"/>
        <v>8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5</v>
      </c>
    </row>
    <row r="12" spans="1:30" ht="13.5" customHeight="1">
      <c r="A12" s="35" t="s">
        <v>66</v>
      </c>
      <c r="B12" s="35" t="s">
        <v>173</v>
      </c>
      <c r="C12" s="37" t="s">
        <v>118</v>
      </c>
      <c r="D12" s="16">
        <f t="shared" si="0"/>
        <v>15</v>
      </c>
      <c r="E12" s="16">
        <f t="shared" si="1"/>
        <v>15</v>
      </c>
      <c r="F12" s="16">
        <v>3</v>
      </c>
      <c r="G12" s="16">
        <v>12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2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18</v>
      </c>
      <c r="W12" s="16">
        <f t="shared" si="7"/>
        <v>18</v>
      </c>
      <c r="X12" s="16">
        <f t="shared" si="8"/>
        <v>5</v>
      </c>
      <c r="Y12" s="16">
        <f t="shared" si="9"/>
        <v>13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66</v>
      </c>
      <c r="B13" s="35" t="s">
        <v>174</v>
      </c>
      <c r="C13" s="37" t="s">
        <v>119</v>
      </c>
      <c r="D13" s="16">
        <f t="shared" si="0"/>
        <v>3</v>
      </c>
      <c r="E13" s="16">
        <f t="shared" si="1"/>
        <v>3</v>
      </c>
      <c r="F13" s="16">
        <v>1</v>
      </c>
      <c r="G13" s="16">
        <v>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1</v>
      </c>
      <c r="Y13" s="16">
        <f t="shared" si="9"/>
        <v>2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66</v>
      </c>
      <c r="B14" s="35" t="s">
        <v>175</v>
      </c>
      <c r="C14" s="37" t="s">
        <v>176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11</v>
      </c>
      <c r="N14" s="16">
        <f t="shared" si="4"/>
        <v>6</v>
      </c>
      <c r="O14" s="16">
        <v>1</v>
      </c>
      <c r="P14" s="16">
        <v>5</v>
      </c>
      <c r="Q14" s="16">
        <f t="shared" si="5"/>
        <v>5</v>
      </c>
      <c r="R14" s="16">
        <v>0</v>
      </c>
      <c r="S14" s="16">
        <v>5</v>
      </c>
      <c r="T14" s="16">
        <v>0</v>
      </c>
      <c r="U14" s="16">
        <v>0</v>
      </c>
      <c r="V14" s="16">
        <f t="shared" si="6"/>
        <v>11</v>
      </c>
      <c r="W14" s="16">
        <f t="shared" si="7"/>
        <v>6</v>
      </c>
      <c r="X14" s="16">
        <f t="shared" si="8"/>
        <v>1</v>
      </c>
      <c r="Y14" s="16">
        <f t="shared" si="9"/>
        <v>5</v>
      </c>
      <c r="Z14" s="16">
        <f t="shared" si="10"/>
        <v>5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66</v>
      </c>
      <c r="B15" s="35" t="s">
        <v>177</v>
      </c>
      <c r="C15" s="37" t="s">
        <v>178</v>
      </c>
      <c r="D15" s="16">
        <f t="shared" si="0"/>
        <v>16</v>
      </c>
      <c r="E15" s="16">
        <f t="shared" si="1"/>
        <v>14</v>
      </c>
      <c r="F15" s="16">
        <v>1</v>
      </c>
      <c r="G15" s="16">
        <v>13</v>
      </c>
      <c r="H15" s="16">
        <f t="shared" si="2"/>
        <v>2</v>
      </c>
      <c r="I15" s="16">
        <v>0</v>
      </c>
      <c r="J15" s="16">
        <v>1</v>
      </c>
      <c r="K15" s="16">
        <v>1</v>
      </c>
      <c r="L15" s="16">
        <v>0</v>
      </c>
      <c r="M15" s="16">
        <f t="shared" si="3"/>
        <v>11</v>
      </c>
      <c r="N15" s="16">
        <f t="shared" si="4"/>
        <v>11</v>
      </c>
      <c r="O15" s="16">
        <v>3</v>
      </c>
      <c r="P15" s="16">
        <v>8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27</v>
      </c>
      <c r="W15" s="16">
        <f aca="true" t="shared" si="15" ref="W15:W22">E15+N15</f>
        <v>25</v>
      </c>
      <c r="X15" s="16">
        <f aca="true" t="shared" si="16" ref="X15:X22">F15+O15</f>
        <v>4</v>
      </c>
      <c r="Y15" s="16">
        <f aca="true" t="shared" si="17" ref="Y15:Y22">G15+P15</f>
        <v>21</v>
      </c>
      <c r="Z15" s="16">
        <f aca="true" t="shared" si="18" ref="Z15:Z22">H15+Q15</f>
        <v>2</v>
      </c>
      <c r="AA15" s="16">
        <f aca="true" t="shared" si="19" ref="AA15:AA22">I15+R15</f>
        <v>0</v>
      </c>
      <c r="AB15" s="16">
        <f aca="true" t="shared" si="20" ref="AB15:AB22">J15+S15</f>
        <v>1</v>
      </c>
      <c r="AC15" s="16">
        <f aca="true" t="shared" si="21" ref="AC15:AC22">K15+T15</f>
        <v>1</v>
      </c>
      <c r="AD15" s="16">
        <f aca="true" t="shared" si="22" ref="AD15:AD22">L15+U15</f>
        <v>0</v>
      </c>
    </row>
    <row r="16" spans="1:30" ht="13.5" customHeight="1">
      <c r="A16" s="35" t="s">
        <v>66</v>
      </c>
      <c r="B16" s="35" t="s">
        <v>113</v>
      </c>
      <c r="C16" s="37" t="s">
        <v>111</v>
      </c>
      <c r="D16" s="16">
        <f>E16+H16</f>
        <v>1</v>
      </c>
      <c r="E16" s="16">
        <f>SUM(F16:G16)</f>
        <v>1</v>
      </c>
      <c r="F16" s="16">
        <v>1</v>
      </c>
      <c r="G16" s="16">
        <v>0</v>
      </c>
      <c r="H16" s="16">
        <f>SUM(I16:L16)</f>
        <v>0</v>
      </c>
      <c r="I16" s="16">
        <v>0</v>
      </c>
      <c r="J16" s="16">
        <v>0</v>
      </c>
      <c r="K16" s="16">
        <v>0</v>
      </c>
      <c r="L16" s="16">
        <v>0</v>
      </c>
      <c r="M16" s="16">
        <f>N16+Q16</f>
        <v>0</v>
      </c>
      <c r="N16" s="16">
        <f>SUM(O16:P16)</f>
        <v>0</v>
      </c>
      <c r="O16" s="16">
        <v>0</v>
      </c>
      <c r="P16" s="16">
        <v>0</v>
      </c>
      <c r="Q16" s="16">
        <f>SUM(R16:U16)</f>
        <v>0</v>
      </c>
      <c r="R16" s="16">
        <v>0</v>
      </c>
      <c r="S16" s="16">
        <v>0</v>
      </c>
      <c r="T16" s="16">
        <v>0</v>
      </c>
      <c r="U16" s="16">
        <v>0</v>
      </c>
      <c r="V16" s="16">
        <f aca="true" t="shared" si="23" ref="V16:AD17">D16+M16</f>
        <v>1</v>
      </c>
      <c r="W16" s="16">
        <f t="shared" si="23"/>
        <v>1</v>
      </c>
      <c r="X16" s="16">
        <f t="shared" si="23"/>
        <v>1</v>
      </c>
      <c r="Y16" s="16">
        <f t="shared" si="23"/>
        <v>0</v>
      </c>
      <c r="Z16" s="16">
        <f t="shared" si="23"/>
        <v>0</v>
      </c>
      <c r="AA16" s="16">
        <f t="shared" si="23"/>
        <v>0</v>
      </c>
      <c r="AB16" s="16">
        <f t="shared" si="23"/>
        <v>0</v>
      </c>
      <c r="AC16" s="16">
        <f t="shared" si="23"/>
        <v>0</v>
      </c>
      <c r="AD16" s="16">
        <f t="shared" si="23"/>
        <v>0</v>
      </c>
    </row>
    <row r="17" spans="1:30" ht="13.5" customHeight="1">
      <c r="A17" s="35" t="s">
        <v>66</v>
      </c>
      <c r="B17" s="35" t="s">
        <v>114</v>
      </c>
      <c r="C17" s="37" t="s">
        <v>112</v>
      </c>
      <c r="D17" s="16">
        <f>E17+H17</f>
        <v>10</v>
      </c>
      <c r="E17" s="16">
        <f>SUM(F17:G17)</f>
        <v>3</v>
      </c>
      <c r="F17" s="16">
        <v>3</v>
      </c>
      <c r="G17" s="16">
        <v>0</v>
      </c>
      <c r="H17" s="16">
        <f>SUM(I17:L17)</f>
        <v>7</v>
      </c>
      <c r="I17" s="16">
        <v>0</v>
      </c>
      <c r="J17" s="16">
        <v>7</v>
      </c>
      <c r="K17" s="16">
        <v>0</v>
      </c>
      <c r="L17" s="16">
        <v>0</v>
      </c>
      <c r="M17" s="16">
        <f>N17+Q17</f>
        <v>5</v>
      </c>
      <c r="N17" s="16">
        <f>SUM(O17:P17)</f>
        <v>1</v>
      </c>
      <c r="O17" s="16">
        <v>1</v>
      </c>
      <c r="P17" s="16">
        <v>0</v>
      </c>
      <c r="Q17" s="16">
        <f>SUM(R17:U17)</f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23"/>
        <v>15</v>
      </c>
      <c r="W17" s="16">
        <f t="shared" si="23"/>
        <v>4</v>
      </c>
      <c r="X17" s="16">
        <f t="shared" si="23"/>
        <v>4</v>
      </c>
      <c r="Y17" s="16">
        <f t="shared" si="23"/>
        <v>0</v>
      </c>
      <c r="Z17" s="16">
        <f t="shared" si="23"/>
        <v>11</v>
      </c>
      <c r="AA17" s="16">
        <f t="shared" si="23"/>
        <v>0</v>
      </c>
      <c r="AB17" s="16">
        <f t="shared" si="23"/>
        <v>11</v>
      </c>
      <c r="AC17" s="16">
        <f t="shared" si="23"/>
        <v>0</v>
      </c>
      <c r="AD17" s="16">
        <f t="shared" si="23"/>
        <v>0</v>
      </c>
    </row>
    <row r="18" spans="1:30" ht="13.5" customHeight="1">
      <c r="A18" s="35" t="s">
        <v>66</v>
      </c>
      <c r="B18" s="35" t="s">
        <v>179</v>
      </c>
      <c r="C18" s="37" t="s">
        <v>180</v>
      </c>
      <c r="D18" s="16">
        <f t="shared" si="0"/>
        <v>9</v>
      </c>
      <c r="E18" s="16">
        <f t="shared" si="1"/>
        <v>2</v>
      </c>
      <c r="F18" s="16">
        <v>2</v>
      </c>
      <c r="G18" s="16">
        <v>0</v>
      </c>
      <c r="H18" s="16">
        <f t="shared" si="2"/>
        <v>7</v>
      </c>
      <c r="I18" s="16">
        <v>0</v>
      </c>
      <c r="J18" s="16">
        <v>7</v>
      </c>
      <c r="K18" s="16">
        <v>0</v>
      </c>
      <c r="L18" s="16">
        <v>0</v>
      </c>
      <c r="M18" s="16">
        <f t="shared" si="3"/>
        <v>7</v>
      </c>
      <c r="N18" s="16">
        <f t="shared" si="4"/>
        <v>2</v>
      </c>
      <c r="O18" s="16">
        <v>2</v>
      </c>
      <c r="P18" s="16">
        <v>0</v>
      </c>
      <c r="Q18" s="16">
        <f t="shared" si="5"/>
        <v>5</v>
      </c>
      <c r="R18" s="16">
        <v>0</v>
      </c>
      <c r="S18" s="16">
        <v>5</v>
      </c>
      <c r="T18" s="16">
        <v>0</v>
      </c>
      <c r="U18" s="16">
        <v>0</v>
      </c>
      <c r="V18" s="16">
        <f t="shared" si="6"/>
        <v>16</v>
      </c>
      <c r="W18" s="16">
        <f t="shared" si="15"/>
        <v>4</v>
      </c>
      <c r="X18" s="16">
        <f t="shared" si="16"/>
        <v>4</v>
      </c>
      <c r="Y18" s="16">
        <f t="shared" si="17"/>
        <v>0</v>
      </c>
      <c r="Z18" s="16">
        <f t="shared" si="18"/>
        <v>12</v>
      </c>
      <c r="AA18" s="16">
        <f t="shared" si="19"/>
        <v>0</v>
      </c>
      <c r="AB18" s="16">
        <f t="shared" si="20"/>
        <v>12</v>
      </c>
      <c r="AC18" s="16">
        <f t="shared" si="21"/>
        <v>0</v>
      </c>
      <c r="AD18" s="16">
        <f t="shared" si="22"/>
        <v>0</v>
      </c>
    </row>
    <row r="19" spans="1:30" ht="13.5" customHeight="1">
      <c r="A19" s="35" t="s">
        <v>66</v>
      </c>
      <c r="B19" s="35" t="s">
        <v>181</v>
      </c>
      <c r="C19" s="37" t="s">
        <v>182</v>
      </c>
      <c r="D19" s="16">
        <f t="shared" si="0"/>
        <v>6</v>
      </c>
      <c r="E19" s="16">
        <f t="shared" si="1"/>
        <v>6</v>
      </c>
      <c r="F19" s="16">
        <v>3</v>
      </c>
      <c r="G19" s="16">
        <v>3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8</v>
      </c>
      <c r="N19" s="16">
        <f t="shared" si="4"/>
        <v>8</v>
      </c>
      <c r="O19" s="16">
        <v>0</v>
      </c>
      <c r="P19" s="16">
        <v>8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14</v>
      </c>
      <c r="W19" s="16">
        <f t="shared" si="15"/>
        <v>14</v>
      </c>
      <c r="X19" s="16">
        <f t="shared" si="16"/>
        <v>3</v>
      </c>
      <c r="Y19" s="16">
        <f t="shared" si="17"/>
        <v>11</v>
      </c>
      <c r="Z19" s="16">
        <f t="shared" si="18"/>
        <v>0</v>
      </c>
      <c r="AA19" s="16">
        <f t="shared" si="19"/>
        <v>0</v>
      </c>
      <c r="AB19" s="16">
        <f t="shared" si="20"/>
        <v>0</v>
      </c>
      <c r="AC19" s="16">
        <f t="shared" si="21"/>
        <v>0</v>
      </c>
      <c r="AD19" s="16">
        <f t="shared" si="22"/>
        <v>0</v>
      </c>
    </row>
    <row r="20" spans="1:30" ht="13.5" customHeight="1">
      <c r="A20" s="35" t="s">
        <v>66</v>
      </c>
      <c r="B20" s="35" t="s">
        <v>183</v>
      </c>
      <c r="C20" s="37" t="s">
        <v>184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11</v>
      </c>
      <c r="N20" s="16">
        <f t="shared" si="4"/>
        <v>11</v>
      </c>
      <c r="O20" s="16">
        <v>1</v>
      </c>
      <c r="P20" s="16">
        <v>10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11</v>
      </c>
      <c r="W20" s="16">
        <f t="shared" si="15"/>
        <v>11</v>
      </c>
      <c r="X20" s="16">
        <f t="shared" si="16"/>
        <v>1</v>
      </c>
      <c r="Y20" s="16">
        <f t="shared" si="17"/>
        <v>10</v>
      </c>
      <c r="Z20" s="16">
        <f t="shared" si="18"/>
        <v>0</v>
      </c>
      <c r="AA20" s="16">
        <f t="shared" si="19"/>
        <v>0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 customHeight="1">
      <c r="A21" s="35" t="s">
        <v>66</v>
      </c>
      <c r="B21" s="35" t="s">
        <v>185</v>
      </c>
      <c r="C21" s="37" t="s">
        <v>186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1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15"/>
        <v>2</v>
      </c>
      <c r="X21" s="16">
        <f t="shared" si="16"/>
        <v>1</v>
      </c>
      <c r="Y21" s="16">
        <f t="shared" si="17"/>
        <v>1</v>
      </c>
      <c r="Z21" s="16">
        <f t="shared" si="18"/>
        <v>0</v>
      </c>
      <c r="AA21" s="16">
        <f t="shared" si="19"/>
        <v>0</v>
      </c>
      <c r="AB21" s="16">
        <f t="shared" si="20"/>
        <v>0</v>
      </c>
      <c r="AC21" s="16">
        <f t="shared" si="21"/>
        <v>0</v>
      </c>
      <c r="AD21" s="16">
        <f t="shared" si="22"/>
        <v>0</v>
      </c>
    </row>
    <row r="22" spans="1:30" ht="13.5" customHeight="1">
      <c r="A22" s="43" t="s">
        <v>124</v>
      </c>
      <c r="B22" s="43"/>
      <c r="C22" s="43"/>
      <c r="D22" s="16">
        <f t="shared" si="0"/>
        <v>100</v>
      </c>
      <c r="E22" s="16">
        <f t="shared" si="1"/>
        <v>69</v>
      </c>
      <c r="F22" s="16">
        <f>SUM(F7:F21)</f>
        <v>22</v>
      </c>
      <c r="G22" s="16">
        <f>SUM(G7:G21)</f>
        <v>47</v>
      </c>
      <c r="H22" s="16">
        <f t="shared" si="2"/>
        <v>31</v>
      </c>
      <c r="I22" s="16">
        <f>SUM(I7:I21)</f>
        <v>0</v>
      </c>
      <c r="J22" s="16">
        <f>SUM(J7:J21)</f>
        <v>27</v>
      </c>
      <c r="K22" s="16">
        <f>SUM(K7:K21)</f>
        <v>1</v>
      </c>
      <c r="L22" s="16">
        <f>SUM(L7:L21)</f>
        <v>3</v>
      </c>
      <c r="M22" s="16">
        <f t="shared" si="3"/>
        <v>88</v>
      </c>
      <c r="N22" s="16">
        <f t="shared" si="4"/>
        <v>65</v>
      </c>
      <c r="O22" s="16">
        <f>SUM(O7:O21)</f>
        <v>16</v>
      </c>
      <c r="P22" s="16">
        <f>SUM(P7:P21)</f>
        <v>49</v>
      </c>
      <c r="Q22" s="16">
        <f t="shared" si="5"/>
        <v>23</v>
      </c>
      <c r="R22" s="16">
        <f>SUM(R7:R21)</f>
        <v>0</v>
      </c>
      <c r="S22" s="16">
        <f>SUM(S7:S21)</f>
        <v>21</v>
      </c>
      <c r="T22" s="16">
        <f>SUM(T7:T21)</f>
        <v>0</v>
      </c>
      <c r="U22" s="16">
        <f>SUM(U7:U21)</f>
        <v>2</v>
      </c>
      <c r="V22" s="16">
        <f t="shared" si="6"/>
        <v>188</v>
      </c>
      <c r="W22" s="16">
        <f t="shared" si="15"/>
        <v>134</v>
      </c>
      <c r="X22" s="16">
        <f t="shared" si="16"/>
        <v>38</v>
      </c>
      <c r="Y22" s="16">
        <f t="shared" si="17"/>
        <v>96</v>
      </c>
      <c r="Z22" s="16">
        <f t="shared" si="18"/>
        <v>54</v>
      </c>
      <c r="AA22" s="16">
        <f t="shared" si="19"/>
        <v>0</v>
      </c>
      <c r="AB22" s="16">
        <f t="shared" si="20"/>
        <v>48</v>
      </c>
      <c r="AC22" s="16">
        <f t="shared" si="21"/>
        <v>1</v>
      </c>
      <c r="AD22" s="16">
        <f t="shared" si="22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22:C22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55</v>
      </c>
      <c r="B2" s="44" t="s">
        <v>34</v>
      </c>
      <c r="C2" s="51" t="s">
        <v>56</v>
      </c>
      <c r="D2" s="54" t="s">
        <v>46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57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65</v>
      </c>
      <c r="E3" s="67"/>
      <c r="F3" s="67"/>
      <c r="G3" s="67"/>
      <c r="H3" s="67"/>
      <c r="I3" s="68"/>
      <c r="J3" s="66" t="s">
        <v>63</v>
      </c>
      <c r="K3" s="67"/>
      <c r="L3" s="67"/>
      <c r="M3" s="67"/>
      <c r="N3" s="67"/>
      <c r="O3" s="68"/>
      <c r="P3" s="66" t="s">
        <v>64</v>
      </c>
      <c r="Q3" s="67"/>
      <c r="R3" s="67"/>
      <c r="S3" s="67"/>
      <c r="T3" s="67"/>
      <c r="U3" s="68"/>
      <c r="V3" s="38" t="s">
        <v>33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31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32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58</v>
      </c>
      <c r="W4" s="62"/>
      <c r="X4" s="62"/>
      <c r="Y4" s="62"/>
      <c r="Z4" s="62" t="s">
        <v>59</v>
      </c>
      <c r="AA4" s="62"/>
      <c r="AB4" s="58" t="s">
        <v>60</v>
      </c>
      <c r="AC4" s="59"/>
      <c r="AD4" s="63" t="s">
        <v>61</v>
      </c>
      <c r="AE4" s="64"/>
      <c r="AF4" s="62" t="s">
        <v>58</v>
      </c>
      <c r="AG4" s="62"/>
      <c r="AH4" s="62"/>
      <c r="AI4" s="62"/>
      <c r="AJ4" s="62" t="s">
        <v>59</v>
      </c>
      <c r="AK4" s="62"/>
      <c r="AL4" s="58" t="s">
        <v>60</v>
      </c>
      <c r="AM4" s="59"/>
      <c r="AN4" s="63" t="s">
        <v>61</v>
      </c>
      <c r="AO4" s="64"/>
      <c r="AP4" s="62" t="s">
        <v>58</v>
      </c>
      <c r="AQ4" s="62"/>
      <c r="AR4" s="62"/>
      <c r="AS4" s="62"/>
      <c r="AT4" s="62" t="s">
        <v>59</v>
      </c>
      <c r="AU4" s="62"/>
      <c r="AV4" s="58" t="s">
        <v>60</v>
      </c>
      <c r="AW4" s="59"/>
      <c r="AX4" s="63" t="s">
        <v>61</v>
      </c>
      <c r="AY4" s="64"/>
    </row>
    <row r="5" spans="1:51" s="29" customFormat="1" ht="22.5" customHeight="1">
      <c r="A5" s="45"/>
      <c r="B5" s="45"/>
      <c r="C5" s="52"/>
      <c r="D5" s="56" t="s">
        <v>62</v>
      </c>
      <c r="E5" s="57"/>
      <c r="F5" s="56" t="s">
        <v>125</v>
      </c>
      <c r="G5" s="57"/>
      <c r="H5" s="56" t="s">
        <v>126</v>
      </c>
      <c r="I5" s="57"/>
      <c r="J5" s="56" t="s">
        <v>62</v>
      </c>
      <c r="K5" s="57"/>
      <c r="L5" s="56" t="s">
        <v>125</v>
      </c>
      <c r="M5" s="57"/>
      <c r="N5" s="56" t="s">
        <v>126</v>
      </c>
      <c r="O5" s="57"/>
      <c r="P5" s="56" t="s">
        <v>62</v>
      </c>
      <c r="Q5" s="57"/>
      <c r="R5" s="56" t="s">
        <v>125</v>
      </c>
      <c r="S5" s="57"/>
      <c r="T5" s="56" t="s">
        <v>126</v>
      </c>
      <c r="U5" s="57"/>
      <c r="V5" s="62" t="s">
        <v>127</v>
      </c>
      <c r="W5" s="62"/>
      <c r="X5" s="62" t="s">
        <v>128</v>
      </c>
      <c r="Y5" s="62"/>
      <c r="Z5" s="62"/>
      <c r="AA5" s="62"/>
      <c r="AB5" s="60"/>
      <c r="AC5" s="61"/>
      <c r="AD5" s="64"/>
      <c r="AE5" s="64"/>
      <c r="AF5" s="62" t="s">
        <v>127</v>
      </c>
      <c r="AG5" s="62"/>
      <c r="AH5" s="62" t="s">
        <v>128</v>
      </c>
      <c r="AI5" s="62"/>
      <c r="AJ5" s="62"/>
      <c r="AK5" s="62"/>
      <c r="AL5" s="60"/>
      <c r="AM5" s="61"/>
      <c r="AN5" s="64"/>
      <c r="AO5" s="64"/>
      <c r="AP5" s="62" t="s">
        <v>127</v>
      </c>
      <c r="AQ5" s="62"/>
      <c r="AR5" s="62" t="s">
        <v>128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66</v>
      </c>
      <c r="B7" s="35" t="s">
        <v>67</v>
      </c>
      <c r="C7" s="37" t="s">
        <v>68</v>
      </c>
      <c r="D7" s="16">
        <v>24</v>
      </c>
      <c r="E7" s="16">
        <v>55</v>
      </c>
      <c r="F7" s="16">
        <v>0</v>
      </c>
      <c r="G7" s="16">
        <v>0</v>
      </c>
      <c r="H7" s="16">
        <v>0</v>
      </c>
      <c r="I7" s="16">
        <v>0</v>
      </c>
      <c r="J7" s="16">
        <v>44</v>
      </c>
      <c r="K7" s="16">
        <v>104</v>
      </c>
      <c r="L7" s="16">
        <v>0</v>
      </c>
      <c r="M7" s="16">
        <v>0</v>
      </c>
      <c r="N7" s="16">
        <v>0</v>
      </c>
      <c r="O7" s="16">
        <v>0</v>
      </c>
      <c r="P7" s="16">
        <v>117</v>
      </c>
      <c r="Q7" s="16">
        <v>310</v>
      </c>
      <c r="R7" s="16">
        <v>1</v>
      </c>
      <c r="S7" s="16">
        <v>8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44</v>
      </c>
      <c r="AQ7" s="16">
        <v>172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66</v>
      </c>
      <c r="B8" s="35" t="s">
        <v>69</v>
      </c>
      <c r="C8" s="37" t="s">
        <v>70</v>
      </c>
      <c r="D8" s="16">
        <v>1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12</v>
      </c>
      <c r="K8" s="16">
        <v>27</v>
      </c>
      <c r="L8" s="16">
        <v>0</v>
      </c>
      <c r="M8" s="16">
        <v>0</v>
      </c>
      <c r="N8" s="16">
        <v>0</v>
      </c>
      <c r="O8" s="16">
        <v>0</v>
      </c>
      <c r="P8" s="16">
        <v>36</v>
      </c>
      <c r="Q8" s="16">
        <v>93</v>
      </c>
      <c r="R8" s="16">
        <v>5</v>
      </c>
      <c r="S8" s="16">
        <v>12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17</v>
      </c>
      <c r="AQ8" s="16">
        <v>59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66</v>
      </c>
      <c r="B9" s="35" t="s">
        <v>71</v>
      </c>
      <c r="C9" s="37" t="s">
        <v>72</v>
      </c>
      <c r="D9" s="16">
        <v>0</v>
      </c>
      <c r="E9" s="16">
        <v>0</v>
      </c>
      <c r="F9" s="16">
        <v>3</v>
      </c>
      <c r="G9" s="16">
        <v>6</v>
      </c>
      <c r="H9" s="16">
        <v>0</v>
      </c>
      <c r="I9" s="16">
        <v>0</v>
      </c>
      <c r="J9" s="16">
        <v>3</v>
      </c>
      <c r="K9" s="16">
        <v>7</v>
      </c>
      <c r="L9" s="16">
        <v>1</v>
      </c>
      <c r="M9" s="16">
        <v>4</v>
      </c>
      <c r="N9" s="16">
        <v>0</v>
      </c>
      <c r="O9" s="16">
        <v>0</v>
      </c>
      <c r="P9" s="16">
        <v>71</v>
      </c>
      <c r="Q9" s="16">
        <v>232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15</v>
      </c>
      <c r="AQ9" s="16">
        <v>49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66</v>
      </c>
      <c r="B10" s="35" t="s">
        <v>73</v>
      </c>
      <c r="C10" s="37" t="s">
        <v>74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10</v>
      </c>
      <c r="K10" s="16">
        <v>23</v>
      </c>
      <c r="L10" s="16">
        <v>0</v>
      </c>
      <c r="M10" s="16">
        <v>0</v>
      </c>
      <c r="N10" s="16">
        <v>0</v>
      </c>
      <c r="O10" s="16">
        <v>0</v>
      </c>
      <c r="P10" s="16">
        <v>47</v>
      </c>
      <c r="Q10" s="16">
        <v>166</v>
      </c>
      <c r="R10" s="16">
        <v>16</v>
      </c>
      <c r="S10" s="16">
        <v>154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19</v>
      </c>
      <c r="AQ10" s="16">
        <v>64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66</v>
      </c>
      <c r="B11" s="35" t="s">
        <v>75</v>
      </c>
      <c r="C11" s="37" t="s">
        <v>76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66</v>
      </c>
      <c r="B12" s="35" t="s">
        <v>77</v>
      </c>
      <c r="C12" s="37" t="s">
        <v>78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19</v>
      </c>
      <c r="K12" s="16">
        <v>44</v>
      </c>
      <c r="L12" s="16">
        <v>0</v>
      </c>
      <c r="M12" s="16">
        <v>0</v>
      </c>
      <c r="N12" s="16">
        <v>0</v>
      </c>
      <c r="O12" s="16">
        <v>0</v>
      </c>
      <c r="P12" s="16">
        <v>40</v>
      </c>
      <c r="Q12" s="16">
        <v>93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26</v>
      </c>
      <c r="AQ12" s="16">
        <v>89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66</v>
      </c>
      <c r="B13" s="35" t="s">
        <v>79</v>
      </c>
      <c r="C13" s="37" t="s">
        <v>80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66</v>
      </c>
      <c r="B14" s="35" t="s">
        <v>20</v>
      </c>
      <c r="C14" s="37" t="s">
        <v>21</v>
      </c>
      <c r="D14" s="16">
        <v>1</v>
      </c>
      <c r="E14" s="16">
        <v>2</v>
      </c>
      <c r="F14" s="16">
        <v>2</v>
      </c>
      <c r="G14" s="16">
        <v>6</v>
      </c>
      <c r="H14" s="16">
        <v>0</v>
      </c>
      <c r="I14" s="16">
        <v>0</v>
      </c>
      <c r="J14" s="16">
        <v>29</v>
      </c>
      <c r="K14" s="16">
        <v>70</v>
      </c>
      <c r="L14" s="16">
        <v>3</v>
      </c>
      <c r="M14" s="16">
        <v>6</v>
      </c>
      <c r="N14" s="16">
        <v>0</v>
      </c>
      <c r="O14" s="16">
        <v>0</v>
      </c>
      <c r="P14" s="16">
        <v>63</v>
      </c>
      <c r="Q14" s="16">
        <v>167</v>
      </c>
      <c r="R14" s="16">
        <v>14</v>
      </c>
      <c r="S14" s="16">
        <v>52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75</v>
      </c>
      <c r="AQ14" s="16">
        <v>228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66</v>
      </c>
      <c r="B15" s="35" t="s">
        <v>22</v>
      </c>
      <c r="C15" s="37" t="s">
        <v>23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47</v>
      </c>
      <c r="L15" s="16">
        <v>2</v>
      </c>
      <c r="M15" s="16">
        <v>6</v>
      </c>
      <c r="N15" s="16">
        <v>0</v>
      </c>
      <c r="O15" s="16">
        <v>0</v>
      </c>
      <c r="P15" s="16">
        <v>31</v>
      </c>
      <c r="Q15" s="16">
        <v>88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7</v>
      </c>
      <c r="AQ15" s="16">
        <v>23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66</v>
      </c>
      <c r="B16" s="35" t="s">
        <v>24</v>
      </c>
      <c r="C16" s="37" t="s">
        <v>25</v>
      </c>
      <c r="D16" s="16">
        <v>1</v>
      </c>
      <c r="E16" s="16">
        <v>2</v>
      </c>
      <c r="F16" s="16">
        <v>0</v>
      </c>
      <c r="G16" s="16">
        <v>0</v>
      </c>
      <c r="H16" s="16">
        <v>0</v>
      </c>
      <c r="I16" s="16">
        <v>0</v>
      </c>
      <c r="J16" s="16">
        <v>20</v>
      </c>
      <c r="K16" s="16">
        <v>40</v>
      </c>
      <c r="L16" s="16">
        <v>0</v>
      </c>
      <c r="M16" s="16">
        <v>0</v>
      </c>
      <c r="N16" s="16">
        <v>0</v>
      </c>
      <c r="O16" s="16">
        <v>0</v>
      </c>
      <c r="P16" s="16">
        <v>33</v>
      </c>
      <c r="Q16" s="16">
        <v>82</v>
      </c>
      <c r="R16" s="16">
        <v>14</v>
      </c>
      <c r="S16" s="16">
        <v>32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29</v>
      </c>
      <c r="AQ16" s="16">
        <v>97</v>
      </c>
      <c r="AR16" s="16">
        <v>4</v>
      </c>
      <c r="AS16" s="16">
        <v>3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66</v>
      </c>
      <c r="B17" s="35" t="s">
        <v>26</v>
      </c>
      <c r="C17" s="37" t="s">
        <v>27</v>
      </c>
      <c r="D17" s="16">
        <v>9</v>
      </c>
      <c r="E17" s="16">
        <v>19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108</v>
      </c>
      <c r="Q17" s="16">
        <v>314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</v>
      </c>
      <c r="AQ17" s="16">
        <v>51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66</v>
      </c>
      <c r="B18" s="35" t="s">
        <v>81</v>
      </c>
      <c r="C18" s="37" t="s">
        <v>82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66</v>
      </c>
      <c r="B19" s="35" t="s">
        <v>83</v>
      </c>
      <c r="C19" s="37" t="s">
        <v>84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6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3</v>
      </c>
      <c r="Q19" s="16">
        <v>10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20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66</v>
      </c>
      <c r="B20" s="35" t="s">
        <v>85</v>
      </c>
      <c r="C20" s="37" t="s">
        <v>86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13</v>
      </c>
      <c r="L20" s="16">
        <v>0</v>
      </c>
      <c r="M20" s="16">
        <v>0</v>
      </c>
      <c r="N20" s="16">
        <v>0</v>
      </c>
      <c r="O20" s="16">
        <v>0</v>
      </c>
      <c r="P20" s="16">
        <v>42</v>
      </c>
      <c r="Q20" s="16">
        <v>173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2</v>
      </c>
      <c r="AG20" s="16">
        <v>5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66</v>
      </c>
      <c r="B21" s="35" t="s">
        <v>87</v>
      </c>
      <c r="C21" s="37" t="s">
        <v>88</v>
      </c>
      <c r="D21" s="16">
        <v>3</v>
      </c>
      <c r="E21" s="16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44</v>
      </c>
      <c r="Q21" s="16">
        <v>107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20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66</v>
      </c>
      <c r="B22" s="35" t="s">
        <v>89</v>
      </c>
      <c r="C22" s="37" t="s">
        <v>90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4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39</v>
      </c>
      <c r="R22" s="16">
        <v>5</v>
      </c>
      <c r="S22" s="16">
        <v>14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23</v>
      </c>
      <c r="AR22" s="16">
        <v>1</v>
      </c>
      <c r="AS22" s="16">
        <v>4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66</v>
      </c>
      <c r="B23" s="35" t="s">
        <v>91</v>
      </c>
      <c r="C23" s="37" t="s">
        <v>92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12</v>
      </c>
      <c r="L23" s="16">
        <v>0</v>
      </c>
      <c r="M23" s="16">
        <v>0</v>
      </c>
      <c r="N23" s="16">
        <v>0</v>
      </c>
      <c r="O23" s="16">
        <v>0</v>
      </c>
      <c r="P23" s="16">
        <v>22</v>
      </c>
      <c r="Q23" s="16">
        <v>57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7</v>
      </c>
      <c r="AQ23" s="16">
        <v>25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66</v>
      </c>
      <c r="B24" s="35" t="s">
        <v>93</v>
      </c>
      <c r="C24" s="37" t="s">
        <v>94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14</v>
      </c>
      <c r="K24" s="16">
        <v>31</v>
      </c>
      <c r="L24" s="16">
        <v>0</v>
      </c>
      <c r="M24" s="16">
        <v>0</v>
      </c>
      <c r="N24" s="16">
        <v>0</v>
      </c>
      <c r="O24" s="16">
        <v>0</v>
      </c>
      <c r="P24" s="16">
        <v>19</v>
      </c>
      <c r="Q24" s="16">
        <v>58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10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66</v>
      </c>
      <c r="B25" s="35" t="s">
        <v>95</v>
      </c>
      <c r="C25" s="37" t="s">
        <v>96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10</v>
      </c>
      <c r="L25" s="16">
        <v>0</v>
      </c>
      <c r="M25" s="16">
        <v>0</v>
      </c>
      <c r="N25" s="16">
        <v>0</v>
      </c>
      <c r="O25" s="16">
        <v>0</v>
      </c>
      <c r="P25" s="16">
        <v>3</v>
      </c>
      <c r="Q25" s="16">
        <v>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66</v>
      </c>
      <c r="B26" s="35" t="s">
        <v>97</v>
      </c>
      <c r="C26" s="37" t="s">
        <v>98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4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3</v>
      </c>
      <c r="AQ26" s="16">
        <v>11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66</v>
      </c>
      <c r="B27" s="35" t="s">
        <v>99</v>
      </c>
      <c r="C27" s="37" t="s">
        <v>100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13</v>
      </c>
      <c r="Q27" s="16">
        <v>30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10</v>
      </c>
      <c r="AQ27" s="16">
        <v>39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66</v>
      </c>
      <c r="B28" s="35" t="s">
        <v>101</v>
      </c>
      <c r="C28" s="37" t="s">
        <v>102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13</v>
      </c>
      <c r="K28" s="16">
        <v>35</v>
      </c>
      <c r="L28" s="16">
        <v>0</v>
      </c>
      <c r="M28" s="16">
        <v>0</v>
      </c>
      <c r="N28" s="16">
        <v>0</v>
      </c>
      <c r="O28" s="16">
        <v>0</v>
      </c>
      <c r="P28" s="16">
        <v>6</v>
      </c>
      <c r="Q28" s="16">
        <v>22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16</v>
      </c>
      <c r="AQ28" s="16">
        <v>69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66</v>
      </c>
      <c r="B29" s="35" t="s">
        <v>103</v>
      </c>
      <c r="C29" s="37" t="s">
        <v>104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8</v>
      </c>
      <c r="L29" s="16">
        <v>0</v>
      </c>
      <c r="M29" s="16">
        <v>0</v>
      </c>
      <c r="N29" s="16">
        <v>0</v>
      </c>
      <c r="O29" s="16">
        <v>0</v>
      </c>
      <c r="P29" s="16">
        <v>21</v>
      </c>
      <c r="Q29" s="16">
        <v>51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13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66</v>
      </c>
      <c r="B30" s="35" t="s">
        <v>105</v>
      </c>
      <c r="C30" s="37" t="s">
        <v>106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10</v>
      </c>
      <c r="L30" s="16">
        <v>1</v>
      </c>
      <c r="M30" s="16">
        <v>4</v>
      </c>
      <c r="N30" s="16">
        <v>0</v>
      </c>
      <c r="O30" s="16">
        <v>0</v>
      </c>
      <c r="P30" s="16">
        <v>1</v>
      </c>
      <c r="Q30" s="16">
        <v>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</v>
      </c>
      <c r="AQ30" s="16">
        <v>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66</v>
      </c>
      <c r="B31" s="35" t="s">
        <v>107</v>
      </c>
      <c r="C31" s="37" t="s">
        <v>108</v>
      </c>
      <c r="D31" s="16">
        <v>0</v>
      </c>
      <c r="E31" s="16">
        <v>0</v>
      </c>
      <c r="F31" s="16">
        <v>1</v>
      </c>
      <c r="G31" s="16">
        <v>2</v>
      </c>
      <c r="H31" s="16">
        <v>0</v>
      </c>
      <c r="I31" s="16">
        <v>0</v>
      </c>
      <c r="J31" s="16">
        <v>3</v>
      </c>
      <c r="K31" s="16">
        <v>11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5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66</v>
      </c>
      <c r="B32" s="35" t="s">
        <v>109</v>
      </c>
      <c r="C32" s="37" t="s">
        <v>110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6</v>
      </c>
      <c r="L32" s="16">
        <v>1</v>
      </c>
      <c r="M32" s="16">
        <v>2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66</v>
      </c>
      <c r="B33" s="35" t="s">
        <v>136</v>
      </c>
      <c r="C33" s="37" t="s">
        <v>137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20</v>
      </c>
      <c r="Q33" s="16">
        <v>82</v>
      </c>
      <c r="R33" s="16">
        <v>2</v>
      </c>
      <c r="S33" s="16">
        <v>13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28</v>
      </c>
      <c r="AQ33" s="16">
        <v>78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66</v>
      </c>
      <c r="B34" s="35" t="s">
        <v>138</v>
      </c>
      <c r="C34" s="37" t="s">
        <v>139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7</v>
      </c>
      <c r="S34" s="16">
        <v>34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31</v>
      </c>
      <c r="AQ34" s="16">
        <v>101</v>
      </c>
      <c r="AR34" s="16">
        <v>0</v>
      </c>
      <c r="AS34" s="16">
        <v>0</v>
      </c>
      <c r="AT34" s="16">
        <v>5</v>
      </c>
      <c r="AU34" s="16">
        <v>39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66</v>
      </c>
      <c r="B35" s="35" t="s">
        <v>140</v>
      </c>
      <c r="C35" s="37" t="s">
        <v>141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6</v>
      </c>
      <c r="Q35" s="16">
        <v>8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6</v>
      </c>
      <c r="AQ35" s="16">
        <v>20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66</v>
      </c>
      <c r="B36" s="35" t="s">
        <v>142</v>
      </c>
      <c r="C36" s="37" t="s">
        <v>143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12</v>
      </c>
      <c r="K36" s="16">
        <v>60</v>
      </c>
      <c r="L36" s="16">
        <v>0</v>
      </c>
      <c r="M36" s="16">
        <v>0</v>
      </c>
      <c r="N36" s="16">
        <v>0</v>
      </c>
      <c r="O36" s="16">
        <v>0</v>
      </c>
      <c r="P36" s="16">
        <v>15</v>
      </c>
      <c r="Q36" s="16">
        <v>38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66</v>
      </c>
      <c r="B37" s="35" t="s">
        <v>144</v>
      </c>
      <c r="C37" s="37" t="s">
        <v>145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7</v>
      </c>
      <c r="K37" s="16">
        <v>17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7</v>
      </c>
      <c r="S37" s="16">
        <v>24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66</v>
      </c>
      <c r="B38" s="35" t="s">
        <v>146</v>
      </c>
      <c r="C38" s="37" t="s">
        <v>147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4</v>
      </c>
      <c r="L38" s="16">
        <v>2</v>
      </c>
      <c r="M38" s="16">
        <v>7</v>
      </c>
      <c r="N38" s="16">
        <v>0</v>
      </c>
      <c r="O38" s="16">
        <v>0</v>
      </c>
      <c r="P38" s="16">
        <v>1</v>
      </c>
      <c r="Q38" s="16">
        <v>4</v>
      </c>
      <c r="R38" s="16">
        <v>2</v>
      </c>
      <c r="S38" s="16">
        <v>7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66</v>
      </c>
      <c r="B39" s="35" t="s">
        <v>28</v>
      </c>
      <c r="C39" s="37" t="s">
        <v>29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11</v>
      </c>
      <c r="K39" s="16">
        <v>24</v>
      </c>
      <c r="L39" s="16">
        <v>0</v>
      </c>
      <c r="M39" s="16">
        <v>0</v>
      </c>
      <c r="N39" s="16">
        <v>0</v>
      </c>
      <c r="O39" s="16">
        <v>0</v>
      </c>
      <c r="P39" s="16">
        <v>6</v>
      </c>
      <c r="Q39" s="16">
        <v>16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9</v>
      </c>
      <c r="AQ39" s="16">
        <v>33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66</v>
      </c>
      <c r="B40" s="35" t="s">
        <v>148</v>
      </c>
      <c r="C40" s="37" t="s">
        <v>149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6</v>
      </c>
      <c r="Q40" s="16">
        <v>20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11</v>
      </c>
      <c r="AQ40" s="16">
        <v>36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66</v>
      </c>
      <c r="B41" s="35" t="s">
        <v>150</v>
      </c>
      <c r="C41" s="37" t="s">
        <v>151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10</v>
      </c>
      <c r="K41" s="16">
        <v>24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6</v>
      </c>
      <c r="AQ41" s="16">
        <v>22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66</v>
      </c>
      <c r="B42" s="35" t="s">
        <v>152</v>
      </c>
      <c r="C42" s="37" t="s">
        <v>153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14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13</v>
      </c>
      <c r="AQ42" s="16">
        <v>52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66</v>
      </c>
      <c r="B43" s="35" t="s">
        <v>154</v>
      </c>
      <c r="C43" s="37" t="s">
        <v>155</v>
      </c>
      <c r="D43" s="16">
        <v>2</v>
      </c>
      <c r="E43" s="16">
        <v>6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8</v>
      </c>
      <c r="L43" s="16">
        <v>0</v>
      </c>
      <c r="M43" s="16">
        <v>0</v>
      </c>
      <c r="N43" s="16">
        <v>0</v>
      </c>
      <c r="O43" s="16">
        <v>0</v>
      </c>
      <c r="P43" s="16">
        <v>3</v>
      </c>
      <c r="Q43" s="16">
        <v>6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6</v>
      </c>
      <c r="AQ43" s="16">
        <v>13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66</v>
      </c>
      <c r="B44" s="35" t="s">
        <v>156</v>
      </c>
      <c r="C44" s="37" t="s">
        <v>157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5</v>
      </c>
      <c r="K44" s="16">
        <v>20</v>
      </c>
      <c r="L44" s="16">
        <v>0</v>
      </c>
      <c r="M44" s="16">
        <v>0</v>
      </c>
      <c r="N44" s="16">
        <v>0</v>
      </c>
      <c r="O44" s="16">
        <v>0</v>
      </c>
      <c r="P44" s="16">
        <v>12</v>
      </c>
      <c r="Q44" s="16">
        <v>31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12</v>
      </c>
      <c r="AQ44" s="16">
        <v>40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66</v>
      </c>
      <c r="B45" s="35" t="s">
        <v>158</v>
      </c>
      <c r="C45" s="37" t="s">
        <v>159</v>
      </c>
      <c r="D45" s="16">
        <v>2</v>
      </c>
      <c r="E45" s="16">
        <v>6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1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</v>
      </c>
      <c r="AQ45" s="16">
        <v>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66</v>
      </c>
      <c r="B46" s="35" t="s">
        <v>160</v>
      </c>
      <c r="C46" s="37" t="s">
        <v>161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4</v>
      </c>
      <c r="L46" s="16">
        <v>2</v>
      </c>
      <c r="M46" s="16">
        <v>4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13</v>
      </c>
      <c r="AQ46" s="16">
        <v>47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66</v>
      </c>
      <c r="B47" s="35" t="s">
        <v>162</v>
      </c>
      <c r="C47" s="37" t="s">
        <v>163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12</v>
      </c>
      <c r="L47" s="16">
        <v>0</v>
      </c>
      <c r="M47" s="16">
        <v>0</v>
      </c>
      <c r="N47" s="16">
        <v>0</v>
      </c>
      <c r="O47" s="16">
        <v>0</v>
      </c>
      <c r="P47" s="16">
        <v>35</v>
      </c>
      <c r="Q47" s="16">
        <v>99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6</v>
      </c>
      <c r="AQ47" s="16">
        <v>20</v>
      </c>
      <c r="AR47" s="16">
        <v>0</v>
      </c>
      <c r="AS47" s="16">
        <v>0</v>
      </c>
      <c r="AT47" s="16">
        <v>1</v>
      </c>
      <c r="AU47" s="16">
        <v>10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66</v>
      </c>
      <c r="B48" s="35" t="s">
        <v>164</v>
      </c>
      <c r="C48" s="37" t="s">
        <v>165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4</v>
      </c>
      <c r="L48" s="16">
        <v>3</v>
      </c>
      <c r="M48" s="16">
        <v>12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13</v>
      </c>
      <c r="AQ48" s="16">
        <v>39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42" t="s">
        <v>30</v>
      </c>
      <c r="B49" s="43"/>
      <c r="C49" s="43"/>
      <c r="D49" s="16">
        <f aca="true" t="shared" si="0" ref="D49:AY49">SUM(D7:D48)</f>
        <v>43</v>
      </c>
      <c r="E49" s="16">
        <f t="shared" si="0"/>
        <v>98</v>
      </c>
      <c r="F49" s="16">
        <f t="shared" si="0"/>
        <v>6</v>
      </c>
      <c r="G49" s="16">
        <f t="shared" si="0"/>
        <v>14</v>
      </c>
      <c r="H49" s="16">
        <f t="shared" si="0"/>
        <v>0</v>
      </c>
      <c r="I49" s="16">
        <f t="shared" si="0"/>
        <v>0</v>
      </c>
      <c r="J49" s="16">
        <f t="shared" si="0"/>
        <v>278</v>
      </c>
      <c r="K49" s="16">
        <f t="shared" si="0"/>
        <v>722</v>
      </c>
      <c r="L49" s="16">
        <f t="shared" si="0"/>
        <v>15</v>
      </c>
      <c r="M49" s="16">
        <f t="shared" si="0"/>
        <v>45</v>
      </c>
      <c r="N49" s="16">
        <f t="shared" si="0"/>
        <v>0</v>
      </c>
      <c r="O49" s="16">
        <f t="shared" si="0"/>
        <v>0</v>
      </c>
      <c r="P49" s="16">
        <f t="shared" si="0"/>
        <v>837</v>
      </c>
      <c r="Q49" s="16">
        <f t="shared" si="0"/>
        <v>2403</v>
      </c>
      <c r="R49" s="16">
        <f t="shared" si="0"/>
        <v>74</v>
      </c>
      <c r="S49" s="16">
        <f t="shared" si="0"/>
        <v>352</v>
      </c>
      <c r="T49" s="16">
        <f t="shared" si="0"/>
        <v>0</v>
      </c>
      <c r="U49" s="16">
        <f t="shared" si="0"/>
        <v>0</v>
      </c>
      <c r="V49" s="16">
        <f t="shared" si="0"/>
        <v>0</v>
      </c>
      <c r="W49" s="16">
        <f t="shared" si="0"/>
        <v>0</v>
      </c>
      <c r="X49" s="16">
        <f t="shared" si="0"/>
        <v>0</v>
      </c>
      <c r="Y49" s="16">
        <f t="shared" si="0"/>
        <v>0</v>
      </c>
      <c r="Z49" s="16">
        <f t="shared" si="0"/>
        <v>0</v>
      </c>
      <c r="AA49" s="16">
        <f t="shared" si="0"/>
        <v>0</v>
      </c>
      <c r="AB49" s="16">
        <f t="shared" si="0"/>
        <v>0</v>
      </c>
      <c r="AC49" s="16">
        <f t="shared" si="0"/>
        <v>0</v>
      </c>
      <c r="AD49" s="16">
        <f t="shared" si="0"/>
        <v>0</v>
      </c>
      <c r="AE49" s="16">
        <f t="shared" si="0"/>
        <v>0</v>
      </c>
      <c r="AF49" s="16">
        <f t="shared" si="0"/>
        <v>2</v>
      </c>
      <c r="AG49" s="16">
        <f t="shared" si="0"/>
        <v>5</v>
      </c>
      <c r="AH49" s="16">
        <f t="shared" si="0"/>
        <v>0</v>
      </c>
      <c r="AI49" s="16">
        <f t="shared" si="0"/>
        <v>0</v>
      </c>
      <c r="AJ49" s="16">
        <f t="shared" si="0"/>
        <v>0</v>
      </c>
      <c r="AK49" s="16">
        <f t="shared" si="0"/>
        <v>0</v>
      </c>
      <c r="AL49" s="16">
        <f t="shared" si="0"/>
        <v>0</v>
      </c>
      <c r="AM49" s="16">
        <f t="shared" si="0"/>
        <v>0</v>
      </c>
      <c r="AN49" s="16">
        <f t="shared" si="0"/>
        <v>0</v>
      </c>
      <c r="AO49" s="16">
        <f t="shared" si="0"/>
        <v>0</v>
      </c>
      <c r="AP49" s="16">
        <f t="shared" si="0"/>
        <v>477</v>
      </c>
      <c r="AQ49" s="16">
        <f t="shared" si="0"/>
        <v>1602</v>
      </c>
      <c r="AR49" s="16">
        <f t="shared" si="0"/>
        <v>5</v>
      </c>
      <c r="AS49" s="16">
        <f t="shared" si="0"/>
        <v>7</v>
      </c>
      <c r="AT49" s="16">
        <f t="shared" si="0"/>
        <v>6</v>
      </c>
      <c r="AU49" s="16">
        <f t="shared" si="0"/>
        <v>49</v>
      </c>
      <c r="AV49" s="16">
        <f t="shared" si="0"/>
        <v>0</v>
      </c>
      <c r="AW49" s="16">
        <f t="shared" si="0"/>
        <v>0</v>
      </c>
      <c r="AX49" s="16">
        <f t="shared" si="0"/>
        <v>0</v>
      </c>
      <c r="AY49" s="16">
        <f t="shared" si="0"/>
        <v>0</v>
      </c>
    </row>
  </sheetData>
  <mergeCells count="39">
    <mergeCell ref="A49:C49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55</v>
      </c>
      <c r="B2" s="44" t="s">
        <v>15</v>
      </c>
      <c r="C2" s="51" t="s">
        <v>56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57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65</v>
      </c>
      <c r="E3" s="67"/>
      <c r="F3" s="67"/>
      <c r="G3" s="67"/>
      <c r="H3" s="67"/>
      <c r="I3" s="68"/>
      <c r="J3" s="66" t="s">
        <v>63</v>
      </c>
      <c r="K3" s="67"/>
      <c r="L3" s="67"/>
      <c r="M3" s="67"/>
      <c r="N3" s="67"/>
      <c r="O3" s="68"/>
      <c r="P3" s="66" t="s">
        <v>64</v>
      </c>
      <c r="Q3" s="67"/>
      <c r="R3" s="67"/>
      <c r="S3" s="67"/>
      <c r="T3" s="67"/>
      <c r="U3" s="68"/>
      <c r="V3" s="38" t="s">
        <v>33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31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32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58</v>
      </c>
      <c r="W4" s="62"/>
      <c r="X4" s="62"/>
      <c r="Y4" s="62"/>
      <c r="Z4" s="62" t="s">
        <v>59</v>
      </c>
      <c r="AA4" s="62"/>
      <c r="AB4" s="58" t="s">
        <v>60</v>
      </c>
      <c r="AC4" s="59"/>
      <c r="AD4" s="63" t="s">
        <v>61</v>
      </c>
      <c r="AE4" s="64"/>
      <c r="AF4" s="62" t="s">
        <v>58</v>
      </c>
      <c r="AG4" s="62"/>
      <c r="AH4" s="62"/>
      <c r="AI4" s="62"/>
      <c r="AJ4" s="62" t="s">
        <v>59</v>
      </c>
      <c r="AK4" s="62"/>
      <c r="AL4" s="58" t="s">
        <v>60</v>
      </c>
      <c r="AM4" s="59"/>
      <c r="AN4" s="63" t="s">
        <v>61</v>
      </c>
      <c r="AO4" s="64"/>
      <c r="AP4" s="62" t="s">
        <v>58</v>
      </c>
      <c r="AQ4" s="62"/>
      <c r="AR4" s="62"/>
      <c r="AS4" s="62"/>
      <c r="AT4" s="62" t="s">
        <v>59</v>
      </c>
      <c r="AU4" s="62"/>
      <c r="AV4" s="58" t="s">
        <v>60</v>
      </c>
      <c r="AW4" s="59"/>
      <c r="AX4" s="63" t="s">
        <v>61</v>
      </c>
      <c r="AY4" s="64"/>
    </row>
    <row r="5" spans="1:51" s="29" customFormat="1" ht="22.5" customHeight="1">
      <c r="A5" s="45"/>
      <c r="B5" s="45"/>
      <c r="C5" s="52"/>
      <c r="D5" s="56" t="s">
        <v>62</v>
      </c>
      <c r="E5" s="57"/>
      <c r="F5" s="56" t="s">
        <v>125</v>
      </c>
      <c r="G5" s="57"/>
      <c r="H5" s="56" t="s">
        <v>126</v>
      </c>
      <c r="I5" s="57"/>
      <c r="J5" s="56" t="s">
        <v>62</v>
      </c>
      <c r="K5" s="57"/>
      <c r="L5" s="56" t="s">
        <v>125</v>
      </c>
      <c r="M5" s="57"/>
      <c r="N5" s="56" t="s">
        <v>126</v>
      </c>
      <c r="O5" s="57"/>
      <c r="P5" s="56" t="s">
        <v>62</v>
      </c>
      <c r="Q5" s="57"/>
      <c r="R5" s="56" t="s">
        <v>125</v>
      </c>
      <c r="S5" s="57"/>
      <c r="T5" s="56" t="s">
        <v>126</v>
      </c>
      <c r="U5" s="57"/>
      <c r="V5" s="62" t="s">
        <v>127</v>
      </c>
      <c r="W5" s="62"/>
      <c r="X5" s="62" t="s">
        <v>128</v>
      </c>
      <c r="Y5" s="62"/>
      <c r="Z5" s="62"/>
      <c r="AA5" s="62"/>
      <c r="AB5" s="60"/>
      <c r="AC5" s="61"/>
      <c r="AD5" s="64"/>
      <c r="AE5" s="64"/>
      <c r="AF5" s="62" t="s">
        <v>127</v>
      </c>
      <c r="AG5" s="62"/>
      <c r="AH5" s="62" t="s">
        <v>128</v>
      </c>
      <c r="AI5" s="62"/>
      <c r="AJ5" s="62"/>
      <c r="AK5" s="62"/>
      <c r="AL5" s="60"/>
      <c r="AM5" s="61"/>
      <c r="AN5" s="64"/>
      <c r="AO5" s="64"/>
      <c r="AP5" s="62" t="s">
        <v>127</v>
      </c>
      <c r="AQ5" s="62"/>
      <c r="AR5" s="62" t="s">
        <v>128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66</v>
      </c>
      <c r="B7" s="35" t="s">
        <v>166</v>
      </c>
      <c r="C7" s="37" t="s">
        <v>167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8</v>
      </c>
      <c r="K7" s="16">
        <v>16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66</v>
      </c>
      <c r="B8" s="35" t="s">
        <v>168</v>
      </c>
      <c r="C8" s="37" t="s">
        <v>115</v>
      </c>
      <c r="D8" s="16">
        <v>0</v>
      </c>
      <c r="E8" s="16">
        <v>0</v>
      </c>
      <c r="F8" s="16">
        <v>1</v>
      </c>
      <c r="G8" s="16">
        <v>2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14</v>
      </c>
      <c r="AQ8" s="16">
        <v>40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66</v>
      </c>
      <c r="B9" s="35" t="s">
        <v>169</v>
      </c>
      <c r="C9" s="37" t="s">
        <v>116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4</v>
      </c>
      <c r="AL9" s="16">
        <v>0</v>
      </c>
      <c r="AM9" s="16">
        <v>0</v>
      </c>
      <c r="AN9" s="16">
        <v>0</v>
      </c>
      <c r="AO9" s="16">
        <v>0</v>
      </c>
      <c r="AP9" s="16">
        <v>24</v>
      </c>
      <c r="AQ9" s="16">
        <v>84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66</v>
      </c>
      <c r="B10" s="35" t="s">
        <v>170</v>
      </c>
      <c r="C10" s="37" t="s">
        <v>117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66</v>
      </c>
      <c r="B11" s="35" t="s">
        <v>171</v>
      </c>
      <c r="C11" s="37" t="s">
        <v>172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66</v>
      </c>
      <c r="B12" s="35" t="s">
        <v>173</v>
      </c>
      <c r="C12" s="37" t="s">
        <v>118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66</v>
      </c>
      <c r="B13" s="35" t="s">
        <v>174</v>
      </c>
      <c r="C13" s="37" t="s">
        <v>119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66</v>
      </c>
      <c r="B14" s="35" t="s">
        <v>175</v>
      </c>
      <c r="C14" s="37" t="s">
        <v>176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66</v>
      </c>
      <c r="B15" s="35" t="s">
        <v>177</v>
      </c>
      <c r="C15" s="37" t="s">
        <v>178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66</v>
      </c>
      <c r="B16" s="35" t="s">
        <v>113</v>
      </c>
      <c r="C16" s="37" t="s">
        <v>111</v>
      </c>
      <c r="D16" s="16">
        <v>0</v>
      </c>
      <c r="E16" s="16">
        <v>0</v>
      </c>
      <c r="F16" s="16">
        <v>1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66</v>
      </c>
      <c r="B17" s="35" t="s">
        <v>114</v>
      </c>
      <c r="C17" s="37" t="s">
        <v>112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66</v>
      </c>
      <c r="B18" s="35" t="s">
        <v>179</v>
      </c>
      <c r="C18" s="37" t="s">
        <v>180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6</v>
      </c>
      <c r="K18" s="16">
        <v>14</v>
      </c>
      <c r="L18" s="16">
        <v>3</v>
      </c>
      <c r="M18" s="16">
        <v>6</v>
      </c>
      <c r="N18" s="16">
        <v>0</v>
      </c>
      <c r="O18" s="16">
        <v>0</v>
      </c>
      <c r="P18" s="16">
        <v>14</v>
      </c>
      <c r="Q18" s="16">
        <v>33</v>
      </c>
      <c r="R18" s="16">
        <v>12</v>
      </c>
      <c r="S18" s="16">
        <v>27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12</v>
      </c>
      <c r="AQ18" s="16">
        <v>43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66</v>
      </c>
      <c r="B19" s="35" t="s">
        <v>181</v>
      </c>
      <c r="C19" s="37" t="s">
        <v>182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66</v>
      </c>
      <c r="B20" s="35" t="s">
        <v>183</v>
      </c>
      <c r="C20" s="37" t="s">
        <v>184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66</v>
      </c>
      <c r="B21" s="35" t="s">
        <v>185</v>
      </c>
      <c r="C21" s="37" t="s">
        <v>186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</v>
      </c>
      <c r="AA21" s="16">
        <v>3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</v>
      </c>
      <c r="AQ21" s="16">
        <v>3</v>
      </c>
      <c r="AR21" s="16">
        <v>3</v>
      </c>
      <c r="AS21" s="16">
        <v>6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43" t="s">
        <v>124</v>
      </c>
      <c r="B22" s="43"/>
      <c r="C22" s="43"/>
      <c r="D22" s="16">
        <f>SUM(D7:D21)</f>
        <v>0</v>
      </c>
      <c r="E22" s="16">
        <f>SUM(E7:E21)</f>
        <v>0</v>
      </c>
      <c r="F22" s="16">
        <f>SUM(F7:F21)</f>
        <v>2</v>
      </c>
      <c r="G22" s="16">
        <f>SUM(G7:G21)</f>
        <v>6</v>
      </c>
      <c r="H22" s="16">
        <f>SUM(H7:H21)</f>
        <v>0</v>
      </c>
      <c r="I22" s="16">
        <f>SUM(I7:I21)</f>
        <v>0</v>
      </c>
      <c r="J22" s="16">
        <f>SUM(J7:J21)</f>
        <v>14</v>
      </c>
      <c r="K22" s="16">
        <f>SUM(K7:K21)</f>
        <v>30</v>
      </c>
      <c r="L22" s="16">
        <f>SUM(L7:L21)</f>
        <v>4</v>
      </c>
      <c r="M22" s="16">
        <f>SUM(M7:M21)</f>
        <v>10</v>
      </c>
      <c r="N22" s="16">
        <f>SUM(N7:N21)</f>
        <v>0</v>
      </c>
      <c r="O22" s="16">
        <f>SUM(O7:O21)</f>
        <v>0</v>
      </c>
      <c r="P22" s="16">
        <f>SUM(P7:P21)</f>
        <v>14</v>
      </c>
      <c r="Q22" s="16">
        <f>SUM(Q7:Q21)</f>
        <v>33</v>
      </c>
      <c r="R22" s="16">
        <f>SUM(R7:R21)</f>
        <v>12</v>
      </c>
      <c r="S22" s="16">
        <f>SUM(S7:S21)</f>
        <v>27</v>
      </c>
      <c r="T22" s="16">
        <f>SUM(T7:T21)</f>
        <v>0</v>
      </c>
      <c r="U22" s="16">
        <f>SUM(U7:U21)</f>
        <v>0</v>
      </c>
      <c r="V22" s="16">
        <f>SUM(V7:V21)</f>
        <v>0</v>
      </c>
      <c r="W22" s="16">
        <f>SUM(W7:W21)</f>
        <v>0</v>
      </c>
      <c r="X22" s="16">
        <f>SUM(X7:X21)</f>
        <v>0</v>
      </c>
      <c r="Y22" s="16">
        <f>SUM(Y7:Y21)</f>
        <v>0</v>
      </c>
      <c r="Z22" s="16">
        <f>SUM(Z7:Z21)</f>
        <v>1</v>
      </c>
      <c r="AA22" s="16">
        <f>SUM(AA7:AA21)</f>
        <v>3</v>
      </c>
      <c r="AB22" s="16">
        <f>SUM(AB7:AB21)</f>
        <v>0</v>
      </c>
      <c r="AC22" s="16">
        <f>SUM(AC7:AC21)</f>
        <v>0</v>
      </c>
      <c r="AD22" s="16">
        <f>SUM(AD7:AD21)</f>
        <v>0</v>
      </c>
      <c r="AE22" s="16">
        <f>SUM(AE7:AE21)</f>
        <v>0</v>
      </c>
      <c r="AF22" s="16">
        <f>SUM(AF7:AF21)</f>
        <v>0</v>
      </c>
      <c r="AG22" s="16">
        <f>SUM(AG7:AG21)</f>
        <v>0</v>
      </c>
      <c r="AH22" s="16">
        <f>SUM(AH7:AH21)</f>
        <v>0</v>
      </c>
      <c r="AI22" s="16">
        <f>SUM(AI7:AI21)</f>
        <v>0</v>
      </c>
      <c r="AJ22" s="16">
        <f>SUM(AJ7:AJ21)</f>
        <v>1</v>
      </c>
      <c r="AK22" s="16">
        <f>SUM(AK7:AK21)</f>
        <v>4</v>
      </c>
      <c r="AL22" s="16">
        <f>SUM(AL7:AL21)</f>
        <v>0</v>
      </c>
      <c r="AM22" s="16">
        <f>SUM(AM7:AM21)</f>
        <v>0</v>
      </c>
      <c r="AN22" s="16">
        <f>SUM(AN7:AN21)</f>
        <v>0</v>
      </c>
      <c r="AO22" s="16">
        <f>SUM(AO7:AO21)</f>
        <v>0</v>
      </c>
      <c r="AP22" s="16">
        <f>SUM(AP7:AP21)</f>
        <v>51</v>
      </c>
      <c r="AQ22" s="16">
        <f>SUM(AQ7:AQ21)</f>
        <v>170</v>
      </c>
      <c r="AR22" s="16">
        <f>SUM(AR7:AR21)</f>
        <v>3</v>
      </c>
      <c r="AS22" s="16">
        <f>SUM(AS7:AS21)</f>
        <v>6</v>
      </c>
      <c r="AT22" s="16">
        <f>SUM(AT7:AT21)</f>
        <v>0</v>
      </c>
      <c r="AU22" s="16">
        <f>SUM(AU7:AU21)</f>
        <v>0</v>
      </c>
      <c r="AV22" s="16">
        <f>SUM(AV7:AV21)</f>
        <v>0</v>
      </c>
      <c r="AW22" s="16">
        <f>SUM(AW7:AW21)</f>
        <v>0</v>
      </c>
      <c r="AX22" s="16">
        <f>SUM(AX7:AX21)</f>
        <v>0</v>
      </c>
      <c r="AY22" s="16">
        <f>SUM(AY7:AY21)</f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55</v>
      </c>
      <c r="B2" s="47" t="s">
        <v>41</v>
      </c>
      <c r="C2" s="44" t="s">
        <v>188</v>
      </c>
      <c r="D2" s="20" t="s">
        <v>42</v>
      </c>
      <c r="E2" s="8"/>
      <c r="F2" s="8"/>
      <c r="G2" s="8"/>
      <c r="H2" s="8"/>
      <c r="I2" s="8"/>
      <c r="J2" s="8"/>
      <c r="K2" s="10"/>
      <c r="L2" s="23" t="s">
        <v>57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133</v>
      </c>
      <c r="E3" s="8"/>
      <c r="F3" s="8"/>
      <c r="G3" s="10"/>
      <c r="H3" s="12" t="s">
        <v>134</v>
      </c>
      <c r="I3" s="8"/>
      <c r="J3" s="8"/>
      <c r="K3" s="10"/>
      <c r="L3" s="12" t="s">
        <v>133</v>
      </c>
      <c r="M3" s="8"/>
      <c r="N3" s="8"/>
      <c r="O3" s="10"/>
      <c r="P3" s="12" t="s">
        <v>134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190</v>
      </c>
      <c r="E4" s="51" t="s">
        <v>43</v>
      </c>
      <c r="F4" s="51" t="s">
        <v>44</v>
      </c>
      <c r="G4" s="51" t="s">
        <v>45</v>
      </c>
      <c r="H4" s="45" t="s">
        <v>190</v>
      </c>
      <c r="I4" s="51" t="s">
        <v>43</v>
      </c>
      <c r="J4" s="51" t="s">
        <v>44</v>
      </c>
      <c r="K4" s="51" t="s">
        <v>45</v>
      </c>
      <c r="L4" s="45" t="s">
        <v>190</v>
      </c>
      <c r="M4" s="51" t="s">
        <v>43</v>
      </c>
      <c r="N4" s="51" t="s">
        <v>44</v>
      </c>
      <c r="O4" s="51" t="s">
        <v>45</v>
      </c>
      <c r="P4" s="45" t="s">
        <v>190</v>
      </c>
      <c r="Q4" s="51" t="s">
        <v>43</v>
      </c>
      <c r="R4" s="51" t="s">
        <v>44</v>
      </c>
      <c r="S4" s="51" t="s">
        <v>45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135</v>
      </c>
      <c r="E6" s="15" t="s">
        <v>132</v>
      </c>
      <c r="F6" s="15" t="s">
        <v>132</v>
      </c>
      <c r="G6" s="15" t="s">
        <v>132</v>
      </c>
      <c r="H6" s="14" t="s">
        <v>132</v>
      </c>
      <c r="I6" s="15" t="s">
        <v>132</v>
      </c>
      <c r="J6" s="15" t="s">
        <v>132</v>
      </c>
      <c r="K6" s="15" t="s">
        <v>132</v>
      </c>
      <c r="L6" s="14" t="s">
        <v>135</v>
      </c>
      <c r="M6" s="15" t="s">
        <v>132</v>
      </c>
      <c r="N6" s="15" t="s">
        <v>132</v>
      </c>
      <c r="O6" s="15" t="s">
        <v>132</v>
      </c>
      <c r="P6" s="14" t="s">
        <v>132</v>
      </c>
      <c r="Q6" s="15" t="s">
        <v>132</v>
      </c>
      <c r="R6" s="15" t="s">
        <v>132</v>
      </c>
      <c r="S6" s="15" t="s">
        <v>132</v>
      </c>
    </row>
    <row r="7" spans="1:19" ht="13.5">
      <c r="A7" s="35" t="s">
        <v>66</v>
      </c>
      <c r="B7" s="35" t="s">
        <v>67</v>
      </c>
      <c r="C7" s="37" t="s">
        <v>68</v>
      </c>
      <c r="D7" s="16">
        <f aca="true" t="shared" si="0" ref="D7:D43">SUM(E7:G7)</f>
        <v>9</v>
      </c>
      <c r="E7" s="16">
        <v>8</v>
      </c>
      <c r="F7" s="16">
        <v>1</v>
      </c>
      <c r="G7" s="16">
        <v>0</v>
      </c>
      <c r="H7" s="16">
        <f aca="true" t="shared" si="1" ref="H7:H43">SUM(I7:K7)</f>
        <v>28</v>
      </c>
      <c r="I7" s="16">
        <v>28</v>
      </c>
      <c r="J7" s="16">
        <v>0</v>
      </c>
      <c r="K7" s="16">
        <v>0</v>
      </c>
      <c r="L7" s="16">
        <f aca="true" t="shared" si="2" ref="L7:L43">SUM(M7:O7)</f>
        <v>0</v>
      </c>
      <c r="M7" s="16">
        <v>0</v>
      </c>
      <c r="N7" s="16">
        <v>0</v>
      </c>
      <c r="O7" s="16">
        <v>0</v>
      </c>
      <c r="P7" s="16">
        <f aca="true" t="shared" si="3" ref="P7:P43">SUM(Q7:S7)</f>
        <v>6</v>
      </c>
      <c r="Q7" s="16">
        <v>6</v>
      </c>
      <c r="R7" s="16">
        <v>0</v>
      </c>
      <c r="S7" s="16">
        <v>0</v>
      </c>
    </row>
    <row r="8" spans="1:19" ht="13.5">
      <c r="A8" s="35" t="s">
        <v>66</v>
      </c>
      <c r="B8" s="35" t="s">
        <v>69</v>
      </c>
      <c r="C8" s="37" t="s">
        <v>70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14</v>
      </c>
      <c r="I8" s="16">
        <v>14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5" t="s">
        <v>66</v>
      </c>
      <c r="B9" s="35" t="s">
        <v>71</v>
      </c>
      <c r="C9" s="37" t="s">
        <v>72</v>
      </c>
      <c r="D9" s="16">
        <f t="shared" si="0"/>
        <v>3</v>
      </c>
      <c r="E9" s="16">
        <v>2</v>
      </c>
      <c r="F9" s="16">
        <v>0</v>
      </c>
      <c r="G9" s="16">
        <v>1</v>
      </c>
      <c r="H9" s="16">
        <f t="shared" si="1"/>
        <v>21</v>
      </c>
      <c r="I9" s="16">
        <v>21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35" t="s">
        <v>66</v>
      </c>
      <c r="B10" s="35" t="s">
        <v>73</v>
      </c>
      <c r="C10" s="37" t="s">
        <v>74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27</v>
      </c>
      <c r="I10" s="16">
        <v>23</v>
      </c>
      <c r="J10" s="16">
        <v>4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66</v>
      </c>
      <c r="B11" s="35" t="s">
        <v>75</v>
      </c>
      <c r="C11" s="37" t="s">
        <v>76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5</v>
      </c>
      <c r="I11" s="16">
        <v>5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35" t="s">
        <v>66</v>
      </c>
      <c r="B12" s="35" t="s">
        <v>77</v>
      </c>
      <c r="C12" s="37" t="s">
        <v>78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10</v>
      </c>
      <c r="I12" s="16">
        <v>9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35" t="s">
        <v>66</v>
      </c>
      <c r="B13" s="35" t="s">
        <v>79</v>
      </c>
      <c r="C13" s="37" t="s">
        <v>80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66</v>
      </c>
      <c r="B14" s="35" t="s">
        <v>20</v>
      </c>
      <c r="C14" s="37" t="s">
        <v>21</v>
      </c>
      <c r="D14" s="16">
        <f t="shared" si="0"/>
        <v>20</v>
      </c>
      <c r="E14" s="16">
        <v>14</v>
      </c>
      <c r="F14" s="16">
        <v>0</v>
      </c>
      <c r="G14" s="16">
        <v>6</v>
      </c>
      <c r="H14" s="16">
        <f t="shared" si="1"/>
        <v>28</v>
      </c>
      <c r="I14" s="16">
        <v>28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27</v>
      </c>
      <c r="Q14" s="16">
        <v>27</v>
      </c>
      <c r="R14" s="16">
        <v>0</v>
      </c>
      <c r="S14" s="16">
        <v>0</v>
      </c>
    </row>
    <row r="15" spans="1:19" ht="13.5">
      <c r="A15" s="35" t="s">
        <v>66</v>
      </c>
      <c r="B15" s="35" t="s">
        <v>22</v>
      </c>
      <c r="C15" s="37" t="s">
        <v>23</v>
      </c>
      <c r="D15" s="16">
        <f t="shared" si="0"/>
        <v>9</v>
      </c>
      <c r="E15" s="16">
        <v>9</v>
      </c>
      <c r="F15" s="16">
        <v>0</v>
      </c>
      <c r="G15" s="16">
        <v>0</v>
      </c>
      <c r="H15" s="16">
        <f t="shared" si="1"/>
        <v>11</v>
      </c>
      <c r="I15" s="16">
        <v>11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35" t="s">
        <v>66</v>
      </c>
      <c r="B16" s="35" t="s">
        <v>24</v>
      </c>
      <c r="C16" s="37" t="s">
        <v>25</v>
      </c>
      <c r="D16" s="16">
        <f t="shared" si="0"/>
        <v>14</v>
      </c>
      <c r="E16" s="16">
        <v>14</v>
      </c>
      <c r="F16" s="16">
        <v>0</v>
      </c>
      <c r="G16" s="16">
        <v>0</v>
      </c>
      <c r="H16" s="16">
        <f t="shared" si="1"/>
        <v>23</v>
      </c>
      <c r="I16" s="16">
        <v>23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11</v>
      </c>
      <c r="Q16" s="16">
        <v>11</v>
      </c>
      <c r="R16" s="16">
        <v>0</v>
      </c>
      <c r="S16" s="16">
        <v>0</v>
      </c>
    </row>
    <row r="17" spans="1:19" ht="13.5">
      <c r="A17" s="35" t="s">
        <v>66</v>
      </c>
      <c r="B17" s="35" t="s">
        <v>26</v>
      </c>
      <c r="C17" s="37" t="s">
        <v>27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27</v>
      </c>
      <c r="I17" s="16">
        <v>27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5" t="s">
        <v>66</v>
      </c>
      <c r="B18" s="35" t="s">
        <v>81</v>
      </c>
      <c r="C18" s="37" t="s">
        <v>82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66</v>
      </c>
      <c r="B19" s="35" t="s">
        <v>83</v>
      </c>
      <c r="C19" s="37" t="s">
        <v>84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5" t="s">
        <v>66</v>
      </c>
      <c r="B20" s="35" t="s">
        <v>85</v>
      </c>
      <c r="C20" s="37" t="s">
        <v>86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8</v>
      </c>
      <c r="I20" s="16">
        <v>8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66</v>
      </c>
      <c r="B21" s="35" t="s">
        <v>87</v>
      </c>
      <c r="C21" s="37" t="s">
        <v>88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8</v>
      </c>
      <c r="I21" s="16">
        <v>8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5" t="s">
        <v>66</v>
      </c>
      <c r="B22" s="35" t="s">
        <v>89</v>
      </c>
      <c r="C22" s="37" t="s">
        <v>90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3</v>
      </c>
      <c r="I22" s="16">
        <v>3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5</v>
      </c>
      <c r="Q22" s="16">
        <v>5</v>
      </c>
      <c r="R22" s="16">
        <v>0</v>
      </c>
      <c r="S22" s="16">
        <v>0</v>
      </c>
    </row>
    <row r="23" spans="1:19" ht="13.5">
      <c r="A23" s="35" t="s">
        <v>66</v>
      </c>
      <c r="B23" s="35" t="s">
        <v>91</v>
      </c>
      <c r="C23" s="37" t="s">
        <v>92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66</v>
      </c>
      <c r="B24" s="35" t="s">
        <v>93</v>
      </c>
      <c r="C24" s="37" t="s">
        <v>94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7</v>
      </c>
      <c r="I24" s="16">
        <v>7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66</v>
      </c>
      <c r="B25" s="35" t="s">
        <v>95</v>
      </c>
      <c r="C25" s="37" t="s">
        <v>96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5</v>
      </c>
      <c r="Q25" s="16">
        <v>5</v>
      </c>
      <c r="R25" s="16">
        <v>0</v>
      </c>
      <c r="S25" s="16">
        <v>0</v>
      </c>
    </row>
    <row r="26" spans="1:19" ht="13.5">
      <c r="A26" s="35" t="s">
        <v>66</v>
      </c>
      <c r="B26" s="35" t="s">
        <v>97</v>
      </c>
      <c r="C26" s="37" t="s">
        <v>98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7</v>
      </c>
      <c r="I26" s="16">
        <v>7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66</v>
      </c>
      <c r="B27" s="35" t="s">
        <v>99</v>
      </c>
      <c r="C27" s="37" t="s">
        <v>100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4</v>
      </c>
      <c r="I27" s="16">
        <v>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66</v>
      </c>
      <c r="B28" s="35" t="s">
        <v>101</v>
      </c>
      <c r="C28" s="37" t="s">
        <v>102</v>
      </c>
      <c r="D28" s="16">
        <f t="shared" si="0"/>
        <v>4</v>
      </c>
      <c r="E28" s="16">
        <v>4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4</v>
      </c>
      <c r="Q28" s="16">
        <v>4</v>
      </c>
      <c r="R28" s="16">
        <v>0</v>
      </c>
      <c r="S28" s="16">
        <v>0</v>
      </c>
    </row>
    <row r="29" spans="1:19" ht="13.5">
      <c r="A29" s="35" t="s">
        <v>66</v>
      </c>
      <c r="B29" s="35" t="s">
        <v>103</v>
      </c>
      <c r="C29" s="37" t="s">
        <v>104</v>
      </c>
      <c r="D29" s="16">
        <f t="shared" si="0"/>
        <v>3</v>
      </c>
      <c r="E29" s="16">
        <v>1</v>
      </c>
      <c r="F29" s="16">
        <v>0</v>
      </c>
      <c r="G29" s="16">
        <v>2</v>
      </c>
      <c r="H29" s="16">
        <f t="shared" si="1"/>
        <v>3</v>
      </c>
      <c r="I29" s="16">
        <v>3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35" t="s">
        <v>66</v>
      </c>
      <c r="B30" s="35" t="s">
        <v>105</v>
      </c>
      <c r="C30" s="37" t="s">
        <v>106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35" t="s">
        <v>66</v>
      </c>
      <c r="B31" s="35" t="s">
        <v>107</v>
      </c>
      <c r="C31" s="37" t="s">
        <v>108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66</v>
      </c>
      <c r="B32" s="35" t="s">
        <v>109</v>
      </c>
      <c r="C32" s="37" t="s">
        <v>110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66</v>
      </c>
      <c r="B33" s="35" t="s">
        <v>136</v>
      </c>
      <c r="C33" s="37" t="s">
        <v>137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9</v>
      </c>
      <c r="I33" s="16">
        <v>8</v>
      </c>
      <c r="J33" s="16">
        <v>1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66</v>
      </c>
      <c r="B34" s="35" t="s">
        <v>138</v>
      </c>
      <c r="C34" s="37" t="s">
        <v>139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4</v>
      </c>
      <c r="I34" s="16">
        <v>4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7</v>
      </c>
      <c r="Q34" s="16">
        <v>7</v>
      </c>
      <c r="R34" s="16">
        <v>0</v>
      </c>
      <c r="S34" s="16">
        <v>0</v>
      </c>
    </row>
    <row r="35" spans="1:19" ht="13.5">
      <c r="A35" s="35" t="s">
        <v>66</v>
      </c>
      <c r="B35" s="35" t="s">
        <v>140</v>
      </c>
      <c r="C35" s="37" t="s">
        <v>141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4</v>
      </c>
      <c r="I35" s="16">
        <v>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4</v>
      </c>
      <c r="Q35" s="16">
        <v>4</v>
      </c>
      <c r="R35" s="16">
        <v>0</v>
      </c>
      <c r="S35" s="16">
        <v>0</v>
      </c>
    </row>
    <row r="36" spans="1:19" ht="13.5">
      <c r="A36" s="35" t="s">
        <v>66</v>
      </c>
      <c r="B36" s="35" t="s">
        <v>142</v>
      </c>
      <c r="C36" s="37" t="s">
        <v>143</v>
      </c>
      <c r="D36" s="16">
        <f t="shared" si="0"/>
        <v>4</v>
      </c>
      <c r="E36" s="16">
        <v>4</v>
      </c>
      <c r="F36" s="16">
        <v>0</v>
      </c>
      <c r="G36" s="16">
        <v>0</v>
      </c>
      <c r="H36" s="16">
        <f t="shared" si="1"/>
        <v>1</v>
      </c>
      <c r="I36" s="16">
        <v>1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66</v>
      </c>
      <c r="B37" s="35" t="s">
        <v>144</v>
      </c>
      <c r="C37" s="37" t="s">
        <v>145</v>
      </c>
      <c r="D37" s="16">
        <f t="shared" si="0"/>
        <v>5</v>
      </c>
      <c r="E37" s="16">
        <v>5</v>
      </c>
      <c r="F37" s="16">
        <v>0</v>
      </c>
      <c r="G37" s="16">
        <v>0</v>
      </c>
      <c r="H37" s="16">
        <f t="shared" si="1"/>
        <v>9</v>
      </c>
      <c r="I37" s="16">
        <v>9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66</v>
      </c>
      <c r="B38" s="35" t="s">
        <v>146</v>
      </c>
      <c r="C38" s="37" t="s">
        <v>147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66</v>
      </c>
      <c r="B39" s="35" t="s">
        <v>28</v>
      </c>
      <c r="C39" s="37" t="s">
        <v>29</v>
      </c>
      <c r="D39" s="16">
        <f t="shared" si="0"/>
        <v>4</v>
      </c>
      <c r="E39" s="16">
        <v>4</v>
      </c>
      <c r="F39" s="16">
        <v>0</v>
      </c>
      <c r="G39" s="16">
        <v>0</v>
      </c>
      <c r="H39" s="16">
        <f t="shared" si="1"/>
        <v>12</v>
      </c>
      <c r="I39" s="16">
        <v>12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5</v>
      </c>
      <c r="Q39" s="16">
        <v>5</v>
      </c>
      <c r="R39" s="16">
        <v>0</v>
      </c>
      <c r="S39" s="16">
        <v>0</v>
      </c>
    </row>
    <row r="40" spans="1:19" ht="13.5">
      <c r="A40" s="35" t="s">
        <v>66</v>
      </c>
      <c r="B40" s="35" t="s">
        <v>148</v>
      </c>
      <c r="C40" s="37" t="s">
        <v>149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3</v>
      </c>
      <c r="I40" s="16">
        <v>3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66</v>
      </c>
      <c r="B41" s="35" t="s">
        <v>150</v>
      </c>
      <c r="C41" s="37" t="s">
        <v>151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5</v>
      </c>
      <c r="I41" s="16">
        <v>4</v>
      </c>
      <c r="J41" s="16">
        <v>1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66</v>
      </c>
      <c r="B42" s="35" t="s">
        <v>152</v>
      </c>
      <c r="C42" s="37" t="s">
        <v>153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3</v>
      </c>
      <c r="I42" s="16">
        <v>3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3</v>
      </c>
      <c r="Q42" s="16">
        <v>3</v>
      </c>
      <c r="R42" s="16">
        <v>0</v>
      </c>
      <c r="S42" s="16">
        <v>0</v>
      </c>
    </row>
    <row r="43" spans="1:19" ht="13.5">
      <c r="A43" s="35" t="s">
        <v>66</v>
      </c>
      <c r="B43" s="35" t="s">
        <v>154</v>
      </c>
      <c r="C43" s="37" t="s">
        <v>155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66</v>
      </c>
      <c r="B44" s="35" t="s">
        <v>156</v>
      </c>
      <c r="C44" s="37" t="s">
        <v>157</v>
      </c>
      <c r="D44" s="16">
        <f aca="true" t="shared" si="4" ref="D44:D49">SUM(E44:G44)</f>
        <v>2</v>
      </c>
      <c r="E44" s="16">
        <v>2</v>
      </c>
      <c r="F44" s="16">
        <v>0</v>
      </c>
      <c r="G44" s="16">
        <v>0</v>
      </c>
      <c r="H44" s="16">
        <f aca="true" t="shared" si="5" ref="H44:H49">SUM(I44:K44)</f>
        <v>5</v>
      </c>
      <c r="I44" s="16">
        <v>5</v>
      </c>
      <c r="J44" s="16">
        <v>0</v>
      </c>
      <c r="K44" s="16">
        <v>0</v>
      </c>
      <c r="L44" s="16">
        <f aca="true" t="shared" si="6" ref="L44:L49">SUM(M44:O44)</f>
        <v>0</v>
      </c>
      <c r="M44" s="16">
        <v>0</v>
      </c>
      <c r="N44" s="16">
        <v>0</v>
      </c>
      <c r="O44" s="16">
        <v>0</v>
      </c>
      <c r="P44" s="16">
        <f aca="true" t="shared" si="7" ref="P44:P49">SUM(Q44:S44)</f>
        <v>2</v>
      </c>
      <c r="Q44" s="16">
        <v>2</v>
      </c>
      <c r="R44" s="16">
        <v>0</v>
      </c>
      <c r="S44" s="16">
        <v>0</v>
      </c>
    </row>
    <row r="45" spans="1:19" ht="13.5">
      <c r="A45" s="35" t="s">
        <v>66</v>
      </c>
      <c r="B45" s="35" t="s">
        <v>158</v>
      </c>
      <c r="C45" s="37" t="s">
        <v>159</v>
      </c>
      <c r="D45" s="16">
        <f t="shared" si="4"/>
        <v>10</v>
      </c>
      <c r="E45" s="16">
        <v>9</v>
      </c>
      <c r="F45" s="16">
        <v>1</v>
      </c>
      <c r="G45" s="16">
        <v>0</v>
      </c>
      <c r="H45" s="16">
        <f t="shared" si="5"/>
        <v>3</v>
      </c>
      <c r="I45" s="16">
        <v>3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35" t="s">
        <v>66</v>
      </c>
      <c r="B46" s="35" t="s">
        <v>160</v>
      </c>
      <c r="C46" s="37" t="s">
        <v>161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1</v>
      </c>
      <c r="I46" s="16">
        <v>1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3</v>
      </c>
      <c r="Q46" s="16">
        <v>3</v>
      </c>
      <c r="R46" s="16">
        <v>0</v>
      </c>
      <c r="S46" s="16">
        <v>0</v>
      </c>
    </row>
    <row r="47" spans="1:19" ht="13.5">
      <c r="A47" s="35" t="s">
        <v>66</v>
      </c>
      <c r="B47" s="35" t="s">
        <v>162</v>
      </c>
      <c r="C47" s="37" t="s">
        <v>163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7</v>
      </c>
      <c r="I47" s="16">
        <v>6</v>
      </c>
      <c r="J47" s="16">
        <v>0</v>
      </c>
      <c r="K47" s="16">
        <v>1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35" t="s">
        <v>66</v>
      </c>
      <c r="B48" s="35" t="s">
        <v>164</v>
      </c>
      <c r="C48" s="37" t="s">
        <v>165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42" t="s">
        <v>30</v>
      </c>
      <c r="B49" s="43"/>
      <c r="C49" s="43"/>
      <c r="D49" s="16">
        <f t="shared" si="4"/>
        <v>125</v>
      </c>
      <c r="E49" s="16">
        <f>SUM(E7:E48)</f>
        <v>112</v>
      </c>
      <c r="F49" s="16">
        <f>SUM(F7:F48)</f>
        <v>3</v>
      </c>
      <c r="G49" s="16">
        <f>SUM(G7:G48)</f>
        <v>10</v>
      </c>
      <c r="H49" s="16">
        <f t="shared" si="5"/>
        <v>313</v>
      </c>
      <c r="I49" s="16">
        <f>SUM(I7:I48)</f>
        <v>305</v>
      </c>
      <c r="J49" s="16">
        <f>SUM(J7:J48)</f>
        <v>7</v>
      </c>
      <c r="K49" s="16">
        <f>SUM(K7:K48)</f>
        <v>1</v>
      </c>
      <c r="L49" s="16">
        <f t="shared" si="6"/>
        <v>0</v>
      </c>
      <c r="M49" s="16">
        <f>SUM(M7:M48)</f>
        <v>0</v>
      </c>
      <c r="N49" s="16">
        <f>SUM(N7:N48)</f>
        <v>0</v>
      </c>
      <c r="O49" s="16">
        <f>SUM(O7:O48)</f>
        <v>0</v>
      </c>
      <c r="P49" s="16">
        <f t="shared" si="7"/>
        <v>132</v>
      </c>
      <c r="Q49" s="16">
        <f>SUM(Q7:Q48)</f>
        <v>132</v>
      </c>
      <c r="R49" s="16">
        <f>SUM(R7:R48)</f>
        <v>0</v>
      </c>
      <c r="S49" s="16">
        <f>SUM(S7:S48)</f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55</v>
      </c>
      <c r="B2" s="47" t="s">
        <v>4</v>
      </c>
      <c r="C2" s="44" t="s">
        <v>188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57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133</v>
      </c>
      <c r="E3" s="8"/>
      <c r="F3" s="8"/>
      <c r="G3" s="10"/>
      <c r="H3" s="12" t="s">
        <v>134</v>
      </c>
      <c r="I3" s="8"/>
      <c r="J3" s="8"/>
      <c r="K3" s="10"/>
      <c r="L3" s="12" t="s">
        <v>133</v>
      </c>
      <c r="M3" s="8"/>
      <c r="N3" s="8"/>
      <c r="O3" s="10"/>
      <c r="P3" s="12" t="s">
        <v>134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190</v>
      </c>
      <c r="E4" s="51" t="s">
        <v>11</v>
      </c>
      <c r="F4" s="51" t="s">
        <v>12</v>
      </c>
      <c r="G4" s="51" t="s">
        <v>13</v>
      </c>
      <c r="H4" s="45" t="s">
        <v>190</v>
      </c>
      <c r="I4" s="51" t="s">
        <v>11</v>
      </c>
      <c r="J4" s="51" t="s">
        <v>12</v>
      </c>
      <c r="K4" s="51" t="s">
        <v>13</v>
      </c>
      <c r="L4" s="45" t="s">
        <v>190</v>
      </c>
      <c r="M4" s="51" t="s">
        <v>11</v>
      </c>
      <c r="N4" s="51" t="s">
        <v>12</v>
      </c>
      <c r="O4" s="51" t="s">
        <v>13</v>
      </c>
      <c r="P4" s="45" t="s">
        <v>190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135</v>
      </c>
      <c r="E6" s="15" t="s">
        <v>132</v>
      </c>
      <c r="F6" s="15" t="s">
        <v>132</v>
      </c>
      <c r="G6" s="15" t="s">
        <v>132</v>
      </c>
      <c r="H6" s="14" t="s">
        <v>132</v>
      </c>
      <c r="I6" s="15" t="s">
        <v>132</v>
      </c>
      <c r="J6" s="15" t="s">
        <v>132</v>
      </c>
      <c r="K6" s="15" t="s">
        <v>132</v>
      </c>
      <c r="L6" s="14" t="s">
        <v>135</v>
      </c>
      <c r="M6" s="15" t="s">
        <v>132</v>
      </c>
      <c r="N6" s="15" t="s">
        <v>132</v>
      </c>
      <c r="O6" s="15" t="s">
        <v>132</v>
      </c>
      <c r="P6" s="14" t="s">
        <v>132</v>
      </c>
      <c r="Q6" s="15" t="s">
        <v>132</v>
      </c>
      <c r="R6" s="15" t="s">
        <v>132</v>
      </c>
      <c r="S6" s="15" t="s">
        <v>132</v>
      </c>
    </row>
    <row r="7" spans="1:19" ht="13.5">
      <c r="A7" s="35" t="s">
        <v>66</v>
      </c>
      <c r="B7" s="35" t="s">
        <v>166</v>
      </c>
      <c r="C7" s="37" t="s">
        <v>167</v>
      </c>
      <c r="D7" s="16">
        <f aca="true" t="shared" si="0" ref="D7:D21">SUM(E7:G7)</f>
        <v>2</v>
      </c>
      <c r="E7" s="16">
        <v>2</v>
      </c>
      <c r="F7" s="16">
        <v>0</v>
      </c>
      <c r="G7" s="16">
        <v>0</v>
      </c>
      <c r="H7" s="16">
        <f aca="true" t="shared" si="1" ref="H7:H21">SUM(I7:K7)</f>
        <v>0</v>
      </c>
      <c r="I7" s="16">
        <v>0</v>
      </c>
      <c r="J7" s="16">
        <v>0</v>
      </c>
      <c r="K7" s="16">
        <v>0</v>
      </c>
      <c r="L7" s="16">
        <f aca="true" t="shared" si="2" ref="L7:L21">SUM(M7:O7)</f>
        <v>0</v>
      </c>
      <c r="M7" s="16">
        <v>0</v>
      </c>
      <c r="N7" s="16">
        <v>0</v>
      </c>
      <c r="O7" s="16">
        <v>0</v>
      </c>
      <c r="P7" s="16">
        <f aca="true" t="shared" si="3" ref="P7:P21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66</v>
      </c>
      <c r="B8" s="35" t="s">
        <v>168</v>
      </c>
      <c r="C8" s="37" t="s">
        <v>115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35" t="s">
        <v>66</v>
      </c>
      <c r="B9" s="35" t="s">
        <v>169</v>
      </c>
      <c r="C9" s="37" t="s">
        <v>116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66</v>
      </c>
      <c r="B10" s="35" t="s">
        <v>170</v>
      </c>
      <c r="C10" s="37" t="s">
        <v>117</v>
      </c>
      <c r="D10" s="16">
        <f>SUM(E10:G10)</f>
        <v>1</v>
      </c>
      <c r="E10" s="16">
        <v>0</v>
      </c>
      <c r="F10" s="16">
        <v>0</v>
      </c>
      <c r="G10" s="16">
        <v>1</v>
      </c>
      <c r="H10" s="16">
        <f>SUM(I10:K10)</f>
        <v>0</v>
      </c>
      <c r="I10" s="16">
        <v>0</v>
      </c>
      <c r="J10" s="16">
        <v>0</v>
      </c>
      <c r="K10" s="16">
        <v>0</v>
      </c>
      <c r="L10" s="16">
        <f>SUM(M10:O10)</f>
        <v>0</v>
      </c>
      <c r="M10" s="16">
        <v>0</v>
      </c>
      <c r="N10" s="16">
        <v>0</v>
      </c>
      <c r="O10" s="16">
        <v>0</v>
      </c>
      <c r="P10" s="16">
        <f>SUM(Q10:S10)</f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66</v>
      </c>
      <c r="B11" s="35" t="s">
        <v>171</v>
      </c>
      <c r="C11" s="37" t="s">
        <v>172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66</v>
      </c>
      <c r="B12" s="35" t="s">
        <v>173</v>
      </c>
      <c r="C12" s="37" t="s">
        <v>118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66</v>
      </c>
      <c r="B13" s="35" t="s">
        <v>174</v>
      </c>
      <c r="C13" s="37" t="s">
        <v>119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66</v>
      </c>
      <c r="B14" s="35" t="s">
        <v>175</v>
      </c>
      <c r="C14" s="37" t="s">
        <v>176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66</v>
      </c>
      <c r="B15" s="35" t="s">
        <v>177</v>
      </c>
      <c r="C15" s="37" t="s">
        <v>178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66</v>
      </c>
      <c r="B16" s="35" t="s">
        <v>113</v>
      </c>
      <c r="C16" s="37" t="s">
        <v>111</v>
      </c>
      <c r="D16" s="16">
        <f t="shared" si="0"/>
        <v>2</v>
      </c>
      <c r="E16" s="16">
        <v>0</v>
      </c>
      <c r="F16" s="16">
        <v>1</v>
      </c>
      <c r="G16" s="16">
        <v>1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66</v>
      </c>
      <c r="B17" s="35" t="s">
        <v>114</v>
      </c>
      <c r="C17" s="37" t="s">
        <v>112</v>
      </c>
      <c r="D17" s="16">
        <f t="shared" si="0"/>
        <v>3</v>
      </c>
      <c r="E17" s="16">
        <v>0</v>
      </c>
      <c r="F17" s="16">
        <v>3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0</v>
      </c>
      <c r="N17" s="16">
        <v>1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66</v>
      </c>
      <c r="B18" s="35" t="s">
        <v>179</v>
      </c>
      <c r="C18" s="37" t="s">
        <v>180</v>
      </c>
      <c r="D18" s="16">
        <f t="shared" si="0"/>
        <v>6</v>
      </c>
      <c r="E18" s="16">
        <v>2</v>
      </c>
      <c r="F18" s="16">
        <v>2</v>
      </c>
      <c r="G18" s="16">
        <v>2</v>
      </c>
      <c r="H18" s="16">
        <f t="shared" si="1"/>
        <v>6</v>
      </c>
      <c r="I18" s="16">
        <v>5</v>
      </c>
      <c r="J18" s="16">
        <v>0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66</v>
      </c>
      <c r="B19" s="35" t="s">
        <v>181</v>
      </c>
      <c r="C19" s="37" t="s">
        <v>182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66</v>
      </c>
      <c r="B20" s="35" t="s">
        <v>183</v>
      </c>
      <c r="C20" s="37" t="s">
        <v>184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66</v>
      </c>
      <c r="B21" s="35" t="s">
        <v>185</v>
      </c>
      <c r="C21" s="37" t="s">
        <v>186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43" t="s">
        <v>124</v>
      </c>
      <c r="B22" s="43"/>
      <c r="C22" s="43"/>
      <c r="D22" s="16">
        <f>SUM(E22:G22)</f>
        <v>14</v>
      </c>
      <c r="E22" s="16">
        <f>SUM(E7:E21)</f>
        <v>4</v>
      </c>
      <c r="F22" s="16">
        <f>SUM(F7:F21)</f>
        <v>6</v>
      </c>
      <c r="G22" s="16">
        <f>SUM(G7:G21)</f>
        <v>4</v>
      </c>
      <c r="H22" s="16">
        <f>SUM(I22:K22)</f>
        <v>6</v>
      </c>
      <c r="I22" s="16">
        <f>SUM(I7:I21)</f>
        <v>5</v>
      </c>
      <c r="J22" s="16">
        <f>SUM(J7:J21)</f>
        <v>0</v>
      </c>
      <c r="K22" s="16">
        <f>SUM(K7:K21)</f>
        <v>1</v>
      </c>
      <c r="L22" s="16">
        <f>SUM(M22:O22)</f>
        <v>1</v>
      </c>
      <c r="M22" s="16">
        <f>SUM(M7:M21)</f>
        <v>0</v>
      </c>
      <c r="N22" s="16">
        <f>SUM(N7:N21)</f>
        <v>1</v>
      </c>
      <c r="O22" s="16">
        <f>SUM(O7:O21)</f>
        <v>0</v>
      </c>
      <c r="P22" s="16">
        <f>SUM(Q22:S22)</f>
        <v>7</v>
      </c>
      <c r="Q22" s="16">
        <f>SUM(Q7:Q21)</f>
        <v>7</v>
      </c>
      <c r="R22" s="16">
        <f>SUM(R7:R21)</f>
        <v>0</v>
      </c>
      <c r="S22" s="16">
        <f>SUM(S7:S21)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121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55</v>
      </c>
      <c r="B2" s="47" t="s">
        <v>34</v>
      </c>
      <c r="C2" s="41" t="s">
        <v>35</v>
      </c>
      <c r="D2" s="7" t="s">
        <v>36</v>
      </c>
      <c r="E2" s="26"/>
      <c r="F2" s="26"/>
      <c r="G2" s="26"/>
      <c r="H2" s="7" t="s">
        <v>37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190</v>
      </c>
      <c r="E4" s="44" t="s">
        <v>129</v>
      </c>
      <c r="F4" s="44" t="s">
        <v>130</v>
      </c>
      <c r="G4" s="44" t="s">
        <v>131</v>
      </c>
      <c r="H4" s="11" t="s">
        <v>190</v>
      </c>
      <c r="I4" s="51" t="s">
        <v>38</v>
      </c>
      <c r="J4" s="51" t="s">
        <v>39</v>
      </c>
      <c r="K4" s="51" t="s">
        <v>40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132</v>
      </c>
      <c r="E6" s="14" t="s">
        <v>132</v>
      </c>
      <c r="F6" s="14" t="s">
        <v>132</v>
      </c>
      <c r="G6" s="25" t="s">
        <v>132</v>
      </c>
      <c r="H6" s="21" t="s">
        <v>191</v>
      </c>
      <c r="I6" s="22" t="s">
        <v>192</v>
      </c>
      <c r="J6" s="22" t="s">
        <v>192</v>
      </c>
      <c r="K6" s="22" t="s">
        <v>192</v>
      </c>
    </row>
    <row r="7" spans="1:11" ht="13.5">
      <c r="A7" s="35" t="s">
        <v>66</v>
      </c>
      <c r="B7" s="35" t="s">
        <v>67</v>
      </c>
      <c r="C7" s="37" t="s">
        <v>68</v>
      </c>
      <c r="D7" s="16">
        <f aca="true" t="shared" si="0" ref="D7:D43">SUM(E7:G7)</f>
        <v>32</v>
      </c>
      <c r="E7" s="16">
        <v>26</v>
      </c>
      <c r="F7" s="16">
        <v>3</v>
      </c>
      <c r="G7" s="16">
        <v>3</v>
      </c>
      <c r="H7" s="16">
        <f aca="true" t="shared" si="1" ref="H7:H43">SUM(I7:K7)</f>
        <v>431</v>
      </c>
      <c r="I7" s="16">
        <v>357</v>
      </c>
      <c r="J7" s="16">
        <v>47</v>
      </c>
      <c r="K7" s="16">
        <v>27</v>
      </c>
    </row>
    <row r="8" spans="1:11" ht="13.5">
      <c r="A8" s="35" t="s">
        <v>66</v>
      </c>
      <c r="B8" s="35" t="s">
        <v>69</v>
      </c>
      <c r="C8" s="37" t="s">
        <v>70</v>
      </c>
      <c r="D8" s="16">
        <f t="shared" si="0"/>
        <v>10</v>
      </c>
      <c r="E8" s="16">
        <v>8</v>
      </c>
      <c r="F8" s="16">
        <v>0</v>
      </c>
      <c r="G8" s="16">
        <v>2</v>
      </c>
      <c r="H8" s="16">
        <f t="shared" si="1"/>
        <v>116</v>
      </c>
      <c r="I8" s="16">
        <v>84</v>
      </c>
      <c r="J8" s="16">
        <v>19</v>
      </c>
      <c r="K8" s="16">
        <v>13</v>
      </c>
    </row>
    <row r="9" spans="1:11" ht="13.5">
      <c r="A9" s="35" t="s">
        <v>66</v>
      </c>
      <c r="B9" s="35" t="s">
        <v>71</v>
      </c>
      <c r="C9" s="37" t="s">
        <v>72</v>
      </c>
      <c r="D9" s="16">
        <f t="shared" si="0"/>
        <v>21</v>
      </c>
      <c r="E9" s="16">
        <v>19</v>
      </c>
      <c r="F9" s="16">
        <v>0</v>
      </c>
      <c r="G9" s="16">
        <v>2</v>
      </c>
      <c r="H9" s="16">
        <f t="shared" si="1"/>
        <v>153</v>
      </c>
      <c r="I9" s="16">
        <v>126</v>
      </c>
      <c r="J9" s="16">
        <v>22</v>
      </c>
      <c r="K9" s="16">
        <v>5</v>
      </c>
    </row>
    <row r="10" spans="1:11" ht="13.5">
      <c r="A10" s="35" t="s">
        <v>66</v>
      </c>
      <c r="B10" s="35" t="s">
        <v>73</v>
      </c>
      <c r="C10" s="37" t="s">
        <v>74</v>
      </c>
      <c r="D10" s="16">
        <f t="shared" si="0"/>
        <v>16</v>
      </c>
      <c r="E10" s="16">
        <v>14</v>
      </c>
      <c r="F10" s="16">
        <v>0</v>
      </c>
      <c r="G10" s="16">
        <v>2</v>
      </c>
      <c r="H10" s="16">
        <f t="shared" si="1"/>
        <v>233</v>
      </c>
      <c r="I10" s="16">
        <v>181</v>
      </c>
      <c r="J10" s="16">
        <v>29</v>
      </c>
      <c r="K10" s="16">
        <v>23</v>
      </c>
    </row>
    <row r="11" spans="1:11" ht="13.5">
      <c r="A11" s="35" t="s">
        <v>66</v>
      </c>
      <c r="B11" s="35" t="s">
        <v>75</v>
      </c>
      <c r="C11" s="37" t="s">
        <v>76</v>
      </c>
      <c r="D11" s="16">
        <f t="shared" si="0"/>
        <v>8</v>
      </c>
      <c r="E11" s="16">
        <v>4</v>
      </c>
      <c r="F11" s="16">
        <v>2</v>
      </c>
      <c r="G11" s="16">
        <v>2</v>
      </c>
      <c r="H11" s="16">
        <f t="shared" si="1"/>
        <v>75</v>
      </c>
      <c r="I11" s="16">
        <v>43</v>
      </c>
      <c r="J11" s="16">
        <v>17</v>
      </c>
      <c r="K11" s="16">
        <v>15</v>
      </c>
    </row>
    <row r="12" spans="1:11" ht="13.5">
      <c r="A12" s="35" t="s">
        <v>66</v>
      </c>
      <c r="B12" s="35" t="s">
        <v>77</v>
      </c>
      <c r="C12" s="37" t="s">
        <v>78</v>
      </c>
      <c r="D12" s="16">
        <f t="shared" si="0"/>
        <v>15</v>
      </c>
      <c r="E12" s="16">
        <v>8</v>
      </c>
      <c r="F12" s="16">
        <v>6</v>
      </c>
      <c r="G12" s="16">
        <v>1</v>
      </c>
      <c r="H12" s="16">
        <f t="shared" si="1"/>
        <v>132</v>
      </c>
      <c r="I12" s="16">
        <v>85</v>
      </c>
      <c r="J12" s="16">
        <v>27</v>
      </c>
      <c r="K12" s="16">
        <v>20</v>
      </c>
    </row>
    <row r="13" spans="1:11" ht="13.5">
      <c r="A13" s="35" t="s">
        <v>66</v>
      </c>
      <c r="B13" s="35" t="s">
        <v>79</v>
      </c>
      <c r="C13" s="37" t="s">
        <v>80</v>
      </c>
      <c r="D13" s="16">
        <f t="shared" si="0"/>
        <v>6</v>
      </c>
      <c r="E13" s="16">
        <v>5</v>
      </c>
      <c r="F13" s="16">
        <v>1</v>
      </c>
      <c r="G13" s="16">
        <v>0</v>
      </c>
      <c r="H13" s="16">
        <f t="shared" si="1"/>
        <v>67</v>
      </c>
      <c r="I13" s="16">
        <v>37</v>
      </c>
      <c r="J13" s="16">
        <v>20</v>
      </c>
      <c r="K13" s="16">
        <v>10</v>
      </c>
    </row>
    <row r="14" spans="1:11" ht="13.5">
      <c r="A14" s="35" t="s">
        <v>66</v>
      </c>
      <c r="B14" s="35" t="s">
        <v>20</v>
      </c>
      <c r="C14" s="37" t="s">
        <v>21</v>
      </c>
      <c r="D14" s="16">
        <f t="shared" si="0"/>
        <v>29</v>
      </c>
      <c r="E14" s="16">
        <v>19</v>
      </c>
      <c r="F14" s="16">
        <v>7</v>
      </c>
      <c r="G14" s="16">
        <v>3</v>
      </c>
      <c r="H14" s="16">
        <f t="shared" si="1"/>
        <v>206</v>
      </c>
      <c r="I14" s="16">
        <v>114</v>
      </c>
      <c r="J14" s="16">
        <v>32</v>
      </c>
      <c r="K14" s="16">
        <v>60</v>
      </c>
    </row>
    <row r="15" spans="1:11" ht="13.5">
      <c r="A15" s="35" t="s">
        <v>66</v>
      </c>
      <c r="B15" s="35" t="s">
        <v>22</v>
      </c>
      <c r="C15" s="37" t="s">
        <v>23</v>
      </c>
      <c r="D15" s="16">
        <f t="shared" si="0"/>
        <v>11</v>
      </c>
      <c r="E15" s="16">
        <v>5</v>
      </c>
      <c r="F15" s="16">
        <v>5</v>
      </c>
      <c r="G15" s="16">
        <v>1</v>
      </c>
      <c r="H15" s="16">
        <f t="shared" si="1"/>
        <v>46</v>
      </c>
      <c r="I15" s="16">
        <v>20</v>
      </c>
      <c r="J15" s="16">
        <v>16</v>
      </c>
      <c r="K15" s="16">
        <v>10</v>
      </c>
    </row>
    <row r="16" spans="1:11" ht="13.5">
      <c r="A16" s="35" t="s">
        <v>66</v>
      </c>
      <c r="B16" s="35" t="s">
        <v>24</v>
      </c>
      <c r="C16" s="37" t="s">
        <v>25</v>
      </c>
      <c r="D16" s="16">
        <f t="shared" si="0"/>
        <v>34</v>
      </c>
      <c r="E16" s="16">
        <v>23</v>
      </c>
      <c r="F16" s="16">
        <v>7</v>
      </c>
      <c r="G16" s="16">
        <v>4</v>
      </c>
      <c r="H16" s="16">
        <f t="shared" si="1"/>
        <v>145</v>
      </c>
      <c r="I16" s="16">
        <v>89</v>
      </c>
      <c r="J16" s="16">
        <v>26</v>
      </c>
      <c r="K16" s="16">
        <v>30</v>
      </c>
    </row>
    <row r="17" spans="1:11" ht="13.5">
      <c r="A17" s="35" t="s">
        <v>66</v>
      </c>
      <c r="B17" s="35" t="s">
        <v>26</v>
      </c>
      <c r="C17" s="37" t="s">
        <v>27</v>
      </c>
      <c r="D17" s="16">
        <f t="shared" si="0"/>
        <v>29</v>
      </c>
      <c r="E17" s="16">
        <v>26</v>
      </c>
      <c r="F17" s="16">
        <v>2</v>
      </c>
      <c r="G17" s="16">
        <v>1</v>
      </c>
      <c r="H17" s="16">
        <f t="shared" si="1"/>
        <v>231</v>
      </c>
      <c r="I17" s="16">
        <v>181</v>
      </c>
      <c r="J17" s="16">
        <v>30</v>
      </c>
      <c r="K17" s="16">
        <v>20</v>
      </c>
    </row>
    <row r="18" spans="1:11" ht="13.5">
      <c r="A18" s="35" t="s">
        <v>66</v>
      </c>
      <c r="B18" s="35" t="s">
        <v>81</v>
      </c>
      <c r="C18" s="37" t="s">
        <v>82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35" t="s">
        <v>66</v>
      </c>
      <c r="B19" s="35" t="s">
        <v>83</v>
      </c>
      <c r="C19" s="37" t="s">
        <v>84</v>
      </c>
      <c r="D19" s="16">
        <f t="shared" si="0"/>
        <v>3</v>
      </c>
      <c r="E19" s="16">
        <v>1</v>
      </c>
      <c r="F19" s="16">
        <v>1</v>
      </c>
      <c r="G19" s="16">
        <v>1</v>
      </c>
      <c r="H19" s="16">
        <f t="shared" si="1"/>
        <v>17</v>
      </c>
      <c r="I19" s="16">
        <v>9</v>
      </c>
      <c r="J19" s="16">
        <v>4</v>
      </c>
      <c r="K19" s="16">
        <v>4</v>
      </c>
    </row>
    <row r="20" spans="1:11" ht="13.5">
      <c r="A20" s="35" t="s">
        <v>66</v>
      </c>
      <c r="B20" s="35" t="s">
        <v>85</v>
      </c>
      <c r="C20" s="37" t="s">
        <v>86</v>
      </c>
      <c r="D20" s="16">
        <f t="shared" si="0"/>
        <v>5</v>
      </c>
      <c r="E20" s="16">
        <v>4</v>
      </c>
      <c r="F20" s="16">
        <v>0</v>
      </c>
      <c r="G20" s="16">
        <v>1</v>
      </c>
      <c r="H20" s="16">
        <f t="shared" si="1"/>
        <v>27</v>
      </c>
      <c r="I20" s="16">
        <v>23</v>
      </c>
      <c r="J20" s="16">
        <v>3</v>
      </c>
      <c r="K20" s="16">
        <v>1</v>
      </c>
    </row>
    <row r="21" spans="1:11" ht="13.5">
      <c r="A21" s="35" t="s">
        <v>66</v>
      </c>
      <c r="B21" s="35" t="s">
        <v>87</v>
      </c>
      <c r="C21" s="37" t="s">
        <v>88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35" t="s">
        <v>66</v>
      </c>
      <c r="B22" s="35" t="s">
        <v>89</v>
      </c>
      <c r="C22" s="37" t="s">
        <v>90</v>
      </c>
      <c r="D22" s="16">
        <f t="shared" si="0"/>
        <v>4</v>
      </c>
      <c r="E22" s="16">
        <v>2</v>
      </c>
      <c r="F22" s="16">
        <v>2</v>
      </c>
      <c r="G22" s="16">
        <v>0</v>
      </c>
      <c r="H22" s="16">
        <f t="shared" si="1"/>
        <v>11</v>
      </c>
      <c r="I22" s="16">
        <v>5</v>
      </c>
      <c r="J22" s="16">
        <v>6</v>
      </c>
      <c r="K22" s="16">
        <v>0</v>
      </c>
    </row>
    <row r="23" spans="1:11" ht="13.5">
      <c r="A23" s="35" t="s">
        <v>66</v>
      </c>
      <c r="B23" s="35" t="s">
        <v>91</v>
      </c>
      <c r="C23" s="37" t="s">
        <v>92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11</v>
      </c>
      <c r="I23" s="16">
        <v>11</v>
      </c>
      <c r="J23" s="16">
        <v>0</v>
      </c>
      <c r="K23" s="16">
        <v>0</v>
      </c>
    </row>
    <row r="24" spans="1:11" ht="13.5">
      <c r="A24" s="35" t="s">
        <v>66</v>
      </c>
      <c r="B24" s="35" t="s">
        <v>93</v>
      </c>
      <c r="C24" s="37" t="s">
        <v>94</v>
      </c>
      <c r="D24" s="16">
        <f t="shared" si="0"/>
        <v>2</v>
      </c>
      <c r="E24" s="16">
        <v>0</v>
      </c>
      <c r="F24" s="16">
        <v>1</v>
      </c>
      <c r="G24" s="16">
        <v>1</v>
      </c>
      <c r="H24" s="16">
        <f t="shared" si="1"/>
        <v>17</v>
      </c>
      <c r="I24" s="16">
        <v>2</v>
      </c>
      <c r="J24" s="16">
        <v>7</v>
      </c>
      <c r="K24" s="16">
        <v>8</v>
      </c>
    </row>
    <row r="25" spans="1:11" ht="13.5">
      <c r="A25" s="35" t="s">
        <v>66</v>
      </c>
      <c r="B25" s="35" t="s">
        <v>95</v>
      </c>
      <c r="C25" s="37" t="s">
        <v>96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15</v>
      </c>
      <c r="I25" s="16">
        <v>9</v>
      </c>
      <c r="J25" s="16">
        <v>2</v>
      </c>
      <c r="K25" s="16">
        <v>4</v>
      </c>
    </row>
    <row r="26" spans="1:11" ht="13.5">
      <c r="A26" s="35" t="s">
        <v>66</v>
      </c>
      <c r="B26" s="35" t="s">
        <v>97</v>
      </c>
      <c r="C26" s="37" t="s">
        <v>98</v>
      </c>
      <c r="D26" s="16">
        <f t="shared" si="0"/>
        <v>4</v>
      </c>
      <c r="E26" s="16">
        <v>1</v>
      </c>
      <c r="F26" s="16">
        <v>2</v>
      </c>
      <c r="G26" s="16">
        <v>1</v>
      </c>
      <c r="H26" s="16">
        <f t="shared" si="1"/>
        <v>11</v>
      </c>
      <c r="I26" s="16">
        <v>2</v>
      </c>
      <c r="J26" s="16">
        <v>6</v>
      </c>
      <c r="K26" s="16">
        <v>3</v>
      </c>
    </row>
    <row r="27" spans="1:11" ht="13.5">
      <c r="A27" s="35" t="s">
        <v>66</v>
      </c>
      <c r="B27" s="35" t="s">
        <v>99</v>
      </c>
      <c r="C27" s="37" t="s">
        <v>100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5" t="s">
        <v>66</v>
      </c>
      <c r="B28" s="35" t="s">
        <v>101</v>
      </c>
      <c r="C28" s="37" t="s">
        <v>102</v>
      </c>
      <c r="D28" s="16">
        <f t="shared" si="0"/>
        <v>4</v>
      </c>
      <c r="E28" s="16">
        <v>3</v>
      </c>
      <c r="F28" s="16">
        <v>1</v>
      </c>
      <c r="G28" s="16">
        <v>0</v>
      </c>
      <c r="H28" s="16">
        <f t="shared" si="1"/>
        <v>14</v>
      </c>
      <c r="I28" s="16">
        <v>12</v>
      </c>
      <c r="J28" s="16">
        <v>2</v>
      </c>
      <c r="K28" s="16">
        <v>0</v>
      </c>
    </row>
    <row r="29" spans="1:11" ht="13.5">
      <c r="A29" s="35" t="s">
        <v>66</v>
      </c>
      <c r="B29" s="35" t="s">
        <v>103</v>
      </c>
      <c r="C29" s="37" t="s">
        <v>104</v>
      </c>
      <c r="D29" s="16">
        <f t="shared" si="0"/>
        <v>5</v>
      </c>
      <c r="E29" s="16">
        <v>3</v>
      </c>
      <c r="F29" s="16">
        <v>2</v>
      </c>
      <c r="G29" s="16">
        <v>0</v>
      </c>
      <c r="H29" s="16">
        <f t="shared" si="1"/>
        <v>34</v>
      </c>
      <c r="I29" s="16">
        <v>25</v>
      </c>
      <c r="J29" s="16">
        <v>6</v>
      </c>
      <c r="K29" s="16">
        <v>3</v>
      </c>
    </row>
    <row r="30" spans="1:11" ht="13.5">
      <c r="A30" s="35" t="s">
        <v>66</v>
      </c>
      <c r="B30" s="35" t="s">
        <v>105</v>
      </c>
      <c r="C30" s="37" t="s">
        <v>106</v>
      </c>
      <c r="D30" s="16">
        <f t="shared" si="0"/>
        <v>4</v>
      </c>
      <c r="E30" s="16">
        <v>2</v>
      </c>
      <c r="F30" s="16">
        <v>1</v>
      </c>
      <c r="G30" s="16">
        <v>1</v>
      </c>
      <c r="H30" s="16">
        <f t="shared" si="1"/>
        <v>9</v>
      </c>
      <c r="I30" s="16">
        <v>4</v>
      </c>
      <c r="J30" s="16">
        <v>5</v>
      </c>
      <c r="K30" s="16">
        <v>0</v>
      </c>
    </row>
    <row r="31" spans="1:11" ht="13.5">
      <c r="A31" s="35" t="s">
        <v>66</v>
      </c>
      <c r="B31" s="35" t="s">
        <v>107</v>
      </c>
      <c r="C31" s="37" t="s">
        <v>108</v>
      </c>
      <c r="D31" s="16">
        <f t="shared" si="0"/>
        <v>3</v>
      </c>
      <c r="E31" s="16">
        <v>1</v>
      </c>
      <c r="F31" s="16">
        <v>2</v>
      </c>
      <c r="G31" s="16">
        <v>0</v>
      </c>
      <c r="H31" s="16">
        <f t="shared" si="1"/>
        <v>8</v>
      </c>
      <c r="I31" s="16">
        <v>2</v>
      </c>
      <c r="J31" s="16">
        <v>2</v>
      </c>
      <c r="K31" s="16">
        <v>4</v>
      </c>
    </row>
    <row r="32" spans="1:11" ht="13.5">
      <c r="A32" s="35" t="s">
        <v>66</v>
      </c>
      <c r="B32" s="35" t="s">
        <v>109</v>
      </c>
      <c r="C32" s="37" t="s">
        <v>110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</row>
    <row r="33" spans="1:11" ht="13.5">
      <c r="A33" s="35" t="s">
        <v>66</v>
      </c>
      <c r="B33" s="35" t="s">
        <v>136</v>
      </c>
      <c r="C33" s="37" t="s">
        <v>137</v>
      </c>
      <c r="D33" s="16">
        <f t="shared" si="0"/>
        <v>3</v>
      </c>
      <c r="E33" s="16">
        <v>1</v>
      </c>
      <c r="F33" s="16">
        <v>0</v>
      </c>
      <c r="G33" s="16">
        <v>2</v>
      </c>
      <c r="H33" s="16">
        <f t="shared" si="1"/>
        <v>35</v>
      </c>
      <c r="I33" s="16">
        <v>30</v>
      </c>
      <c r="J33" s="16">
        <v>2</v>
      </c>
      <c r="K33" s="16">
        <v>3</v>
      </c>
    </row>
    <row r="34" spans="1:11" ht="13.5">
      <c r="A34" s="35" t="s">
        <v>66</v>
      </c>
      <c r="B34" s="35" t="s">
        <v>138</v>
      </c>
      <c r="C34" s="37" t="s">
        <v>139</v>
      </c>
      <c r="D34" s="16">
        <f t="shared" si="0"/>
        <v>3</v>
      </c>
      <c r="E34" s="16">
        <v>2</v>
      </c>
      <c r="F34" s="16">
        <v>0</v>
      </c>
      <c r="G34" s="16">
        <v>1</v>
      </c>
      <c r="H34" s="16">
        <f t="shared" si="1"/>
        <v>11</v>
      </c>
      <c r="I34" s="16">
        <v>5</v>
      </c>
      <c r="J34" s="16">
        <v>0</v>
      </c>
      <c r="K34" s="16">
        <v>6</v>
      </c>
    </row>
    <row r="35" spans="1:11" ht="13.5">
      <c r="A35" s="35" t="s">
        <v>66</v>
      </c>
      <c r="B35" s="35" t="s">
        <v>140</v>
      </c>
      <c r="C35" s="37" t="s">
        <v>141</v>
      </c>
      <c r="D35" s="16">
        <f t="shared" si="0"/>
        <v>2</v>
      </c>
      <c r="E35" s="16">
        <v>0</v>
      </c>
      <c r="F35" s="16">
        <v>0</v>
      </c>
      <c r="G35" s="16">
        <v>2</v>
      </c>
      <c r="H35" s="16">
        <f t="shared" si="1"/>
        <v>19</v>
      </c>
      <c r="I35" s="16">
        <v>7</v>
      </c>
      <c r="J35" s="16">
        <v>6</v>
      </c>
      <c r="K35" s="16">
        <v>6</v>
      </c>
    </row>
    <row r="36" spans="1:11" ht="13.5">
      <c r="A36" s="35" t="s">
        <v>66</v>
      </c>
      <c r="B36" s="35" t="s">
        <v>142</v>
      </c>
      <c r="C36" s="37" t="s">
        <v>143</v>
      </c>
      <c r="D36" s="16">
        <f t="shared" si="0"/>
        <v>10</v>
      </c>
      <c r="E36" s="16">
        <v>8</v>
      </c>
      <c r="F36" s="16">
        <v>1</v>
      </c>
      <c r="G36" s="16">
        <v>1</v>
      </c>
      <c r="H36" s="16">
        <f t="shared" si="1"/>
        <v>68</v>
      </c>
      <c r="I36" s="16">
        <v>53</v>
      </c>
      <c r="J36" s="16">
        <v>10</v>
      </c>
      <c r="K36" s="16">
        <v>5</v>
      </c>
    </row>
    <row r="37" spans="1:11" ht="13.5">
      <c r="A37" s="35" t="s">
        <v>66</v>
      </c>
      <c r="B37" s="35" t="s">
        <v>144</v>
      </c>
      <c r="C37" s="37" t="s">
        <v>145</v>
      </c>
      <c r="D37" s="16">
        <f t="shared" si="0"/>
        <v>8</v>
      </c>
      <c r="E37" s="16">
        <v>6</v>
      </c>
      <c r="F37" s="16">
        <v>0</v>
      </c>
      <c r="G37" s="16">
        <v>2</v>
      </c>
      <c r="H37" s="16">
        <f t="shared" si="1"/>
        <v>33</v>
      </c>
      <c r="I37" s="16">
        <v>25</v>
      </c>
      <c r="J37" s="16">
        <v>4</v>
      </c>
      <c r="K37" s="16">
        <v>4</v>
      </c>
    </row>
    <row r="38" spans="1:11" ht="13.5">
      <c r="A38" s="35" t="s">
        <v>66</v>
      </c>
      <c r="B38" s="35" t="s">
        <v>146</v>
      </c>
      <c r="C38" s="37" t="s">
        <v>147</v>
      </c>
      <c r="D38" s="16">
        <f t="shared" si="0"/>
        <v>2</v>
      </c>
      <c r="E38" s="16">
        <v>1</v>
      </c>
      <c r="F38" s="16">
        <v>1</v>
      </c>
      <c r="G38" s="16">
        <v>0</v>
      </c>
      <c r="H38" s="16">
        <f t="shared" si="1"/>
        <v>4</v>
      </c>
      <c r="I38" s="16">
        <v>2</v>
      </c>
      <c r="J38" s="16">
        <v>2</v>
      </c>
      <c r="K38" s="16">
        <v>0</v>
      </c>
    </row>
    <row r="39" spans="1:11" ht="13.5">
      <c r="A39" s="35" t="s">
        <v>66</v>
      </c>
      <c r="B39" s="35" t="s">
        <v>28</v>
      </c>
      <c r="C39" s="37" t="s">
        <v>29</v>
      </c>
      <c r="D39" s="16">
        <f t="shared" si="0"/>
        <v>8</v>
      </c>
      <c r="E39" s="16">
        <v>6</v>
      </c>
      <c r="F39" s="16">
        <v>2</v>
      </c>
      <c r="G39" s="16">
        <v>0</v>
      </c>
      <c r="H39" s="16">
        <f t="shared" si="1"/>
        <v>46</v>
      </c>
      <c r="I39" s="16">
        <v>34</v>
      </c>
      <c r="J39" s="16">
        <v>6</v>
      </c>
      <c r="K39" s="16">
        <v>6</v>
      </c>
    </row>
    <row r="40" spans="1:11" ht="13.5">
      <c r="A40" s="35" t="s">
        <v>66</v>
      </c>
      <c r="B40" s="35" t="s">
        <v>148</v>
      </c>
      <c r="C40" s="37" t="s">
        <v>149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4</v>
      </c>
      <c r="I40" s="16">
        <v>4</v>
      </c>
      <c r="J40" s="16">
        <v>0</v>
      </c>
      <c r="K40" s="16">
        <v>0</v>
      </c>
    </row>
    <row r="41" spans="1:11" ht="13.5">
      <c r="A41" s="35" t="s">
        <v>66</v>
      </c>
      <c r="B41" s="35" t="s">
        <v>150</v>
      </c>
      <c r="C41" s="37" t="s">
        <v>151</v>
      </c>
      <c r="D41" s="16">
        <f t="shared" si="0"/>
        <v>6</v>
      </c>
      <c r="E41" s="16">
        <v>3</v>
      </c>
      <c r="F41" s="16">
        <v>1</v>
      </c>
      <c r="G41" s="16">
        <v>2</v>
      </c>
      <c r="H41" s="16">
        <f t="shared" si="1"/>
        <v>23</v>
      </c>
      <c r="I41" s="16">
        <v>15</v>
      </c>
      <c r="J41" s="16">
        <v>4</v>
      </c>
      <c r="K41" s="16">
        <v>4</v>
      </c>
    </row>
    <row r="42" spans="1:11" ht="13.5">
      <c r="A42" s="35" t="s">
        <v>66</v>
      </c>
      <c r="B42" s="35" t="s">
        <v>152</v>
      </c>
      <c r="C42" s="37" t="s">
        <v>153</v>
      </c>
      <c r="D42" s="16">
        <f t="shared" si="0"/>
        <v>1</v>
      </c>
      <c r="E42" s="16">
        <v>0</v>
      </c>
      <c r="F42" s="16">
        <v>0</v>
      </c>
      <c r="G42" s="16">
        <v>1</v>
      </c>
      <c r="H42" s="16">
        <f t="shared" si="1"/>
        <v>16</v>
      </c>
      <c r="I42" s="16">
        <v>7</v>
      </c>
      <c r="J42" s="16">
        <v>5</v>
      </c>
      <c r="K42" s="16">
        <v>4</v>
      </c>
    </row>
    <row r="43" spans="1:11" ht="13.5">
      <c r="A43" s="35" t="s">
        <v>66</v>
      </c>
      <c r="B43" s="35" t="s">
        <v>154</v>
      </c>
      <c r="C43" s="37" t="s">
        <v>155</v>
      </c>
      <c r="D43" s="16">
        <f t="shared" si="0"/>
        <v>3</v>
      </c>
      <c r="E43" s="16">
        <v>0</v>
      </c>
      <c r="F43" s="16">
        <v>1</v>
      </c>
      <c r="G43" s="16">
        <v>2</v>
      </c>
      <c r="H43" s="16">
        <f t="shared" si="1"/>
        <v>8</v>
      </c>
      <c r="I43" s="16">
        <v>2</v>
      </c>
      <c r="J43" s="16">
        <v>3</v>
      </c>
      <c r="K43" s="16">
        <v>3</v>
      </c>
    </row>
    <row r="44" spans="1:11" ht="13.5">
      <c r="A44" s="35" t="s">
        <v>66</v>
      </c>
      <c r="B44" s="35" t="s">
        <v>156</v>
      </c>
      <c r="C44" s="37" t="s">
        <v>157</v>
      </c>
      <c r="D44" s="16">
        <f aca="true" t="shared" si="2" ref="D44:D49">SUM(E44:G44)</f>
        <v>7</v>
      </c>
      <c r="E44" s="16">
        <v>5</v>
      </c>
      <c r="F44" s="16">
        <v>1</v>
      </c>
      <c r="G44" s="16">
        <v>1</v>
      </c>
      <c r="H44" s="16">
        <f aca="true" t="shared" si="3" ref="H44:H49">SUM(I44:K44)</f>
        <v>71</v>
      </c>
      <c r="I44" s="16">
        <v>33</v>
      </c>
      <c r="J44" s="16">
        <v>19</v>
      </c>
      <c r="K44" s="16">
        <v>19</v>
      </c>
    </row>
    <row r="45" spans="1:11" ht="13.5">
      <c r="A45" s="35" t="s">
        <v>66</v>
      </c>
      <c r="B45" s="35" t="s">
        <v>158</v>
      </c>
      <c r="C45" s="37" t="s">
        <v>159</v>
      </c>
      <c r="D45" s="16">
        <f t="shared" si="2"/>
        <v>2</v>
      </c>
      <c r="E45" s="16">
        <v>1</v>
      </c>
      <c r="F45" s="16">
        <v>1</v>
      </c>
      <c r="G45" s="16">
        <v>0</v>
      </c>
      <c r="H45" s="16">
        <f t="shared" si="3"/>
        <v>12</v>
      </c>
      <c r="I45" s="16">
        <v>10</v>
      </c>
      <c r="J45" s="16">
        <v>2</v>
      </c>
      <c r="K45" s="16">
        <v>0</v>
      </c>
    </row>
    <row r="46" spans="1:11" ht="13.5">
      <c r="A46" s="35" t="s">
        <v>66</v>
      </c>
      <c r="B46" s="35" t="s">
        <v>160</v>
      </c>
      <c r="C46" s="37" t="s">
        <v>161</v>
      </c>
      <c r="D46" s="16">
        <f t="shared" si="2"/>
        <v>4</v>
      </c>
      <c r="E46" s="16">
        <v>1</v>
      </c>
      <c r="F46" s="16">
        <v>3</v>
      </c>
      <c r="G46" s="16">
        <v>0</v>
      </c>
      <c r="H46" s="16">
        <f t="shared" si="3"/>
        <v>83</v>
      </c>
      <c r="I46" s="16">
        <v>5</v>
      </c>
      <c r="J46" s="16">
        <v>39</v>
      </c>
      <c r="K46" s="16">
        <v>39</v>
      </c>
    </row>
    <row r="47" spans="1:11" ht="13.5">
      <c r="A47" s="35" t="s">
        <v>66</v>
      </c>
      <c r="B47" s="35" t="s">
        <v>162</v>
      </c>
      <c r="C47" s="37" t="s">
        <v>163</v>
      </c>
      <c r="D47" s="16">
        <f t="shared" si="2"/>
        <v>3</v>
      </c>
      <c r="E47" s="16">
        <v>2</v>
      </c>
      <c r="F47" s="16">
        <v>1</v>
      </c>
      <c r="G47" s="16">
        <v>0</v>
      </c>
      <c r="H47" s="16">
        <f t="shared" si="3"/>
        <v>19</v>
      </c>
      <c r="I47" s="16">
        <v>9</v>
      </c>
      <c r="J47" s="16">
        <v>9</v>
      </c>
      <c r="K47" s="16">
        <v>1</v>
      </c>
    </row>
    <row r="48" spans="1:11" ht="13.5">
      <c r="A48" s="35" t="s">
        <v>66</v>
      </c>
      <c r="B48" s="35" t="s">
        <v>164</v>
      </c>
      <c r="C48" s="37" t="s">
        <v>165</v>
      </c>
      <c r="D48" s="16">
        <f t="shared" si="2"/>
        <v>3</v>
      </c>
      <c r="E48" s="16">
        <v>0</v>
      </c>
      <c r="F48" s="16">
        <v>2</v>
      </c>
      <c r="G48" s="16">
        <v>1</v>
      </c>
      <c r="H48" s="16">
        <f t="shared" si="3"/>
        <v>21</v>
      </c>
      <c r="I48" s="16">
        <v>8</v>
      </c>
      <c r="J48" s="16">
        <v>9</v>
      </c>
      <c r="K48" s="16">
        <v>4</v>
      </c>
    </row>
    <row r="49" spans="1:11" ht="13.5">
      <c r="A49" s="42" t="s">
        <v>30</v>
      </c>
      <c r="B49" s="43"/>
      <c r="C49" s="43"/>
      <c r="D49" s="16">
        <f t="shared" si="2"/>
        <v>318</v>
      </c>
      <c r="E49" s="16">
        <f>SUM(E7:E48)</f>
        <v>216</v>
      </c>
      <c r="F49" s="16">
        <f>SUM(F7:F48)</f>
        <v>60</v>
      </c>
      <c r="G49" s="16">
        <f>SUM(G7:G48)</f>
        <v>42</v>
      </c>
      <c r="H49" s="16">
        <f t="shared" si="3"/>
        <v>2488</v>
      </c>
      <c r="I49" s="16">
        <f>SUM(I7:I48)</f>
        <v>1676</v>
      </c>
      <c r="J49" s="16">
        <f>SUM(J7:J48)</f>
        <v>448</v>
      </c>
      <c r="K49" s="16">
        <f>SUM(K7:K48)</f>
        <v>364</v>
      </c>
    </row>
  </sheetData>
  <mergeCells count="10">
    <mergeCell ref="J4:J5"/>
    <mergeCell ref="K4:K5"/>
    <mergeCell ref="E4:E5"/>
    <mergeCell ref="F4:F5"/>
    <mergeCell ref="G4:G5"/>
    <mergeCell ref="I4:I5"/>
    <mergeCell ref="A49:C49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2006-06-30T04:13:36Z</dcterms:modified>
  <cp:category/>
  <cp:version/>
  <cp:contentType/>
  <cp:contentStatus/>
</cp:coreProperties>
</file>