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'市町村分担金内訳'!$A$2:$DU$27</definedName>
    <definedName name="_xlnm.Print_Area" localSheetId="2">'組合分担金内訳'!$A$2:$BE$101</definedName>
    <definedName name="_xlnm.Print_Area" localSheetId="1">'廃棄物事業経費（歳出）'!$A$2:$BH$121</definedName>
    <definedName name="_xlnm.Print_Area" localSheetId="0">'廃棄物事業経費（歳入）'!$A$2:$AD$121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<sst xmlns="http://schemas.openxmlformats.org/spreadsheetml/2006/main" count="2963" uniqueCount="340">
  <si>
    <t>熊本県合計</t>
  </si>
  <si>
    <t>有明町</t>
  </si>
  <si>
    <t>錦町</t>
  </si>
  <si>
    <t/>
  </si>
  <si>
    <t>菊池広域行政事務組合</t>
  </si>
  <si>
    <t>43971</t>
  </si>
  <si>
    <t>43974</t>
  </si>
  <si>
    <t>八代郡生活環境事務組合</t>
  </si>
  <si>
    <t>43979</t>
  </si>
  <si>
    <t>東天草衛生施設組合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</si>
  <si>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</si>
  <si>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</si>
  <si>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</si>
  <si>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</si>
  <si>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</si>
  <si>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</si>
  <si>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43992</t>
  </si>
  <si>
    <t>宇城八か町清掃施設組合</t>
  </si>
  <si>
    <t>43993</t>
  </si>
  <si>
    <t>水俣芦北広域行政事務組合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</si>
  <si>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</si>
  <si>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</si>
  <si>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</si>
  <si>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</si>
  <si>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</si>
  <si>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</si>
  <si>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</si>
  <si>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中央町</t>
  </si>
  <si>
    <t>小川町</t>
  </si>
  <si>
    <t>天草広域連合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</si>
  <si>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</si>
  <si>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</si>
  <si>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</si>
  <si>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</si>
  <si>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</si>
  <si>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</si>
  <si>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</si>
  <si>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</si>
  <si>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</si>
  <si>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</si>
  <si>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</si>
  <si>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</si>
  <si>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</si>
  <si>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</si>
  <si>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</si>
  <si>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</si>
  <si>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</si>
  <si>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</si>
  <si>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</si>
  <si>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</si>
  <si>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</si>
  <si>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</si>
  <si>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</si>
  <si>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</si>
  <si>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</si>
  <si>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</si>
  <si>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</si>
  <si>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</si>
  <si>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</si>
  <si>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</si>
  <si>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</si>
  <si>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</si>
  <si>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</si>
  <si>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</si>
  <si>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</si>
  <si>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</si>
  <si>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</si>
  <si>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</si>
  <si>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</si>
  <si>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</si>
  <si>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</si>
  <si>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</si>
  <si>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</si>
  <si>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</si>
  <si>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</si>
  <si>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</si>
  <si>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</si>
  <si>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</si>
  <si>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</si>
  <si>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</si>
  <si>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</si>
  <si>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</si>
  <si>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</si>
  <si>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</si>
  <si>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</si>
  <si>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</si>
  <si>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</si>
  <si>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</si>
  <si>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</si>
  <si>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</si>
  <si>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</si>
  <si>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</si>
  <si>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</si>
  <si>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</si>
  <si>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</si>
  <si>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</si>
  <si>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</si>
  <si>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</si>
  <si>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</si>
  <si>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40944</t>
  </si>
  <si>
    <t>大牟田・荒尾清掃施設組合</t>
  </si>
  <si>
    <t>43996</t>
  </si>
  <si>
    <t>菊池広域連合</t>
  </si>
  <si>
    <t>43996</t>
  </si>
  <si>
    <t>小国町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</si>
  <si>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</si>
  <si>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</si>
  <si>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</si>
  <si>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</si>
  <si>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</si>
  <si>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</si>
  <si>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</si>
  <si>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松島町</t>
  </si>
  <si>
    <t>豊野町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</si>
  <si>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</si>
  <si>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</si>
  <si>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</si>
  <si>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</si>
  <si>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</si>
  <si>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</si>
  <si>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</si>
  <si>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</si>
  <si>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</si>
  <si>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</si>
  <si>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</si>
  <si>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</si>
  <si>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上村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</si>
  <si>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</si>
  <si>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</si>
  <si>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</si>
  <si>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</si>
  <si>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</si>
  <si>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</si>
  <si>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</si>
  <si>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</si>
  <si>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</si>
  <si>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</si>
  <si>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</si>
  <si>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</si>
  <si>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</si>
  <si>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</si>
  <si>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</si>
  <si>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</si>
  <si>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</si>
  <si>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</si>
  <si>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</si>
  <si>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</si>
  <si>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</si>
  <si>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</si>
  <si>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</si>
  <si>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43321</t>
  </si>
  <si>
    <t>三角町</t>
  </si>
  <si>
    <t>43322</t>
  </si>
  <si>
    <t>不知火町</t>
  </si>
  <si>
    <t>43341</t>
  </si>
  <si>
    <t>城南町</t>
  </si>
  <si>
    <t>43342</t>
  </si>
  <si>
    <t>富合町</t>
  </si>
  <si>
    <t>43343</t>
  </si>
  <si>
    <t>松橋町</t>
  </si>
  <si>
    <t>43344</t>
  </si>
  <si>
    <t>43345</t>
  </si>
  <si>
    <t>43346</t>
  </si>
  <si>
    <t>43347</t>
  </si>
  <si>
    <t>砥用町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</si>
  <si>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</si>
  <si>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</si>
  <si>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</si>
  <si>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</si>
  <si>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</si>
  <si>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</si>
  <si>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</si>
  <si>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</si>
  <si>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</si>
  <si>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</si>
  <si>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</si>
  <si>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</si>
  <si>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</si>
  <si>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</si>
  <si>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</si>
  <si>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</si>
  <si>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43381</t>
  </si>
  <si>
    <t>鹿北町</t>
  </si>
  <si>
    <t>43382</t>
  </si>
  <si>
    <t>菊鹿町</t>
  </si>
  <si>
    <t>43383</t>
  </si>
  <si>
    <t>鹿本町</t>
  </si>
  <si>
    <t>43384</t>
  </si>
  <si>
    <t>鹿央町</t>
  </si>
  <si>
    <t>43385</t>
  </si>
  <si>
    <t>植木町</t>
  </si>
  <si>
    <t>43401</t>
  </si>
  <si>
    <t>七城町</t>
  </si>
  <si>
    <t>43402</t>
  </si>
  <si>
    <t>旭志村</t>
  </si>
  <si>
    <t>43403</t>
  </si>
  <si>
    <t>大津町</t>
  </si>
  <si>
    <t>43404</t>
  </si>
  <si>
    <t>菊陽町</t>
  </si>
  <si>
    <t>43405</t>
  </si>
  <si>
    <t>合志町</t>
  </si>
  <si>
    <t>43406</t>
  </si>
  <si>
    <t>泗水町</t>
  </si>
  <si>
    <t>43407</t>
  </si>
  <si>
    <t>西合志町</t>
  </si>
  <si>
    <t>43421</t>
  </si>
  <si>
    <t>一の宮町</t>
  </si>
  <si>
    <t>43422</t>
  </si>
  <si>
    <t>阿蘇町</t>
  </si>
  <si>
    <t>43423</t>
  </si>
  <si>
    <t>南小国町</t>
  </si>
  <si>
    <t>43424</t>
  </si>
  <si>
    <t>43425</t>
  </si>
  <si>
    <t>産山村</t>
  </si>
  <si>
    <t>43426</t>
  </si>
  <si>
    <t>波野村</t>
  </si>
  <si>
    <t>43427</t>
  </si>
  <si>
    <t>蘇陽町</t>
  </si>
  <si>
    <t>43428</t>
  </si>
  <si>
    <t>43429</t>
  </si>
  <si>
    <t>白水村</t>
  </si>
  <si>
    <t>43430</t>
  </si>
  <si>
    <t>久木野村</t>
  </si>
  <si>
    <t>43431</t>
  </si>
  <si>
    <t>長陽村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</si>
  <si>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</si>
  <si>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</si>
  <si>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</si>
  <si>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</si>
  <si>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</si>
  <si>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</si>
  <si>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</si>
  <si>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</si>
  <si>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</si>
  <si>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</si>
  <si>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43445</t>
  </si>
  <si>
    <t>矢部町</t>
  </si>
  <si>
    <t>43446</t>
  </si>
  <si>
    <t>清和村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</si>
  <si>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</si>
  <si>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</si>
  <si>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</si>
  <si>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</si>
  <si>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</si>
  <si>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</si>
  <si>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</si>
  <si>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</si>
  <si>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</si>
  <si>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</si>
  <si>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</si>
  <si>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</si>
  <si>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</si>
  <si>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</si>
  <si>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43481</t>
  </si>
  <si>
    <t>田浦町</t>
  </si>
  <si>
    <t>43482</t>
  </si>
  <si>
    <t>芦北町</t>
  </si>
  <si>
    <t>43484</t>
  </si>
  <si>
    <t>津奈木町</t>
  </si>
  <si>
    <t>43501</t>
  </si>
  <si>
    <t>43502</t>
  </si>
  <si>
    <t>43503</t>
  </si>
  <si>
    <t>免田町</t>
  </si>
  <si>
    <t>43504</t>
  </si>
  <si>
    <t>岡原村</t>
  </si>
  <si>
    <t>43505</t>
  </si>
  <si>
    <t>多良木町</t>
  </si>
  <si>
    <t>43506</t>
  </si>
  <si>
    <t>湯前町</t>
  </si>
  <si>
    <t>43507</t>
  </si>
  <si>
    <t>水上村</t>
  </si>
  <si>
    <t>43508</t>
  </si>
  <si>
    <t>須恵村</t>
  </si>
  <si>
    <t>43509</t>
  </si>
  <si>
    <t>深田村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</si>
  <si>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</si>
  <si>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</si>
  <si>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</si>
  <si>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</si>
  <si>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</si>
  <si>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</si>
  <si>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</si>
  <si>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</si>
  <si>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43521</t>
  </si>
  <si>
    <t>大矢野町</t>
  </si>
  <si>
    <t>43522</t>
  </si>
  <si>
    <t>43523</t>
  </si>
  <si>
    <t>43524</t>
  </si>
  <si>
    <t>姫戸町</t>
  </si>
  <si>
    <t>43525</t>
  </si>
  <si>
    <t>龍ケ岳町</t>
  </si>
  <si>
    <t>43526</t>
  </si>
  <si>
    <t>御所浦町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</si>
  <si>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</si>
  <si>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</si>
  <si>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</si>
  <si>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</si>
  <si>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</si>
  <si>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</si>
  <si>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</si>
  <si>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</si>
  <si>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</si>
  <si>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</si>
  <si>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</si>
  <si>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</si>
  <si>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</si>
  <si>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</si>
  <si>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43851</t>
  </si>
  <si>
    <t>宇城広域消防衛生施設組合</t>
  </si>
  <si>
    <t>43854</t>
  </si>
  <si>
    <t>菊池南部清掃組合</t>
  </si>
  <si>
    <t>43857</t>
  </si>
  <si>
    <t>御船地区衛生施設組合</t>
  </si>
  <si>
    <t>43932</t>
  </si>
  <si>
    <t>矢部町外二ヵ町村衛生施設組合</t>
  </si>
  <si>
    <t>43935</t>
  </si>
  <si>
    <t>上天草衛生施設組合</t>
  </si>
  <si>
    <t>43937</t>
  </si>
  <si>
    <t>御船町甲佐町衛生施設組合</t>
  </si>
  <si>
    <t>43946</t>
  </si>
  <si>
    <t>－</t>
  </si>
  <si>
    <t>43996</t>
  </si>
  <si>
    <t>菊池広域連合</t>
  </si>
  <si>
    <t>－</t>
  </si>
  <si>
    <t>宇土富合清掃センター組合</t>
  </si>
  <si>
    <t>43949</t>
  </si>
  <si>
    <t>益城、嘉島、西原環境衛生施設組合</t>
  </si>
  <si>
    <t>43954</t>
  </si>
  <si>
    <t>山鹿鹿本広域行政事務組合</t>
  </si>
  <si>
    <t>43957</t>
  </si>
  <si>
    <t>西天草清掃施設一部事務組合</t>
  </si>
  <si>
    <t>43970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</si>
  <si>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</si>
  <si>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</si>
  <si>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</si>
  <si>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</si>
  <si>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</si>
  <si>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</si>
  <si>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</si>
  <si>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高森町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</si>
</sst>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quotePrefix="1">
      <alignment horizontal="center"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21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9" t="s">
        <v>20</v>
      </c>
      <c r="B2" s="102" t="s">
        <v>30</v>
      </c>
      <c r="C2" s="105" t="s">
        <v>31</v>
      </c>
      <c r="D2" s="2" t="s">
        <v>32</v>
      </c>
      <c r="E2" s="3"/>
      <c r="F2" s="3"/>
      <c r="G2" s="3"/>
      <c r="H2" s="3"/>
      <c r="I2" s="3"/>
      <c r="J2" s="3"/>
      <c r="K2" s="3"/>
      <c r="L2" s="4"/>
      <c r="M2" s="2" t="s">
        <v>21</v>
      </c>
      <c r="N2" s="3"/>
      <c r="O2" s="3"/>
      <c r="P2" s="3"/>
      <c r="Q2" s="3"/>
      <c r="R2" s="3"/>
      <c r="S2" s="3"/>
      <c r="T2" s="3"/>
      <c r="U2" s="4"/>
      <c r="V2" s="2" t="s">
        <v>22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100"/>
      <c r="B3" s="103"/>
      <c r="C3" s="100"/>
      <c r="D3" s="8" t="s">
        <v>23</v>
      </c>
      <c r="E3" s="62"/>
      <c r="F3" s="62"/>
      <c r="G3" s="62"/>
      <c r="H3" s="62"/>
      <c r="I3" s="62"/>
      <c r="J3" s="62"/>
      <c r="K3" s="63"/>
      <c r="L3" s="64"/>
      <c r="M3" s="8" t="s">
        <v>23</v>
      </c>
      <c r="N3" s="62"/>
      <c r="O3" s="62"/>
      <c r="P3" s="62"/>
      <c r="Q3" s="62"/>
      <c r="R3" s="62"/>
      <c r="S3" s="62"/>
      <c r="T3" s="63"/>
      <c r="U3" s="64"/>
      <c r="V3" s="8" t="s">
        <v>23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100"/>
      <c r="B4" s="103"/>
      <c r="C4" s="100"/>
      <c r="D4" s="7"/>
      <c r="E4" s="8" t="s">
        <v>24</v>
      </c>
      <c r="F4" s="9"/>
      <c r="G4" s="9"/>
      <c r="H4" s="9"/>
      <c r="I4" s="9"/>
      <c r="J4" s="9"/>
      <c r="K4" s="10"/>
      <c r="L4" s="11" t="s">
        <v>33</v>
      </c>
      <c r="M4" s="7"/>
      <c r="N4" s="8" t="s">
        <v>24</v>
      </c>
      <c r="O4" s="9"/>
      <c r="P4" s="9"/>
      <c r="Q4" s="9"/>
      <c r="R4" s="9"/>
      <c r="S4" s="9"/>
      <c r="T4" s="10"/>
      <c r="U4" s="11" t="s">
        <v>33</v>
      </c>
      <c r="V4" s="7"/>
      <c r="W4" s="8" t="s">
        <v>24</v>
      </c>
      <c r="X4" s="9"/>
      <c r="Y4" s="9"/>
      <c r="Z4" s="9"/>
      <c r="AA4" s="9"/>
      <c r="AB4" s="9"/>
      <c r="AC4" s="10"/>
      <c r="AD4" s="11" t="s">
        <v>33</v>
      </c>
    </row>
    <row r="5" spans="1:30" s="70" customFormat="1" ht="22.5" customHeight="1">
      <c r="A5" s="100"/>
      <c r="B5" s="103"/>
      <c r="C5" s="100"/>
      <c r="D5" s="7"/>
      <c r="E5" s="7"/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3"/>
      <c r="M5" s="7"/>
      <c r="N5" s="7"/>
      <c r="O5" s="12" t="s">
        <v>34</v>
      </c>
      <c r="P5" s="12" t="s">
        <v>35</v>
      </c>
      <c r="Q5" s="12" t="s">
        <v>36</v>
      </c>
      <c r="R5" s="12" t="s">
        <v>37</v>
      </c>
      <c r="S5" s="12" t="s">
        <v>38</v>
      </c>
      <c r="T5" s="12" t="s">
        <v>39</v>
      </c>
      <c r="U5" s="13"/>
      <c r="V5" s="7"/>
      <c r="W5" s="7"/>
      <c r="X5" s="12" t="s">
        <v>34</v>
      </c>
      <c r="Y5" s="12" t="s">
        <v>35</v>
      </c>
      <c r="Z5" s="12" t="s">
        <v>36</v>
      </c>
      <c r="AA5" s="12" t="s">
        <v>37</v>
      </c>
      <c r="AB5" s="12" t="s">
        <v>38</v>
      </c>
      <c r="AC5" s="12" t="s">
        <v>39</v>
      </c>
      <c r="AD5" s="13"/>
    </row>
    <row r="6" spans="1:30" s="70" customFormat="1" ht="22.5" customHeight="1">
      <c r="A6" s="101"/>
      <c r="B6" s="104"/>
      <c r="C6" s="101"/>
      <c r="D6" s="14" t="s">
        <v>25</v>
      </c>
      <c r="E6" s="14" t="s">
        <v>26</v>
      </c>
      <c r="F6" s="15" t="s">
        <v>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6" t="s">
        <v>26</v>
      </c>
      <c r="M6" s="14" t="s">
        <v>26</v>
      </c>
      <c r="N6" s="14" t="s">
        <v>26</v>
      </c>
      <c r="O6" s="15" t="s">
        <v>26</v>
      </c>
      <c r="P6" s="15" t="s">
        <v>26</v>
      </c>
      <c r="Q6" s="15" t="s">
        <v>26</v>
      </c>
      <c r="R6" s="15" t="s">
        <v>26</v>
      </c>
      <c r="S6" s="15" t="s">
        <v>26</v>
      </c>
      <c r="T6" s="15" t="s">
        <v>26</v>
      </c>
      <c r="U6" s="16" t="s">
        <v>26</v>
      </c>
      <c r="V6" s="14" t="s">
        <v>26</v>
      </c>
      <c r="W6" s="14" t="s">
        <v>26</v>
      </c>
      <c r="X6" s="15" t="s">
        <v>26</v>
      </c>
      <c r="Y6" s="15" t="s">
        <v>26</v>
      </c>
      <c r="Z6" s="15" t="s">
        <v>26</v>
      </c>
      <c r="AA6" s="15" t="s">
        <v>26</v>
      </c>
      <c r="AB6" s="15" t="s">
        <v>26</v>
      </c>
      <c r="AC6" s="15" t="s">
        <v>26</v>
      </c>
      <c r="AD6" s="16" t="s">
        <v>26</v>
      </c>
    </row>
    <row r="7" spans="1:30" ht="13.5">
      <c r="A7" s="17" t="s">
        <v>127</v>
      </c>
      <c r="B7" s="76" t="s">
        <v>128</v>
      </c>
      <c r="C7" s="77" t="s">
        <v>129</v>
      </c>
      <c r="D7" s="88">
        <f aca="true" t="shared" si="0" ref="D7:D35">E7+L7</f>
        <v>8575736</v>
      </c>
      <c r="E7" s="88">
        <f aca="true" t="shared" si="1" ref="E7:E35">F7+G7+H7+I7+K7</f>
        <v>5030568</v>
      </c>
      <c r="F7" s="88">
        <v>680884</v>
      </c>
      <c r="G7" s="88">
        <v>0</v>
      </c>
      <c r="H7" s="88">
        <v>2497100</v>
      </c>
      <c r="I7" s="88">
        <v>1287276</v>
      </c>
      <c r="J7" s="88" t="s">
        <v>320</v>
      </c>
      <c r="K7" s="88">
        <v>565308</v>
      </c>
      <c r="L7" s="88">
        <v>3545168</v>
      </c>
      <c r="M7" s="88">
        <f aca="true" t="shared" si="2" ref="M7:M35">N7+U7</f>
        <v>480559</v>
      </c>
      <c r="N7" s="88">
        <f aca="true" t="shared" si="3" ref="N7:N35">O7+P7+Q7+R7+T7</f>
        <v>72833</v>
      </c>
      <c r="O7" s="88">
        <v>37303</v>
      </c>
      <c r="P7" s="88">
        <v>35432</v>
      </c>
      <c r="Q7" s="88">
        <v>0</v>
      </c>
      <c r="R7" s="88">
        <v>0</v>
      </c>
      <c r="S7" s="88" t="s">
        <v>320</v>
      </c>
      <c r="T7" s="88">
        <v>98</v>
      </c>
      <c r="U7" s="88">
        <v>407726</v>
      </c>
      <c r="V7" s="88">
        <f aca="true" t="shared" si="4" ref="V7:V38">D7+M7</f>
        <v>9056295</v>
      </c>
      <c r="W7" s="88">
        <f aca="true" t="shared" si="5" ref="W7:W38">E7+N7</f>
        <v>5103401</v>
      </c>
      <c r="X7" s="88">
        <f aca="true" t="shared" si="6" ref="X7:X38">F7+O7</f>
        <v>718187</v>
      </c>
      <c r="Y7" s="88">
        <f aca="true" t="shared" si="7" ref="Y7:Y38">G7+P7</f>
        <v>35432</v>
      </c>
      <c r="Z7" s="88">
        <f aca="true" t="shared" si="8" ref="Z7:Z38">H7+Q7</f>
        <v>2497100</v>
      </c>
      <c r="AA7" s="88">
        <f aca="true" t="shared" si="9" ref="AA7:AA38">I7+R7</f>
        <v>1287276</v>
      </c>
      <c r="AB7" s="88" t="s">
        <v>42</v>
      </c>
      <c r="AC7" s="88">
        <f aca="true" t="shared" si="10" ref="AC7:AC38">K7+T7</f>
        <v>565406</v>
      </c>
      <c r="AD7" s="88">
        <f aca="true" t="shared" si="11" ref="AD7:AD38">L7+U7</f>
        <v>3952894</v>
      </c>
    </row>
    <row r="8" spans="1:30" ht="13.5">
      <c r="A8" s="17" t="s">
        <v>127</v>
      </c>
      <c r="B8" s="76" t="s">
        <v>130</v>
      </c>
      <c r="C8" s="77" t="s">
        <v>131</v>
      </c>
      <c r="D8" s="88">
        <f t="shared" si="0"/>
        <v>1626397</v>
      </c>
      <c r="E8" s="88">
        <f t="shared" si="1"/>
        <v>740527</v>
      </c>
      <c r="F8" s="88">
        <v>189029</v>
      </c>
      <c r="G8" s="88">
        <v>0</v>
      </c>
      <c r="H8" s="88">
        <v>475400</v>
      </c>
      <c r="I8" s="88">
        <v>75975</v>
      </c>
      <c r="J8" s="88" t="s">
        <v>320</v>
      </c>
      <c r="K8" s="88">
        <v>123</v>
      </c>
      <c r="L8" s="88">
        <v>885870</v>
      </c>
      <c r="M8" s="88">
        <f t="shared" si="2"/>
        <v>226179</v>
      </c>
      <c r="N8" s="88">
        <f t="shared" si="3"/>
        <v>0</v>
      </c>
      <c r="O8" s="88">
        <v>0</v>
      </c>
      <c r="P8" s="88">
        <v>0</v>
      </c>
      <c r="Q8" s="88">
        <v>0</v>
      </c>
      <c r="R8" s="88">
        <v>0</v>
      </c>
      <c r="S8" s="88" t="s">
        <v>320</v>
      </c>
      <c r="T8" s="88">
        <v>0</v>
      </c>
      <c r="U8" s="88">
        <v>226179</v>
      </c>
      <c r="V8" s="88">
        <f t="shared" si="4"/>
        <v>1852576</v>
      </c>
      <c r="W8" s="88">
        <f t="shared" si="5"/>
        <v>740527</v>
      </c>
      <c r="X8" s="88">
        <f t="shared" si="6"/>
        <v>189029</v>
      </c>
      <c r="Y8" s="88">
        <f t="shared" si="7"/>
        <v>0</v>
      </c>
      <c r="Z8" s="88">
        <f t="shared" si="8"/>
        <v>475400</v>
      </c>
      <c r="AA8" s="88">
        <f t="shared" si="9"/>
        <v>75975</v>
      </c>
      <c r="AB8" s="88" t="s">
        <v>42</v>
      </c>
      <c r="AC8" s="88">
        <f t="shared" si="10"/>
        <v>123</v>
      </c>
      <c r="AD8" s="88">
        <f t="shared" si="11"/>
        <v>1112049</v>
      </c>
    </row>
    <row r="9" spans="1:30" ht="13.5">
      <c r="A9" s="17" t="s">
        <v>127</v>
      </c>
      <c r="B9" s="76" t="s">
        <v>132</v>
      </c>
      <c r="C9" s="77" t="s">
        <v>133</v>
      </c>
      <c r="D9" s="88">
        <f t="shared" si="0"/>
        <v>617834</v>
      </c>
      <c r="E9" s="88">
        <f t="shared" si="1"/>
        <v>98515</v>
      </c>
      <c r="F9" s="88">
        <v>98515</v>
      </c>
      <c r="G9" s="88">
        <v>0</v>
      </c>
      <c r="H9" s="88">
        <v>0</v>
      </c>
      <c r="I9" s="88">
        <v>0</v>
      </c>
      <c r="J9" s="88" t="s">
        <v>320</v>
      </c>
      <c r="K9" s="88">
        <v>0</v>
      </c>
      <c r="L9" s="88">
        <v>519319</v>
      </c>
      <c r="M9" s="88">
        <f t="shared" si="2"/>
        <v>65276</v>
      </c>
      <c r="N9" s="88">
        <f t="shared" si="3"/>
        <v>0</v>
      </c>
      <c r="O9" s="88">
        <v>0</v>
      </c>
      <c r="P9" s="88">
        <v>0</v>
      </c>
      <c r="Q9" s="88">
        <v>0</v>
      </c>
      <c r="R9" s="88">
        <v>0</v>
      </c>
      <c r="S9" s="88" t="s">
        <v>320</v>
      </c>
      <c r="T9" s="88">
        <v>0</v>
      </c>
      <c r="U9" s="88">
        <v>65276</v>
      </c>
      <c r="V9" s="88">
        <f t="shared" si="4"/>
        <v>683110</v>
      </c>
      <c r="W9" s="88">
        <f t="shared" si="5"/>
        <v>98515</v>
      </c>
      <c r="X9" s="88">
        <f t="shared" si="6"/>
        <v>98515</v>
      </c>
      <c r="Y9" s="88">
        <f t="shared" si="7"/>
        <v>0</v>
      </c>
      <c r="Z9" s="88">
        <f t="shared" si="8"/>
        <v>0</v>
      </c>
      <c r="AA9" s="88">
        <f t="shared" si="9"/>
        <v>0</v>
      </c>
      <c r="AB9" s="88" t="s">
        <v>42</v>
      </c>
      <c r="AC9" s="88">
        <f t="shared" si="10"/>
        <v>0</v>
      </c>
      <c r="AD9" s="88">
        <f t="shared" si="11"/>
        <v>584595</v>
      </c>
    </row>
    <row r="10" spans="1:30" ht="13.5">
      <c r="A10" s="17" t="s">
        <v>127</v>
      </c>
      <c r="B10" s="76" t="s">
        <v>134</v>
      </c>
      <c r="C10" s="77" t="s">
        <v>135</v>
      </c>
      <c r="D10" s="88">
        <f t="shared" si="0"/>
        <v>727125</v>
      </c>
      <c r="E10" s="88">
        <f t="shared" si="1"/>
        <v>38907</v>
      </c>
      <c r="F10" s="88">
        <v>0</v>
      </c>
      <c r="G10" s="88">
        <v>0</v>
      </c>
      <c r="H10" s="88">
        <v>0</v>
      </c>
      <c r="I10" s="88">
        <v>0</v>
      </c>
      <c r="J10" s="88" t="s">
        <v>320</v>
      </c>
      <c r="K10" s="88">
        <v>38907</v>
      </c>
      <c r="L10" s="88">
        <v>688218</v>
      </c>
      <c r="M10" s="88">
        <f t="shared" si="2"/>
        <v>371302</v>
      </c>
      <c r="N10" s="88">
        <f t="shared" si="3"/>
        <v>213313</v>
      </c>
      <c r="O10" s="88">
        <v>8496</v>
      </c>
      <c r="P10" s="88">
        <v>8496</v>
      </c>
      <c r="Q10" s="88">
        <v>0</v>
      </c>
      <c r="R10" s="88">
        <v>196321</v>
      </c>
      <c r="S10" s="88" t="s">
        <v>320</v>
      </c>
      <c r="T10" s="88">
        <v>0</v>
      </c>
      <c r="U10" s="88">
        <v>157989</v>
      </c>
      <c r="V10" s="88">
        <f t="shared" si="4"/>
        <v>1098427</v>
      </c>
      <c r="W10" s="88">
        <f t="shared" si="5"/>
        <v>252220</v>
      </c>
      <c r="X10" s="88">
        <f t="shared" si="6"/>
        <v>8496</v>
      </c>
      <c r="Y10" s="88">
        <f t="shared" si="7"/>
        <v>8496</v>
      </c>
      <c r="Z10" s="88">
        <f t="shared" si="8"/>
        <v>0</v>
      </c>
      <c r="AA10" s="88">
        <f t="shared" si="9"/>
        <v>196321</v>
      </c>
      <c r="AB10" s="88" t="s">
        <v>42</v>
      </c>
      <c r="AC10" s="88">
        <f t="shared" si="10"/>
        <v>38907</v>
      </c>
      <c r="AD10" s="88">
        <f t="shared" si="11"/>
        <v>846207</v>
      </c>
    </row>
    <row r="11" spans="1:30" ht="13.5">
      <c r="A11" s="17" t="s">
        <v>127</v>
      </c>
      <c r="B11" s="76" t="s">
        <v>136</v>
      </c>
      <c r="C11" s="77" t="s">
        <v>137</v>
      </c>
      <c r="D11" s="88">
        <f t="shared" si="0"/>
        <v>373971</v>
      </c>
      <c r="E11" s="88">
        <f t="shared" si="1"/>
        <v>16150</v>
      </c>
      <c r="F11" s="88">
        <v>0</v>
      </c>
      <c r="G11" s="88">
        <v>0</v>
      </c>
      <c r="H11" s="88">
        <v>3700</v>
      </c>
      <c r="I11" s="88">
        <v>5889</v>
      </c>
      <c r="J11" s="88" t="s">
        <v>320</v>
      </c>
      <c r="K11" s="88">
        <v>6561</v>
      </c>
      <c r="L11" s="88">
        <v>357821</v>
      </c>
      <c r="M11" s="88">
        <f t="shared" si="2"/>
        <v>146963</v>
      </c>
      <c r="N11" s="88">
        <f t="shared" si="3"/>
        <v>0</v>
      </c>
      <c r="O11" s="88">
        <v>0</v>
      </c>
      <c r="P11" s="88">
        <v>0</v>
      </c>
      <c r="Q11" s="88">
        <v>0</v>
      </c>
      <c r="R11" s="88">
        <v>0</v>
      </c>
      <c r="S11" s="88" t="s">
        <v>320</v>
      </c>
      <c r="T11" s="88">
        <v>0</v>
      </c>
      <c r="U11" s="88">
        <v>146963</v>
      </c>
      <c r="V11" s="88">
        <f t="shared" si="4"/>
        <v>520934</v>
      </c>
      <c r="W11" s="88">
        <f t="shared" si="5"/>
        <v>16150</v>
      </c>
      <c r="X11" s="88">
        <f t="shared" si="6"/>
        <v>0</v>
      </c>
      <c r="Y11" s="88">
        <f t="shared" si="7"/>
        <v>0</v>
      </c>
      <c r="Z11" s="88">
        <f t="shared" si="8"/>
        <v>3700</v>
      </c>
      <c r="AA11" s="88">
        <f t="shared" si="9"/>
        <v>5889</v>
      </c>
      <c r="AB11" s="88" t="s">
        <v>42</v>
      </c>
      <c r="AC11" s="88">
        <f t="shared" si="10"/>
        <v>6561</v>
      </c>
      <c r="AD11" s="88">
        <f t="shared" si="11"/>
        <v>504784</v>
      </c>
    </row>
    <row r="12" spans="1:30" ht="13.5">
      <c r="A12" s="17" t="s">
        <v>127</v>
      </c>
      <c r="B12" s="76" t="s">
        <v>138</v>
      </c>
      <c r="C12" s="77" t="s">
        <v>139</v>
      </c>
      <c r="D12" s="88">
        <f t="shared" si="0"/>
        <v>345175</v>
      </c>
      <c r="E12" s="88">
        <f t="shared" si="1"/>
        <v>80518</v>
      </c>
      <c r="F12" s="88">
        <v>0</v>
      </c>
      <c r="G12" s="88">
        <v>0</v>
      </c>
      <c r="H12" s="88">
        <v>0</v>
      </c>
      <c r="I12" s="88">
        <v>80514</v>
      </c>
      <c r="J12" s="88" t="s">
        <v>320</v>
      </c>
      <c r="K12" s="88">
        <v>4</v>
      </c>
      <c r="L12" s="88">
        <v>264657</v>
      </c>
      <c r="M12" s="88">
        <f t="shared" si="2"/>
        <v>65200</v>
      </c>
      <c r="N12" s="88">
        <f t="shared" si="3"/>
        <v>2313</v>
      </c>
      <c r="O12" s="88">
        <v>0</v>
      </c>
      <c r="P12" s="88">
        <v>0</v>
      </c>
      <c r="Q12" s="88">
        <v>0</v>
      </c>
      <c r="R12" s="88">
        <v>2313</v>
      </c>
      <c r="S12" s="88" t="s">
        <v>320</v>
      </c>
      <c r="T12" s="88">
        <v>0</v>
      </c>
      <c r="U12" s="88">
        <v>62887</v>
      </c>
      <c r="V12" s="88">
        <f t="shared" si="4"/>
        <v>410375</v>
      </c>
      <c r="W12" s="88">
        <f t="shared" si="5"/>
        <v>82831</v>
      </c>
      <c r="X12" s="88">
        <f t="shared" si="6"/>
        <v>0</v>
      </c>
      <c r="Y12" s="88">
        <f t="shared" si="7"/>
        <v>0</v>
      </c>
      <c r="Z12" s="88">
        <f t="shared" si="8"/>
        <v>0</v>
      </c>
      <c r="AA12" s="88">
        <f t="shared" si="9"/>
        <v>82827</v>
      </c>
      <c r="AB12" s="88" t="s">
        <v>42</v>
      </c>
      <c r="AC12" s="88">
        <f t="shared" si="10"/>
        <v>4</v>
      </c>
      <c r="AD12" s="88">
        <f t="shared" si="11"/>
        <v>327544</v>
      </c>
    </row>
    <row r="13" spans="1:30" ht="13.5">
      <c r="A13" s="17" t="s">
        <v>127</v>
      </c>
      <c r="B13" s="76" t="s">
        <v>140</v>
      </c>
      <c r="C13" s="77" t="s">
        <v>141</v>
      </c>
      <c r="D13" s="88">
        <f t="shared" si="0"/>
        <v>308781</v>
      </c>
      <c r="E13" s="88">
        <f t="shared" si="1"/>
        <v>63926</v>
      </c>
      <c r="F13" s="88">
        <v>0</v>
      </c>
      <c r="G13" s="88">
        <v>0</v>
      </c>
      <c r="H13" s="88">
        <v>0</v>
      </c>
      <c r="I13" s="88">
        <v>63926</v>
      </c>
      <c r="J13" s="88" t="s">
        <v>320</v>
      </c>
      <c r="K13" s="88">
        <v>0</v>
      </c>
      <c r="L13" s="88">
        <v>244855</v>
      </c>
      <c r="M13" s="88">
        <f t="shared" si="2"/>
        <v>88562</v>
      </c>
      <c r="N13" s="88">
        <f t="shared" si="3"/>
        <v>0</v>
      </c>
      <c r="O13" s="88">
        <v>0</v>
      </c>
      <c r="P13" s="88">
        <v>0</v>
      </c>
      <c r="Q13" s="88">
        <v>0</v>
      </c>
      <c r="R13" s="88">
        <v>0</v>
      </c>
      <c r="S13" s="88" t="s">
        <v>320</v>
      </c>
      <c r="T13" s="88">
        <v>0</v>
      </c>
      <c r="U13" s="88">
        <v>88562</v>
      </c>
      <c r="V13" s="88">
        <f t="shared" si="4"/>
        <v>397343</v>
      </c>
      <c r="W13" s="88">
        <f t="shared" si="5"/>
        <v>63926</v>
      </c>
      <c r="X13" s="88">
        <f t="shared" si="6"/>
        <v>0</v>
      </c>
      <c r="Y13" s="88">
        <f t="shared" si="7"/>
        <v>0</v>
      </c>
      <c r="Z13" s="88">
        <f t="shared" si="8"/>
        <v>0</v>
      </c>
      <c r="AA13" s="88">
        <f t="shared" si="9"/>
        <v>63926</v>
      </c>
      <c r="AB13" s="88" t="s">
        <v>42</v>
      </c>
      <c r="AC13" s="88">
        <f t="shared" si="10"/>
        <v>0</v>
      </c>
      <c r="AD13" s="88">
        <f t="shared" si="11"/>
        <v>333417</v>
      </c>
    </row>
    <row r="14" spans="1:30" ht="13.5">
      <c r="A14" s="17" t="s">
        <v>127</v>
      </c>
      <c r="B14" s="76" t="s">
        <v>142</v>
      </c>
      <c r="C14" s="77" t="s">
        <v>143</v>
      </c>
      <c r="D14" s="88">
        <f t="shared" si="0"/>
        <v>203899</v>
      </c>
      <c r="E14" s="88">
        <f t="shared" si="1"/>
        <v>324</v>
      </c>
      <c r="F14" s="88">
        <v>0</v>
      </c>
      <c r="G14" s="88">
        <v>0</v>
      </c>
      <c r="H14" s="88">
        <v>0</v>
      </c>
      <c r="I14" s="88">
        <v>0</v>
      </c>
      <c r="J14" s="88" t="s">
        <v>320</v>
      </c>
      <c r="K14" s="88">
        <v>324</v>
      </c>
      <c r="L14" s="88">
        <v>203575</v>
      </c>
      <c r="M14" s="88">
        <f t="shared" si="2"/>
        <v>53491</v>
      </c>
      <c r="N14" s="88">
        <f t="shared" si="3"/>
        <v>1</v>
      </c>
      <c r="O14" s="88">
        <v>0</v>
      </c>
      <c r="P14" s="88">
        <v>0</v>
      </c>
      <c r="Q14" s="88">
        <v>0</v>
      </c>
      <c r="R14" s="88">
        <v>0</v>
      </c>
      <c r="S14" s="88" t="s">
        <v>320</v>
      </c>
      <c r="T14" s="88">
        <v>1</v>
      </c>
      <c r="U14" s="88">
        <v>53490</v>
      </c>
      <c r="V14" s="88">
        <f t="shared" si="4"/>
        <v>257390</v>
      </c>
      <c r="W14" s="88">
        <f t="shared" si="5"/>
        <v>325</v>
      </c>
      <c r="X14" s="88">
        <f t="shared" si="6"/>
        <v>0</v>
      </c>
      <c r="Y14" s="88">
        <f t="shared" si="7"/>
        <v>0</v>
      </c>
      <c r="Z14" s="88">
        <f t="shared" si="8"/>
        <v>0</v>
      </c>
      <c r="AA14" s="88">
        <f t="shared" si="9"/>
        <v>0</v>
      </c>
      <c r="AB14" s="88" t="s">
        <v>42</v>
      </c>
      <c r="AC14" s="88">
        <f t="shared" si="10"/>
        <v>325</v>
      </c>
      <c r="AD14" s="88">
        <f t="shared" si="11"/>
        <v>257065</v>
      </c>
    </row>
    <row r="15" spans="1:30" ht="13.5">
      <c r="A15" s="17" t="s">
        <v>127</v>
      </c>
      <c r="B15" s="76" t="s">
        <v>144</v>
      </c>
      <c r="C15" s="77" t="s">
        <v>145</v>
      </c>
      <c r="D15" s="88">
        <f t="shared" si="0"/>
        <v>335889</v>
      </c>
      <c r="E15" s="88">
        <f t="shared" si="1"/>
        <v>134183</v>
      </c>
      <c r="F15" s="88">
        <v>40898</v>
      </c>
      <c r="G15" s="88">
        <v>0</v>
      </c>
      <c r="H15" s="88">
        <v>84600</v>
      </c>
      <c r="I15" s="88">
        <v>4963</v>
      </c>
      <c r="J15" s="88" t="s">
        <v>320</v>
      </c>
      <c r="K15" s="88">
        <v>3722</v>
      </c>
      <c r="L15" s="88">
        <v>201706</v>
      </c>
      <c r="M15" s="88">
        <f t="shared" si="2"/>
        <v>84580</v>
      </c>
      <c r="N15" s="88">
        <f t="shared" si="3"/>
        <v>0</v>
      </c>
      <c r="O15" s="88">
        <v>0</v>
      </c>
      <c r="P15" s="88">
        <v>0</v>
      </c>
      <c r="Q15" s="88">
        <v>0</v>
      </c>
      <c r="R15" s="88">
        <v>0</v>
      </c>
      <c r="S15" s="88" t="s">
        <v>320</v>
      </c>
      <c r="T15" s="88">
        <v>0</v>
      </c>
      <c r="U15" s="88">
        <v>84580</v>
      </c>
      <c r="V15" s="88">
        <f t="shared" si="4"/>
        <v>420469</v>
      </c>
      <c r="W15" s="88">
        <f t="shared" si="5"/>
        <v>134183</v>
      </c>
      <c r="X15" s="88">
        <f t="shared" si="6"/>
        <v>40898</v>
      </c>
      <c r="Y15" s="88">
        <f t="shared" si="7"/>
        <v>0</v>
      </c>
      <c r="Z15" s="88">
        <f t="shared" si="8"/>
        <v>84600</v>
      </c>
      <c r="AA15" s="88">
        <f t="shared" si="9"/>
        <v>4963</v>
      </c>
      <c r="AB15" s="88" t="s">
        <v>42</v>
      </c>
      <c r="AC15" s="88">
        <f t="shared" si="10"/>
        <v>3722</v>
      </c>
      <c r="AD15" s="88">
        <f t="shared" si="11"/>
        <v>286286</v>
      </c>
    </row>
    <row r="16" spans="1:30" ht="13.5">
      <c r="A16" s="17" t="s">
        <v>127</v>
      </c>
      <c r="B16" s="76" t="s">
        <v>146</v>
      </c>
      <c r="C16" s="77" t="s">
        <v>147</v>
      </c>
      <c r="D16" s="88">
        <f t="shared" si="0"/>
        <v>234459</v>
      </c>
      <c r="E16" s="88">
        <f t="shared" si="1"/>
        <v>270</v>
      </c>
      <c r="F16" s="88">
        <v>0</v>
      </c>
      <c r="G16" s="88">
        <v>0</v>
      </c>
      <c r="H16" s="88">
        <v>0</v>
      </c>
      <c r="I16" s="88">
        <v>260</v>
      </c>
      <c r="J16" s="88" t="s">
        <v>320</v>
      </c>
      <c r="K16" s="88">
        <v>10</v>
      </c>
      <c r="L16" s="88">
        <v>234189</v>
      </c>
      <c r="M16" s="88">
        <f t="shared" si="2"/>
        <v>97223</v>
      </c>
      <c r="N16" s="88">
        <f t="shared" si="3"/>
        <v>21590</v>
      </c>
      <c r="O16" s="88">
        <v>10795</v>
      </c>
      <c r="P16" s="88">
        <v>10795</v>
      </c>
      <c r="Q16" s="88">
        <v>0</v>
      </c>
      <c r="R16" s="88">
        <v>0</v>
      </c>
      <c r="S16" s="88" t="s">
        <v>320</v>
      </c>
      <c r="T16" s="88">
        <v>0</v>
      </c>
      <c r="U16" s="88">
        <v>75633</v>
      </c>
      <c r="V16" s="88">
        <f t="shared" si="4"/>
        <v>331682</v>
      </c>
      <c r="W16" s="88">
        <f t="shared" si="5"/>
        <v>21860</v>
      </c>
      <c r="X16" s="88">
        <f t="shared" si="6"/>
        <v>10795</v>
      </c>
      <c r="Y16" s="88">
        <f t="shared" si="7"/>
        <v>10795</v>
      </c>
      <c r="Z16" s="88">
        <f t="shared" si="8"/>
        <v>0</v>
      </c>
      <c r="AA16" s="88">
        <f t="shared" si="9"/>
        <v>260</v>
      </c>
      <c r="AB16" s="88" t="s">
        <v>42</v>
      </c>
      <c r="AC16" s="88">
        <f t="shared" si="10"/>
        <v>10</v>
      </c>
      <c r="AD16" s="88">
        <f t="shared" si="11"/>
        <v>309822</v>
      </c>
    </row>
    <row r="17" spans="1:30" ht="13.5">
      <c r="A17" s="17" t="s">
        <v>127</v>
      </c>
      <c r="B17" s="76" t="s">
        <v>148</v>
      </c>
      <c r="C17" s="77" t="s">
        <v>149</v>
      </c>
      <c r="D17" s="88">
        <f t="shared" si="0"/>
        <v>279384</v>
      </c>
      <c r="E17" s="88">
        <f t="shared" si="1"/>
        <v>12</v>
      </c>
      <c r="F17" s="88">
        <v>0</v>
      </c>
      <c r="G17" s="88">
        <v>0</v>
      </c>
      <c r="H17" s="88">
        <v>0</v>
      </c>
      <c r="I17" s="88">
        <v>0</v>
      </c>
      <c r="J17" s="88" t="s">
        <v>320</v>
      </c>
      <c r="K17" s="88">
        <v>12</v>
      </c>
      <c r="L17" s="88">
        <v>279372</v>
      </c>
      <c r="M17" s="88">
        <f t="shared" si="2"/>
        <v>42898</v>
      </c>
      <c r="N17" s="88">
        <f t="shared" si="3"/>
        <v>0</v>
      </c>
      <c r="O17" s="88">
        <v>0</v>
      </c>
      <c r="P17" s="88">
        <v>0</v>
      </c>
      <c r="Q17" s="88">
        <v>0</v>
      </c>
      <c r="R17" s="88">
        <v>0</v>
      </c>
      <c r="S17" s="88" t="s">
        <v>320</v>
      </c>
      <c r="T17" s="88">
        <v>0</v>
      </c>
      <c r="U17" s="88">
        <v>42898</v>
      </c>
      <c r="V17" s="88">
        <f t="shared" si="4"/>
        <v>322282</v>
      </c>
      <c r="W17" s="88">
        <f t="shared" si="5"/>
        <v>12</v>
      </c>
      <c r="X17" s="88">
        <f t="shared" si="6"/>
        <v>0</v>
      </c>
      <c r="Y17" s="88">
        <f t="shared" si="7"/>
        <v>0</v>
      </c>
      <c r="Z17" s="88">
        <f t="shared" si="8"/>
        <v>0</v>
      </c>
      <c r="AA17" s="88">
        <f t="shared" si="9"/>
        <v>0</v>
      </c>
      <c r="AB17" s="88" t="s">
        <v>42</v>
      </c>
      <c r="AC17" s="88">
        <f t="shared" si="10"/>
        <v>12</v>
      </c>
      <c r="AD17" s="88">
        <f t="shared" si="11"/>
        <v>322270</v>
      </c>
    </row>
    <row r="18" spans="1:30" ht="13.5">
      <c r="A18" s="17" t="s">
        <v>127</v>
      </c>
      <c r="B18" s="76" t="s">
        <v>150</v>
      </c>
      <c r="C18" s="77" t="s">
        <v>151</v>
      </c>
      <c r="D18" s="88">
        <f t="shared" si="0"/>
        <v>104516</v>
      </c>
      <c r="E18" s="88">
        <f t="shared" si="1"/>
        <v>8200</v>
      </c>
      <c r="F18" s="88">
        <v>0</v>
      </c>
      <c r="G18" s="88">
        <v>0</v>
      </c>
      <c r="H18" s="88">
        <v>0</v>
      </c>
      <c r="I18" s="88">
        <v>8200</v>
      </c>
      <c r="J18" s="88" t="s">
        <v>320</v>
      </c>
      <c r="K18" s="88">
        <v>0</v>
      </c>
      <c r="L18" s="88">
        <v>96316</v>
      </c>
      <c r="M18" s="88">
        <f t="shared" si="2"/>
        <v>12259</v>
      </c>
      <c r="N18" s="88">
        <f t="shared" si="3"/>
        <v>0</v>
      </c>
      <c r="O18" s="88">
        <v>0</v>
      </c>
      <c r="P18" s="88">
        <v>0</v>
      </c>
      <c r="Q18" s="88">
        <v>0</v>
      </c>
      <c r="R18" s="88">
        <v>0</v>
      </c>
      <c r="S18" s="88" t="s">
        <v>320</v>
      </c>
      <c r="T18" s="88">
        <v>0</v>
      </c>
      <c r="U18" s="88">
        <v>12259</v>
      </c>
      <c r="V18" s="88">
        <f t="shared" si="4"/>
        <v>116775</v>
      </c>
      <c r="W18" s="88">
        <f t="shared" si="5"/>
        <v>8200</v>
      </c>
      <c r="X18" s="88">
        <f t="shared" si="6"/>
        <v>0</v>
      </c>
      <c r="Y18" s="88">
        <f t="shared" si="7"/>
        <v>0</v>
      </c>
      <c r="Z18" s="88">
        <f t="shared" si="8"/>
        <v>0</v>
      </c>
      <c r="AA18" s="88">
        <f t="shared" si="9"/>
        <v>8200</v>
      </c>
      <c r="AB18" s="88" t="s">
        <v>42</v>
      </c>
      <c r="AC18" s="88">
        <f t="shared" si="10"/>
        <v>0</v>
      </c>
      <c r="AD18" s="88">
        <f t="shared" si="11"/>
        <v>108575</v>
      </c>
    </row>
    <row r="19" spans="1:30" ht="13.5">
      <c r="A19" s="17" t="s">
        <v>127</v>
      </c>
      <c r="B19" s="76" t="s">
        <v>152</v>
      </c>
      <c r="C19" s="77" t="s">
        <v>153</v>
      </c>
      <c r="D19" s="88">
        <f t="shared" si="0"/>
        <v>69978</v>
      </c>
      <c r="E19" s="88">
        <f t="shared" si="1"/>
        <v>0</v>
      </c>
      <c r="F19" s="88">
        <v>0</v>
      </c>
      <c r="G19" s="88">
        <v>0</v>
      </c>
      <c r="H19" s="88">
        <v>0</v>
      </c>
      <c r="I19" s="88">
        <v>0</v>
      </c>
      <c r="J19" s="88" t="s">
        <v>320</v>
      </c>
      <c r="K19" s="88">
        <v>0</v>
      </c>
      <c r="L19" s="88">
        <v>69978</v>
      </c>
      <c r="M19" s="88">
        <f t="shared" si="2"/>
        <v>11572</v>
      </c>
      <c r="N19" s="88">
        <f t="shared" si="3"/>
        <v>10</v>
      </c>
      <c r="O19" s="88">
        <v>0</v>
      </c>
      <c r="P19" s="88">
        <v>0</v>
      </c>
      <c r="Q19" s="88">
        <v>0</v>
      </c>
      <c r="R19" s="88">
        <v>0</v>
      </c>
      <c r="S19" s="88" t="s">
        <v>320</v>
      </c>
      <c r="T19" s="88">
        <v>10</v>
      </c>
      <c r="U19" s="88">
        <v>11562</v>
      </c>
      <c r="V19" s="88">
        <f t="shared" si="4"/>
        <v>81550</v>
      </c>
      <c r="W19" s="88">
        <f t="shared" si="5"/>
        <v>10</v>
      </c>
      <c r="X19" s="88">
        <f t="shared" si="6"/>
        <v>0</v>
      </c>
      <c r="Y19" s="88">
        <f t="shared" si="7"/>
        <v>0</v>
      </c>
      <c r="Z19" s="88">
        <f t="shared" si="8"/>
        <v>0</v>
      </c>
      <c r="AA19" s="88">
        <f t="shared" si="9"/>
        <v>0</v>
      </c>
      <c r="AB19" s="88" t="s">
        <v>42</v>
      </c>
      <c r="AC19" s="88">
        <f t="shared" si="10"/>
        <v>10</v>
      </c>
      <c r="AD19" s="88">
        <f t="shared" si="11"/>
        <v>81540</v>
      </c>
    </row>
    <row r="20" spans="1:30" ht="13.5">
      <c r="A20" s="17" t="s">
        <v>127</v>
      </c>
      <c r="B20" s="76" t="s">
        <v>154</v>
      </c>
      <c r="C20" s="77" t="s">
        <v>155</v>
      </c>
      <c r="D20" s="88">
        <f t="shared" si="0"/>
        <v>113810</v>
      </c>
      <c r="E20" s="88">
        <f t="shared" si="1"/>
        <v>14611</v>
      </c>
      <c r="F20" s="88">
        <v>0</v>
      </c>
      <c r="G20" s="88">
        <v>0</v>
      </c>
      <c r="H20" s="88">
        <v>0</v>
      </c>
      <c r="I20" s="88">
        <v>14611</v>
      </c>
      <c r="J20" s="88" t="s">
        <v>320</v>
      </c>
      <c r="K20" s="88">
        <v>0</v>
      </c>
      <c r="L20" s="88">
        <v>99199</v>
      </c>
      <c r="M20" s="88">
        <f t="shared" si="2"/>
        <v>22112</v>
      </c>
      <c r="N20" s="88">
        <f t="shared" si="3"/>
        <v>2</v>
      </c>
      <c r="O20" s="88">
        <v>0</v>
      </c>
      <c r="P20" s="88">
        <v>0</v>
      </c>
      <c r="Q20" s="88">
        <v>0</v>
      </c>
      <c r="R20" s="88">
        <v>2</v>
      </c>
      <c r="S20" s="88" t="s">
        <v>320</v>
      </c>
      <c r="T20" s="88">
        <v>0</v>
      </c>
      <c r="U20" s="88">
        <v>22110</v>
      </c>
      <c r="V20" s="88">
        <f t="shared" si="4"/>
        <v>135922</v>
      </c>
      <c r="W20" s="88">
        <f t="shared" si="5"/>
        <v>14613</v>
      </c>
      <c r="X20" s="88">
        <f t="shared" si="6"/>
        <v>0</v>
      </c>
      <c r="Y20" s="88">
        <f t="shared" si="7"/>
        <v>0</v>
      </c>
      <c r="Z20" s="88">
        <f t="shared" si="8"/>
        <v>0</v>
      </c>
      <c r="AA20" s="88">
        <f t="shared" si="9"/>
        <v>14613</v>
      </c>
      <c r="AB20" s="88" t="s">
        <v>42</v>
      </c>
      <c r="AC20" s="88">
        <f t="shared" si="10"/>
        <v>0</v>
      </c>
      <c r="AD20" s="88">
        <f t="shared" si="11"/>
        <v>121309</v>
      </c>
    </row>
    <row r="21" spans="1:30" ht="13.5">
      <c r="A21" s="17" t="s">
        <v>127</v>
      </c>
      <c r="B21" s="76" t="s">
        <v>156</v>
      </c>
      <c r="C21" s="77" t="s">
        <v>157</v>
      </c>
      <c r="D21" s="88">
        <f t="shared" si="0"/>
        <v>85080</v>
      </c>
      <c r="E21" s="88">
        <f t="shared" si="1"/>
        <v>4674</v>
      </c>
      <c r="F21" s="88">
        <v>0</v>
      </c>
      <c r="G21" s="88">
        <v>0</v>
      </c>
      <c r="H21" s="88">
        <v>0</v>
      </c>
      <c r="I21" s="88">
        <v>4674</v>
      </c>
      <c r="J21" s="88" t="s">
        <v>320</v>
      </c>
      <c r="K21" s="88">
        <v>0</v>
      </c>
      <c r="L21" s="88">
        <v>80406</v>
      </c>
      <c r="M21" s="88">
        <f t="shared" si="2"/>
        <v>9231</v>
      </c>
      <c r="N21" s="88">
        <f t="shared" si="3"/>
        <v>0</v>
      </c>
      <c r="O21" s="88">
        <v>0</v>
      </c>
      <c r="P21" s="88">
        <v>0</v>
      </c>
      <c r="Q21" s="88">
        <v>0</v>
      </c>
      <c r="R21" s="88">
        <v>0</v>
      </c>
      <c r="S21" s="88" t="s">
        <v>320</v>
      </c>
      <c r="T21" s="88">
        <v>0</v>
      </c>
      <c r="U21" s="88">
        <v>9231</v>
      </c>
      <c r="V21" s="88">
        <f t="shared" si="4"/>
        <v>94311</v>
      </c>
      <c r="W21" s="88">
        <f t="shared" si="5"/>
        <v>4674</v>
      </c>
      <c r="X21" s="88">
        <f t="shared" si="6"/>
        <v>0</v>
      </c>
      <c r="Y21" s="88">
        <f t="shared" si="7"/>
        <v>0</v>
      </c>
      <c r="Z21" s="88">
        <f t="shared" si="8"/>
        <v>0</v>
      </c>
      <c r="AA21" s="88">
        <f t="shared" si="9"/>
        <v>4674</v>
      </c>
      <c r="AB21" s="88" t="s">
        <v>42</v>
      </c>
      <c r="AC21" s="88">
        <f t="shared" si="10"/>
        <v>0</v>
      </c>
      <c r="AD21" s="88">
        <f t="shared" si="11"/>
        <v>89637</v>
      </c>
    </row>
    <row r="22" spans="1:30" ht="13.5">
      <c r="A22" s="17" t="s">
        <v>127</v>
      </c>
      <c r="B22" s="76" t="s">
        <v>158</v>
      </c>
      <c r="C22" s="77" t="s">
        <v>159</v>
      </c>
      <c r="D22" s="88">
        <f t="shared" si="0"/>
        <v>186595</v>
      </c>
      <c r="E22" s="88">
        <f t="shared" si="1"/>
        <v>4</v>
      </c>
      <c r="F22" s="88">
        <v>0</v>
      </c>
      <c r="G22" s="88">
        <v>0</v>
      </c>
      <c r="H22" s="88">
        <v>0</v>
      </c>
      <c r="I22" s="88">
        <v>0</v>
      </c>
      <c r="J22" s="88" t="s">
        <v>320</v>
      </c>
      <c r="K22" s="88">
        <v>4</v>
      </c>
      <c r="L22" s="88">
        <v>186591</v>
      </c>
      <c r="M22" s="88">
        <f t="shared" si="2"/>
        <v>28282</v>
      </c>
      <c r="N22" s="88">
        <f t="shared" si="3"/>
        <v>0</v>
      </c>
      <c r="O22" s="88">
        <v>0</v>
      </c>
      <c r="P22" s="88">
        <v>0</v>
      </c>
      <c r="Q22" s="88">
        <v>0</v>
      </c>
      <c r="R22" s="88">
        <v>0</v>
      </c>
      <c r="S22" s="88" t="s">
        <v>320</v>
      </c>
      <c r="T22" s="88">
        <v>0</v>
      </c>
      <c r="U22" s="88">
        <v>28282</v>
      </c>
      <c r="V22" s="88">
        <f t="shared" si="4"/>
        <v>214877</v>
      </c>
      <c r="W22" s="88">
        <f t="shared" si="5"/>
        <v>4</v>
      </c>
      <c r="X22" s="88">
        <f t="shared" si="6"/>
        <v>0</v>
      </c>
      <c r="Y22" s="88">
        <f t="shared" si="7"/>
        <v>0</v>
      </c>
      <c r="Z22" s="88">
        <f t="shared" si="8"/>
        <v>0</v>
      </c>
      <c r="AA22" s="88">
        <f t="shared" si="9"/>
        <v>0</v>
      </c>
      <c r="AB22" s="88" t="s">
        <v>42</v>
      </c>
      <c r="AC22" s="88">
        <f t="shared" si="10"/>
        <v>4</v>
      </c>
      <c r="AD22" s="88">
        <f t="shared" si="11"/>
        <v>214873</v>
      </c>
    </row>
    <row r="23" spans="1:30" ht="13.5">
      <c r="A23" s="17" t="s">
        <v>127</v>
      </c>
      <c r="B23" s="76" t="s">
        <v>160</v>
      </c>
      <c r="C23" s="77" t="s">
        <v>28</v>
      </c>
      <c r="D23" s="88">
        <f t="shared" si="0"/>
        <v>65359</v>
      </c>
      <c r="E23" s="88">
        <f t="shared" si="1"/>
        <v>0</v>
      </c>
      <c r="F23" s="88">
        <v>0</v>
      </c>
      <c r="G23" s="88">
        <v>0</v>
      </c>
      <c r="H23" s="88">
        <v>0</v>
      </c>
      <c r="I23" s="88">
        <v>0</v>
      </c>
      <c r="J23" s="88" t="s">
        <v>320</v>
      </c>
      <c r="K23" s="88">
        <v>0</v>
      </c>
      <c r="L23" s="88">
        <v>65359</v>
      </c>
      <c r="M23" s="88">
        <f t="shared" si="2"/>
        <v>15974</v>
      </c>
      <c r="N23" s="88">
        <f t="shared" si="3"/>
        <v>0</v>
      </c>
      <c r="O23" s="88">
        <v>0</v>
      </c>
      <c r="P23" s="88">
        <v>0</v>
      </c>
      <c r="Q23" s="88">
        <v>0</v>
      </c>
      <c r="R23" s="88">
        <v>0</v>
      </c>
      <c r="S23" s="88" t="s">
        <v>320</v>
      </c>
      <c r="T23" s="88">
        <v>0</v>
      </c>
      <c r="U23" s="88">
        <v>15974</v>
      </c>
      <c r="V23" s="88">
        <f t="shared" si="4"/>
        <v>81333</v>
      </c>
      <c r="W23" s="88">
        <f t="shared" si="5"/>
        <v>0</v>
      </c>
      <c r="X23" s="88">
        <f t="shared" si="6"/>
        <v>0</v>
      </c>
      <c r="Y23" s="88">
        <f t="shared" si="7"/>
        <v>0</v>
      </c>
      <c r="Z23" s="88">
        <f t="shared" si="8"/>
        <v>0</v>
      </c>
      <c r="AA23" s="88">
        <f t="shared" si="9"/>
        <v>0</v>
      </c>
      <c r="AB23" s="88" t="s">
        <v>42</v>
      </c>
      <c r="AC23" s="88">
        <f t="shared" si="10"/>
        <v>0</v>
      </c>
      <c r="AD23" s="88">
        <f t="shared" si="11"/>
        <v>81333</v>
      </c>
    </row>
    <row r="24" spans="1:30" ht="13.5">
      <c r="A24" s="17" t="s">
        <v>127</v>
      </c>
      <c r="B24" s="76" t="s">
        <v>161</v>
      </c>
      <c r="C24" s="77" t="s">
        <v>113</v>
      </c>
      <c r="D24" s="88">
        <f t="shared" si="0"/>
        <v>32972</v>
      </c>
      <c r="E24" s="88">
        <f t="shared" si="1"/>
        <v>11384</v>
      </c>
      <c r="F24" s="88">
        <v>0</v>
      </c>
      <c r="G24" s="88">
        <v>0</v>
      </c>
      <c r="H24" s="88">
        <v>0</v>
      </c>
      <c r="I24" s="88">
        <v>0</v>
      </c>
      <c r="J24" s="88" t="s">
        <v>320</v>
      </c>
      <c r="K24" s="88">
        <v>11384</v>
      </c>
      <c r="L24" s="88">
        <v>21588</v>
      </c>
      <c r="M24" s="88">
        <f t="shared" si="2"/>
        <v>5974</v>
      </c>
      <c r="N24" s="88">
        <f t="shared" si="3"/>
        <v>0</v>
      </c>
      <c r="O24" s="88">
        <v>0</v>
      </c>
      <c r="P24" s="88">
        <v>0</v>
      </c>
      <c r="Q24" s="88">
        <v>0</v>
      </c>
      <c r="R24" s="88">
        <v>0</v>
      </c>
      <c r="S24" s="88" t="s">
        <v>320</v>
      </c>
      <c r="T24" s="88">
        <v>0</v>
      </c>
      <c r="U24" s="88">
        <v>5974</v>
      </c>
      <c r="V24" s="88">
        <f t="shared" si="4"/>
        <v>38946</v>
      </c>
      <c r="W24" s="88">
        <f t="shared" si="5"/>
        <v>11384</v>
      </c>
      <c r="X24" s="88">
        <f t="shared" si="6"/>
        <v>0</v>
      </c>
      <c r="Y24" s="88">
        <f t="shared" si="7"/>
        <v>0</v>
      </c>
      <c r="Z24" s="88">
        <f t="shared" si="8"/>
        <v>0</v>
      </c>
      <c r="AA24" s="88">
        <f t="shared" si="9"/>
        <v>0</v>
      </c>
      <c r="AB24" s="88" t="s">
        <v>42</v>
      </c>
      <c r="AC24" s="88">
        <f t="shared" si="10"/>
        <v>11384</v>
      </c>
      <c r="AD24" s="88">
        <f t="shared" si="11"/>
        <v>27562</v>
      </c>
    </row>
    <row r="25" spans="1:30" ht="13.5">
      <c r="A25" s="17" t="s">
        <v>127</v>
      </c>
      <c r="B25" s="76" t="s">
        <v>162</v>
      </c>
      <c r="C25" s="77" t="s">
        <v>27</v>
      </c>
      <c r="D25" s="88">
        <f t="shared" si="0"/>
        <v>38693</v>
      </c>
      <c r="E25" s="88">
        <f t="shared" si="1"/>
        <v>2920</v>
      </c>
      <c r="F25" s="88">
        <v>0</v>
      </c>
      <c r="G25" s="88">
        <v>0</v>
      </c>
      <c r="H25" s="88">
        <v>0</v>
      </c>
      <c r="I25" s="88">
        <v>0</v>
      </c>
      <c r="J25" s="88" t="s">
        <v>320</v>
      </c>
      <c r="K25" s="88">
        <v>2920</v>
      </c>
      <c r="L25" s="88">
        <v>35773</v>
      </c>
      <c r="M25" s="88">
        <f t="shared" si="2"/>
        <v>6072</v>
      </c>
      <c r="N25" s="88">
        <f t="shared" si="3"/>
        <v>0</v>
      </c>
      <c r="O25" s="88">
        <v>0</v>
      </c>
      <c r="P25" s="88">
        <v>0</v>
      </c>
      <c r="Q25" s="88">
        <v>0</v>
      </c>
      <c r="R25" s="88">
        <v>0</v>
      </c>
      <c r="S25" s="88" t="s">
        <v>320</v>
      </c>
      <c r="T25" s="88">
        <v>0</v>
      </c>
      <c r="U25" s="88">
        <v>6072</v>
      </c>
      <c r="V25" s="88">
        <f t="shared" si="4"/>
        <v>44765</v>
      </c>
      <c r="W25" s="88">
        <f t="shared" si="5"/>
        <v>2920</v>
      </c>
      <c r="X25" s="88">
        <f t="shared" si="6"/>
        <v>0</v>
      </c>
      <c r="Y25" s="88">
        <f t="shared" si="7"/>
        <v>0</v>
      </c>
      <c r="Z25" s="88">
        <f t="shared" si="8"/>
        <v>0</v>
      </c>
      <c r="AA25" s="88">
        <f t="shared" si="9"/>
        <v>0</v>
      </c>
      <c r="AB25" s="88" t="s">
        <v>42</v>
      </c>
      <c r="AC25" s="88">
        <f t="shared" si="10"/>
        <v>2920</v>
      </c>
      <c r="AD25" s="88">
        <f t="shared" si="11"/>
        <v>41845</v>
      </c>
    </row>
    <row r="26" spans="1:30" ht="13.5">
      <c r="A26" s="17" t="s">
        <v>127</v>
      </c>
      <c r="B26" s="76" t="s">
        <v>163</v>
      </c>
      <c r="C26" s="77" t="s">
        <v>164</v>
      </c>
      <c r="D26" s="88">
        <f t="shared" si="0"/>
        <v>49106</v>
      </c>
      <c r="E26" s="88">
        <f t="shared" si="1"/>
        <v>0</v>
      </c>
      <c r="F26" s="88">
        <v>0</v>
      </c>
      <c r="G26" s="88">
        <v>0</v>
      </c>
      <c r="H26" s="88">
        <v>0</v>
      </c>
      <c r="I26" s="88">
        <v>0</v>
      </c>
      <c r="J26" s="88" t="s">
        <v>320</v>
      </c>
      <c r="K26" s="88">
        <v>0</v>
      </c>
      <c r="L26" s="88">
        <v>49106</v>
      </c>
      <c r="M26" s="88">
        <f t="shared" si="2"/>
        <v>9296</v>
      </c>
      <c r="N26" s="88">
        <f t="shared" si="3"/>
        <v>0</v>
      </c>
      <c r="O26" s="88">
        <v>0</v>
      </c>
      <c r="P26" s="88">
        <v>0</v>
      </c>
      <c r="Q26" s="88">
        <v>0</v>
      </c>
      <c r="R26" s="88">
        <v>0</v>
      </c>
      <c r="S26" s="88" t="s">
        <v>320</v>
      </c>
      <c r="T26" s="88">
        <v>0</v>
      </c>
      <c r="U26" s="88">
        <v>9296</v>
      </c>
      <c r="V26" s="88">
        <f t="shared" si="4"/>
        <v>58402</v>
      </c>
      <c r="W26" s="88">
        <f t="shared" si="5"/>
        <v>0</v>
      </c>
      <c r="X26" s="88">
        <f t="shared" si="6"/>
        <v>0</v>
      </c>
      <c r="Y26" s="88">
        <f t="shared" si="7"/>
        <v>0</v>
      </c>
      <c r="Z26" s="88">
        <f t="shared" si="8"/>
        <v>0</v>
      </c>
      <c r="AA26" s="88">
        <f t="shared" si="9"/>
        <v>0</v>
      </c>
      <c r="AB26" s="88" t="s">
        <v>42</v>
      </c>
      <c r="AC26" s="88">
        <f t="shared" si="10"/>
        <v>0</v>
      </c>
      <c r="AD26" s="88">
        <f t="shared" si="11"/>
        <v>58402</v>
      </c>
    </row>
    <row r="27" spans="1:30" ht="13.5">
      <c r="A27" s="17" t="s">
        <v>127</v>
      </c>
      <c r="B27" s="76" t="s">
        <v>165</v>
      </c>
      <c r="C27" s="77" t="s">
        <v>166</v>
      </c>
      <c r="D27" s="88">
        <f t="shared" si="0"/>
        <v>117684</v>
      </c>
      <c r="E27" s="88">
        <f t="shared" si="1"/>
        <v>0</v>
      </c>
      <c r="F27" s="88">
        <v>0</v>
      </c>
      <c r="G27" s="88">
        <v>0</v>
      </c>
      <c r="H27" s="88">
        <v>0</v>
      </c>
      <c r="I27" s="88">
        <v>0</v>
      </c>
      <c r="J27" s="88" t="s">
        <v>320</v>
      </c>
      <c r="K27" s="88">
        <v>0</v>
      </c>
      <c r="L27" s="88">
        <v>117684</v>
      </c>
      <c r="M27" s="88">
        <f t="shared" si="2"/>
        <v>63970</v>
      </c>
      <c r="N27" s="88">
        <f t="shared" si="3"/>
        <v>44598</v>
      </c>
      <c r="O27" s="88">
        <v>0</v>
      </c>
      <c r="P27" s="88">
        <v>0</v>
      </c>
      <c r="Q27" s="88">
        <v>0</v>
      </c>
      <c r="R27" s="88">
        <v>0</v>
      </c>
      <c r="S27" s="88" t="s">
        <v>320</v>
      </c>
      <c r="T27" s="88">
        <v>44598</v>
      </c>
      <c r="U27" s="88">
        <v>19372</v>
      </c>
      <c r="V27" s="88">
        <f t="shared" si="4"/>
        <v>181654</v>
      </c>
      <c r="W27" s="88">
        <f t="shared" si="5"/>
        <v>44598</v>
      </c>
      <c r="X27" s="88">
        <f t="shared" si="6"/>
        <v>0</v>
      </c>
      <c r="Y27" s="88">
        <f t="shared" si="7"/>
        <v>0</v>
      </c>
      <c r="Z27" s="88">
        <f t="shared" si="8"/>
        <v>0</v>
      </c>
      <c r="AA27" s="88">
        <f t="shared" si="9"/>
        <v>0</v>
      </c>
      <c r="AB27" s="88" t="s">
        <v>42</v>
      </c>
      <c r="AC27" s="88">
        <f t="shared" si="10"/>
        <v>44598</v>
      </c>
      <c r="AD27" s="88">
        <f t="shared" si="11"/>
        <v>137056</v>
      </c>
    </row>
    <row r="28" spans="1:30" ht="13.5">
      <c r="A28" s="17" t="s">
        <v>127</v>
      </c>
      <c r="B28" s="76" t="s">
        <v>167</v>
      </c>
      <c r="C28" s="77" t="s">
        <v>168</v>
      </c>
      <c r="D28" s="88">
        <f t="shared" si="0"/>
        <v>28316</v>
      </c>
      <c r="E28" s="88">
        <f t="shared" si="1"/>
        <v>4279</v>
      </c>
      <c r="F28" s="88">
        <v>0</v>
      </c>
      <c r="G28" s="88">
        <v>0</v>
      </c>
      <c r="H28" s="88">
        <v>0</v>
      </c>
      <c r="I28" s="88">
        <v>4279</v>
      </c>
      <c r="J28" s="88" t="s">
        <v>320</v>
      </c>
      <c r="K28" s="88">
        <v>0</v>
      </c>
      <c r="L28" s="88">
        <v>24037</v>
      </c>
      <c r="M28" s="88">
        <f t="shared" si="2"/>
        <v>12509</v>
      </c>
      <c r="N28" s="88">
        <f t="shared" si="3"/>
        <v>0</v>
      </c>
      <c r="O28" s="88">
        <v>0</v>
      </c>
      <c r="P28" s="88">
        <v>0</v>
      </c>
      <c r="Q28" s="88">
        <v>0</v>
      </c>
      <c r="R28" s="88">
        <v>0</v>
      </c>
      <c r="S28" s="88" t="s">
        <v>320</v>
      </c>
      <c r="T28" s="88">
        <v>0</v>
      </c>
      <c r="U28" s="88">
        <v>12509</v>
      </c>
      <c r="V28" s="88">
        <f t="shared" si="4"/>
        <v>40825</v>
      </c>
      <c r="W28" s="88">
        <f t="shared" si="5"/>
        <v>4279</v>
      </c>
      <c r="X28" s="88">
        <f t="shared" si="6"/>
        <v>0</v>
      </c>
      <c r="Y28" s="88">
        <f t="shared" si="7"/>
        <v>0</v>
      </c>
      <c r="Z28" s="88">
        <f t="shared" si="8"/>
        <v>0</v>
      </c>
      <c r="AA28" s="88">
        <f t="shared" si="9"/>
        <v>4279</v>
      </c>
      <c r="AB28" s="88" t="s">
        <v>42</v>
      </c>
      <c r="AC28" s="88">
        <f t="shared" si="10"/>
        <v>0</v>
      </c>
      <c r="AD28" s="88">
        <f t="shared" si="11"/>
        <v>36546</v>
      </c>
    </row>
    <row r="29" spans="1:30" ht="13.5">
      <c r="A29" s="17" t="s">
        <v>127</v>
      </c>
      <c r="B29" s="76" t="s">
        <v>169</v>
      </c>
      <c r="C29" s="77" t="s">
        <v>170</v>
      </c>
      <c r="D29" s="88">
        <f t="shared" si="0"/>
        <v>70393</v>
      </c>
      <c r="E29" s="88">
        <f t="shared" si="1"/>
        <v>0</v>
      </c>
      <c r="F29" s="88">
        <v>0</v>
      </c>
      <c r="G29" s="88">
        <v>0</v>
      </c>
      <c r="H29" s="88">
        <v>0</v>
      </c>
      <c r="I29" s="88">
        <v>0</v>
      </c>
      <c r="J29" s="88" t="s">
        <v>320</v>
      </c>
      <c r="K29" s="88">
        <v>0</v>
      </c>
      <c r="L29" s="88">
        <v>70393</v>
      </c>
      <c r="M29" s="88">
        <f t="shared" si="2"/>
        <v>13976</v>
      </c>
      <c r="N29" s="88">
        <f t="shared" si="3"/>
        <v>0</v>
      </c>
      <c r="O29" s="88">
        <v>0</v>
      </c>
      <c r="P29" s="88">
        <v>0</v>
      </c>
      <c r="Q29" s="88">
        <v>0</v>
      </c>
      <c r="R29" s="88">
        <v>0</v>
      </c>
      <c r="S29" s="88" t="s">
        <v>320</v>
      </c>
      <c r="T29" s="88">
        <v>0</v>
      </c>
      <c r="U29" s="88">
        <v>13976</v>
      </c>
      <c r="V29" s="88">
        <f t="shared" si="4"/>
        <v>84369</v>
      </c>
      <c r="W29" s="88">
        <f t="shared" si="5"/>
        <v>0</v>
      </c>
      <c r="X29" s="88">
        <f t="shared" si="6"/>
        <v>0</v>
      </c>
      <c r="Y29" s="88">
        <f t="shared" si="7"/>
        <v>0</v>
      </c>
      <c r="Z29" s="88">
        <f t="shared" si="8"/>
        <v>0</v>
      </c>
      <c r="AA29" s="88">
        <f t="shared" si="9"/>
        <v>0</v>
      </c>
      <c r="AB29" s="88" t="s">
        <v>42</v>
      </c>
      <c r="AC29" s="88">
        <f t="shared" si="10"/>
        <v>0</v>
      </c>
      <c r="AD29" s="88">
        <f t="shared" si="11"/>
        <v>84369</v>
      </c>
    </row>
    <row r="30" spans="1:30" ht="13.5">
      <c r="A30" s="17" t="s">
        <v>127</v>
      </c>
      <c r="B30" s="76" t="s">
        <v>171</v>
      </c>
      <c r="C30" s="77" t="s">
        <v>172</v>
      </c>
      <c r="D30" s="88">
        <f t="shared" si="0"/>
        <v>177335</v>
      </c>
      <c r="E30" s="88">
        <f t="shared" si="1"/>
        <v>155312</v>
      </c>
      <c r="F30" s="88">
        <v>0</v>
      </c>
      <c r="G30" s="88">
        <v>0</v>
      </c>
      <c r="H30" s="88">
        <v>0</v>
      </c>
      <c r="I30" s="88">
        <v>5339</v>
      </c>
      <c r="J30" s="88" t="s">
        <v>320</v>
      </c>
      <c r="K30" s="88">
        <v>149973</v>
      </c>
      <c r="L30" s="88">
        <v>22023</v>
      </c>
      <c r="M30" s="88">
        <f t="shared" si="2"/>
        <v>12221</v>
      </c>
      <c r="N30" s="88">
        <f t="shared" si="3"/>
        <v>0</v>
      </c>
      <c r="O30" s="88">
        <v>0</v>
      </c>
      <c r="P30" s="88">
        <v>0</v>
      </c>
      <c r="Q30" s="88">
        <v>0</v>
      </c>
      <c r="R30" s="88">
        <v>0</v>
      </c>
      <c r="S30" s="88" t="s">
        <v>320</v>
      </c>
      <c r="T30" s="88">
        <v>0</v>
      </c>
      <c r="U30" s="88">
        <v>12221</v>
      </c>
      <c r="V30" s="88">
        <f t="shared" si="4"/>
        <v>189556</v>
      </c>
      <c r="W30" s="88">
        <f t="shared" si="5"/>
        <v>155312</v>
      </c>
      <c r="X30" s="88">
        <f t="shared" si="6"/>
        <v>0</v>
      </c>
      <c r="Y30" s="88">
        <f t="shared" si="7"/>
        <v>0</v>
      </c>
      <c r="Z30" s="88">
        <f t="shared" si="8"/>
        <v>0</v>
      </c>
      <c r="AA30" s="88">
        <f t="shared" si="9"/>
        <v>5339</v>
      </c>
      <c r="AB30" s="88" t="s">
        <v>42</v>
      </c>
      <c r="AC30" s="88">
        <f t="shared" si="10"/>
        <v>149973</v>
      </c>
      <c r="AD30" s="88">
        <f t="shared" si="11"/>
        <v>34244</v>
      </c>
    </row>
    <row r="31" spans="1:30" ht="13.5">
      <c r="A31" s="17" t="s">
        <v>127</v>
      </c>
      <c r="B31" s="76" t="s">
        <v>173</v>
      </c>
      <c r="C31" s="77" t="s">
        <v>174</v>
      </c>
      <c r="D31" s="88">
        <f t="shared" si="0"/>
        <v>45664</v>
      </c>
      <c r="E31" s="88">
        <f t="shared" si="1"/>
        <v>3389</v>
      </c>
      <c r="F31" s="88">
        <v>0</v>
      </c>
      <c r="G31" s="88">
        <v>0</v>
      </c>
      <c r="H31" s="88">
        <v>0</v>
      </c>
      <c r="I31" s="88">
        <v>3389</v>
      </c>
      <c r="J31" s="88" t="s">
        <v>320</v>
      </c>
      <c r="K31" s="88">
        <v>0</v>
      </c>
      <c r="L31" s="88">
        <v>42275</v>
      </c>
      <c r="M31" s="88">
        <f t="shared" si="2"/>
        <v>13740</v>
      </c>
      <c r="N31" s="88">
        <f t="shared" si="3"/>
        <v>13740</v>
      </c>
      <c r="O31" s="88">
        <v>0</v>
      </c>
      <c r="P31" s="88">
        <v>0</v>
      </c>
      <c r="Q31" s="88">
        <v>0</v>
      </c>
      <c r="R31" s="88">
        <v>0</v>
      </c>
      <c r="S31" s="88" t="s">
        <v>320</v>
      </c>
      <c r="T31" s="88">
        <v>13740</v>
      </c>
      <c r="U31" s="88">
        <v>0</v>
      </c>
      <c r="V31" s="88">
        <f t="shared" si="4"/>
        <v>59404</v>
      </c>
      <c r="W31" s="88">
        <f t="shared" si="5"/>
        <v>17129</v>
      </c>
      <c r="X31" s="88">
        <f t="shared" si="6"/>
        <v>0</v>
      </c>
      <c r="Y31" s="88">
        <f t="shared" si="7"/>
        <v>0</v>
      </c>
      <c r="Z31" s="88">
        <f t="shared" si="8"/>
        <v>0</v>
      </c>
      <c r="AA31" s="88">
        <f t="shared" si="9"/>
        <v>3389</v>
      </c>
      <c r="AB31" s="88" t="s">
        <v>42</v>
      </c>
      <c r="AC31" s="88">
        <f t="shared" si="10"/>
        <v>13740</v>
      </c>
      <c r="AD31" s="88">
        <f t="shared" si="11"/>
        <v>42275</v>
      </c>
    </row>
    <row r="32" spans="1:30" ht="13.5">
      <c r="A32" s="17" t="s">
        <v>127</v>
      </c>
      <c r="B32" s="76" t="s">
        <v>175</v>
      </c>
      <c r="C32" s="77" t="s">
        <v>176</v>
      </c>
      <c r="D32" s="88">
        <f t="shared" si="0"/>
        <v>20883</v>
      </c>
      <c r="E32" s="88">
        <f t="shared" si="1"/>
        <v>595</v>
      </c>
      <c r="F32" s="88">
        <v>0</v>
      </c>
      <c r="G32" s="88">
        <v>0</v>
      </c>
      <c r="H32" s="88">
        <v>0</v>
      </c>
      <c r="I32" s="88">
        <v>595</v>
      </c>
      <c r="J32" s="88" t="s">
        <v>320</v>
      </c>
      <c r="K32" s="88">
        <v>0</v>
      </c>
      <c r="L32" s="88">
        <v>20288</v>
      </c>
      <c r="M32" s="88">
        <f t="shared" si="2"/>
        <v>11854</v>
      </c>
      <c r="N32" s="88">
        <f t="shared" si="3"/>
        <v>0</v>
      </c>
      <c r="O32" s="88">
        <v>0</v>
      </c>
      <c r="P32" s="88">
        <v>0</v>
      </c>
      <c r="Q32" s="88">
        <v>0</v>
      </c>
      <c r="R32" s="88">
        <v>0</v>
      </c>
      <c r="S32" s="88" t="s">
        <v>320</v>
      </c>
      <c r="T32" s="88">
        <v>0</v>
      </c>
      <c r="U32" s="88">
        <v>11854</v>
      </c>
      <c r="V32" s="88">
        <f t="shared" si="4"/>
        <v>32737</v>
      </c>
      <c r="W32" s="88">
        <f t="shared" si="5"/>
        <v>595</v>
      </c>
      <c r="X32" s="88">
        <f t="shared" si="6"/>
        <v>0</v>
      </c>
      <c r="Y32" s="88">
        <f t="shared" si="7"/>
        <v>0</v>
      </c>
      <c r="Z32" s="88">
        <f t="shared" si="8"/>
        <v>0</v>
      </c>
      <c r="AA32" s="88">
        <f t="shared" si="9"/>
        <v>595</v>
      </c>
      <c r="AB32" s="88" t="s">
        <v>42</v>
      </c>
      <c r="AC32" s="88">
        <f t="shared" si="10"/>
        <v>0</v>
      </c>
      <c r="AD32" s="88">
        <f t="shared" si="11"/>
        <v>32142</v>
      </c>
    </row>
    <row r="33" spans="1:30" ht="13.5">
      <c r="A33" s="17" t="s">
        <v>127</v>
      </c>
      <c r="B33" s="76" t="s">
        <v>177</v>
      </c>
      <c r="C33" s="77" t="s">
        <v>178</v>
      </c>
      <c r="D33" s="88">
        <f t="shared" si="0"/>
        <v>96398</v>
      </c>
      <c r="E33" s="88">
        <f t="shared" si="1"/>
        <v>7895</v>
      </c>
      <c r="F33" s="88">
        <v>0</v>
      </c>
      <c r="G33" s="88">
        <v>0</v>
      </c>
      <c r="H33" s="88">
        <v>0</v>
      </c>
      <c r="I33" s="88">
        <v>7895</v>
      </c>
      <c r="J33" s="88" t="s">
        <v>320</v>
      </c>
      <c r="K33" s="88">
        <v>0</v>
      </c>
      <c r="L33" s="88">
        <v>88503</v>
      </c>
      <c r="M33" s="88">
        <f t="shared" si="2"/>
        <v>52158</v>
      </c>
      <c r="N33" s="88">
        <f t="shared" si="3"/>
        <v>0</v>
      </c>
      <c r="O33" s="88">
        <v>0</v>
      </c>
      <c r="P33" s="88">
        <v>0</v>
      </c>
      <c r="Q33" s="88">
        <v>0</v>
      </c>
      <c r="R33" s="88">
        <v>0</v>
      </c>
      <c r="S33" s="88" t="s">
        <v>320</v>
      </c>
      <c r="T33" s="88">
        <v>0</v>
      </c>
      <c r="U33" s="88">
        <v>52158</v>
      </c>
      <c r="V33" s="88">
        <f t="shared" si="4"/>
        <v>148556</v>
      </c>
      <c r="W33" s="88">
        <f t="shared" si="5"/>
        <v>7895</v>
      </c>
      <c r="X33" s="88">
        <f t="shared" si="6"/>
        <v>0</v>
      </c>
      <c r="Y33" s="88">
        <f t="shared" si="7"/>
        <v>0</v>
      </c>
      <c r="Z33" s="88">
        <f t="shared" si="8"/>
        <v>0</v>
      </c>
      <c r="AA33" s="88">
        <f t="shared" si="9"/>
        <v>7895</v>
      </c>
      <c r="AB33" s="88" t="s">
        <v>42</v>
      </c>
      <c r="AC33" s="88">
        <f t="shared" si="10"/>
        <v>0</v>
      </c>
      <c r="AD33" s="88">
        <f t="shared" si="11"/>
        <v>140661</v>
      </c>
    </row>
    <row r="34" spans="1:30" ht="13.5">
      <c r="A34" s="17" t="s">
        <v>127</v>
      </c>
      <c r="B34" s="76" t="s">
        <v>179</v>
      </c>
      <c r="C34" s="77" t="s">
        <v>180</v>
      </c>
      <c r="D34" s="88">
        <f t="shared" si="0"/>
        <v>151572</v>
      </c>
      <c r="E34" s="88">
        <f t="shared" si="1"/>
        <v>0</v>
      </c>
      <c r="F34" s="88">
        <v>0</v>
      </c>
      <c r="G34" s="88">
        <v>0</v>
      </c>
      <c r="H34" s="88">
        <v>0</v>
      </c>
      <c r="I34" s="88">
        <v>0</v>
      </c>
      <c r="J34" s="88" t="s">
        <v>320</v>
      </c>
      <c r="K34" s="88">
        <v>0</v>
      </c>
      <c r="L34" s="88">
        <v>151572</v>
      </c>
      <c r="M34" s="88">
        <f t="shared" si="2"/>
        <v>92921</v>
      </c>
      <c r="N34" s="88">
        <f t="shared" si="3"/>
        <v>35273</v>
      </c>
      <c r="O34" s="88">
        <v>0</v>
      </c>
      <c r="P34" s="88">
        <v>0</v>
      </c>
      <c r="Q34" s="88">
        <v>0</v>
      </c>
      <c r="R34" s="88">
        <v>35268</v>
      </c>
      <c r="S34" s="88" t="s">
        <v>320</v>
      </c>
      <c r="T34" s="88">
        <v>5</v>
      </c>
      <c r="U34" s="88">
        <v>57648</v>
      </c>
      <c r="V34" s="88">
        <f t="shared" si="4"/>
        <v>244493</v>
      </c>
      <c r="W34" s="88">
        <f t="shared" si="5"/>
        <v>35273</v>
      </c>
      <c r="X34" s="88">
        <f t="shared" si="6"/>
        <v>0</v>
      </c>
      <c r="Y34" s="88">
        <f t="shared" si="7"/>
        <v>0</v>
      </c>
      <c r="Z34" s="88">
        <f t="shared" si="8"/>
        <v>0</v>
      </c>
      <c r="AA34" s="88">
        <f t="shared" si="9"/>
        <v>35268</v>
      </c>
      <c r="AB34" s="88" t="s">
        <v>42</v>
      </c>
      <c r="AC34" s="88">
        <f t="shared" si="10"/>
        <v>5</v>
      </c>
      <c r="AD34" s="88">
        <f t="shared" si="11"/>
        <v>209220</v>
      </c>
    </row>
    <row r="35" spans="1:30" ht="13.5">
      <c r="A35" s="17" t="s">
        <v>127</v>
      </c>
      <c r="B35" s="76" t="s">
        <v>181</v>
      </c>
      <c r="C35" s="77" t="s">
        <v>182</v>
      </c>
      <c r="D35" s="88">
        <f t="shared" si="0"/>
        <v>14827</v>
      </c>
      <c r="E35" s="88">
        <f t="shared" si="1"/>
        <v>2820</v>
      </c>
      <c r="F35" s="88">
        <v>0</v>
      </c>
      <c r="G35" s="88">
        <v>0</v>
      </c>
      <c r="H35" s="88">
        <v>0</v>
      </c>
      <c r="I35" s="88">
        <v>0</v>
      </c>
      <c r="J35" s="88" t="s">
        <v>320</v>
      </c>
      <c r="K35" s="88">
        <v>2820</v>
      </c>
      <c r="L35" s="88">
        <v>12007</v>
      </c>
      <c r="M35" s="88">
        <f t="shared" si="2"/>
        <v>1877</v>
      </c>
      <c r="N35" s="88">
        <f t="shared" si="3"/>
        <v>0</v>
      </c>
      <c r="O35" s="88">
        <v>0</v>
      </c>
      <c r="P35" s="88">
        <v>0</v>
      </c>
      <c r="Q35" s="88">
        <v>0</v>
      </c>
      <c r="R35" s="88">
        <v>0</v>
      </c>
      <c r="S35" s="88" t="s">
        <v>320</v>
      </c>
      <c r="T35" s="88">
        <v>0</v>
      </c>
      <c r="U35" s="88">
        <v>1877</v>
      </c>
      <c r="V35" s="88">
        <f t="shared" si="4"/>
        <v>16704</v>
      </c>
      <c r="W35" s="88">
        <f t="shared" si="5"/>
        <v>2820</v>
      </c>
      <c r="X35" s="88">
        <f t="shared" si="6"/>
        <v>0</v>
      </c>
      <c r="Y35" s="88">
        <f t="shared" si="7"/>
        <v>0</v>
      </c>
      <c r="Z35" s="88">
        <f t="shared" si="8"/>
        <v>0</v>
      </c>
      <c r="AA35" s="88">
        <f t="shared" si="9"/>
        <v>0</v>
      </c>
      <c r="AB35" s="88" t="s">
        <v>42</v>
      </c>
      <c r="AC35" s="88">
        <f t="shared" si="10"/>
        <v>2820</v>
      </c>
      <c r="AD35" s="88">
        <f t="shared" si="11"/>
        <v>13884</v>
      </c>
    </row>
    <row r="36" spans="1:30" ht="13.5">
      <c r="A36" s="17" t="s">
        <v>127</v>
      </c>
      <c r="B36" s="76" t="s">
        <v>183</v>
      </c>
      <c r="C36" s="77" t="s">
        <v>184</v>
      </c>
      <c r="D36" s="88">
        <f aca="true" t="shared" si="12" ref="D36:D99">E36+L36</f>
        <v>37282</v>
      </c>
      <c r="E36" s="88">
        <f aca="true" t="shared" si="13" ref="E36:E99">F36+G36+H36+I36+K36</f>
        <v>2614</v>
      </c>
      <c r="F36" s="88">
        <v>0</v>
      </c>
      <c r="G36" s="88">
        <v>0</v>
      </c>
      <c r="H36" s="88">
        <v>0</v>
      </c>
      <c r="I36" s="88">
        <v>2614</v>
      </c>
      <c r="J36" s="88" t="s">
        <v>320</v>
      </c>
      <c r="K36" s="88">
        <v>0</v>
      </c>
      <c r="L36" s="88">
        <v>34668</v>
      </c>
      <c r="M36" s="88">
        <f aca="true" t="shared" si="14" ref="M36:M99">N36+U36</f>
        <v>1877</v>
      </c>
      <c r="N36" s="88">
        <f aca="true" t="shared" si="15" ref="N36:N99">O36+P36+Q36+R36+T36</f>
        <v>2</v>
      </c>
      <c r="O36" s="88">
        <v>0</v>
      </c>
      <c r="P36" s="88">
        <v>0</v>
      </c>
      <c r="Q36" s="88">
        <v>0</v>
      </c>
      <c r="R36" s="88">
        <v>2</v>
      </c>
      <c r="S36" s="88" t="s">
        <v>320</v>
      </c>
      <c r="T36" s="88">
        <v>0</v>
      </c>
      <c r="U36" s="88">
        <v>1875</v>
      </c>
      <c r="V36" s="88">
        <f t="shared" si="4"/>
        <v>39159</v>
      </c>
      <c r="W36" s="88">
        <f t="shared" si="5"/>
        <v>2616</v>
      </c>
      <c r="X36" s="88">
        <f t="shared" si="6"/>
        <v>0</v>
      </c>
      <c r="Y36" s="88">
        <f t="shared" si="7"/>
        <v>0</v>
      </c>
      <c r="Z36" s="88">
        <f t="shared" si="8"/>
        <v>0</v>
      </c>
      <c r="AA36" s="88">
        <f t="shared" si="9"/>
        <v>2616</v>
      </c>
      <c r="AB36" s="88" t="s">
        <v>42</v>
      </c>
      <c r="AC36" s="88">
        <f t="shared" si="10"/>
        <v>0</v>
      </c>
      <c r="AD36" s="88">
        <f t="shared" si="11"/>
        <v>36543</v>
      </c>
    </row>
    <row r="37" spans="1:30" ht="13.5">
      <c r="A37" s="17" t="s">
        <v>127</v>
      </c>
      <c r="B37" s="76" t="s">
        <v>185</v>
      </c>
      <c r="C37" s="77" t="s">
        <v>186</v>
      </c>
      <c r="D37" s="88">
        <f t="shared" si="12"/>
        <v>28862</v>
      </c>
      <c r="E37" s="88">
        <f t="shared" si="13"/>
        <v>0</v>
      </c>
      <c r="F37" s="88">
        <v>0</v>
      </c>
      <c r="G37" s="88">
        <v>0</v>
      </c>
      <c r="H37" s="88">
        <v>0</v>
      </c>
      <c r="I37" s="88">
        <v>0</v>
      </c>
      <c r="J37" s="88" t="s">
        <v>320</v>
      </c>
      <c r="K37" s="88">
        <v>0</v>
      </c>
      <c r="L37" s="88">
        <v>28862</v>
      </c>
      <c r="M37" s="88">
        <f t="shared" si="14"/>
        <v>10014</v>
      </c>
      <c r="N37" s="88">
        <f t="shared" si="15"/>
        <v>0</v>
      </c>
      <c r="O37" s="88">
        <v>0</v>
      </c>
      <c r="P37" s="88">
        <v>0</v>
      </c>
      <c r="Q37" s="88">
        <v>0</v>
      </c>
      <c r="R37" s="88">
        <v>0</v>
      </c>
      <c r="S37" s="88" t="s">
        <v>320</v>
      </c>
      <c r="T37" s="88">
        <v>0</v>
      </c>
      <c r="U37" s="88">
        <v>10014</v>
      </c>
      <c r="V37" s="88">
        <f t="shared" si="4"/>
        <v>38876</v>
      </c>
      <c r="W37" s="88">
        <f t="shared" si="5"/>
        <v>0</v>
      </c>
      <c r="X37" s="88">
        <f t="shared" si="6"/>
        <v>0</v>
      </c>
      <c r="Y37" s="88">
        <f t="shared" si="7"/>
        <v>0</v>
      </c>
      <c r="Z37" s="88">
        <f t="shared" si="8"/>
        <v>0</v>
      </c>
      <c r="AA37" s="88">
        <f t="shared" si="9"/>
        <v>0</v>
      </c>
      <c r="AB37" s="88" t="s">
        <v>42</v>
      </c>
      <c r="AC37" s="88">
        <f t="shared" si="10"/>
        <v>0</v>
      </c>
      <c r="AD37" s="88">
        <f t="shared" si="11"/>
        <v>38876</v>
      </c>
    </row>
    <row r="38" spans="1:30" ht="13.5">
      <c r="A38" s="17" t="s">
        <v>127</v>
      </c>
      <c r="B38" s="76" t="s">
        <v>187</v>
      </c>
      <c r="C38" s="77" t="s">
        <v>188</v>
      </c>
      <c r="D38" s="88">
        <f t="shared" si="12"/>
        <v>19614</v>
      </c>
      <c r="E38" s="88">
        <f t="shared" si="13"/>
        <v>0</v>
      </c>
      <c r="F38" s="88">
        <v>0</v>
      </c>
      <c r="G38" s="88">
        <v>0</v>
      </c>
      <c r="H38" s="88">
        <v>0</v>
      </c>
      <c r="I38" s="88">
        <v>0</v>
      </c>
      <c r="J38" s="88" t="s">
        <v>320</v>
      </c>
      <c r="K38" s="88">
        <v>0</v>
      </c>
      <c r="L38" s="88">
        <v>19614</v>
      </c>
      <c r="M38" s="88">
        <f t="shared" si="14"/>
        <v>8910</v>
      </c>
      <c r="N38" s="88">
        <f t="shared" si="15"/>
        <v>0</v>
      </c>
      <c r="O38" s="88">
        <v>0</v>
      </c>
      <c r="P38" s="88">
        <v>0</v>
      </c>
      <c r="Q38" s="88">
        <v>0</v>
      </c>
      <c r="R38" s="88">
        <v>0</v>
      </c>
      <c r="S38" s="88" t="s">
        <v>320</v>
      </c>
      <c r="T38" s="88">
        <v>0</v>
      </c>
      <c r="U38" s="88">
        <v>8910</v>
      </c>
      <c r="V38" s="88">
        <f t="shared" si="4"/>
        <v>28524</v>
      </c>
      <c r="W38" s="88">
        <f t="shared" si="5"/>
        <v>0</v>
      </c>
      <c r="X38" s="88">
        <f t="shared" si="6"/>
        <v>0</v>
      </c>
      <c r="Y38" s="88">
        <f t="shared" si="7"/>
        <v>0</v>
      </c>
      <c r="Z38" s="88">
        <f t="shared" si="8"/>
        <v>0</v>
      </c>
      <c r="AA38" s="88">
        <f t="shared" si="9"/>
        <v>0</v>
      </c>
      <c r="AB38" s="88" t="s">
        <v>42</v>
      </c>
      <c r="AC38" s="88">
        <f t="shared" si="10"/>
        <v>0</v>
      </c>
      <c r="AD38" s="88">
        <f t="shared" si="11"/>
        <v>28524</v>
      </c>
    </row>
    <row r="39" spans="1:30" ht="13.5">
      <c r="A39" s="17" t="s">
        <v>127</v>
      </c>
      <c r="B39" s="76" t="s">
        <v>189</v>
      </c>
      <c r="C39" s="77" t="s">
        <v>190</v>
      </c>
      <c r="D39" s="88">
        <f t="shared" si="12"/>
        <v>134962</v>
      </c>
      <c r="E39" s="88">
        <f t="shared" si="13"/>
        <v>0</v>
      </c>
      <c r="F39" s="88">
        <v>0</v>
      </c>
      <c r="G39" s="88">
        <v>0</v>
      </c>
      <c r="H39" s="88">
        <v>0</v>
      </c>
      <c r="I39" s="88">
        <v>0</v>
      </c>
      <c r="J39" s="88" t="s">
        <v>320</v>
      </c>
      <c r="K39" s="88">
        <v>0</v>
      </c>
      <c r="L39" s="88">
        <v>134962</v>
      </c>
      <c r="M39" s="88">
        <f t="shared" si="14"/>
        <v>69023</v>
      </c>
      <c r="N39" s="88">
        <f t="shared" si="15"/>
        <v>0</v>
      </c>
      <c r="O39" s="88">
        <v>0</v>
      </c>
      <c r="P39" s="88">
        <v>0</v>
      </c>
      <c r="Q39" s="88">
        <v>0</v>
      </c>
      <c r="R39" s="88">
        <v>0</v>
      </c>
      <c r="S39" s="88" t="s">
        <v>320</v>
      </c>
      <c r="T39" s="88">
        <v>0</v>
      </c>
      <c r="U39" s="88">
        <v>69023</v>
      </c>
      <c r="V39" s="88">
        <f aca="true" t="shared" si="16" ref="V39:V59">D39+M39</f>
        <v>203985</v>
      </c>
      <c r="W39" s="88">
        <f aca="true" t="shared" si="17" ref="W39:W59">E39+N39</f>
        <v>0</v>
      </c>
      <c r="X39" s="88">
        <f aca="true" t="shared" si="18" ref="X39:X59">F39+O39</f>
        <v>0</v>
      </c>
      <c r="Y39" s="88">
        <f aca="true" t="shared" si="19" ref="Y39:Y59">G39+P39</f>
        <v>0</v>
      </c>
      <c r="Z39" s="88">
        <f aca="true" t="shared" si="20" ref="Z39:Z59">H39+Q39</f>
        <v>0</v>
      </c>
      <c r="AA39" s="88">
        <f aca="true" t="shared" si="21" ref="AA39:AA59">I39+R39</f>
        <v>0</v>
      </c>
      <c r="AB39" s="88" t="s">
        <v>42</v>
      </c>
      <c r="AC39" s="88">
        <f aca="true" t="shared" si="22" ref="AC39:AC58">K39+T39</f>
        <v>0</v>
      </c>
      <c r="AD39" s="88">
        <f aca="true" t="shared" si="23" ref="AD39:AD58">L39+U39</f>
        <v>203985</v>
      </c>
    </row>
    <row r="40" spans="1:30" ht="13.5">
      <c r="A40" s="17" t="s">
        <v>127</v>
      </c>
      <c r="B40" s="76" t="s">
        <v>191</v>
      </c>
      <c r="C40" s="77" t="s">
        <v>192</v>
      </c>
      <c r="D40" s="88">
        <f t="shared" si="12"/>
        <v>57980</v>
      </c>
      <c r="E40" s="88">
        <f t="shared" si="13"/>
        <v>3893</v>
      </c>
      <c r="F40" s="88">
        <v>0</v>
      </c>
      <c r="G40" s="88">
        <v>0</v>
      </c>
      <c r="H40" s="88">
        <v>0</v>
      </c>
      <c r="I40" s="88">
        <v>3855</v>
      </c>
      <c r="J40" s="88" t="s">
        <v>320</v>
      </c>
      <c r="K40" s="88">
        <v>38</v>
      </c>
      <c r="L40" s="88">
        <v>54087</v>
      </c>
      <c r="M40" s="88">
        <f t="shared" si="14"/>
        <v>44652</v>
      </c>
      <c r="N40" s="88">
        <f t="shared" si="15"/>
        <v>274</v>
      </c>
      <c r="O40" s="88">
        <v>137</v>
      </c>
      <c r="P40" s="88">
        <v>137</v>
      </c>
      <c r="Q40" s="88">
        <v>0</v>
      </c>
      <c r="R40" s="88">
        <v>0</v>
      </c>
      <c r="S40" s="88" t="s">
        <v>320</v>
      </c>
      <c r="T40" s="88">
        <v>0</v>
      </c>
      <c r="U40" s="88">
        <v>44378</v>
      </c>
      <c r="V40" s="88">
        <f t="shared" si="16"/>
        <v>102632</v>
      </c>
      <c r="W40" s="88">
        <f t="shared" si="17"/>
        <v>4167</v>
      </c>
      <c r="X40" s="88">
        <f t="shared" si="18"/>
        <v>137</v>
      </c>
      <c r="Y40" s="88">
        <f t="shared" si="19"/>
        <v>137</v>
      </c>
      <c r="Z40" s="88">
        <f t="shared" si="20"/>
        <v>0</v>
      </c>
      <c r="AA40" s="88">
        <f t="shared" si="21"/>
        <v>3855</v>
      </c>
      <c r="AB40" s="88" t="s">
        <v>42</v>
      </c>
      <c r="AC40" s="88">
        <f t="shared" si="22"/>
        <v>38</v>
      </c>
      <c r="AD40" s="88">
        <f t="shared" si="23"/>
        <v>98465</v>
      </c>
    </row>
    <row r="41" spans="1:30" ht="13.5">
      <c r="A41" s="17" t="s">
        <v>127</v>
      </c>
      <c r="B41" s="76" t="s">
        <v>193</v>
      </c>
      <c r="C41" s="77" t="s">
        <v>194</v>
      </c>
      <c r="D41" s="88">
        <f t="shared" si="12"/>
        <v>38357</v>
      </c>
      <c r="E41" s="88">
        <f t="shared" si="13"/>
        <v>0</v>
      </c>
      <c r="F41" s="88">
        <v>0</v>
      </c>
      <c r="G41" s="88">
        <v>0</v>
      </c>
      <c r="H41" s="88">
        <v>0</v>
      </c>
      <c r="I41" s="88">
        <v>0</v>
      </c>
      <c r="J41" s="88" t="s">
        <v>320</v>
      </c>
      <c r="K41" s="88">
        <v>0</v>
      </c>
      <c r="L41" s="88">
        <v>38357</v>
      </c>
      <c r="M41" s="88">
        <f t="shared" si="14"/>
        <v>19827</v>
      </c>
      <c r="N41" s="88">
        <f t="shared" si="15"/>
        <v>0</v>
      </c>
      <c r="O41" s="88">
        <v>0</v>
      </c>
      <c r="P41" s="88">
        <v>0</v>
      </c>
      <c r="Q41" s="88">
        <v>0</v>
      </c>
      <c r="R41" s="88">
        <v>0</v>
      </c>
      <c r="S41" s="88" t="s">
        <v>320</v>
      </c>
      <c r="T41" s="88">
        <v>0</v>
      </c>
      <c r="U41" s="88">
        <v>19827</v>
      </c>
      <c r="V41" s="88">
        <f t="shared" si="16"/>
        <v>58184</v>
      </c>
      <c r="W41" s="88">
        <f t="shared" si="17"/>
        <v>0</v>
      </c>
      <c r="X41" s="88">
        <f t="shared" si="18"/>
        <v>0</v>
      </c>
      <c r="Y41" s="88">
        <f t="shared" si="19"/>
        <v>0</v>
      </c>
      <c r="Z41" s="88">
        <f t="shared" si="20"/>
        <v>0</v>
      </c>
      <c r="AA41" s="88">
        <f t="shared" si="21"/>
        <v>0</v>
      </c>
      <c r="AB41" s="88" t="s">
        <v>42</v>
      </c>
      <c r="AC41" s="88">
        <f t="shared" si="22"/>
        <v>0</v>
      </c>
      <c r="AD41" s="88">
        <f t="shared" si="23"/>
        <v>58184</v>
      </c>
    </row>
    <row r="42" spans="1:30" ht="13.5">
      <c r="A42" s="17" t="s">
        <v>127</v>
      </c>
      <c r="B42" s="76" t="s">
        <v>195</v>
      </c>
      <c r="C42" s="77" t="s">
        <v>196</v>
      </c>
      <c r="D42" s="88">
        <f t="shared" si="12"/>
        <v>210536</v>
      </c>
      <c r="E42" s="88">
        <f t="shared" si="13"/>
        <v>34204</v>
      </c>
      <c r="F42" s="88">
        <v>0</v>
      </c>
      <c r="G42" s="88">
        <v>0</v>
      </c>
      <c r="H42" s="88">
        <v>0</v>
      </c>
      <c r="I42" s="88">
        <v>34163</v>
      </c>
      <c r="J42" s="88" t="s">
        <v>320</v>
      </c>
      <c r="K42" s="88">
        <v>41</v>
      </c>
      <c r="L42" s="88">
        <v>176332</v>
      </c>
      <c r="M42" s="88">
        <f t="shared" si="14"/>
        <v>50717</v>
      </c>
      <c r="N42" s="88">
        <f t="shared" si="15"/>
        <v>0</v>
      </c>
      <c r="O42" s="88">
        <v>0</v>
      </c>
      <c r="P42" s="88">
        <v>0</v>
      </c>
      <c r="Q42" s="88">
        <v>0</v>
      </c>
      <c r="R42" s="88">
        <v>0</v>
      </c>
      <c r="S42" s="88" t="s">
        <v>320</v>
      </c>
      <c r="T42" s="88">
        <v>0</v>
      </c>
      <c r="U42" s="88">
        <v>50717</v>
      </c>
      <c r="V42" s="88">
        <f t="shared" si="16"/>
        <v>261253</v>
      </c>
      <c r="W42" s="88">
        <f t="shared" si="17"/>
        <v>34204</v>
      </c>
      <c r="X42" s="88">
        <f t="shared" si="18"/>
        <v>0</v>
      </c>
      <c r="Y42" s="88">
        <f t="shared" si="19"/>
        <v>0</v>
      </c>
      <c r="Z42" s="88">
        <f t="shared" si="20"/>
        <v>0</v>
      </c>
      <c r="AA42" s="88">
        <f t="shared" si="21"/>
        <v>34163</v>
      </c>
      <c r="AB42" s="88" t="s">
        <v>42</v>
      </c>
      <c r="AC42" s="88">
        <f t="shared" si="22"/>
        <v>41</v>
      </c>
      <c r="AD42" s="88">
        <f t="shared" si="23"/>
        <v>227049</v>
      </c>
    </row>
    <row r="43" spans="1:30" ht="13.5">
      <c r="A43" s="17" t="s">
        <v>127</v>
      </c>
      <c r="B43" s="76" t="s">
        <v>197</v>
      </c>
      <c r="C43" s="77" t="s">
        <v>198</v>
      </c>
      <c r="D43" s="88">
        <f t="shared" si="12"/>
        <v>176712</v>
      </c>
      <c r="E43" s="88">
        <f t="shared" si="13"/>
        <v>34411</v>
      </c>
      <c r="F43" s="88">
        <v>0</v>
      </c>
      <c r="G43" s="88">
        <v>0</v>
      </c>
      <c r="H43" s="88">
        <v>0</v>
      </c>
      <c r="I43" s="88">
        <v>34220</v>
      </c>
      <c r="J43" s="88" t="s">
        <v>320</v>
      </c>
      <c r="K43" s="88">
        <v>191</v>
      </c>
      <c r="L43" s="88">
        <v>142301</v>
      </c>
      <c r="M43" s="88">
        <f t="shared" si="14"/>
        <v>21614</v>
      </c>
      <c r="N43" s="88">
        <f t="shared" si="15"/>
        <v>0</v>
      </c>
      <c r="O43" s="88">
        <v>0</v>
      </c>
      <c r="P43" s="88">
        <v>0</v>
      </c>
      <c r="Q43" s="88">
        <v>0</v>
      </c>
      <c r="R43" s="88">
        <v>0</v>
      </c>
      <c r="S43" s="88" t="s">
        <v>320</v>
      </c>
      <c r="T43" s="88">
        <v>0</v>
      </c>
      <c r="U43" s="88">
        <v>21614</v>
      </c>
      <c r="V43" s="88">
        <f t="shared" si="16"/>
        <v>198326</v>
      </c>
      <c r="W43" s="88">
        <f t="shared" si="17"/>
        <v>34411</v>
      </c>
      <c r="X43" s="88">
        <f t="shared" si="18"/>
        <v>0</v>
      </c>
      <c r="Y43" s="88">
        <f t="shared" si="19"/>
        <v>0</v>
      </c>
      <c r="Z43" s="88">
        <f t="shared" si="20"/>
        <v>0</v>
      </c>
      <c r="AA43" s="88">
        <f t="shared" si="21"/>
        <v>34220</v>
      </c>
      <c r="AB43" s="88" t="s">
        <v>42</v>
      </c>
      <c r="AC43" s="88">
        <f t="shared" si="22"/>
        <v>191</v>
      </c>
      <c r="AD43" s="88">
        <f t="shared" si="23"/>
        <v>163915</v>
      </c>
    </row>
    <row r="44" spans="1:30" ht="13.5">
      <c r="A44" s="17" t="s">
        <v>127</v>
      </c>
      <c r="B44" s="76" t="s">
        <v>199</v>
      </c>
      <c r="C44" s="77" t="s">
        <v>200</v>
      </c>
      <c r="D44" s="88">
        <f t="shared" si="12"/>
        <v>117008</v>
      </c>
      <c r="E44" s="88">
        <f t="shared" si="13"/>
        <v>25168</v>
      </c>
      <c r="F44" s="88">
        <v>0</v>
      </c>
      <c r="G44" s="88">
        <v>0</v>
      </c>
      <c r="H44" s="88">
        <v>0</v>
      </c>
      <c r="I44" s="88">
        <v>24960</v>
      </c>
      <c r="J44" s="88" t="s">
        <v>320</v>
      </c>
      <c r="K44" s="88">
        <v>208</v>
      </c>
      <c r="L44" s="88">
        <v>91840</v>
      </c>
      <c r="M44" s="88">
        <f t="shared" si="14"/>
        <v>18510</v>
      </c>
      <c r="N44" s="88">
        <f t="shared" si="15"/>
        <v>0</v>
      </c>
      <c r="O44" s="88">
        <v>0</v>
      </c>
      <c r="P44" s="88">
        <v>0</v>
      </c>
      <c r="Q44" s="88">
        <v>0</v>
      </c>
      <c r="R44" s="88">
        <v>0</v>
      </c>
      <c r="S44" s="88" t="s">
        <v>320</v>
      </c>
      <c r="T44" s="88">
        <v>0</v>
      </c>
      <c r="U44" s="88">
        <v>18510</v>
      </c>
      <c r="V44" s="88">
        <f t="shared" si="16"/>
        <v>135518</v>
      </c>
      <c r="W44" s="88">
        <f t="shared" si="17"/>
        <v>25168</v>
      </c>
      <c r="X44" s="88">
        <f t="shared" si="18"/>
        <v>0</v>
      </c>
      <c r="Y44" s="88">
        <f t="shared" si="19"/>
        <v>0</v>
      </c>
      <c r="Z44" s="88">
        <f t="shared" si="20"/>
        <v>0</v>
      </c>
      <c r="AA44" s="88">
        <f t="shared" si="21"/>
        <v>24960</v>
      </c>
      <c r="AB44" s="88" t="s">
        <v>42</v>
      </c>
      <c r="AC44" s="88">
        <f t="shared" si="22"/>
        <v>208</v>
      </c>
      <c r="AD44" s="88">
        <f t="shared" si="23"/>
        <v>110350</v>
      </c>
    </row>
    <row r="45" spans="1:30" ht="13.5">
      <c r="A45" s="17" t="s">
        <v>127</v>
      </c>
      <c r="B45" s="76" t="s">
        <v>201</v>
      </c>
      <c r="C45" s="77" t="s">
        <v>202</v>
      </c>
      <c r="D45" s="88">
        <f t="shared" si="12"/>
        <v>56092</v>
      </c>
      <c r="E45" s="88">
        <f t="shared" si="13"/>
        <v>18317</v>
      </c>
      <c r="F45" s="88">
        <v>0</v>
      </c>
      <c r="G45" s="88">
        <v>0</v>
      </c>
      <c r="H45" s="88">
        <v>0</v>
      </c>
      <c r="I45" s="88">
        <v>18281</v>
      </c>
      <c r="J45" s="88" t="s">
        <v>320</v>
      </c>
      <c r="K45" s="88">
        <v>36</v>
      </c>
      <c r="L45" s="88">
        <v>37775</v>
      </c>
      <c r="M45" s="88">
        <f t="shared" si="14"/>
        <v>37872</v>
      </c>
      <c r="N45" s="88">
        <f t="shared" si="15"/>
        <v>0</v>
      </c>
      <c r="O45" s="88">
        <v>0</v>
      </c>
      <c r="P45" s="88">
        <v>0</v>
      </c>
      <c r="Q45" s="88">
        <v>0</v>
      </c>
      <c r="R45" s="88">
        <v>0</v>
      </c>
      <c r="S45" s="88" t="s">
        <v>320</v>
      </c>
      <c r="T45" s="88">
        <v>0</v>
      </c>
      <c r="U45" s="88">
        <v>37872</v>
      </c>
      <c r="V45" s="88">
        <f t="shared" si="16"/>
        <v>93964</v>
      </c>
      <c r="W45" s="88">
        <f t="shared" si="17"/>
        <v>18317</v>
      </c>
      <c r="X45" s="88">
        <f t="shared" si="18"/>
        <v>0</v>
      </c>
      <c r="Y45" s="88">
        <f t="shared" si="19"/>
        <v>0</v>
      </c>
      <c r="Z45" s="88">
        <f t="shared" si="20"/>
        <v>0</v>
      </c>
      <c r="AA45" s="88">
        <f t="shared" si="21"/>
        <v>18281</v>
      </c>
      <c r="AB45" s="88" t="s">
        <v>42</v>
      </c>
      <c r="AC45" s="88">
        <f t="shared" si="22"/>
        <v>36</v>
      </c>
      <c r="AD45" s="88">
        <f t="shared" si="23"/>
        <v>75647</v>
      </c>
    </row>
    <row r="46" spans="1:30" ht="13.5">
      <c r="A46" s="17" t="s">
        <v>127</v>
      </c>
      <c r="B46" s="76" t="s">
        <v>203</v>
      </c>
      <c r="C46" s="77" t="s">
        <v>204</v>
      </c>
      <c r="D46" s="88">
        <f t="shared" si="12"/>
        <v>156340</v>
      </c>
      <c r="E46" s="88">
        <f t="shared" si="13"/>
        <v>23786</v>
      </c>
      <c r="F46" s="88">
        <v>0</v>
      </c>
      <c r="G46" s="88">
        <v>0</v>
      </c>
      <c r="H46" s="88">
        <v>0</v>
      </c>
      <c r="I46" s="88">
        <v>23781</v>
      </c>
      <c r="J46" s="88" t="s">
        <v>320</v>
      </c>
      <c r="K46" s="88">
        <v>5</v>
      </c>
      <c r="L46" s="88">
        <v>132554</v>
      </c>
      <c r="M46" s="88">
        <f t="shared" si="14"/>
        <v>23884</v>
      </c>
      <c r="N46" s="88">
        <f t="shared" si="15"/>
        <v>0</v>
      </c>
      <c r="O46" s="88">
        <v>0</v>
      </c>
      <c r="P46" s="88">
        <v>0</v>
      </c>
      <c r="Q46" s="88">
        <v>0</v>
      </c>
      <c r="R46" s="88">
        <v>0</v>
      </c>
      <c r="S46" s="88" t="s">
        <v>320</v>
      </c>
      <c r="T46" s="88">
        <v>0</v>
      </c>
      <c r="U46" s="88">
        <v>23884</v>
      </c>
      <c r="V46" s="88">
        <f t="shared" si="16"/>
        <v>180224</v>
      </c>
      <c r="W46" s="88">
        <f t="shared" si="17"/>
        <v>23786</v>
      </c>
      <c r="X46" s="88">
        <f t="shared" si="18"/>
        <v>0</v>
      </c>
      <c r="Y46" s="88">
        <f t="shared" si="19"/>
        <v>0</v>
      </c>
      <c r="Z46" s="88">
        <f t="shared" si="20"/>
        <v>0</v>
      </c>
      <c r="AA46" s="88">
        <f t="shared" si="21"/>
        <v>23781</v>
      </c>
      <c r="AB46" s="88" t="s">
        <v>42</v>
      </c>
      <c r="AC46" s="88">
        <f t="shared" si="22"/>
        <v>5</v>
      </c>
      <c r="AD46" s="88">
        <f t="shared" si="23"/>
        <v>156438</v>
      </c>
    </row>
    <row r="47" spans="1:30" ht="13.5">
      <c r="A47" s="17" t="s">
        <v>127</v>
      </c>
      <c r="B47" s="76" t="s">
        <v>205</v>
      </c>
      <c r="C47" s="77" t="s">
        <v>206</v>
      </c>
      <c r="D47" s="88">
        <f t="shared" si="12"/>
        <v>56903</v>
      </c>
      <c r="E47" s="88">
        <f t="shared" si="13"/>
        <v>0</v>
      </c>
      <c r="F47" s="88">
        <v>0</v>
      </c>
      <c r="G47" s="88">
        <v>0</v>
      </c>
      <c r="H47" s="88">
        <v>0</v>
      </c>
      <c r="I47" s="88">
        <v>0</v>
      </c>
      <c r="J47" s="88" t="s">
        <v>320</v>
      </c>
      <c r="K47" s="88">
        <v>0</v>
      </c>
      <c r="L47" s="88">
        <v>56903</v>
      </c>
      <c r="M47" s="88">
        <f t="shared" si="14"/>
        <v>34933</v>
      </c>
      <c r="N47" s="88">
        <f t="shared" si="15"/>
        <v>0</v>
      </c>
      <c r="O47" s="88">
        <v>0</v>
      </c>
      <c r="P47" s="88">
        <v>0</v>
      </c>
      <c r="Q47" s="88">
        <v>0</v>
      </c>
      <c r="R47" s="88">
        <v>0</v>
      </c>
      <c r="S47" s="88" t="s">
        <v>320</v>
      </c>
      <c r="T47" s="88">
        <v>0</v>
      </c>
      <c r="U47" s="88">
        <v>34933</v>
      </c>
      <c r="V47" s="88">
        <f t="shared" si="16"/>
        <v>91836</v>
      </c>
      <c r="W47" s="88">
        <f t="shared" si="17"/>
        <v>0</v>
      </c>
      <c r="X47" s="88">
        <f t="shared" si="18"/>
        <v>0</v>
      </c>
      <c r="Y47" s="88">
        <f t="shared" si="19"/>
        <v>0</v>
      </c>
      <c r="Z47" s="88">
        <f t="shared" si="20"/>
        <v>0</v>
      </c>
      <c r="AA47" s="88">
        <f t="shared" si="21"/>
        <v>0</v>
      </c>
      <c r="AB47" s="88" t="s">
        <v>42</v>
      </c>
      <c r="AC47" s="88">
        <f t="shared" si="22"/>
        <v>0</v>
      </c>
      <c r="AD47" s="88">
        <f t="shared" si="23"/>
        <v>91836</v>
      </c>
    </row>
    <row r="48" spans="1:30" ht="13.5">
      <c r="A48" s="17" t="s">
        <v>127</v>
      </c>
      <c r="B48" s="76" t="s">
        <v>207</v>
      </c>
      <c r="C48" s="77" t="s">
        <v>208</v>
      </c>
      <c r="D48" s="88">
        <f t="shared" si="12"/>
        <v>226100</v>
      </c>
      <c r="E48" s="88">
        <f t="shared" si="13"/>
        <v>451</v>
      </c>
      <c r="F48" s="88">
        <v>451</v>
      </c>
      <c r="G48" s="88">
        <v>0</v>
      </c>
      <c r="H48" s="88">
        <v>0</v>
      </c>
      <c r="I48" s="88">
        <v>0</v>
      </c>
      <c r="J48" s="88" t="s">
        <v>320</v>
      </c>
      <c r="K48" s="88">
        <v>0</v>
      </c>
      <c r="L48" s="88">
        <v>225649</v>
      </c>
      <c r="M48" s="88">
        <f t="shared" si="14"/>
        <v>49751</v>
      </c>
      <c r="N48" s="88">
        <f t="shared" si="15"/>
        <v>0</v>
      </c>
      <c r="O48" s="88">
        <v>0</v>
      </c>
      <c r="P48" s="88">
        <v>0</v>
      </c>
      <c r="Q48" s="88">
        <v>0</v>
      </c>
      <c r="R48" s="88">
        <v>0</v>
      </c>
      <c r="S48" s="88" t="s">
        <v>320</v>
      </c>
      <c r="T48" s="88">
        <v>0</v>
      </c>
      <c r="U48" s="88">
        <v>49751</v>
      </c>
      <c r="V48" s="88">
        <f t="shared" si="16"/>
        <v>275851</v>
      </c>
      <c r="W48" s="88">
        <f t="shared" si="17"/>
        <v>451</v>
      </c>
      <c r="X48" s="88">
        <f t="shared" si="18"/>
        <v>451</v>
      </c>
      <c r="Y48" s="88">
        <f t="shared" si="19"/>
        <v>0</v>
      </c>
      <c r="Z48" s="88">
        <f t="shared" si="20"/>
        <v>0</v>
      </c>
      <c r="AA48" s="88">
        <f t="shared" si="21"/>
        <v>0</v>
      </c>
      <c r="AB48" s="88" t="s">
        <v>42</v>
      </c>
      <c r="AC48" s="88">
        <f t="shared" si="22"/>
        <v>0</v>
      </c>
      <c r="AD48" s="88">
        <f t="shared" si="23"/>
        <v>275400</v>
      </c>
    </row>
    <row r="49" spans="1:30" ht="13.5">
      <c r="A49" s="17" t="s">
        <v>127</v>
      </c>
      <c r="B49" s="76" t="s">
        <v>209</v>
      </c>
      <c r="C49" s="77" t="s">
        <v>210</v>
      </c>
      <c r="D49" s="88">
        <f t="shared" si="12"/>
        <v>39872</v>
      </c>
      <c r="E49" s="88">
        <f t="shared" si="13"/>
        <v>0</v>
      </c>
      <c r="F49" s="88">
        <v>0</v>
      </c>
      <c r="G49" s="88">
        <v>0</v>
      </c>
      <c r="H49" s="88">
        <v>0</v>
      </c>
      <c r="I49" s="88">
        <v>0</v>
      </c>
      <c r="J49" s="88" t="s">
        <v>320</v>
      </c>
      <c r="K49" s="88">
        <v>0</v>
      </c>
      <c r="L49" s="88">
        <v>39872</v>
      </c>
      <c r="M49" s="88">
        <f t="shared" si="14"/>
        <v>17803</v>
      </c>
      <c r="N49" s="88">
        <f t="shared" si="15"/>
        <v>0</v>
      </c>
      <c r="O49" s="88">
        <v>0</v>
      </c>
      <c r="P49" s="88">
        <v>0</v>
      </c>
      <c r="Q49" s="88">
        <v>0</v>
      </c>
      <c r="R49" s="88">
        <v>0</v>
      </c>
      <c r="S49" s="88" t="s">
        <v>320</v>
      </c>
      <c r="T49" s="88">
        <v>0</v>
      </c>
      <c r="U49" s="88">
        <v>17803</v>
      </c>
      <c r="V49" s="88">
        <f t="shared" si="16"/>
        <v>57675</v>
      </c>
      <c r="W49" s="88">
        <f t="shared" si="17"/>
        <v>0</v>
      </c>
      <c r="X49" s="88">
        <f t="shared" si="18"/>
        <v>0</v>
      </c>
      <c r="Y49" s="88">
        <f t="shared" si="19"/>
        <v>0</v>
      </c>
      <c r="Z49" s="88">
        <f t="shared" si="20"/>
        <v>0</v>
      </c>
      <c r="AA49" s="88">
        <f t="shared" si="21"/>
        <v>0</v>
      </c>
      <c r="AB49" s="88" t="s">
        <v>42</v>
      </c>
      <c r="AC49" s="88">
        <f t="shared" si="22"/>
        <v>0</v>
      </c>
      <c r="AD49" s="88">
        <f t="shared" si="23"/>
        <v>57675</v>
      </c>
    </row>
    <row r="50" spans="1:30" ht="13.5">
      <c r="A50" s="17" t="s">
        <v>127</v>
      </c>
      <c r="B50" s="76" t="s">
        <v>211</v>
      </c>
      <c r="C50" s="77" t="s">
        <v>104</v>
      </c>
      <c r="D50" s="88">
        <f t="shared" si="12"/>
        <v>96051</v>
      </c>
      <c r="E50" s="88">
        <f t="shared" si="13"/>
        <v>0</v>
      </c>
      <c r="F50" s="88">
        <v>0</v>
      </c>
      <c r="G50" s="88">
        <v>0</v>
      </c>
      <c r="H50" s="88">
        <v>0</v>
      </c>
      <c r="I50" s="88">
        <v>0</v>
      </c>
      <c r="J50" s="88" t="s">
        <v>320</v>
      </c>
      <c r="K50" s="88">
        <v>0</v>
      </c>
      <c r="L50" s="88">
        <v>96051</v>
      </c>
      <c r="M50" s="88">
        <f t="shared" si="14"/>
        <v>37357</v>
      </c>
      <c r="N50" s="88">
        <f t="shared" si="15"/>
        <v>0</v>
      </c>
      <c r="O50" s="88">
        <v>0</v>
      </c>
      <c r="P50" s="88">
        <v>0</v>
      </c>
      <c r="Q50" s="88">
        <v>0</v>
      </c>
      <c r="R50" s="88">
        <v>0</v>
      </c>
      <c r="S50" s="88" t="s">
        <v>320</v>
      </c>
      <c r="T50" s="88">
        <v>0</v>
      </c>
      <c r="U50" s="88">
        <v>37357</v>
      </c>
      <c r="V50" s="88">
        <f t="shared" si="16"/>
        <v>133408</v>
      </c>
      <c r="W50" s="88">
        <f t="shared" si="17"/>
        <v>0</v>
      </c>
      <c r="X50" s="88">
        <f t="shared" si="18"/>
        <v>0</v>
      </c>
      <c r="Y50" s="88">
        <f t="shared" si="19"/>
        <v>0</v>
      </c>
      <c r="Z50" s="88">
        <f t="shared" si="20"/>
        <v>0</v>
      </c>
      <c r="AA50" s="88">
        <f t="shared" si="21"/>
        <v>0</v>
      </c>
      <c r="AB50" s="88" t="s">
        <v>42</v>
      </c>
      <c r="AC50" s="88">
        <f t="shared" si="22"/>
        <v>0</v>
      </c>
      <c r="AD50" s="88">
        <f t="shared" si="23"/>
        <v>133408</v>
      </c>
    </row>
    <row r="51" spans="1:30" ht="13.5">
      <c r="A51" s="17" t="s">
        <v>127</v>
      </c>
      <c r="B51" s="76" t="s">
        <v>212</v>
      </c>
      <c r="C51" s="77" t="s">
        <v>213</v>
      </c>
      <c r="D51" s="88">
        <f t="shared" si="12"/>
        <v>9808</v>
      </c>
      <c r="E51" s="88">
        <f t="shared" si="13"/>
        <v>0</v>
      </c>
      <c r="F51" s="88">
        <v>0</v>
      </c>
      <c r="G51" s="88">
        <v>0</v>
      </c>
      <c r="H51" s="88">
        <v>0</v>
      </c>
      <c r="I51" s="88">
        <v>0</v>
      </c>
      <c r="J51" s="88" t="s">
        <v>320</v>
      </c>
      <c r="K51" s="88">
        <v>0</v>
      </c>
      <c r="L51" s="88">
        <v>9808</v>
      </c>
      <c r="M51" s="88">
        <f t="shared" si="14"/>
        <v>4455</v>
      </c>
      <c r="N51" s="88">
        <f t="shared" si="15"/>
        <v>0</v>
      </c>
      <c r="O51" s="88">
        <v>0</v>
      </c>
      <c r="P51" s="88">
        <v>0</v>
      </c>
      <c r="Q51" s="88">
        <v>0</v>
      </c>
      <c r="R51" s="88">
        <v>0</v>
      </c>
      <c r="S51" s="88" t="s">
        <v>320</v>
      </c>
      <c r="T51" s="88">
        <v>0</v>
      </c>
      <c r="U51" s="88">
        <v>4455</v>
      </c>
      <c r="V51" s="88">
        <f t="shared" si="16"/>
        <v>14263</v>
      </c>
      <c r="W51" s="88">
        <f t="shared" si="17"/>
        <v>0</v>
      </c>
      <c r="X51" s="88">
        <f t="shared" si="18"/>
        <v>0</v>
      </c>
      <c r="Y51" s="88">
        <f t="shared" si="19"/>
        <v>0</v>
      </c>
      <c r="Z51" s="88">
        <f t="shared" si="20"/>
        <v>0</v>
      </c>
      <c r="AA51" s="88">
        <f t="shared" si="21"/>
        <v>0</v>
      </c>
      <c r="AB51" s="88" t="s">
        <v>42</v>
      </c>
      <c r="AC51" s="88">
        <f t="shared" si="22"/>
        <v>0</v>
      </c>
      <c r="AD51" s="88">
        <f t="shared" si="23"/>
        <v>14263</v>
      </c>
    </row>
    <row r="52" spans="1:30" ht="13.5">
      <c r="A52" s="17" t="s">
        <v>127</v>
      </c>
      <c r="B52" s="76" t="s">
        <v>214</v>
      </c>
      <c r="C52" s="77" t="s">
        <v>215</v>
      </c>
      <c r="D52" s="88">
        <f t="shared" si="12"/>
        <v>9384</v>
      </c>
      <c r="E52" s="88">
        <f t="shared" si="13"/>
        <v>0</v>
      </c>
      <c r="F52" s="88">
        <v>0</v>
      </c>
      <c r="G52" s="88">
        <v>0</v>
      </c>
      <c r="H52" s="88">
        <v>0</v>
      </c>
      <c r="I52" s="88">
        <v>0</v>
      </c>
      <c r="J52" s="88" t="s">
        <v>320</v>
      </c>
      <c r="K52" s="88">
        <v>0</v>
      </c>
      <c r="L52" s="88">
        <v>9384</v>
      </c>
      <c r="M52" s="88">
        <f t="shared" si="14"/>
        <v>5022</v>
      </c>
      <c r="N52" s="88">
        <f t="shared" si="15"/>
        <v>0</v>
      </c>
      <c r="O52" s="88">
        <v>0</v>
      </c>
      <c r="P52" s="88">
        <v>0</v>
      </c>
      <c r="Q52" s="88">
        <v>0</v>
      </c>
      <c r="R52" s="88">
        <v>0</v>
      </c>
      <c r="S52" s="88" t="s">
        <v>320</v>
      </c>
      <c r="T52" s="88">
        <v>0</v>
      </c>
      <c r="U52" s="88">
        <v>5022</v>
      </c>
      <c r="V52" s="88">
        <f t="shared" si="16"/>
        <v>14406</v>
      </c>
      <c r="W52" s="88">
        <f t="shared" si="17"/>
        <v>0</v>
      </c>
      <c r="X52" s="88">
        <f t="shared" si="18"/>
        <v>0</v>
      </c>
      <c r="Y52" s="88">
        <f t="shared" si="19"/>
        <v>0</v>
      </c>
      <c r="Z52" s="88">
        <f t="shared" si="20"/>
        <v>0</v>
      </c>
      <c r="AA52" s="88">
        <f t="shared" si="21"/>
        <v>0</v>
      </c>
      <c r="AB52" s="88" t="s">
        <v>42</v>
      </c>
      <c r="AC52" s="88">
        <f t="shared" si="22"/>
        <v>0</v>
      </c>
      <c r="AD52" s="88">
        <f t="shared" si="23"/>
        <v>14406</v>
      </c>
    </row>
    <row r="53" spans="1:30" ht="13.5">
      <c r="A53" s="17" t="s">
        <v>127</v>
      </c>
      <c r="B53" s="76" t="s">
        <v>216</v>
      </c>
      <c r="C53" s="77" t="s">
        <v>217</v>
      </c>
      <c r="D53" s="88">
        <f t="shared" si="12"/>
        <v>33761</v>
      </c>
      <c r="E53" s="88">
        <f t="shared" si="13"/>
        <v>0</v>
      </c>
      <c r="F53" s="88">
        <v>0</v>
      </c>
      <c r="G53" s="88">
        <v>0</v>
      </c>
      <c r="H53" s="88">
        <v>0</v>
      </c>
      <c r="I53" s="88">
        <v>0</v>
      </c>
      <c r="J53" s="88" t="s">
        <v>320</v>
      </c>
      <c r="K53" s="88">
        <v>0</v>
      </c>
      <c r="L53" s="88">
        <v>33761</v>
      </c>
      <c r="M53" s="88">
        <f t="shared" si="14"/>
        <v>23389</v>
      </c>
      <c r="N53" s="88">
        <f t="shared" si="15"/>
        <v>0</v>
      </c>
      <c r="O53" s="88">
        <v>0</v>
      </c>
      <c r="P53" s="88">
        <v>0</v>
      </c>
      <c r="Q53" s="88">
        <v>0</v>
      </c>
      <c r="R53" s="88">
        <v>0</v>
      </c>
      <c r="S53" s="88" t="s">
        <v>320</v>
      </c>
      <c r="T53" s="88">
        <v>0</v>
      </c>
      <c r="U53" s="88">
        <v>23389</v>
      </c>
      <c r="V53" s="88">
        <f t="shared" si="16"/>
        <v>57150</v>
      </c>
      <c r="W53" s="88">
        <f t="shared" si="17"/>
        <v>0</v>
      </c>
      <c r="X53" s="88">
        <f t="shared" si="18"/>
        <v>0</v>
      </c>
      <c r="Y53" s="88">
        <f t="shared" si="19"/>
        <v>0</v>
      </c>
      <c r="Z53" s="88">
        <f t="shared" si="20"/>
        <v>0</v>
      </c>
      <c r="AA53" s="88">
        <f t="shared" si="21"/>
        <v>0</v>
      </c>
      <c r="AB53" s="88" t="s">
        <v>42</v>
      </c>
      <c r="AC53" s="88">
        <f t="shared" si="22"/>
        <v>0</v>
      </c>
      <c r="AD53" s="88">
        <f t="shared" si="23"/>
        <v>57150</v>
      </c>
    </row>
    <row r="54" spans="1:30" ht="13.5">
      <c r="A54" s="17" t="s">
        <v>127</v>
      </c>
      <c r="B54" s="76" t="s">
        <v>218</v>
      </c>
      <c r="C54" s="77" t="s">
        <v>339</v>
      </c>
      <c r="D54" s="88">
        <f t="shared" si="12"/>
        <v>45503</v>
      </c>
      <c r="E54" s="88">
        <f t="shared" si="13"/>
        <v>0</v>
      </c>
      <c r="F54" s="88">
        <v>0</v>
      </c>
      <c r="G54" s="88">
        <v>0</v>
      </c>
      <c r="H54" s="88">
        <v>0</v>
      </c>
      <c r="I54" s="88">
        <v>0</v>
      </c>
      <c r="J54" s="88" t="s">
        <v>320</v>
      </c>
      <c r="K54" s="88">
        <v>0</v>
      </c>
      <c r="L54" s="88">
        <v>45503</v>
      </c>
      <c r="M54" s="88">
        <f t="shared" si="14"/>
        <v>24623</v>
      </c>
      <c r="N54" s="88">
        <f t="shared" si="15"/>
        <v>0</v>
      </c>
      <c r="O54" s="88">
        <v>0</v>
      </c>
      <c r="P54" s="88">
        <v>0</v>
      </c>
      <c r="Q54" s="88">
        <v>0</v>
      </c>
      <c r="R54" s="88">
        <v>0</v>
      </c>
      <c r="S54" s="88" t="s">
        <v>320</v>
      </c>
      <c r="T54" s="88">
        <v>0</v>
      </c>
      <c r="U54" s="88">
        <v>24623</v>
      </c>
      <c r="V54" s="88">
        <f t="shared" si="16"/>
        <v>70126</v>
      </c>
      <c r="W54" s="88">
        <f t="shared" si="17"/>
        <v>0</v>
      </c>
      <c r="X54" s="88">
        <f t="shared" si="18"/>
        <v>0</v>
      </c>
      <c r="Y54" s="88">
        <f t="shared" si="19"/>
        <v>0</v>
      </c>
      <c r="Z54" s="88">
        <f t="shared" si="20"/>
        <v>0</v>
      </c>
      <c r="AA54" s="88">
        <f t="shared" si="21"/>
        <v>0</v>
      </c>
      <c r="AB54" s="88" t="s">
        <v>42</v>
      </c>
      <c r="AC54" s="88">
        <f t="shared" si="22"/>
        <v>0</v>
      </c>
      <c r="AD54" s="88">
        <f t="shared" si="23"/>
        <v>70126</v>
      </c>
    </row>
    <row r="55" spans="1:30" ht="13.5">
      <c r="A55" s="17" t="s">
        <v>127</v>
      </c>
      <c r="B55" s="76" t="s">
        <v>219</v>
      </c>
      <c r="C55" s="77" t="s">
        <v>220</v>
      </c>
      <c r="D55" s="88">
        <f t="shared" si="12"/>
        <v>31016</v>
      </c>
      <c r="E55" s="88">
        <f t="shared" si="13"/>
        <v>0</v>
      </c>
      <c r="F55" s="88">
        <v>0</v>
      </c>
      <c r="G55" s="88">
        <v>0</v>
      </c>
      <c r="H55" s="88">
        <v>0</v>
      </c>
      <c r="I55" s="88">
        <v>0</v>
      </c>
      <c r="J55" s="88" t="s">
        <v>320</v>
      </c>
      <c r="K55" s="88">
        <v>0</v>
      </c>
      <c r="L55" s="88">
        <v>31016</v>
      </c>
      <c r="M55" s="88">
        <f t="shared" si="14"/>
        <v>13571</v>
      </c>
      <c r="N55" s="88">
        <f t="shared" si="15"/>
        <v>0</v>
      </c>
      <c r="O55" s="88">
        <v>0</v>
      </c>
      <c r="P55" s="88">
        <v>0</v>
      </c>
      <c r="Q55" s="88">
        <v>0</v>
      </c>
      <c r="R55" s="88">
        <v>0</v>
      </c>
      <c r="S55" s="88" t="s">
        <v>320</v>
      </c>
      <c r="T55" s="88">
        <v>0</v>
      </c>
      <c r="U55" s="88">
        <v>13571</v>
      </c>
      <c r="V55" s="88">
        <f t="shared" si="16"/>
        <v>44587</v>
      </c>
      <c r="W55" s="88">
        <f t="shared" si="17"/>
        <v>0</v>
      </c>
      <c r="X55" s="88">
        <f t="shared" si="18"/>
        <v>0</v>
      </c>
      <c r="Y55" s="88">
        <f t="shared" si="19"/>
        <v>0</v>
      </c>
      <c r="Z55" s="88">
        <f t="shared" si="20"/>
        <v>0</v>
      </c>
      <c r="AA55" s="88">
        <f t="shared" si="21"/>
        <v>0</v>
      </c>
      <c r="AB55" s="88" t="s">
        <v>42</v>
      </c>
      <c r="AC55" s="88">
        <f t="shared" si="22"/>
        <v>0</v>
      </c>
      <c r="AD55" s="88">
        <f t="shared" si="23"/>
        <v>44587</v>
      </c>
    </row>
    <row r="56" spans="1:30" ht="13.5">
      <c r="A56" s="17" t="s">
        <v>127</v>
      </c>
      <c r="B56" s="76" t="s">
        <v>221</v>
      </c>
      <c r="C56" s="77" t="s">
        <v>222</v>
      </c>
      <c r="D56" s="88">
        <f t="shared" si="12"/>
        <v>23243</v>
      </c>
      <c r="E56" s="88">
        <f t="shared" si="13"/>
        <v>0</v>
      </c>
      <c r="F56" s="88">
        <v>0</v>
      </c>
      <c r="G56" s="88">
        <v>0</v>
      </c>
      <c r="H56" s="88">
        <v>0</v>
      </c>
      <c r="I56" s="88">
        <v>0</v>
      </c>
      <c r="J56" s="88" t="s">
        <v>320</v>
      </c>
      <c r="K56" s="88">
        <v>0</v>
      </c>
      <c r="L56" s="88">
        <v>23243</v>
      </c>
      <c r="M56" s="88">
        <f t="shared" si="14"/>
        <v>7902</v>
      </c>
      <c r="N56" s="88">
        <f t="shared" si="15"/>
        <v>0</v>
      </c>
      <c r="O56" s="88">
        <v>0</v>
      </c>
      <c r="P56" s="88">
        <v>0</v>
      </c>
      <c r="Q56" s="88">
        <v>0</v>
      </c>
      <c r="R56" s="88">
        <v>0</v>
      </c>
      <c r="S56" s="88" t="s">
        <v>320</v>
      </c>
      <c r="T56" s="88">
        <v>0</v>
      </c>
      <c r="U56" s="88">
        <v>7902</v>
      </c>
      <c r="V56" s="88">
        <f t="shared" si="16"/>
        <v>31145</v>
      </c>
      <c r="W56" s="88">
        <f t="shared" si="17"/>
        <v>0</v>
      </c>
      <c r="X56" s="88">
        <f t="shared" si="18"/>
        <v>0</v>
      </c>
      <c r="Y56" s="88">
        <f t="shared" si="19"/>
        <v>0</v>
      </c>
      <c r="Z56" s="88">
        <f t="shared" si="20"/>
        <v>0</v>
      </c>
      <c r="AA56" s="88">
        <f t="shared" si="21"/>
        <v>0</v>
      </c>
      <c r="AB56" s="88" t="s">
        <v>42</v>
      </c>
      <c r="AC56" s="88">
        <f t="shared" si="22"/>
        <v>0</v>
      </c>
      <c r="AD56" s="88">
        <f t="shared" si="23"/>
        <v>31145</v>
      </c>
    </row>
    <row r="57" spans="1:30" ht="13.5">
      <c r="A57" s="17" t="s">
        <v>127</v>
      </c>
      <c r="B57" s="76" t="s">
        <v>223</v>
      </c>
      <c r="C57" s="77" t="s">
        <v>224</v>
      </c>
      <c r="D57" s="88">
        <f t="shared" si="12"/>
        <v>35219</v>
      </c>
      <c r="E57" s="88">
        <f t="shared" si="13"/>
        <v>0</v>
      </c>
      <c r="F57" s="88">
        <v>0</v>
      </c>
      <c r="G57" s="88">
        <v>0</v>
      </c>
      <c r="H57" s="88">
        <v>0</v>
      </c>
      <c r="I57" s="88">
        <v>0</v>
      </c>
      <c r="J57" s="88" t="s">
        <v>320</v>
      </c>
      <c r="K57" s="88">
        <v>0</v>
      </c>
      <c r="L57" s="88">
        <v>35219</v>
      </c>
      <c r="M57" s="88">
        <f t="shared" si="14"/>
        <v>18939</v>
      </c>
      <c r="N57" s="88">
        <f t="shared" si="15"/>
        <v>0</v>
      </c>
      <c r="O57" s="88">
        <v>0</v>
      </c>
      <c r="P57" s="88">
        <v>0</v>
      </c>
      <c r="Q57" s="88">
        <v>0</v>
      </c>
      <c r="R57" s="88">
        <v>0</v>
      </c>
      <c r="S57" s="88" t="s">
        <v>320</v>
      </c>
      <c r="T57" s="88">
        <v>0</v>
      </c>
      <c r="U57" s="88">
        <v>18939</v>
      </c>
      <c r="V57" s="88">
        <f t="shared" si="16"/>
        <v>54158</v>
      </c>
      <c r="W57" s="88">
        <f t="shared" si="17"/>
        <v>0</v>
      </c>
      <c r="X57" s="88">
        <f t="shared" si="18"/>
        <v>0</v>
      </c>
      <c r="Y57" s="88">
        <f t="shared" si="19"/>
        <v>0</v>
      </c>
      <c r="Z57" s="88">
        <f t="shared" si="20"/>
        <v>0</v>
      </c>
      <c r="AA57" s="88">
        <f t="shared" si="21"/>
        <v>0</v>
      </c>
      <c r="AB57" s="88" t="s">
        <v>42</v>
      </c>
      <c r="AC57" s="88">
        <f t="shared" si="22"/>
        <v>0</v>
      </c>
      <c r="AD57" s="88">
        <f t="shared" si="23"/>
        <v>54158</v>
      </c>
    </row>
    <row r="58" spans="1:30" ht="13.5">
      <c r="A58" s="17" t="s">
        <v>127</v>
      </c>
      <c r="B58" s="76" t="s">
        <v>225</v>
      </c>
      <c r="C58" s="77" t="s">
        <v>226</v>
      </c>
      <c r="D58" s="88">
        <f t="shared" si="12"/>
        <v>53846</v>
      </c>
      <c r="E58" s="88">
        <f t="shared" si="13"/>
        <v>0</v>
      </c>
      <c r="F58" s="88">
        <v>0</v>
      </c>
      <c r="G58" s="88">
        <v>0</v>
      </c>
      <c r="H58" s="88">
        <v>0</v>
      </c>
      <c r="I58" s="88">
        <v>0</v>
      </c>
      <c r="J58" s="88" t="s">
        <v>320</v>
      </c>
      <c r="K58" s="88">
        <v>0</v>
      </c>
      <c r="L58" s="88">
        <v>53846</v>
      </c>
      <c r="M58" s="88">
        <f t="shared" si="14"/>
        <v>18519</v>
      </c>
      <c r="N58" s="88">
        <f t="shared" si="15"/>
        <v>0</v>
      </c>
      <c r="O58" s="88">
        <v>0</v>
      </c>
      <c r="P58" s="88">
        <v>0</v>
      </c>
      <c r="Q58" s="88">
        <v>0</v>
      </c>
      <c r="R58" s="88">
        <v>0</v>
      </c>
      <c r="S58" s="88" t="s">
        <v>320</v>
      </c>
      <c r="T58" s="88">
        <v>0</v>
      </c>
      <c r="U58" s="88">
        <v>18519</v>
      </c>
      <c r="V58" s="88">
        <f t="shared" si="16"/>
        <v>72365</v>
      </c>
      <c r="W58" s="88">
        <f t="shared" si="17"/>
        <v>0</v>
      </c>
      <c r="X58" s="88">
        <f t="shared" si="18"/>
        <v>0</v>
      </c>
      <c r="Y58" s="88">
        <f t="shared" si="19"/>
        <v>0</v>
      </c>
      <c r="Z58" s="88">
        <f t="shared" si="20"/>
        <v>0</v>
      </c>
      <c r="AA58" s="88">
        <f t="shared" si="21"/>
        <v>0</v>
      </c>
      <c r="AB58" s="88" t="s">
        <v>42</v>
      </c>
      <c r="AC58" s="88">
        <f t="shared" si="22"/>
        <v>0</v>
      </c>
      <c r="AD58" s="88">
        <f t="shared" si="23"/>
        <v>72365</v>
      </c>
    </row>
    <row r="59" spans="1:30" ht="13.5">
      <c r="A59" s="17" t="s">
        <v>127</v>
      </c>
      <c r="B59" s="76" t="s">
        <v>227</v>
      </c>
      <c r="C59" s="77" t="s">
        <v>228</v>
      </c>
      <c r="D59" s="88">
        <f t="shared" si="12"/>
        <v>158860</v>
      </c>
      <c r="E59" s="88">
        <f t="shared" si="13"/>
        <v>0</v>
      </c>
      <c r="F59" s="88">
        <v>0</v>
      </c>
      <c r="G59" s="88">
        <v>0</v>
      </c>
      <c r="H59" s="88">
        <v>0</v>
      </c>
      <c r="I59" s="88">
        <v>0</v>
      </c>
      <c r="J59" s="88" t="s">
        <v>320</v>
      </c>
      <c r="K59" s="88">
        <v>0</v>
      </c>
      <c r="L59" s="88">
        <v>158860</v>
      </c>
      <c r="M59" s="88">
        <f t="shared" si="14"/>
        <v>60347</v>
      </c>
      <c r="N59" s="88">
        <f t="shared" si="15"/>
        <v>0</v>
      </c>
      <c r="O59" s="88">
        <v>0</v>
      </c>
      <c r="P59" s="88">
        <v>0</v>
      </c>
      <c r="Q59" s="88">
        <v>0</v>
      </c>
      <c r="R59" s="88">
        <v>0</v>
      </c>
      <c r="S59" s="88" t="s">
        <v>320</v>
      </c>
      <c r="T59" s="88">
        <v>0</v>
      </c>
      <c r="U59" s="88">
        <v>60347</v>
      </c>
      <c r="V59" s="88">
        <f t="shared" si="16"/>
        <v>219207</v>
      </c>
      <c r="W59" s="88">
        <f t="shared" si="17"/>
        <v>0</v>
      </c>
      <c r="X59" s="88">
        <f t="shared" si="18"/>
        <v>0</v>
      </c>
      <c r="Y59" s="88">
        <f t="shared" si="19"/>
        <v>0</v>
      </c>
      <c r="Z59" s="88">
        <f t="shared" si="20"/>
        <v>0</v>
      </c>
      <c r="AA59" s="88">
        <f t="shared" si="21"/>
        <v>0</v>
      </c>
      <c r="AB59" s="88" t="s">
        <v>42</v>
      </c>
      <c r="AC59" s="88">
        <f>K59+T59</f>
        <v>0</v>
      </c>
      <c r="AD59" s="88">
        <f aca="true" t="shared" si="24" ref="V59:AD91">L59+U59</f>
        <v>219207</v>
      </c>
    </row>
    <row r="60" spans="1:30" ht="13.5">
      <c r="A60" s="17" t="s">
        <v>127</v>
      </c>
      <c r="B60" s="76" t="s">
        <v>229</v>
      </c>
      <c r="C60" s="77" t="s">
        <v>230</v>
      </c>
      <c r="D60" s="88">
        <f t="shared" si="12"/>
        <v>55012</v>
      </c>
      <c r="E60" s="88">
        <f t="shared" si="13"/>
        <v>0</v>
      </c>
      <c r="F60" s="88">
        <v>0</v>
      </c>
      <c r="G60" s="88">
        <v>0</v>
      </c>
      <c r="H60" s="88">
        <v>0</v>
      </c>
      <c r="I60" s="88">
        <v>0</v>
      </c>
      <c r="J60" s="88" t="s">
        <v>320</v>
      </c>
      <c r="K60" s="88">
        <v>0</v>
      </c>
      <c r="L60" s="88">
        <v>55012</v>
      </c>
      <c r="M60" s="88">
        <f t="shared" si="14"/>
        <v>39902</v>
      </c>
      <c r="N60" s="88">
        <f t="shared" si="15"/>
        <v>0</v>
      </c>
      <c r="O60" s="88">
        <v>0</v>
      </c>
      <c r="P60" s="88">
        <v>0</v>
      </c>
      <c r="Q60" s="88">
        <v>0</v>
      </c>
      <c r="R60" s="88">
        <v>0</v>
      </c>
      <c r="S60" s="88" t="s">
        <v>320</v>
      </c>
      <c r="T60" s="88">
        <v>0</v>
      </c>
      <c r="U60" s="88">
        <v>39902</v>
      </c>
      <c r="V60" s="88">
        <f t="shared" si="24"/>
        <v>94914</v>
      </c>
      <c r="W60" s="88">
        <f t="shared" si="24"/>
        <v>0</v>
      </c>
      <c r="X60" s="88">
        <f t="shared" si="24"/>
        <v>0</v>
      </c>
      <c r="Y60" s="88">
        <f t="shared" si="24"/>
        <v>0</v>
      </c>
      <c r="Z60" s="88">
        <f t="shared" si="24"/>
        <v>0</v>
      </c>
      <c r="AA60" s="88">
        <f t="shared" si="24"/>
        <v>0</v>
      </c>
      <c r="AB60" s="88" t="s">
        <v>42</v>
      </c>
      <c r="AC60" s="88">
        <f t="shared" si="24"/>
        <v>0</v>
      </c>
      <c r="AD60" s="88">
        <f t="shared" si="24"/>
        <v>94914</v>
      </c>
    </row>
    <row r="61" spans="1:30" ht="13.5">
      <c r="A61" s="17" t="s">
        <v>127</v>
      </c>
      <c r="B61" s="76" t="s">
        <v>231</v>
      </c>
      <c r="C61" s="77" t="s">
        <v>232</v>
      </c>
      <c r="D61" s="88">
        <f t="shared" si="12"/>
        <v>202139</v>
      </c>
      <c r="E61" s="88">
        <f t="shared" si="13"/>
        <v>30</v>
      </c>
      <c r="F61" s="88">
        <v>0</v>
      </c>
      <c r="G61" s="88">
        <v>0</v>
      </c>
      <c r="H61" s="88">
        <v>0</v>
      </c>
      <c r="I61" s="88">
        <v>0</v>
      </c>
      <c r="J61" s="88" t="s">
        <v>320</v>
      </c>
      <c r="K61" s="88">
        <v>30</v>
      </c>
      <c r="L61" s="88">
        <v>202109</v>
      </c>
      <c r="M61" s="88">
        <f t="shared" si="14"/>
        <v>80026</v>
      </c>
      <c r="N61" s="88">
        <f t="shared" si="15"/>
        <v>10</v>
      </c>
      <c r="O61" s="88">
        <v>0</v>
      </c>
      <c r="P61" s="88">
        <v>0</v>
      </c>
      <c r="Q61" s="88">
        <v>0</v>
      </c>
      <c r="R61" s="88">
        <v>0</v>
      </c>
      <c r="S61" s="88" t="s">
        <v>320</v>
      </c>
      <c r="T61" s="88">
        <v>10</v>
      </c>
      <c r="U61" s="88">
        <v>80016</v>
      </c>
      <c r="V61" s="88">
        <f t="shared" si="24"/>
        <v>282165</v>
      </c>
      <c r="W61" s="88">
        <f t="shared" si="24"/>
        <v>40</v>
      </c>
      <c r="X61" s="88">
        <f t="shared" si="24"/>
        <v>0</v>
      </c>
      <c r="Y61" s="88">
        <f t="shared" si="24"/>
        <v>0</v>
      </c>
      <c r="Z61" s="88">
        <f t="shared" si="24"/>
        <v>0</v>
      </c>
      <c r="AA61" s="88">
        <f t="shared" si="24"/>
        <v>0</v>
      </c>
      <c r="AB61" s="88" t="s">
        <v>42</v>
      </c>
      <c r="AC61" s="88">
        <f t="shared" si="24"/>
        <v>40</v>
      </c>
      <c r="AD61" s="88">
        <f t="shared" si="24"/>
        <v>282125</v>
      </c>
    </row>
    <row r="62" spans="1:30" ht="13.5">
      <c r="A62" s="17" t="s">
        <v>127</v>
      </c>
      <c r="B62" s="76" t="s">
        <v>233</v>
      </c>
      <c r="C62" s="77" t="s">
        <v>234</v>
      </c>
      <c r="D62" s="88">
        <f t="shared" si="12"/>
        <v>161324</v>
      </c>
      <c r="E62" s="88">
        <f t="shared" si="13"/>
        <v>0</v>
      </c>
      <c r="F62" s="88">
        <v>0</v>
      </c>
      <c r="G62" s="88">
        <v>0</v>
      </c>
      <c r="H62" s="88">
        <v>0</v>
      </c>
      <c r="I62" s="88">
        <v>0</v>
      </c>
      <c r="J62" s="88" t="s">
        <v>320</v>
      </c>
      <c r="K62" s="88">
        <v>0</v>
      </c>
      <c r="L62" s="88">
        <v>161324</v>
      </c>
      <c r="M62" s="88">
        <f t="shared" si="14"/>
        <v>46286</v>
      </c>
      <c r="N62" s="88">
        <f t="shared" si="15"/>
        <v>0</v>
      </c>
      <c r="O62" s="88">
        <v>0</v>
      </c>
      <c r="P62" s="88">
        <v>0</v>
      </c>
      <c r="Q62" s="88">
        <v>0</v>
      </c>
      <c r="R62" s="88">
        <v>0</v>
      </c>
      <c r="S62" s="88" t="s">
        <v>320</v>
      </c>
      <c r="T62" s="88">
        <v>0</v>
      </c>
      <c r="U62" s="88">
        <v>46286</v>
      </c>
      <c r="V62" s="88">
        <f t="shared" si="24"/>
        <v>207610</v>
      </c>
      <c r="W62" s="88">
        <f t="shared" si="24"/>
        <v>0</v>
      </c>
      <c r="X62" s="88">
        <f t="shared" si="24"/>
        <v>0</v>
      </c>
      <c r="Y62" s="88">
        <f t="shared" si="24"/>
        <v>0</v>
      </c>
      <c r="Z62" s="88">
        <f t="shared" si="24"/>
        <v>0</v>
      </c>
      <c r="AA62" s="88">
        <f t="shared" si="24"/>
        <v>0</v>
      </c>
      <c r="AB62" s="88" t="s">
        <v>42</v>
      </c>
      <c r="AC62" s="88">
        <f t="shared" si="24"/>
        <v>0</v>
      </c>
      <c r="AD62" s="88">
        <f t="shared" si="24"/>
        <v>207610</v>
      </c>
    </row>
    <row r="63" spans="1:30" ht="13.5">
      <c r="A63" s="17" t="s">
        <v>127</v>
      </c>
      <c r="B63" s="76" t="s">
        <v>235</v>
      </c>
      <c r="C63" s="77" t="s">
        <v>236</v>
      </c>
      <c r="D63" s="88">
        <f t="shared" si="12"/>
        <v>89013</v>
      </c>
      <c r="E63" s="88">
        <f t="shared" si="13"/>
        <v>0</v>
      </c>
      <c r="F63" s="88">
        <v>0</v>
      </c>
      <c r="G63" s="88">
        <v>0</v>
      </c>
      <c r="H63" s="88">
        <v>0</v>
      </c>
      <c r="I63" s="88">
        <v>0</v>
      </c>
      <c r="J63" s="88" t="s">
        <v>320</v>
      </c>
      <c r="K63" s="88">
        <v>0</v>
      </c>
      <c r="L63" s="88">
        <v>89013</v>
      </c>
      <c r="M63" s="88">
        <f t="shared" si="14"/>
        <v>56668</v>
      </c>
      <c r="N63" s="88">
        <f t="shared" si="15"/>
        <v>0</v>
      </c>
      <c r="O63" s="88">
        <v>0</v>
      </c>
      <c r="P63" s="88">
        <v>0</v>
      </c>
      <c r="Q63" s="88">
        <v>0</v>
      </c>
      <c r="R63" s="88">
        <v>0</v>
      </c>
      <c r="S63" s="88" t="s">
        <v>320</v>
      </c>
      <c r="T63" s="88">
        <v>0</v>
      </c>
      <c r="U63" s="88">
        <v>56668</v>
      </c>
      <c r="V63" s="88">
        <f t="shared" si="24"/>
        <v>145681</v>
      </c>
      <c r="W63" s="88">
        <f t="shared" si="24"/>
        <v>0</v>
      </c>
      <c r="X63" s="88">
        <f t="shared" si="24"/>
        <v>0</v>
      </c>
      <c r="Y63" s="88">
        <f t="shared" si="24"/>
        <v>0</v>
      </c>
      <c r="Z63" s="88">
        <f t="shared" si="24"/>
        <v>0</v>
      </c>
      <c r="AA63" s="88">
        <f t="shared" si="24"/>
        <v>0</v>
      </c>
      <c r="AB63" s="88" t="s">
        <v>42</v>
      </c>
      <c r="AC63" s="88">
        <f t="shared" si="24"/>
        <v>0</v>
      </c>
      <c r="AD63" s="88">
        <f t="shared" si="24"/>
        <v>145681</v>
      </c>
    </row>
    <row r="64" spans="1:30" ht="13.5">
      <c r="A64" s="17" t="s">
        <v>127</v>
      </c>
      <c r="B64" s="76" t="s">
        <v>237</v>
      </c>
      <c r="C64" s="77" t="s">
        <v>238</v>
      </c>
      <c r="D64" s="88">
        <f t="shared" si="12"/>
        <v>27192</v>
      </c>
      <c r="E64" s="88">
        <f t="shared" si="13"/>
        <v>0</v>
      </c>
      <c r="F64" s="88">
        <v>0</v>
      </c>
      <c r="G64" s="88">
        <v>0</v>
      </c>
      <c r="H64" s="88">
        <v>0</v>
      </c>
      <c r="I64" s="88">
        <v>0</v>
      </c>
      <c r="J64" s="88" t="s">
        <v>320</v>
      </c>
      <c r="K64" s="88">
        <v>0</v>
      </c>
      <c r="L64" s="88">
        <v>27192</v>
      </c>
      <c r="M64" s="88">
        <f t="shared" si="14"/>
        <v>17395</v>
      </c>
      <c r="N64" s="88">
        <f t="shared" si="15"/>
        <v>0</v>
      </c>
      <c r="O64" s="88">
        <v>0</v>
      </c>
      <c r="P64" s="88">
        <v>0</v>
      </c>
      <c r="Q64" s="88">
        <v>0</v>
      </c>
      <c r="R64" s="88">
        <v>0</v>
      </c>
      <c r="S64" s="88" t="s">
        <v>320</v>
      </c>
      <c r="T64" s="88">
        <v>0</v>
      </c>
      <c r="U64" s="88">
        <v>17395</v>
      </c>
      <c r="V64" s="88">
        <f t="shared" si="24"/>
        <v>44587</v>
      </c>
      <c r="W64" s="88">
        <f t="shared" si="24"/>
        <v>0</v>
      </c>
      <c r="X64" s="88">
        <f t="shared" si="24"/>
        <v>0</v>
      </c>
      <c r="Y64" s="88">
        <f t="shared" si="24"/>
        <v>0</v>
      </c>
      <c r="Z64" s="88">
        <f t="shared" si="24"/>
        <v>0</v>
      </c>
      <c r="AA64" s="88">
        <f t="shared" si="24"/>
        <v>0</v>
      </c>
      <c r="AB64" s="88" t="s">
        <v>42</v>
      </c>
      <c r="AC64" s="88">
        <f t="shared" si="24"/>
        <v>0</v>
      </c>
      <c r="AD64" s="88">
        <f t="shared" si="24"/>
        <v>44587</v>
      </c>
    </row>
    <row r="65" spans="1:30" ht="13.5">
      <c r="A65" s="17" t="s">
        <v>127</v>
      </c>
      <c r="B65" s="76" t="s">
        <v>239</v>
      </c>
      <c r="C65" s="77" t="s">
        <v>240</v>
      </c>
      <c r="D65" s="88">
        <f t="shared" si="12"/>
        <v>28287</v>
      </c>
      <c r="E65" s="88">
        <f t="shared" si="13"/>
        <v>7687</v>
      </c>
      <c r="F65" s="88">
        <v>0</v>
      </c>
      <c r="G65" s="88">
        <v>0</v>
      </c>
      <c r="H65" s="88">
        <v>0</v>
      </c>
      <c r="I65" s="88">
        <v>7306</v>
      </c>
      <c r="J65" s="88" t="s">
        <v>320</v>
      </c>
      <c r="K65" s="88">
        <v>381</v>
      </c>
      <c r="L65" s="88">
        <v>20600</v>
      </c>
      <c r="M65" s="88">
        <f t="shared" si="14"/>
        <v>18469</v>
      </c>
      <c r="N65" s="88">
        <f t="shared" si="15"/>
        <v>0</v>
      </c>
      <c r="O65" s="88">
        <v>0</v>
      </c>
      <c r="P65" s="88">
        <v>0</v>
      </c>
      <c r="Q65" s="88">
        <v>0</v>
      </c>
      <c r="R65" s="88">
        <v>0</v>
      </c>
      <c r="S65" s="88" t="s">
        <v>320</v>
      </c>
      <c r="T65" s="88">
        <v>0</v>
      </c>
      <c r="U65" s="88">
        <v>18469</v>
      </c>
      <c r="V65" s="88">
        <f t="shared" si="24"/>
        <v>46756</v>
      </c>
      <c r="W65" s="88">
        <f t="shared" si="24"/>
        <v>7687</v>
      </c>
      <c r="X65" s="88">
        <f t="shared" si="24"/>
        <v>0</v>
      </c>
      <c r="Y65" s="88">
        <f t="shared" si="24"/>
        <v>0</v>
      </c>
      <c r="Z65" s="88">
        <f t="shared" si="24"/>
        <v>0</v>
      </c>
      <c r="AA65" s="88">
        <f t="shared" si="24"/>
        <v>7306</v>
      </c>
      <c r="AB65" s="88" t="s">
        <v>42</v>
      </c>
      <c r="AC65" s="88">
        <f t="shared" si="24"/>
        <v>381</v>
      </c>
      <c r="AD65" s="88">
        <f t="shared" si="24"/>
        <v>39069</v>
      </c>
    </row>
    <row r="66" spans="1:30" ht="13.5">
      <c r="A66" s="17" t="s">
        <v>127</v>
      </c>
      <c r="B66" s="76" t="s">
        <v>241</v>
      </c>
      <c r="C66" s="77" t="s">
        <v>242</v>
      </c>
      <c r="D66" s="88">
        <f t="shared" si="12"/>
        <v>29543</v>
      </c>
      <c r="E66" s="88">
        <f t="shared" si="13"/>
        <v>0</v>
      </c>
      <c r="F66" s="88">
        <v>0</v>
      </c>
      <c r="G66" s="88">
        <v>0</v>
      </c>
      <c r="H66" s="88">
        <v>0</v>
      </c>
      <c r="I66" s="88">
        <v>0</v>
      </c>
      <c r="J66" s="88" t="s">
        <v>320</v>
      </c>
      <c r="K66" s="88">
        <v>0</v>
      </c>
      <c r="L66" s="88">
        <v>29543</v>
      </c>
      <c r="M66" s="88">
        <f t="shared" si="14"/>
        <v>19287</v>
      </c>
      <c r="N66" s="88">
        <f t="shared" si="15"/>
        <v>0</v>
      </c>
      <c r="O66" s="88">
        <v>0</v>
      </c>
      <c r="P66" s="88">
        <v>0</v>
      </c>
      <c r="Q66" s="88">
        <v>0</v>
      </c>
      <c r="R66" s="88">
        <v>0</v>
      </c>
      <c r="S66" s="88" t="s">
        <v>320</v>
      </c>
      <c r="T66" s="88">
        <v>0</v>
      </c>
      <c r="U66" s="88">
        <v>19287</v>
      </c>
      <c r="V66" s="88">
        <f t="shared" si="24"/>
        <v>48830</v>
      </c>
      <c r="W66" s="88">
        <f t="shared" si="24"/>
        <v>0</v>
      </c>
      <c r="X66" s="88">
        <f t="shared" si="24"/>
        <v>0</v>
      </c>
      <c r="Y66" s="88">
        <f t="shared" si="24"/>
        <v>0</v>
      </c>
      <c r="Z66" s="88">
        <f t="shared" si="24"/>
        <v>0</v>
      </c>
      <c r="AA66" s="88">
        <f t="shared" si="24"/>
        <v>0</v>
      </c>
      <c r="AB66" s="88" t="s">
        <v>42</v>
      </c>
      <c r="AC66" s="88">
        <f t="shared" si="24"/>
        <v>0</v>
      </c>
      <c r="AD66" s="88">
        <f t="shared" si="24"/>
        <v>48830</v>
      </c>
    </row>
    <row r="67" spans="1:30" ht="13.5">
      <c r="A67" s="17" t="s">
        <v>127</v>
      </c>
      <c r="B67" s="76" t="s">
        <v>243</v>
      </c>
      <c r="C67" s="77" t="s">
        <v>244</v>
      </c>
      <c r="D67" s="88">
        <f t="shared" si="12"/>
        <v>102884</v>
      </c>
      <c r="E67" s="88">
        <f t="shared" si="13"/>
        <v>10349</v>
      </c>
      <c r="F67" s="88">
        <v>0</v>
      </c>
      <c r="G67" s="88">
        <v>0</v>
      </c>
      <c r="H67" s="88">
        <v>0</v>
      </c>
      <c r="I67" s="88">
        <v>10349</v>
      </c>
      <c r="J67" s="88" t="s">
        <v>320</v>
      </c>
      <c r="K67" s="88">
        <v>0</v>
      </c>
      <c r="L67" s="88">
        <v>92535</v>
      </c>
      <c r="M67" s="88">
        <f t="shared" si="14"/>
        <v>48118</v>
      </c>
      <c r="N67" s="88">
        <f t="shared" si="15"/>
        <v>0</v>
      </c>
      <c r="O67" s="88">
        <v>0</v>
      </c>
      <c r="P67" s="88">
        <v>0</v>
      </c>
      <c r="Q67" s="88">
        <v>0</v>
      </c>
      <c r="R67" s="88">
        <v>0</v>
      </c>
      <c r="S67" s="88" t="s">
        <v>320</v>
      </c>
      <c r="T67" s="88">
        <v>0</v>
      </c>
      <c r="U67" s="88">
        <v>48118</v>
      </c>
      <c r="V67" s="88">
        <f t="shared" si="24"/>
        <v>151002</v>
      </c>
      <c r="W67" s="88">
        <f t="shared" si="24"/>
        <v>10349</v>
      </c>
      <c r="X67" s="88">
        <f t="shared" si="24"/>
        <v>0</v>
      </c>
      <c r="Y67" s="88">
        <f t="shared" si="24"/>
        <v>0</v>
      </c>
      <c r="Z67" s="88">
        <f t="shared" si="24"/>
        <v>0</v>
      </c>
      <c r="AA67" s="88">
        <f t="shared" si="24"/>
        <v>10349</v>
      </c>
      <c r="AB67" s="88" t="s">
        <v>42</v>
      </c>
      <c r="AC67" s="88">
        <f t="shared" si="24"/>
        <v>0</v>
      </c>
      <c r="AD67" s="88">
        <f t="shared" si="24"/>
        <v>140653</v>
      </c>
    </row>
    <row r="68" spans="1:30" ht="13.5">
      <c r="A68" s="17" t="s">
        <v>127</v>
      </c>
      <c r="B68" s="76" t="s">
        <v>245</v>
      </c>
      <c r="C68" s="77" t="s">
        <v>246</v>
      </c>
      <c r="D68" s="88">
        <f t="shared" si="12"/>
        <v>48071</v>
      </c>
      <c r="E68" s="88">
        <f t="shared" si="13"/>
        <v>9</v>
      </c>
      <c r="F68" s="88">
        <v>0</v>
      </c>
      <c r="G68" s="88">
        <v>0</v>
      </c>
      <c r="H68" s="88">
        <v>0</v>
      </c>
      <c r="I68" s="88">
        <v>0</v>
      </c>
      <c r="J68" s="88" t="s">
        <v>320</v>
      </c>
      <c r="K68" s="88">
        <v>9</v>
      </c>
      <c r="L68" s="88">
        <v>48062</v>
      </c>
      <c r="M68" s="88">
        <f t="shared" si="14"/>
        <v>26630</v>
      </c>
      <c r="N68" s="88">
        <f t="shared" si="15"/>
        <v>3</v>
      </c>
      <c r="O68" s="88">
        <v>0</v>
      </c>
      <c r="P68" s="88">
        <v>0</v>
      </c>
      <c r="Q68" s="88">
        <v>0</v>
      </c>
      <c r="R68" s="88">
        <v>0</v>
      </c>
      <c r="S68" s="88" t="s">
        <v>320</v>
      </c>
      <c r="T68" s="88">
        <v>3</v>
      </c>
      <c r="U68" s="88">
        <v>26627</v>
      </c>
      <c r="V68" s="88">
        <f t="shared" si="24"/>
        <v>74701</v>
      </c>
      <c r="W68" s="88">
        <f t="shared" si="24"/>
        <v>12</v>
      </c>
      <c r="X68" s="88">
        <f t="shared" si="24"/>
        <v>0</v>
      </c>
      <c r="Y68" s="88">
        <f t="shared" si="24"/>
        <v>0</v>
      </c>
      <c r="Z68" s="88">
        <f t="shared" si="24"/>
        <v>0</v>
      </c>
      <c r="AA68" s="88">
        <f t="shared" si="24"/>
        <v>0</v>
      </c>
      <c r="AB68" s="88" t="s">
        <v>42</v>
      </c>
      <c r="AC68" s="88">
        <f t="shared" si="24"/>
        <v>12</v>
      </c>
      <c r="AD68" s="88">
        <f t="shared" si="24"/>
        <v>74689</v>
      </c>
    </row>
    <row r="69" spans="1:30" ht="13.5">
      <c r="A69" s="17" t="s">
        <v>127</v>
      </c>
      <c r="B69" s="76" t="s">
        <v>247</v>
      </c>
      <c r="C69" s="77" t="s">
        <v>248</v>
      </c>
      <c r="D69" s="88">
        <f t="shared" si="12"/>
        <v>159365</v>
      </c>
      <c r="E69" s="88">
        <f t="shared" si="13"/>
        <v>4560</v>
      </c>
      <c r="F69" s="88">
        <v>0</v>
      </c>
      <c r="G69" s="88">
        <v>0</v>
      </c>
      <c r="H69" s="88">
        <v>0</v>
      </c>
      <c r="I69" s="88">
        <v>4550</v>
      </c>
      <c r="J69" s="88" t="s">
        <v>320</v>
      </c>
      <c r="K69" s="88">
        <v>10</v>
      </c>
      <c r="L69" s="88">
        <v>154805</v>
      </c>
      <c r="M69" s="88">
        <f t="shared" si="14"/>
        <v>16509</v>
      </c>
      <c r="N69" s="88">
        <f t="shared" si="15"/>
        <v>0</v>
      </c>
      <c r="O69" s="88">
        <v>0</v>
      </c>
      <c r="P69" s="88">
        <v>0</v>
      </c>
      <c r="Q69" s="88">
        <v>0</v>
      </c>
      <c r="R69" s="88">
        <v>0</v>
      </c>
      <c r="S69" s="88" t="s">
        <v>320</v>
      </c>
      <c r="T69" s="88">
        <v>0</v>
      </c>
      <c r="U69" s="88">
        <v>16509</v>
      </c>
      <c r="V69" s="88">
        <f t="shared" si="24"/>
        <v>175874</v>
      </c>
      <c r="W69" s="88">
        <f t="shared" si="24"/>
        <v>4560</v>
      </c>
      <c r="X69" s="88">
        <f t="shared" si="24"/>
        <v>0</v>
      </c>
      <c r="Y69" s="88">
        <f t="shared" si="24"/>
        <v>0</v>
      </c>
      <c r="Z69" s="88">
        <f t="shared" si="24"/>
        <v>0</v>
      </c>
      <c r="AA69" s="88">
        <f t="shared" si="24"/>
        <v>4550</v>
      </c>
      <c r="AB69" s="88" t="s">
        <v>42</v>
      </c>
      <c r="AC69" s="88">
        <f t="shared" si="24"/>
        <v>10</v>
      </c>
      <c r="AD69" s="88">
        <f t="shared" si="24"/>
        <v>171314</v>
      </c>
    </row>
    <row r="70" spans="1:30" ht="13.5">
      <c r="A70" s="17" t="s">
        <v>127</v>
      </c>
      <c r="B70" s="76" t="s">
        <v>249</v>
      </c>
      <c r="C70" s="77" t="s">
        <v>250</v>
      </c>
      <c r="D70" s="88">
        <f t="shared" si="12"/>
        <v>23768</v>
      </c>
      <c r="E70" s="88">
        <f t="shared" si="13"/>
        <v>0</v>
      </c>
      <c r="F70" s="88">
        <v>0</v>
      </c>
      <c r="G70" s="88">
        <v>0</v>
      </c>
      <c r="H70" s="88">
        <v>0</v>
      </c>
      <c r="I70" s="88">
        <v>0</v>
      </c>
      <c r="J70" s="88" t="s">
        <v>320</v>
      </c>
      <c r="K70" s="88">
        <v>0</v>
      </c>
      <c r="L70" s="88">
        <v>23768</v>
      </c>
      <c r="M70" s="88">
        <f t="shared" si="14"/>
        <v>10999</v>
      </c>
      <c r="N70" s="88">
        <f t="shared" si="15"/>
        <v>0</v>
      </c>
      <c r="O70" s="88">
        <v>0</v>
      </c>
      <c r="P70" s="88">
        <v>0</v>
      </c>
      <c r="Q70" s="88">
        <v>0</v>
      </c>
      <c r="R70" s="88">
        <v>0</v>
      </c>
      <c r="S70" s="88" t="s">
        <v>320</v>
      </c>
      <c r="T70" s="88">
        <v>0</v>
      </c>
      <c r="U70" s="88">
        <v>10999</v>
      </c>
      <c r="V70" s="88">
        <f t="shared" si="24"/>
        <v>34767</v>
      </c>
      <c r="W70" s="88">
        <f t="shared" si="24"/>
        <v>0</v>
      </c>
      <c r="X70" s="88">
        <f t="shared" si="24"/>
        <v>0</v>
      </c>
      <c r="Y70" s="88">
        <f t="shared" si="24"/>
        <v>0</v>
      </c>
      <c r="Z70" s="88">
        <f t="shared" si="24"/>
        <v>0</v>
      </c>
      <c r="AA70" s="88">
        <f t="shared" si="24"/>
        <v>0</v>
      </c>
      <c r="AB70" s="88" t="s">
        <v>42</v>
      </c>
      <c r="AC70" s="88">
        <f t="shared" si="24"/>
        <v>0</v>
      </c>
      <c r="AD70" s="88">
        <f t="shared" si="24"/>
        <v>34767</v>
      </c>
    </row>
    <row r="71" spans="1:30" ht="13.5">
      <c r="A71" s="17" t="s">
        <v>127</v>
      </c>
      <c r="B71" s="76" t="s">
        <v>251</v>
      </c>
      <c r="C71" s="77" t="s">
        <v>252</v>
      </c>
      <c r="D71" s="88">
        <f t="shared" si="12"/>
        <v>22672</v>
      </c>
      <c r="E71" s="88">
        <f t="shared" si="13"/>
        <v>1924</v>
      </c>
      <c r="F71" s="88">
        <v>0</v>
      </c>
      <c r="G71" s="88">
        <v>0</v>
      </c>
      <c r="H71" s="88">
        <v>0</v>
      </c>
      <c r="I71" s="88">
        <v>1924</v>
      </c>
      <c r="J71" s="88" t="s">
        <v>320</v>
      </c>
      <c r="K71" s="88">
        <v>0</v>
      </c>
      <c r="L71" s="88">
        <v>20748</v>
      </c>
      <c r="M71" s="88">
        <f t="shared" si="14"/>
        <v>9896</v>
      </c>
      <c r="N71" s="88">
        <f t="shared" si="15"/>
        <v>0</v>
      </c>
      <c r="O71" s="88">
        <v>0</v>
      </c>
      <c r="P71" s="88">
        <v>0</v>
      </c>
      <c r="Q71" s="88">
        <v>0</v>
      </c>
      <c r="R71" s="88">
        <v>0</v>
      </c>
      <c r="S71" s="88" t="s">
        <v>320</v>
      </c>
      <c r="T71" s="88">
        <v>0</v>
      </c>
      <c r="U71" s="88">
        <v>9896</v>
      </c>
      <c r="V71" s="88">
        <f t="shared" si="24"/>
        <v>32568</v>
      </c>
      <c r="W71" s="88">
        <f t="shared" si="24"/>
        <v>1924</v>
      </c>
      <c r="X71" s="88">
        <f t="shared" si="24"/>
        <v>0</v>
      </c>
      <c r="Y71" s="88">
        <f t="shared" si="24"/>
        <v>0</v>
      </c>
      <c r="Z71" s="88">
        <f t="shared" si="24"/>
        <v>0</v>
      </c>
      <c r="AA71" s="88">
        <f t="shared" si="24"/>
        <v>1924</v>
      </c>
      <c r="AB71" s="88" t="s">
        <v>42</v>
      </c>
      <c r="AC71" s="88">
        <f t="shared" si="24"/>
        <v>0</v>
      </c>
      <c r="AD71" s="88">
        <f t="shared" si="24"/>
        <v>30644</v>
      </c>
    </row>
    <row r="72" spans="1:30" ht="13.5">
      <c r="A72" s="17" t="s">
        <v>127</v>
      </c>
      <c r="B72" s="76" t="s">
        <v>253</v>
      </c>
      <c r="C72" s="77" t="s">
        <v>254</v>
      </c>
      <c r="D72" s="88">
        <f t="shared" si="12"/>
        <v>36247</v>
      </c>
      <c r="E72" s="88">
        <f t="shared" si="13"/>
        <v>27</v>
      </c>
      <c r="F72" s="88">
        <v>0</v>
      </c>
      <c r="G72" s="88">
        <v>0</v>
      </c>
      <c r="H72" s="88">
        <v>0</v>
      </c>
      <c r="I72" s="88">
        <v>27</v>
      </c>
      <c r="J72" s="88" t="s">
        <v>320</v>
      </c>
      <c r="K72" s="88">
        <v>0</v>
      </c>
      <c r="L72" s="88">
        <v>36220</v>
      </c>
      <c r="M72" s="88">
        <f t="shared" si="14"/>
        <v>35061</v>
      </c>
      <c r="N72" s="88">
        <f t="shared" si="15"/>
        <v>0</v>
      </c>
      <c r="O72" s="88">
        <v>0</v>
      </c>
      <c r="P72" s="88">
        <v>0</v>
      </c>
      <c r="Q72" s="88">
        <v>0</v>
      </c>
      <c r="R72" s="88">
        <v>0</v>
      </c>
      <c r="S72" s="88" t="s">
        <v>320</v>
      </c>
      <c r="T72" s="88">
        <v>0</v>
      </c>
      <c r="U72" s="88">
        <v>35061</v>
      </c>
      <c r="V72" s="88">
        <f t="shared" si="24"/>
        <v>71308</v>
      </c>
      <c r="W72" s="88">
        <f t="shared" si="24"/>
        <v>27</v>
      </c>
      <c r="X72" s="88">
        <f t="shared" si="24"/>
        <v>0</v>
      </c>
      <c r="Y72" s="88">
        <f t="shared" si="24"/>
        <v>0</v>
      </c>
      <c r="Z72" s="88">
        <f t="shared" si="24"/>
        <v>0</v>
      </c>
      <c r="AA72" s="88">
        <f t="shared" si="24"/>
        <v>27</v>
      </c>
      <c r="AB72" s="88" t="s">
        <v>42</v>
      </c>
      <c r="AC72" s="88">
        <f t="shared" si="24"/>
        <v>0</v>
      </c>
      <c r="AD72" s="88">
        <f t="shared" si="24"/>
        <v>71281</v>
      </c>
    </row>
    <row r="73" spans="1:30" ht="13.5">
      <c r="A73" s="17" t="s">
        <v>127</v>
      </c>
      <c r="B73" s="76" t="s">
        <v>255</v>
      </c>
      <c r="C73" s="77" t="s">
        <v>256</v>
      </c>
      <c r="D73" s="88">
        <f t="shared" si="12"/>
        <v>78712</v>
      </c>
      <c r="E73" s="88">
        <f t="shared" si="13"/>
        <v>2617</v>
      </c>
      <c r="F73" s="88">
        <v>0</v>
      </c>
      <c r="G73" s="88">
        <v>0</v>
      </c>
      <c r="H73" s="88">
        <v>0</v>
      </c>
      <c r="I73" s="88">
        <v>2617</v>
      </c>
      <c r="J73" s="88" t="s">
        <v>320</v>
      </c>
      <c r="K73" s="88">
        <v>0</v>
      </c>
      <c r="L73" s="88">
        <v>76095</v>
      </c>
      <c r="M73" s="88">
        <f t="shared" si="14"/>
        <v>81254</v>
      </c>
      <c r="N73" s="88">
        <f t="shared" si="15"/>
        <v>0</v>
      </c>
      <c r="O73" s="88">
        <v>0</v>
      </c>
      <c r="P73" s="88">
        <v>0</v>
      </c>
      <c r="Q73" s="88">
        <v>0</v>
      </c>
      <c r="R73" s="88">
        <v>0</v>
      </c>
      <c r="S73" s="88" t="s">
        <v>320</v>
      </c>
      <c r="T73" s="88">
        <v>0</v>
      </c>
      <c r="U73" s="88">
        <v>81254</v>
      </c>
      <c r="V73" s="88">
        <f t="shared" si="24"/>
        <v>159966</v>
      </c>
      <c r="W73" s="88">
        <f t="shared" si="24"/>
        <v>2617</v>
      </c>
      <c r="X73" s="88">
        <f t="shared" si="24"/>
        <v>0</v>
      </c>
      <c r="Y73" s="88">
        <f t="shared" si="24"/>
        <v>0</v>
      </c>
      <c r="Z73" s="88">
        <f t="shared" si="24"/>
        <v>0</v>
      </c>
      <c r="AA73" s="88">
        <f t="shared" si="24"/>
        <v>2617</v>
      </c>
      <c r="AB73" s="88" t="s">
        <v>42</v>
      </c>
      <c r="AC73" s="88">
        <f t="shared" si="24"/>
        <v>0</v>
      </c>
      <c r="AD73" s="88">
        <f t="shared" si="24"/>
        <v>157349</v>
      </c>
    </row>
    <row r="74" spans="1:30" ht="13.5">
      <c r="A74" s="17" t="s">
        <v>127</v>
      </c>
      <c r="B74" s="76" t="s">
        <v>257</v>
      </c>
      <c r="C74" s="77" t="s">
        <v>258</v>
      </c>
      <c r="D74" s="88">
        <f t="shared" si="12"/>
        <v>30457</v>
      </c>
      <c r="E74" s="88">
        <f t="shared" si="13"/>
        <v>1316</v>
      </c>
      <c r="F74" s="88">
        <v>0</v>
      </c>
      <c r="G74" s="88">
        <v>0</v>
      </c>
      <c r="H74" s="88">
        <v>0</v>
      </c>
      <c r="I74" s="88">
        <v>1316</v>
      </c>
      <c r="J74" s="88" t="s">
        <v>320</v>
      </c>
      <c r="K74" s="88">
        <v>0</v>
      </c>
      <c r="L74" s="88">
        <v>29141</v>
      </c>
      <c r="M74" s="88">
        <f t="shared" si="14"/>
        <v>31759</v>
      </c>
      <c r="N74" s="88">
        <f t="shared" si="15"/>
        <v>0</v>
      </c>
      <c r="O74" s="88">
        <v>0</v>
      </c>
      <c r="P74" s="88">
        <v>0</v>
      </c>
      <c r="Q74" s="88">
        <v>0</v>
      </c>
      <c r="R74" s="88">
        <v>0</v>
      </c>
      <c r="S74" s="88" t="s">
        <v>320</v>
      </c>
      <c r="T74" s="88">
        <v>0</v>
      </c>
      <c r="U74" s="88">
        <v>31759</v>
      </c>
      <c r="V74" s="88">
        <f t="shared" si="24"/>
        <v>62216</v>
      </c>
      <c r="W74" s="88">
        <f t="shared" si="24"/>
        <v>1316</v>
      </c>
      <c r="X74" s="88">
        <f t="shared" si="24"/>
        <v>0</v>
      </c>
      <c r="Y74" s="88">
        <f t="shared" si="24"/>
        <v>0</v>
      </c>
      <c r="Z74" s="88">
        <f t="shared" si="24"/>
        <v>0</v>
      </c>
      <c r="AA74" s="88">
        <f t="shared" si="24"/>
        <v>1316</v>
      </c>
      <c r="AB74" s="88" t="s">
        <v>42</v>
      </c>
      <c r="AC74" s="88">
        <f t="shared" si="24"/>
        <v>0</v>
      </c>
      <c r="AD74" s="88">
        <f t="shared" si="24"/>
        <v>60900</v>
      </c>
    </row>
    <row r="75" spans="1:30" ht="13.5">
      <c r="A75" s="17" t="s">
        <v>127</v>
      </c>
      <c r="B75" s="76" t="s">
        <v>259</v>
      </c>
      <c r="C75" s="77" t="s">
        <v>2</v>
      </c>
      <c r="D75" s="88">
        <f t="shared" si="12"/>
        <v>52331</v>
      </c>
      <c r="E75" s="88">
        <f t="shared" si="13"/>
        <v>0</v>
      </c>
      <c r="F75" s="88">
        <v>0</v>
      </c>
      <c r="G75" s="88">
        <v>0</v>
      </c>
      <c r="H75" s="88">
        <v>0</v>
      </c>
      <c r="I75" s="88">
        <v>0</v>
      </c>
      <c r="J75" s="88" t="s">
        <v>320</v>
      </c>
      <c r="K75" s="88">
        <v>0</v>
      </c>
      <c r="L75" s="88">
        <v>52331</v>
      </c>
      <c r="M75" s="88">
        <f t="shared" si="14"/>
        <v>20496</v>
      </c>
      <c r="N75" s="88">
        <f t="shared" si="15"/>
        <v>0</v>
      </c>
      <c r="O75" s="88">
        <v>0</v>
      </c>
      <c r="P75" s="88">
        <v>0</v>
      </c>
      <c r="Q75" s="88">
        <v>0</v>
      </c>
      <c r="R75" s="88">
        <v>0</v>
      </c>
      <c r="S75" s="88" t="s">
        <v>320</v>
      </c>
      <c r="T75" s="88">
        <v>0</v>
      </c>
      <c r="U75" s="88">
        <v>20496</v>
      </c>
      <c r="V75" s="88">
        <f t="shared" si="24"/>
        <v>72827</v>
      </c>
      <c r="W75" s="88">
        <f t="shared" si="24"/>
        <v>0</v>
      </c>
      <c r="X75" s="88">
        <f t="shared" si="24"/>
        <v>0</v>
      </c>
      <c r="Y75" s="88">
        <f t="shared" si="24"/>
        <v>0</v>
      </c>
      <c r="Z75" s="88">
        <f t="shared" si="24"/>
        <v>0</v>
      </c>
      <c r="AA75" s="88">
        <f t="shared" si="24"/>
        <v>0</v>
      </c>
      <c r="AB75" s="88" t="s">
        <v>42</v>
      </c>
      <c r="AC75" s="88">
        <f t="shared" si="24"/>
        <v>0</v>
      </c>
      <c r="AD75" s="88">
        <f t="shared" si="24"/>
        <v>72827</v>
      </c>
    </row>
    <row r="76" spans="1:30" ht="13.5">
      <c r="A76" s="17" t="s">
        <v>127</v>
      </c>
      <c r="B76" s="76" t="s">
        <v>260</v>
      </c>
      <c r="C76" s="77" t="s">
        <v>126</v>
      </c>
      <c r="D76" s="88">
        <f t="shared" si="12"/>
        <v>31080</v>
      </c>
      <c r="E76" s="88">
        <f t="shared" si="13"/>
        <v>0</v>
      </c>
      <c r="F76" s="88">
        <v>0</v>
      </c>
      <c r="G76" s="88">
        <v>0</v>
      </c>
      <c r="H76" s="88">
        <v>0</v>
      </c>
      <c r="I76" s="88">
        <v>0</v>
      </c>
      <c r="J76" s="88" t="s">
        <v>320</v>
      </c>
      <c r="K76" s="88">
        <v>0</v>
      </c>
      <c r="L76" s="88">
        <v>31080</v>
      </c>
      <c r="M76" s="88">
        <f t="shared" si="14"/>
        <v>9278</v>
      </c>
      <c r="N76" s="88">
        <f t="shared" si="15"/>
        <v>0</v>
      </c>
      <c r="O76" s="88">
        <v>0</v>
      </c>
      <c r="P76" s="88">
        <v>0</v>
      </c>
      <c r="Q76" s="88">
        <v>0</v>
      </c>
      <c r="R76" s="88">
        <v>0</v>
      </c>
      <c r="S76" s="88" t="s">
        <v>320</v>
      </c>
      <c r="T76" s="88">
        <v>0</v>
      </c>
      <c r="U76" s="88">
        <v>9278</v>
      </c>
      <c r="V76" s="88">
        <f t="shared" si="24"/>
        <v>40358</v>
      </c>
      <c r="W76" s="88">
        <f t="shared" si="24"/>
        <v>0</v>
      </c>
      <c r="X76" s="88">
        <f t="shared" si="24"/>
        <v>0</v>
      </c>
      <c r="Y76" s="88">
        <f t="shared" si="24"/>
        <v>0</v>
      </c>
      <c r="Z76" s="88">
        <f t="shared" si="24"/>
        <v>0</v>
      </c>
      <c r="AA76" s="88">
        <f t="shared" si="24"/>
        <v>0</v>
      </c>
      <c r="AB76" s="88" t="s">
        <v>42</v>
      </c>
      <c r="AC76" s="88">
        <f t="shared" si="24"/>
        <v>0</v>
      </c>
      <c r="AD76" s="88">
        <f t="shared" si="24"/>
        <v>40358</v>
      </c>
    </row>
    <row r="77" spans="1:30" ht="13.5">
      <c r="A77" s="17" t="s">
        <v>127</v>
      </c>
      <c r="B77" s="76" t="s">
        <v>261</v>
      </c>
      <c r="C77" s="77" t="s">
        <v>262</v>
      </c>
      <c r="D77" s="88">
        <f t="shared" si="12"/>
        <v>54697</v>
      </c>
      <c r="E77" s="88">
        <f t="shared" si="13"/>
        <v>0</v>
      </c>
      <c r="F77" s="88">
        <v>0</v>
      </c>
      <c r="G77" s="88">
        <v>0</v>
      </c>
      <c r="H77" s="88">
        <v>0</v>
      </c>
      <c r="I77" s="88">
        <v>0</v>
      </c>
      <c r="J77" s="88" t="s">
        <v>320</v>
      </c>
      <c r="K77" s="88">
        <v>0</v>
      </c>
      <c r="L77" s="88">
        <v>54697</v>
      </c>
      <c r="M77" s="88">
        <f t="shared" si="14"/>
        <v>10420</v>
      </c>
      <c r="N77" s="88">
        <f t="shared" si="15"/>
        <v>0</v>
      </c>
      <c r="O77" s="88">
        <v>0</v>
      </c>
      <c r="P77" s="88">
        <v>0</v>
      </c>
      <c r="Q77" s="88">
        <v>0</v>
      </c>
      <c r="R77" s="88">
        <v>0</v>
      </c>
      <c r="S77" s="88" t="s">
        <v>320</v>
      </c>
      <c r="T77" s="88">
        <v>0</v>
      </c>
      <c r="U77" s="88">
        <v>10420</v>
      </c>
      <c r="V77" s="88">
        <f t="shared" si="24"/>
        <v>65117</v>
      </c>
      <c r="W77" s="88">
        <f t="shared" si="24"/>
        <v>0</v>
      </c>
      <c r="X77" s="88">
        <f t="shared" si="24"/>
        <v>0</v>
      </c>
      <c r="Y77" s="88">
        <f t="shared" si="24"/>
        <v>0</v>
      </c>
      <c r="Z77" s="88">
        <f t="shared" si="24"/>
        <v>0</v>
      </c>
      <c r="AA77" s="88">
        <f t="shared" si="24"/>
        <v>0</v>
      </c>
      <c r="AB77" s="88" t="s">
        <v>42</v>
      </c>
      <c r="AC77" s="88">
        <f t="shared" si="24"/>
        <v>0</v>
      </c>
      <c r="AD77" s="88">
        <f t="shared" si="24"/>
        <v>65117</v>
      </c>
    </row>
    <row r="78" spans="1:30" ht="13.5">
      <c r="A78" s="17" t="s">
        <v>127</v>
      </c>
      <c r="B78" s="76" t="s">
        <v>263</v>
      </c>
      <c r="C78" s="77" t="s">
        <v>264</v>
      </c>
      <c r="D78" s="88">
        <f t="shared" si="12"/>
        <v>19362</v>
      </c>
      <c r="E78" s="88">
        <f t="shared" si="13"/>
        <v>0</v>
      </c>
      <c r="F78" s="88">
        <v>0</v>
      </c>
      <c r="G78" s="88">
        <v>0</v>
      </c>
      <c r="H78" s="88">
        <v>0</v>
      </c>
      <c r="I78" s="88">
        <v>0</v>
      </c>
      <c r="J78" s="88" t="s">
        <v>320</v>
      </c>
      <c r="K78" s="88">
        <v>0</v>
      </c>
      <c r="L78" s="88">
        <v>19362</v>
      </c>
      <c r="M78" s="88">
        <f t="shared" si="14"/>
        <v>5735</v>
      </c>
      <c r="N78" s="88">
        <f t="shared" si="15"/>
        <v>0</v>
      </c>
      <c r="O78" s="88">
        <v>0</v>
      </c>
      <c r="P78" s="88">
        <v>0</v>
      </c>
      <c r="Q78" s="88">
        <v>0</v>
      </c>
      <c r="R78" s="88">
        <v>0</v>
      </c>
      <c r="S78" s="88" t="s">
        <v>320</v>
      </c>
      <c r="T78" s="88">
        <v>0</v>
      </c>
      <c r="U78" s="88">
        <v>5735</v>
      </c>
      <c r="V78" s="88">
        <f t="shared" si="24"/>
        <v>25097</v>
      </c>
      <c r="W78" s="88">
        <f t="shared" si="24"/>
        <v>0</v>
      </c>
      <c r="X78" s="88">
        <f t="shared" si="24"/>
        <v>0</v>
      </c>
      <c r="Y78" s="88">
        <f t="shared" si="24"/>
        <v>0</v>
      </c>
      <c r="Z78" s="88">
        <f t="shared" si="24"/>
        <v>0</v>
      </c>
      <c r="AA78" s="88">
        <f t="shared" si="24"/>
        <v>0</v>
      </c>
      <c r="AB78" s="88" t="s">
        <v>42</v>
      </c>
      <c r="AC78" s="88">
        <f t="shared" si="24"/>
        <v>0</v>
      </c>
      <c r="AD78" s="88">
        <f t="shared" si="24"/>
        <v>25097</v>
      </c>
    </row>
    <row r="79" spans="1:30" ht="13.5">
      <c r="A79" s="17" t="s">
        <v>127</v>
      </c>
      <c r="B79" s="76" t="s">
        <v>265</v>
      </c>
      <c r="C79" s="77" t="s">
        <v>266</v>
      </c>
      <c r="D79" s="88">
        <f t="shared" si="12"/>
        <v>71423</v>
      </c>
      <c r="E79" s="88">
        <f t="shared" si="13"/>
        <v>0</v>
      </c>
      <c r="F79" s="88">
        <v>0</v>
      </c>
      <c r="G79" s="88">
        <v>0</v>
      </c>
      <c r="H79" s="88">
        <v>0</v>
      </c>
      <c r="I79" s="88">
        <v>0</v>
      </c>
      <c r="J79" s="88" t="s">
        <v>320</v>
      </c>
      <c r="K79" s="88">
        <v>0</v>
      </c>
      <c r="L79" s="88">
        <v>71423</v>
      </c>
      <c r="M79" s="88">
        <f t="shared" si="14"/>
        <v>18951</v>
      </c>
      <c r="N79" s="88">
        <f t="shared" si="15"/>
        <v>0</v>
      </c>
      <c r="O79" s="88">
        <v>0</v>
      </c>
      <c r="P79" s="88">
        <v>0</v>
      </c>
      <c r="Q79" s="88">
        <v>0</v>
      </c>
      <c r="R79" s="88">
        <v>0</v>
      </c>
      <c r="S79" s="88" t="s">
        <v>320</v>
      </c>
      <c r="T79" s="88">
        <v>0</v>
      </c>
      <c r="U79" s="88">
        <v>18951</v>
      </c>
      <c r="V79" s="88">
        <f t="shared" si="24"/>
        <v>90374</v>
      </c>
      <c r="W79" s="88">
        <f t="shared" si="24"/>
        <v>0</v>
      </c>
      <c r="X79" s="88">
        <f t="shared" si="24"/>
        <v>0</v>
      </c>
      <c r="Y79" s="88">
        <f t="shared" si="24"/>
        <v>0</v>
      </c>
      <c r="Z79" s="88">
        <f t="shared" si="24"/>
        <v>0</v>
      </c>
      <c r="AA79" s="88">
        <f t="shared" si="24"/>
        <v>0</v>
      </c>
      <c r="AB79" s="88" t="s">
        <v>42</v>
      </c>
      <c r="AC79" s="88">
        <f t="shared" si="24"/>
        <v>0</v>
      </c>
      <c r="AD79" s="88">
        <f t="shared" si="24"/>
        <v>90374</v>
      </c>
    </row>
    <row r="80" spans="1:30" ht="13.5">
      <c r="A80" s="17" t="s">
        <v>127</v>
      </c>
      <c r="B80" s="76" t="s">
        <v>267</v>
      </c>
      <c r="C80" s="77" t="s">
        <v>268</v>
      </c>
      <c r="D80" s="88">
        <f t="shared" si="12"/>
        <v>31279</v>
      </c>
      <c r="E80" s="88">
        <f t="shared" si="13"/>
        <v>0</v>
      </c>
      <c r="F80" s="88">
        <v>0</v>
      </c>
      <c r="G80" s="88">
        <v>0</v>
      </c>
      <c r="H80" s="88">
        <v>0</v>
      </c>
      <c r="I80" s="88">
        <v>0</v>
      </c>
      <c r="J80" s="88" t="s">
        <v>320</v>
      </c>
      <c r="K80" s="88">
        <v>0</v>
      </c>
      <c r="L80" s="88">
        <v>31279</v>
      </c>
      <c r="M80" s="88">
        <f t="shared" si="14"/>
        <v>9198</v>
      </c>
      <c r="N80" s="88">
        <f t="shared" si="15"/>
        <v>0</v>
      </c>
      <c r="O80" s="88">
        <v>0</v>
      </c>
      <c r="P80" s="88">
        <v>0</v>
      </c>
      <c r="Q80" s="88">
        <v>0</v>
      </c>
      <c r="R80" s="88">
        <v>0</v>
      </c>
      <c r="S80" s="88" t="s">
        <v>320</v>
      </c>
      <c r="T80" s="88">
        <v>0</v>
      </c>
      <c r="U80" s="88">
        <v>9198</v>
      </c>
      <c r="V80" s="88">
        <f t="shared" si="24"/>
        <v>40477</v>
      </c>
      <c r="W80" s="88">
        <f t="shared" si="24"/>
        <v>0</v>
      </c>
      <c r="X80" s="88">
        <f t="shared" si="24"/>
        <v>0</v>
      </c>
      <c r="Y80" s="88">
        <f t="shared" si="24"/>
        <v>0</v>
      </c>
      <c r="Z80" s="88">
        <f t="shared" si="24"/>
        <v>0</v>
      </c>
      <c r="AA80" s="88">
        <f t="shared" si="24"/>
        <v>0</v>
      </c>
      <c r="AB80" s="88" t="s">
        <v>42</v>
      </c>
      <c r="AC80" s="88">
        <f t="shared" si="24"/>
        <v>0</v>
      </c>
      <c r="AD80" s="88">
        <f t="shared" si="24"/>
        <v>40477</v>
      </c>
    </row>
    <row r="81" spans="1:30" ht="13.5">
      <c r="A81" s="17" t="s">
        <v>127</v>
      </c>
      <c r="B81" s="76" t="s">
        <v>269</v>
      </c>
      <c r="C81" s="77" t="s">
        <v>270</v>
      </c>
      <c r="D81" s="88">
        <f t="shared" si="12"/>
        <v>16227</v>
      </c>
      <c r="E81" s="88">
        <f t="shared" si="13"/>
        <v>0</v>
      </c>
      <c r="F81" s="88">
        <v>0</v>
      </c>
      <c r="G81" s="88">
        <v>0</v>
      </c>
      <c r="H81" s="88">
        <v>0</v>
      </c>
      <c r="I81" s="88">
        <v>0</v>
      </c>
      <c r="J81" s="88" t="s">
        <v>320</v>
      </c>
      <c r="K81" s="88">
        <v>0</v>
      </c>
      <c r="L81" s="88">
        <v>16227</v>
      </c>
      <c r="M81" s="88">
        <f t="shared" si="14"/>
        <v>5246</v>
      </c>
      <c r="N81" s="88">
        <f t="shared" si="15"/>
        <v>0</v>
      </c>
      <c r="O81" s="88">
        <v>0</v>
      </c>
      <c r="P81" s="88">
        <v>0</v>
      </c>
      <c r="Q81" s="88">
        <v>0</v>
      </c>
      <c r="R81" s="88">
        <v>0</v>
      </c>
      <c r="S81" s="88" t="s">
        <v>320</v>
      </c>
      <c r="T81" s="88">
        <v>0</v>
      </c>
      <c r="U81" s="88">
        <v>5246</v>
      </c>
      <c r="V81" s="88">
        <f t="shared" si="24"/>
        <v>21473</v>
      </c>
      <c r="W81" s="88">
        <f t="shared" si="24"/>
        <v>0</v>
      </c>
      <c r="X81" s="88">
        <f t="shared" si="24"/>
        <v>0</v>
      </c>
      <c r="Y81" s="88">
        <f t="shared" si="24"/>
        <v>0</v>
      </c>
      <c r="Z81" s="88">
        <f t="shared" si="24"/>
        <v>0</v>
      </c>
      <c r="AA81" s="88">
        <f t="shared" si="24"/>
        <v>0</v>
      </c>
      <c r="AB81" s="88" t="s">
        <v>42</v>
      </c>
      <c r="AC81" s="88">
        <f t="shared" si="24"/>
        <v>0</v>
      </c>
      <c r="AD81" s="88">
        <f t="shared" si="24"/>
        <v>21473</v>
      </c>
    </row>
    <row r="82" spans="1:30" ht="13.5">
      <c r="A82" s="17" t="s">
        <v>127</v>
      </c>
      <c r="B82" s="76" t="s">
        <v>271</v>
      </c>
      <c r="C82" s="77" t="s">
        <v>272</v>
      </c>
      <c r="D82" s="88">
        <f t="shared" si="12"/>
        <v>10411</v>
      </c>
      <c r="E82" s="88">
        <f t="shared" si="13"/>
        <v>0</v>
      </c>
      <c r="F82" s="88">
        <v>0</v>
      </c>
      <c r="G82" s="88">
        <v>0</v>
      </c>
      <c r="H82" s="88">
        <v>0</v>
      </c>
      <c r="I82" s="88">
        <v>0</v>
      </c>
      <c r="J82" s="88" t="s">
        <v>320</v>
      </c>
      <c r="K82" s="88">
        <v>0</v>
      </c>
      <c r="L82" s="88">
        <v>10411</v>
      </c>
      <c r="M82" s="88">
        <f t="shared" si="14"/>
        <v>3650</v>
      </c>
      <c r="N82" s="88">
        <f t="shared" si="15"/>
        <v>0</v>
      </c>
      <c r="O82" s="88">
        <v>0</v>
      </c>
      <c r="P82" s="88">
        <v>0</v>
      </c>
      <c r="Q82" s="88">
        <v>0</v>
      </c>
      <c r="R82" s="88">
        <v>0</v>
      </c>
      <c r="S82" s="88" t="s">
        <v>320</v>
      </c>
      <c r="T82" s="88">
        <v>0</v>
      </c>
      <c r="U82" s="88">
        <v>3650</v>
      </c>
      <c r="V82" s="88">
        <f t="shared" si="24"/>
        <v>14061</v>
      </c>
      <c r="W82" s="88">
        <f t="shared" si="24"/>
        <v>0</v>
      </c>
      <c r="X82" s="88">
        <f t="shared" si="24"/>
        <v>0</v>
      </c>
      <c r="Y82" s="88">
        <f t="shared" si="24"/>
        <v>0</v>
      </c>
      <c r="Z82" s="88">
        <f t="shared" si="24"/>
        <v>0</v>
      </c>
      <c r="AA82" s="88">
        <f t="shared" si="24"/>
        <v>0</v>
      </c>
      <c r="AB82" s="88" t="s">
        <v>42</v>
      </c>
      <c r="AC82" s="88">
        <f t="shared" si="24"/>
        <v>0</v>
      </c>
      <c r="AD82" s="88">
        <f t="shared" si="24"/>
        <v>14061</v>
      </c>
    </row>
    <row r="83" spans="1:30" ht="13.5">
      <c r="A83" s="17" t="s">
        <v>127</v>
      </c>
      <c r="B83" s="76" t="s">
        <v>273</v>
      </c>
      <c r="C83" s="77" t="s">
        <v>274</v>
      </c>
      <c r="D83" s="88">
        <f t="shared" si="12"/>
        <v>14078</v>
      </c>
      <c r="E83" s="88">
        <f t="shared" si="13"/>
        <v>0</v>
      </c>
      <c r="F83" s="88">
        <v>0</v>
      </c>
      <c r="G83" s="88">
        <v>0</v>
      </c>
      <c r="H83" s="88">
        <v>0</v>
      </c>
      <c r="I83" s="88">
        <v>0</v>
      </c>
      <c r="J83" s="88" t="s">
        <v>320</v>
      </c>
      <c r="K83" s="88">
        <v>0</v>
      </c>
      <c r="L83" s="88">
        <v>14078</v>
      </c>
      <c r="M83" s="88">
        <f t="shared" si="14"/>
        <v>4769</v>
      </c>
      <c r="N83" s="88">
        <f t="shared" si="15"/>
        <v>0</v>
      </c>
      <c r="O83" s="88">
        <v>0</v>
      </c>
      <c r="P83" s="88">
        <v>0</v>
      </c>
      <c r="Q83" s="88">
        <v>0</v>
      </c>
      <c r="R83" s="88">
        <v>0</v>
      </c>
      <c r="S83" s="88" t="s">
        <v>320</v>
      </c>
      <c r="T83" s="88">
        <v>0</v>
      </c>
      <c r="U83" s="88">
        <v>4769</v>
      </c>
      <c r="V83" s="88">
        <f t="shared" si="24"/>
        <v>18847</v>
      </c>
      <c r="W83" s="88">
        <f t="shared" si="24"/>
        <v>0</v>
      </c>
      <c r="X83" s="88">
        <f t="shared" si="24"/>
        <v>0</v>
      </c>
      <c r="Y83" s="88">
        <f t="shared" si="24"/>
        <v>0</v>
      </c>
      <c r="Z83" s="88">
        <f t="shared" si="24"/>
        <v>0</v>
      </c>
      <c r="AA83" s="88">
        <f t="shared" si="24"/>
        <v>0</v>
      </c>
      <c r="AB83" s="88" t="s">
        <v>42</v>
      </c>
      <c r="AC83" s="88">
        <f t="shared" si="24"/>
        <v>0</v>
      </c>
      <c r="AD83" s="88">
        <f t="shared" si="24"/>
        <v>18847</v>
      </c>
    </row>
    <row r="84" spans="1:30" ht="13.5">
      <c r="A84" s="17" t="s">
        <v>127</v>
      </c>
      <c r="B84" s="76" t="s">
        <v>275</v>
      </c>
      <c r="C84" s="77" t="s">
        <v>276</v>
      </c>
      <c r="D84" s="88">
        <f t="shared" si="12"/>
        <v>36134</v>
      </c>
      <c r="E84" s="88">
        <f t="shared" si="13"/>
        <v>0</v>
      </c>
      <c r="F84" s="88">
        <v>0</v>
      </c>
      <c r="G84" s="88">
        <v>0</v>
      </c>
      <c r="H84" s="88">
        <v>0</v>
      </c>
      <c r="I84" s="88">
        <v>0</v>
      </c>
      <c r="J84" s="88" t="s">
        <v>320</v>
      </c>
      <c r="K84" s="88">
        <v>0</v>
      </c>
      <c r="L84" s="88">
        <v>36134</v>
      </c>
      <c r="M84" s="88">
        <f t="shared" si="14"/>
        <v>13239</v>
      </c>
      <c r="N84" s="88">
        <f t="shared" si="15"/>
        <v>0</v>
      </c>
      <c r="O84" s="88">
        <v>0</v>
      </c>
      <c r="P84" s="88">
        <v>0</v>
      </c>
      <c r="Q84" s="88">
        <v>0</v>
      </c>
      <c r="R84" s="88">
        <v>0</v>
      </c>
      <c r="S84" s="88" t="s">
        <v>320</v>
      </c>
      <c r="T84" s="88">
        <v>0</v>
      </c>
      <c r="U84" s="88">
        <v>13239</v>
      </c>
      <c r="V84" s="88">
        <f t="shared" si="24"/>
        <v>49373</v>
      </c>
      <c r="W84" s="88">
        <f t="shared" si="24"/>
        <v>0</v>
      </c>
      <c r="X84" s="88">
        <f t="shared" si="24"/>
        <v>0</v>
      </c>
      <c r="Y84" s="88">
        <f t="shared" si="24"/>
        <v>0</v>
      </c>
      <c r="Z84" s="88">
        <f t="shared" si="24"/>
        <v>0</v>
      </c>
      <c r="AA84" s="88">
        <f t="shared" si="24"/>
        <v>0</v>
      </c>
      <c r="AB84" s="88" t="s">
        <v>42</v>
      </c>
      <c r="AC84" s="88">
        <f t="shared" si="24"/>
        <v>0</v>
      </c>
      <c r="AD84" s="88">
        <f t="shared" si="24"/>
        <v>49373</v>
      </c>
    </row>
    <row r="85" spans="1:30" ht="13.5">
      <c r="A85" s="17" t="s">
        <v>127</v>
      </c>
      <c r="B85" s="76" t="s">
        <v>277</v>
      </c>
      <c r="C85" s="77" t="s">
        <v>278</v>
      </c>
      <c r="D85" s="88">
        <f t="shared" si="12"/>
        <v>21070</v>
      </c>
      <c r="E85" s="88">
        <f t="shared" si="13"/>
        <v>0</v>
      </c>
      <c r="F85" s="88">
        <v>0</v>
      </c>
      <c r="G85" s="88">
        <v>0</v>
      </c>
      <c r="H85" s="88">
        <v>0</v>
      </c>
      <c r="I85" s="88">
        <v>0</v>
      </c>
      <c r="J85" s="88" t="s">
        <v>320</v>
      </c>
      <c r="K85" s="88">
        <v>0</v>
      </c>
      <c r="L85" s="88">
        <v>21070</v>
      </c>
      <c r="M85" s="88">
        <f t="shared" si="14"/>
        <v>7023</v>
      </c>
      <c r="N85" s="88">
        <f t="shared" si="15"/>
        <v>0</v>
      </c>
      <c r="O85" s="88">
        <v>0</v>
      </c>
      <c r="P85" s="88">
        <v>0</v>
      </c>
      <c r="Q85" s="88">
        <v>0</v>
      </c>
      <c r="R85" s="88">
        <v>0</v>
      </c>
      <c r="S85" s="88" t="s">
        <v>320</v>
      </c>
      <c r="T85" s="88">
        <v>0</v>
      </c>
      <c r="U85" s="88">
        <v>7023</v>
      </c>
      <c r="V85" s="88">
        <f t="shared" si="24"/>
        <v>28093</v>
      </c>
      <c r="W85" s="88">
        <f t="shared" si="24"/>
        <v>0</v>
      </c>
      <c r="X85" s="88">
        <f t="shared" si="24"/>
        <v>0</v>
      </c>
      <c r="Y85" s="88">
        <f t="shared" si="24"/>
        <v>0</v>
      </c>
      <c r="Z85" s="88">
        <f t="shared" si="24"/>
        <v>0</v>
      </c>
      <c r="AA85" s="88">
        <f t="shared" si="24"/>
        <v>0</v>
      </c>
      <c r="AB85" s="88" t="s">
        <v>42</v>
      </c>
      <c r="AC85" s="88">
        <f t="shared" si="24"/>
        <v>0</v>
      </c>
      <c r="AD85" s="88">
        <f t="shared" si="24"/>
        <v>28093</v>
      </c>
    </row>
    <row r="86" spans="1:30" ht="13.5">
      <c r="A86" s="17" t="s">
        <v>127</v>
      </c>
      <c r="B86" s="76" t="s">
        <v>279</v>
      </c>
      <c r="C86" s="77" t="s">
        <v>280</v>
      </c>
      <c r="D86" s="88">
        <f t="shared" si="12"/>
        <v>29529</v>
      </c>
      <c r="E86" s="88">
        <f t="shared" si="13"/>
        <v>270</v>
      </c>
      <c r="F86" s="88">
        <v>0</v>
      </c>
      <c r="G86" s="88">
        <v>0</v>
      </c>
      <c r="H86" s="88">
        <v>0</v>
      </c>
      <c r="I86" s="88">
        <v>50</v>
      </c>
      <c r="J86" s="88" t="s">
        <v>320</v>
      </c>
      <c r="K86" s="88">
        <v>220</v>
      </c>
      <c r="L86" s="88">
        <v>29259</v>
      </c>
      <c r="M86" s="88">
        <f t="shared" si="14"/>
        <v>10950</v>
      </c>
      <c r="N86" s="88">
        <f t="shared" si="15"/>
        <v>0</v>
      </c>
      <c r="O86" s="88">
        <v>0</v>
      </c>
      <c r="P86" s="88">
        <v>0</v>
      </c>
      <c r="Q86" s="88">
        <v>0</v>
      </c>
      <c r="R86" s="88">
        <v>0</v>
      </c>
      <c r="S86" s="88" t="s">
        <v>320</v>
      </c>
      <c r="T86" s="88">
        <v>0</v>
      </c>
      <c r="U86" s="88">
        <v>10950</v>
      </c>
      <c r="V86" s="88">
        <f t="shared" si="24"/>
        <v>40479</v>
      </c>
      <c r="W86" s="88">
        <f t="shared" si="24"/>
        <v>270</v>
      </c>
      <c r="X86" s="88">
        <f t="shared" si="24"/>
        <v>0</v>
      </c>
      <c r="Y86" s="88">
        <f t="shared" si="24"/>
        <v>0</v>
      </c>
      <c r="Z86" s="88">
        <f t="shared" si="24"/>
        <v>0</v>
      </c>
      <c r="AA86" s="88">
        <f t="shared" si="24"/>
        <v>50</v>
      </c>
      <c r="AB86" s="88" t="s">
        <v>42</v>
      </c>
      <c r="AC86" s="88">
        <f t="shared" si="24"/>
        <v>220</v>
      </c>
      <c r="AD86" s="88">
        <f t="shared" si="24"/>
        <v>40209</v>
      </c>
    </row>
    <row r="87" spans="1:30" ht="13.5">
      <c r="A87" s="17" t="s">
        <v>127</v>
      </c>
      <c r="B87" s="76" t="s">
        <v>281</v>
      </c>
      <c r="C87" s="77" t="s">
        <v>282</v>
      </c>
      <c r="D87" s="88">
        <f t="shared" si="12"/>
        <v>23553</v>
      </c>
      <c r="E87" s="88">
        <f t="shared" si="13"/>
        <v>0</v>
      </c>
      <c r="F87" s="88">
        <v>0</v>
      </c>
      <c r="G87" s="88">
        <v>0</v>
      </c>
      <c r="H87" s="88">
        <v>0</v>
      </c>
      <c r="I87" s="88">
        <v>0</v>
      </c>
      <c r="J87" s="88" t="s">
        <v>320</v>
      </c>
      <c r="K87" s="88">
        <v>0</v>
      </c>
      <c r="L87" s="88">
        <v>23553</v>
      </c>
      <c r="M87" s="88">
        <f t="shared" si="14"/>
        <v>12752</v>
      </c>
      <c r="N87" s="88">
        <f t="shared" si="15"/>
        <v>0</v>
      </c>
      <c r="O87" s="88">
        <v>0</v>
      </c>
      <c r="P87" s="88">
        <v>0</v>
      </c>
      <c r="Q87" s="88">
        <v>0</v>
      </c>
      <c r="R87" s="88">
        <v>0</v>
      </c>
      <c r="S87" s="88" t="s">
        <v>320</v>
      </c>
      <c r="T87" s="88">
        <v>0</v>
      </c>
      <c r="U87" s="88">
        <v>12752</v>
      </c>
      <c r="V87" s="88">
        <f t="shared" si="24"/>
        <v>36305</v>
      </c>
      <c r="W87" s="88">
        <f t="shared" si="24"/>
        <v>0</v>
      </c>
      <c r="X87" s="88">
        <f t="shared" si="24"/>
        <v>0</v>
      </c>
      <c r="Y87" s="88">
        <f t="shared" si="24"/>
        <v>0</v>
      </c>
      <c r="Z87" s="88">
        <f t="shared" si="24"/>
        <v>0</v>
      </c>
      <c r="AA87" s="88">
        <f t="shared" si="24"/>
        <v>0</v>
      </c>
      <c r="AB87" s="88" t="s">
        <v>42</v>
      </c>
      <c r="AC87" s="88">
        <f t="shared" si="24"/>
        <v>0</v>
      </c>
      <c r="AD87" s="88">
        <f t="shared" si="24"/>
        <v>36305</v>
      </c>
    </row>
    <row r="88" spans="1:30" ht="13.5">
      <c r="A88" s="17" t="s">
        <v>127</v>
      </c>
      <c r="B88" s="76" t="s">
        <v>283</v>
      </c>
      <c r="C88" s="77" t="s">
        <v>284</v>
      </c>
      <c r="D88" s="88">
        <f t="shared" si="12"/>
        <v>146639</v>
      </c>
      <c r="E88" s="88">
        <f t="shared" si="13"/>
        <v>22034</v>
      </c>
      <c r="F88" s="88">
        <v>0</v>
      </c>
      <c r="G88" s="88">
        <v>0</v>
      </c>
      <c r="H88" s="88">
        <v>0</v>
      </c>
      <c r="I88" s="88">
        <v>0</v>
      </c>
      <c r="J88" s="88" t="s">
        <v>320</v>
      </c>
      <c r="K88" s="88">
        <v>22034</v>
      </c>
      <c r="L88" s="88">
        <v>124605</v>
      </c>
      <c r="M88" s="88">
        <f t="shared" si="14"/>
        <v>101973</v>
      </c>
      <c r="N88" s="88">
        <f t="shared" si="15"/>
        <v>19341</v>
      </c>
      <c r="O88" s="88">
        <v>9052</v>
      </c>
      <c r="P88" s="88">
        <v>9151</v>
      </c>
      <c r="Q88" s="88">
        <v>0</v>
      </c>
      <c r="R88" s="88">
        <v>2</v>
      </c>
      <c r="S88" s="88" t="s">
        <v>320</v>
      </c>
      <c r="T88" s="88">
        <v>1136</v>
      </c>
      <c r="U88" s="88">
        <v>82632</v>
      </c>
      <c r="V88" s="88">
        <f t="shared" si="24"/>
        <v>248612</v>
      </c>
      <c r="W88" s="88">
        <f t="shared" si="24"/>
        <v>41375</v>
      </c>
      <c r="X88" s="88">
        <f t="shared" si="24"/>
        <v>9052</v>
      </c>
      <c r="Y88" s="88">
        <f t="shared" si="24"/>
        <v>9151</v>
      </c>
      <c r="Z88" s="88">
        <f t="shared" si="24"/>
        <v>0</v>
      </c>
      <c r="AA88" s="88">
        <f t="shared" si="24"/>
        <v>2</v>
      </c>
      <c r="AB88" s="88" t="s">
        <v>42</v>
      </c>
      <c r="AC88" s="88">
        <f t="shared" si="24"/>
        <v>23170</v>
      </c>
      <c r="AD88" s="88">
        <f t="shared" si="24"/>
        <v>207237</v>
      </c>
    </row>
    <row r="89" spans="1:30" ht="13.5">
      <c r="A89" s="17" t="s">
        <v>127</v>
      </c>
      <c r="B89" s="76" t="s">
        <v>285</v>
      </c>
      <c r="C89" s="77" t="s">
        <v>112</v>
      </c>
      <c r="D89" s="88">
        <f t="shared" si="12"/>
        <v>92174</v>
      </c>
      <c r="E89" s="88">
        <f t="shared" si="13"/>
        <v>7600</v>
      </c>
      <c r="F89" s="88">
        <v>0</v>
      </c>
      <c r="G89" s="88">
        <v>0</v>
      </c>
      <c r="H89" s="88">
        <v>0</v>
      </c>
      <c r="I89" s="88">
        <v>0</v>
      </c>
      <c r="J89" s="88" t="s">
        <v>320</v>
      </c>
      <c r="K89" s="88">
        <v>7600</v>
      </c>
      <c r="L89" s="88">
        <v>84574</v>
      </c>
      <c r="M89" s="88">
        <f t="shared" si="14"/>
        <v>45134</v>
      </c>
      <c r="N89" s="88">
        <f t="shared" si="15"/>
        <v>13168</v>
      </c>
      <c r="O89" s="88">
        <v>6584</v>
      </c>
      <c r="P89" s="88">
        <v>6584</v>
      </c>
      <c r="Q89" s="88">
        <v>0</v>
      </c>
      <c r="R89" s="88">
        <v>0</v>
      </c>
      <c r="S89" s="88" t="s">
        <v>320</v>
      </c>
      <c r="T89" s="88">
        <v>0</v>
      </c>
      <c r="U89" s="88">
        <v>31966</v>
      </c>
      <c r="V89" s="88">
        <f t="shared" si="24"/>
        <v>137308</v>
      </c>
      <c r="W89" s="88">
        <f t="shared" si="24"/>
        <v>20768</v>
      </c>
      <c r="X89" s="88">
        <f t="shared" si="24"/>
        <v>6584</v>
      </c>
      <c r="Y89" s="88">
        <f t="shared" si="24"/>
        <v>6584</v>
      </c>
      <c r="Z89" s="88">
        <f t="shared" si="24"/>
        <v>0</v>
      </c>
      <c r="AA89" s="88">
        <f t="shared" si="24"/>
        <v>0</v>
      </c>
      <c r="AB89" s="88" t="s">
        <v>42</v>
      </c>
      <c r="AC89" s="88">
        <f t="shared" si="24"/>
        <v>7600</v>
      </c>
      <c r="AD89" s="88">
        <f t="shared" si="24"/>
        <v>116540</v>
      </c>
    </row>
    <row r="90" spans="1:30" ht="13.5">
      <c r="A90" s="17" t="s">
        <v>127</v>
      </c>
      <c r="B90" s="76" t="s">
        <v>286</v>
      </c>
      <c r="C90" s="77" t="s">
        <v>1</v>
      </c>
      <c r="D90" s="88">
        <f t="shared" si="12"/>
        <v>39281</v>
      </c>
      <c r="E90" s="88">
        <f t="shared" si="13"/>
        <v>3285</v>
      </c>
      <c r="F90" s="88">
        <v>0</v>
      </c>
      <c r="G90" s="88">
        <v>0</v>
      </c>
      <c r="H90" s="88">
        <v>0</v>
      </c>
      <c r="I90" s="88">
        <v>0</v>
      </c>
      <c r="J90" s="88" t="s">
        <v>320</v>
      </c>
      <c r="K90" s="88">
        <v>3285</v>
      </c>
      <c r="L90" s="88">
        <v>35996</v>
      </c>
      <c r="M90" s="88">
        <f t="shared" si="14"/>
        <v>50961</v>
      </c>
      <c r="N90" s="88">
        <f t="shared" si="15"/>
        <v>0</v>
      </c>
      <c r="O90" s="88">
        <v>0</v>
      </c>
      <c r="P90" s="88">
        <v>0</v>
      </c>
      <c r="Q90" s="88">
        <v>0</v>
      </c>
      <c r="R90" s="88">
        <v>0</v>
      </c>
      <c r="S90" s="88" t="s">
        <v>320</v>
      </c>
      <c r="T90" s="88">
        <v>0</v>
      </c>
      <c r="U90" s="88">
        <v>50961</v>
      </c>
      <c r="V90" s="88">
        <f t="shared" si="24"/>
        <v>90242</v>
      </c>
      <c r="W90" s="88">
        <f t="shared" si="24"/>
        <v>3285</v>
      </c>
      <c r="X90" s="88">
        <f t="shared" si="24"/>
        <v>0</v>
      </c>
      <c r="Y90" s="88">
        <f t="shared" si="24"/>
        <v>0</v>
      </c>
      <c r="Z90" s="88">
        <f t="shared" si="24"/>
        <v>0</v>
      </c>
      <c r="AA90" s="88">
        <f t="shared" si="24"/>
        <v>0</v>
      </c>
      <c r="AB90" s="88" t="s">
        <v>42</v>
      </c>
      <c r="AC90" s="88">
        <f t="shared" si="24"/>
        <v>3285</v>
      </c>
      <c r="AD90" s="88">
        <f t="shared" si="24"/>
        <v>86957</v>
      </c>
    </row>
    <row r="91" spans="1:30" ht="13.5">
      <c r="A91" s="17" t="s">
        <v>127</v>
      </c>
      <c r="B91" s="76" t="s">
        <v>287</v>
      </c>
      <c r="C91" s="77" t="s">
        <v>288</v>
      </c>
      <c r="D91" s="88">
        <f t="shared" si="12"/>
        <v>42273</v>
      </c>
      <c r="E91" s="88">
        <f t="shared" si="13"/>
        <v>1848</v>
      </c>
      <c r="F91" s="88">
        <v>0</v>
      </c>
      <c r="G91" s="88">
        <v>0</v>
      </c>
      <c r="H91" s="88">
        <v>0</v>
      </c>
      <c r="I91" s="88">
        <v>0</v>
      </c>
      <c r="J91" s="88" t="s">
        <v>320</v>
      </c>
      <c r="K91" s="88">
        <v>1848</v>
      </c>
      <c r="L91" s="88">
        <v>40425</v>
      </c>
      <c r="M91" s="88">
        <f t="shared" si="14"/>
        <v>22370</v>
      </c>
      <c r="N91" s="88">
        <f t="shared" si="15"/>
        <v>4126</v>
      </c>
      <c r="O91" s="88">
        <v>2063</v>
      </c>
      <c r="P91" s="88">
        <v>2063</v>
      </c>
      <c r="Q91" s="88">
        <v>0</v>
      </c>
      <c r="R91" s="88">
        <v>0</v>
      </c>
      <c r="S91" s="88" t="s">
        <v>320</v>
      </c>
      <c r="T91" s="88">
        <v>0</v>
      </c>
      <c r="U91" s="88">
        <v>18244</v>
      </c>
      <c r="V91" s="88">
        <f t="shared" si="24"/>
        <v>64643</v>
      </c>
      <c r="W91" s="88">
        <f t="shared" si="24"/>
        <v>5974</v>
      </c>
      <c r="X91" s="88">
        <f t="shared" si="24"/>
        <v>2063</v>
      </c>
      <c r="Y91" s="88">
        <f t="shared" si="24"/>
        <v>2063</v>
      </c>
      <c r="Z91" s="88">
        <f t="shared" si="24"/>
        <v>0</v>
      </c>
      <c r="AA91" s="88">
        <f t="shared" si="24"/>
        <v>0</v>
      </c>
      <c r="AB91" s="88" t="s">
        <v>42</v>
      </c>
      <c r="AC91" s="88">
        <f aca="true" t="shared" si="25" ref="V91:AD106">K91+T91</f>
        <v>1848</v>
      </c>
      <c r="AD91" s="88">
        <f t="shared" si="25"/>
        <v>58669</v>
      </c>
    </row>
    <row r="92" spans="1:30" ht="13.5">
      <c r="A92" s="17" t="s">
        <v>127</v>
      </c>
      <c r="B92" s="76" t="s">
        <v>289</v>
      </c>
      <c r="C92" s="77" t="s">
        <v>290</v>
      </c>
      <c r="D92" s="88">
        <f t="shared" si="12"/>
        <v>109844</v>
      </c>
      <c r="E92" s="88">
        <f t="shared" si="13"/>
        <v>519</v>
      </c>
      <c r="F92" s="88">
        <v>0</v>
      </c>
      <c r="G92" s="88">
        <v>0</v>
      </c>
      <c r="H92" s="88">
        <v>0</v>
      </c>
      <c r="I92" s="88">
        <v>519</v>
      </c>
      <c r="J92" s="88" t="s">
        <v>320</v>
      </c>
      <c r="K92" s="88">
        <v>0</v>
      </c>
      <c r="L92" s="88">
        <v>109325</v>
      </c>
      <c r="M92" s="88">
        <f t="shared" si="14"/>
        <v>40390</v>
      </c>
      <c r="N92" s="88">
        <f t="shared" si="15"/>
        <v>8068</v>
      </c>
      <c r="O92" s="88">
        <v>0</v>
      </c>
      <c r="P92" s="88">
        <v>0</v>
      </c>
      <c r="Q92" s="88">
        <v>0</v>
      </c>
      <c r="R92" s="88">
        <v>8068</v>
      </c>
      <c r="S92" s="88" t="s">
        <v>320</v>
      </c>
      <c r="T92" s="88">
        <v>0</v>
      </c>
      <c r="U92" s="88">
        <v>32322</v>
      </c>
      <c r="V92" s="88">
        <f t="shared" si="25"/>
        <v>150234</v>
      </c>
      <c r="W92" s="88">
        <f t="shared" si="25"/>
        <v>8587</v>
      </c>
      <c r="X92" s="88">
        <f t="shared" si="25"/>
        <v>0</v>
      </c>
      <c r="Y92" s="88">
        <f t="shared" si="25"/>
        <v>0</v>
      </c>
      <c r="Z92" s="88">
        <f t="shared" si="25"/>
        <v>0</v>
      </c>
      <c r="AA92" s="88">
        <f t="shared" si="25"/>
        <v>8587</v>
      </c>
      <c r="AB92" s="88" t="s">
        <v>42</v>
      </c>
      <c r="AC92" s="88">
        <f t="shared" si="25"/>
        <v>0</v>
      </c>
      <c r="AD92" s="88">
        <f t="shared" si="25"/>
        <v>141647</v>
      </c>
    </row>
    <row r="93" spans="1:30" ht="13.5">
      <c r="A93" s="17" t="s">
        <v>127</v>
      </c>
      <c r="B93" s="76" t="s">
        <v>291</v>
      </c>
      <c r="C93" s="77" t="s">
        <v>292</v>
      </c>
      <c r="D93" s="88">
        <f t="shared" si="12"/>
        <v>410102</v>
      </c>
      <c r="E93" s="88">
        <f t="shared" si="13"/>
        <v>267464</v>
      </c>
      <c r="F93" s="88">
        <v>81059</v>
      </c>
      <c r="G93" s="88">
        <v>0</v>
      </c>
      <c r="H93" s="88">
        <v>186100</v>
      </c>
      <c r="I93" s="88">
        <v>305</v>
      </c>
      <c r="J93" s="88" t="s">
        <v>320</v>
      </c>
      <c r="K93" s="88">
        <v>0</v>
      </c>
      <c r="L93" s="88">
        <v>142638</v>
      </c>
      <c r="M93" s="88">
        <f t="shared" si="14"/>
        <v>48941</v>
      </c>
      <c r="N93" s="88">
        <f t="shared" si="15"/>
        <v>12697</v>
      </c>
      <c r="O93" s="88">
        <v>0</v>
      </c>
      <c r="P93" s="88">
        <v>0</v>
      </c>
      <c r="Q93" s="88">
        <v>0</v>
      </c>
      <c r="R93" s="88">
        <v>12697</v>
      </c>
      <c r="S93" s="88" t="s">
        <v>320</v>
      </c>
      <c r="T93" s="88">
        <v>0</v>
      </c>
      <c r="U93" s="88">
        <v>36244</v>
      </c>
      <c r="V93" s="88">
        <f t="shared" si="25"/>
        <v>459043</v>
      </c>
      <c r="W93" s="88">
        <f t="shared" si="25"/>
        <v>280161</v>
      </c>
      <c r="X93" s="88">
        <f t="shared" si="25"/>
        <v>81059</v>
      </c>
      <c r="Y93" s="88">
        <f t="shared" si="25"/>
        <v>0</v>
      </c>
      <c r="Z93" s="88">
        <f t="shared" si="25"/>
        <v>186100</v>
      </c>
      <c r="AA93" s="88">
        <f t="shared" si="25"/>
        <v>13002</v>
      </c>
      <c r="AB93" s="88" t="s">
        <v>42</v>
      </c>
      <c r="AC93" s="88">
        <f t="shared" si="25"/>
        <v>0</v>
      </c>
      <c r="AD93" s="88">
        <f t="shared" si="25"/>
        <v>178882</v>
      </c>
    </row>
    <row r="94" spans="1:30" ht="13.5">
      <c r="A94" s="17" t="s">
        <v>127</v>
      </c>
      <c r="B94" s="76" t="s">
        <v>293</v>
      </c>
      <c r="C94" s="77" t="s">
        <v>294</v>
      </c>
      <c r="D94" s="88">
        <f t="shared" si="12"/>
        <v>36619</v>
      </c>
      <c r="E94" s="88">
        <f t="shared" si="13"/>
        <v>0</v>
      </c>
      <c r="F94" s="88">
        <v>0</v>
      </c>
      <c r="G94" s="88">
        <v>0</v>
      </c>
      <c r="H94" s="88">
        <v>0</v>
      </c>
      <c r="I94" s="88">
        <v>0</v>
      </c>
      <c r="J94" s="88" t="s">
        <v>320</v>
      </c>
      <c r="K94" s="88">
        <v>0</v>
      </c>
      <c r="L94" s="88">
        <v>36619</v>
      </c>
      <c r="M94" s="88">
        <f t="shared" si="14"/>
        <v>18917</v>
      </c>
      <c r="N94" s="88">
        <f t="shared" si="15"/>
        <v>0</v>
      </c>
      <c r="O94" s="88">
        <v>0</v>
      </c>
      <c r="P94" s="88">
        <v>0</v>
      </c>
      <c r="Q94" s="88">
        <v>0</v>
      </c>
      <c r="R94" s="88">
        <v>0</v>
      </c>
      <c r="S94" s="88" t="s">
        <v>320</v>
      </c>
      <c r="T94" s="88">
        <v>0</v>
      </c>
      <c r="U94" s="88">
        <v>18917</v>
      </c>
      <c r="V94" s="88">
        <f t="shared" si="25"/>
        <v>55536</v>
      </c>
      <c r="W94" s="88">
        <f t="shared" si="25"/>
        <v>0</v>
      </c>
      <c r="X94" s="88">
        <f t="shared" si="25"/>
        <v>0</v>
      </c>
      <c r="Y94" s="88">
        <f t="shared" si="25"/>
        <v>0</v>
      </c>
      <c r="Z94" s="88">
        <f t="shared" si="25"/>
        <v>0</v>
      </c>
      <c r="AA94" s="88">
        <f t="shared" si="25"/>
        <v>0</v>
      </c>
      <c r="AB94" s="88" t="s">
        <v>42</v>
      </c>
      <c r="AC94" s="88">
        <f t="shared" si="25"/>
        <v>0</v>
      </c>
      <c r="AD94" s="88">
        <f t="shared" si="25"/>
        <v>55536</v>
      </c>
    </row>
    <row r="95" spans="1:30" ht="13.5">
      <c r="A95" s="17" t="s">
        <v>127</v>
      </c>
      <c r="B95" s="76" t="s">
        <v>295</v>
      </c>
      <c r="C95" s="77" t="s">
        <v>296</v>
      </c>
      <c r="D95" s="88">
        <f t="shared" si="12"/>
        <v>24744</v>
      </c>
      <c r="E95" s="88">
        <f t="shared" si="13"/>
        <v>1293</v>
      </c>
      <c r="F95" s="88">
        <v>0</v>
      </c>
      <c r="G95" s="88">
        <v>0</v>
      </c>
      <c r="H95" s="88">
        <v>0</v>
      </c>
      <c r="I95" s="88">
        <v>0</v>
      </c>
      <c r="J95" s="88" t="s">
        <v>320</v>
      </c>
      <c r="K95" s="88">
        <v>1293</v>
      </c>
      <c r="L95" s="88">
        <v>23451</v>
      </c>
      <c r="M95" s="88">
        <f t="shared" si="14"/>
        <v>14761</v>
      </c>
      <c r="N95" s="88">
        <f t="shared" si="15"/>
        <v>5</v>
      </c>
      <c r="O95" s="88">
        <v>0</v>
      </c>
      <c r="P95" s="88">
        <v>0</v>
      </c>
      <c r="Q95" s="88">
        <v>0</v>
      </c>
      <c r="R95" s="88">
        <v>0</v>
      </c>
      <c r="S95" s="88" t="s">
        <v>320</v>
      </c>
      <c r="T95" s="88">
        <v>5</v>
      </c>
      <c r="U95" s="88">
        <v>14756</v>
      </c>
      <c r="V95" s="88">
        <f t="shared" si="25"/>
        <v>39505</v>
      </c>
      <c r="W95" s="88">
        <f t="shared" si="25"/>
        <v>1298</v>
      </c>
      <c r="X95" s="88">
        <f t="shared" si="25"/>
        <v>0</v>
      </c>
      <c r="Y95" s="88">
        <f t="shared" si="25"/>
        <v>0</v>
      </c>
      <c r="Z95" s="88">
        <f t="shared" si="25"/>
        <v>0</v>
      </c>
      <c r="AA95" s="88">
        <f t="shared" si="25"/>
        <v>0</v>
      </c>
      <c r="AB95" s="88" t="s">
        <v>42</v>
      </c>
      <c r="AC95" s="88">
        <f t="shared" si="25"/>
        <v>1298</v>
      </c>
      <c r="AD95" s="88">
        <f t="shared" si="25"/>
        <v>38207</v>
      </c>
    </row>
    <row r="96" spans="1:30" ht="13.5">
      <c r="A96" s="17" t="s">
        <v>127</v>
      </c>
      <c r="B96" s="76" t="s">
        <v>297</v>
      </c>
      <c r="C96" s="77" t="s">
        <v>298</v>
      </c>
      <c r="D96" s="88">
        <f t="shared" si="12"/>
        <v>48150</v>
      </c>
      <c r="E96" s="88">
        <f t="shared" si="13"/>
        <v>746</v>
      </c>
      <c r="F96" s="88">
        <v>0</v>
      </c>
      <c r="G96" s="88">
        <v>0</v>
      </c>
      <c r="H96" s="88">
        <v>0</v>
      </c>
      <c r="I96" s="88">
        <v>1</v>
      </c>
      <c r="J96" s="88" t="s">
        <v>320</v>
      </c>
      <c r="K96" s="88">
        <v>745</v>
      </c>
      <c r="L96" s="88">
        <v>47404</v>
      </c>
      <c r="M96" s="88">
        <f t="shared" si="14"/>
        <v>20520</v>
      </c>
      <c r="N96" s="88">
        <f t="shared" si="15"/>
        <v>4</v>
      </c>
      <c r="O96" s="88">
        <v>0</v>
      </c>
      <c r="P96" s="88">
        <v>0</v>
      </c>
      <c r="Q96" s="88">
        <v>0</v>
      </c>
      <c r="R96" s="88">
        <v>4</v>
      </c>
      <c r="S96" s="88" t="s">
        <v>320</v>
      </c>
      <c r="T96" s="88">
        <v>0</v>
      </c>
      <c r="U96" s="88">
        <v>20516</v>
      </c>
      <c r="V96" s="88">
        <f t="shared" si="25"/>
        <v>68670</v>
      </c>
      <c r="W96" s="88">
        <f t="shared" si="25"/>
        <v>750</v>
      </c>
      <c r="X96" s="88">
        <f t="shared" si="25"/>
        <v>0</v>
      </c>
      <c r="Y96" s="88">
        <f t="shared" si="25"/>
        <v>0</v>
      </c>
      <c r="Z96" s="88">
        <f t="shared" si="25"/>
        <v>0</v>
      </c>
      <c r="AA96" s="88">
        <f t="shared" si="25"/>
        <v>5</v>
      </c>
      <c r="AB96" s="88" t="s">
        <v>42</v>
      </c>
      <c r="AC96" s="88">
        <f t="shared" si="25"/>
        <v>745</v>
      </c>
      <c r="AD96" s="88">
        <f t="shared" si="25"/>
        <v>67920</v>
      </c>
    </row>
    <row r="97" spans="1:30" ht="13.5">
      <c r="A97" s="17" t="s">
        <v>127</v>
      </c>
      <c r="B97" s="76" t="s">
        <v>299</v>
      </c>
      <c r="C97" s="77" t="s">
        <v>300</v>
      </c>
      <c r="D97" s="88">
        <f t="shared" si="12"/>
        <v>63833</v>
      </c>
      <c r="E97" s="88">
        <f t="shared" si="13"/>
        <v>652</v>
      </c>
      <c r="F97" s="88">
        <v>0</v>
      </c>
      <c r="G97" s="88">
        <v>0</v>
      </c>
      <c r="H97" s="88">
        <v>0</v>
      </c>
      <c r="I97" s="88">
        <v>0</v>
      </c>
      <c r="J97" s="88" t="s">
        <v>320</v>
      </c>
      <c r="K97" s="88">
        <v>652</v>
      </c>
      <c r="L97" s="88">
        <v>63181</v>
      </c>
      <c r="M97" s="88">
        <f t="shared" si="14"/>
        <v>31594</v>
      </c>
      <c r="N97" s="88">
        <f t="shared" si="15"/>
        <v>0</v>
      </c>
      <c r="O97" s="88">
        <v>0</v>
      </c>
      <c r="P97" s="88">
        <v>0</v>
      </c>
      <c r="Q97" s="88">
        <v>0</v>
      </c>
      <c r="R97" s="88">
        <v>0</v>
      </c>
      <c r="S97" s="88" t="s">
        <v>320</v>
      </c>
      <c r="T97" s="88">
        <v>0</v>
      </c>
      <c r="U97" s="88">
        <v>31594</v>
      </c>
      <c r="V97" s="88">
        <f t="shared" si="25"/>
        <v>95427</v>
      </c>
      <c r="W97" s="88">
        <f t="shared" si="25"/>
        <v>652</v>
      </c>
      <c r="X97" s="88">
        <f t="shared" si="25"/>
        <v>0</v>
      </c>
      <c r="Y97" s="88">
        <f t="shared" si="25"/>
        <v>0</v>
      </c>
      <c r="Z97" s="88">
        <f t="shared" si="25"/>
        <v>0</v>
      </c>
      <c r="AA97" s="88">
        <f t="shared" si="25"/>
        <v>0</v>
      </c>
      <c r="AB97" s="88" t="s">
        <v>42</v>
      </c>
      <c r="AC97" s="88">
        <f t="shared" si="25"/>
        <v>652</v>
      </c>
      <c r="AD97" s="88">
        <f t="shared" si="25"/>
        <v>94775</v>
      </c>
    </row>
    <row r="98" spans="1:30" ht="13.5">
      <c r="A98" s="17" t="s">
        <v>127</v>
      </c>
      <c r="B98" s="76" t="s">
        <v>301</v>
      </c>
      <c r="C98" s="77" t="s">
        <v>302</v>
      </c>
      <c r="D98" s="88">
        <f t="shared" si="12"/>
        <v>72885</v>
      </c>
      <c r="E98" s="88">
        <f t="shared" si="13"/>
        <v>3342</v>
      </c>
      <c r="F98" s="88">
        <v>0</v>
      </c>
      <c r="G98" s="88">
        <v>0</v>
      </c>
      <c r="H98" s="88">
        <v>0</v>
      </c>
      <c r="I98" s="88">
        <v>0</v>
      </c>
      <c r="J98" s="88" t="s">
        <v>320</v>
      </c>
      <c r="K98" s="88">
        <v>3342</v>
      </c>
      <c r="L98" s="88">
        <v>69543</v>
      </c>
      <c r="M98" s="88">
        <f t="shared" si="14"/>
        <v>29302</v>
      </c>
      <c r="N98" s="88">
        <f t="shared" si="15"/>
        <v>0</v>
      </c>
      <c r="O98" s="88">
        <v>0</v>
      </c>
      <c r="P98" s="88">
        <v>0</v>
      </c>
      <c r="Q98" s="88">
        <v>0</v>
      </c>
      <c r="R98" s="88">
        <v>0</v>
      </c>
      <c r="S98" s="88" t="s">
        <v>320</v>
      </c>
      <c r="T98" s="88">
        <v>0</v>
      </c>
      <c r="U98" s="88">
        <v>29302</v>
      </c>
      <c r="V98" s="88">
        <f t="shared" si="25"/>
        <v>102187</v>
      </c>
      <c r="W98" s="88">
        <f t="shared" si="25"/>
        <v>3342</v>
      </c>
      <c r="X98" s="88">
        <f t="shared" si="25"/>
        <v>0</v>
      </c>
      <c r="Y98" s="88">
        <f t="shared" si="25"/>
        <v>0</v>
      </c>
      <c r="Z98" s="88">
        <f t="shared" si="25"/>
        <v>0</v>
      </c>
      <c r="AA98" s="88">
        <f t="shared" si="25"/>
        <v>0</v>
      </c>
      <c r="AB98" s="88" t="s">
        <v>42</v>
      </c>
      <c r="AC98" s="88">
        <f t="shared" si="25"/>
        <v>3342</v>
      </c>
      <c r="AD98" s="88">
        <f t="shared" si="25"/>
        <v>98845</v>
      </c>
    </row>
    <row r="99" spans="1:30" ht="13.5">
      <c r="A99" s="17" t="s">
        <v>127</v>
      </c>
      <c r="B99" s="76" t="s">
        <v>303</v>
      </c>
      <c r="C99" s="77" t="s">
        <v>304</v>
      </c>
      <c r="D99" s="88">
        <f t="shared" si="12"/>
        <v>60524</v>
      </c>
      <c r="E99" s="88">
        <f t="shared" si="13"/>
        <v>0</v>
      </c>
      <c r="F99" s="88">
        <v>0</v>
      </c>
      <c r="G99" s="88">
        <v>0</v>
      </c>
      <c r="H99" s="88">
        <v>0</v>
      </c>
      <c r="I99" s="88">
        <v>0</v>
      </c>
      <c r="J99" s="88" t="s">
        <v>320</v>
      </c>
      <c r="K99" s="88">
        <v>0</v>
      </c>
      <c r="L99" s="88">
        <v>60524</v>
      </c>
      <c r="M99" s="88">
        <f t="shared" si="14"/>
        <v>21613</v>
      </c>
      <c r="N99" s="88">
        <f t="shared" si="15"/>
        <v>0</v>
      </c>
      <c r="O99" s="88">
        <v>0</v>
      </c>
      <c r="P99" s="88">
        <v>0</v>
      </c>
      <c r="Q99" s="88">
        <v>0</v>
      </c>
      <c r="R99" s="88">
        <v>0</v>
      </c>
      <c r="S99" s="88" t="s">
        <v>320</v>
      </c>
      <c r="T99" s="88">
        <v>0</v>
      </c>
      <c r="U99" s="88">
        <v>21613</v>
      </c>
      <c r="V99" s="88">
        <f t="shared" si="25"/>
        <v>82137</v>
      </c>
      <c r="W99" s="88">
        <f t="shared" si="25"/>
        <v>0</v>
      </c>
      <c r="X99" s="88">
        <f t="shared" si="25"/>
        <v>0</v>
      </c>
      <c r="Y99" s="88">
        <f t="shared" si="25"/>
        <v>0</v>
      </c>
      <c r="Z99" s="88">
        <f t="shared" si="25"/>
        <v>0</v>
      </c>
      <c r="AA99" s="88">
        <f t="shared" si="25"/>
        <v>0</v>
      </c>
      <c r="AB99" s="88" t="s">
        <v>42</v>
      </c>
      <c r="AC99" s="88">
        <f t="shared" si="25"/>
        <v>0</v>
      </c>
      <c r="AD99" s="88">
        <f t="shared" si="25"/>
        <v>82137</v>
      </c>
    </row>
    <row r="100" spans="1:30" ht="13.5">
      <c r="A100" s="17" t="s">
        <v>127</v>
      </c>
      <c r="B100" s="76" t="s">
        <v>305</v>
      </c>
      <c r="C100" s="77" t="s">
        <v>306</v>
      </c>
      <c r="D100" s="88">
        <f aca="true" t="shared" si="26" ref="D100:D118">E100+L100</f>
        <v>78087</v>
      </c>
      <c r="E100" s="88">
        <f aca="true" t="shared" si="27" ref="E100:E118">F100+G100+H100+I100+K100</f>
        <v>0</v>
      </c>
      <c r="F100" s="88">
        <v>0</v>
      </c>
      <c r="G100" s="88">
        <v>0</v>
      </c>
      <c r="H100" s="88">
        <v>0</v>
      </c>
      <c r="I100" s="88">
        <v>0</v>
      </c>
      <c r="J100" s="88" t="s">
        <v>320</v>
      </c>
      <c r="K100" s="88">
        <v>0</v>
      </c>
      <c r="L100" s="88">
        <v>78087</v>
      </c>
      <c r="M100" s="88">
        <f aca="true" t="shared" si="28" ref="M100:M118">N100+U100</f>
        <v>49200</v>
      </c>
      <c r="N100" s="88">
        <f aca="true" t="shared" si="29" ref="N100:N118">O100+P100+Q100+R100+T100</f>
        <v>17298</v>
      </c>
      <c r="O100" s="88">
        <v>0</v>
      </c>
      <c r="P100" s="88">
        <v>0</v>
      </c>
      <c r="Q100" s="88">
        <v>0</v>
      </c>
      <c r="R100" s="88">
        <v>17298</v>
      </c>
      <c r="S100" s="88" t="s">
        <v>320</v>
      </c>
      <c r="T100" s="88">
        <v>0</v>
      </c>
      <c r="U100" s="88">
        <v>31902</v>
      </c>
      <c r="V100" s="88">
        <f t="shared" si="25"/>
        <v>127287</v>
      </c>
      <c r="W100" s="88">
        <f t="shared" si="25"/>
        <v>17298</v>
      </c>
      <c r="X100" s="88">
        <f t="shared" si="25"/>
        <v>0</v>
      </c>
      <c r="Y100" s="88">
        <f t="shared" si="25"/>
        <v>0</v>
      </c>
      <c r="Z100" s="88">
        <f t="shared" si="25"/>
        <v>0</v>
      </c>
      <c r="AA100" s="88">
        <f t="shared" si="25"/>
        <v>17298</v>
      </c>
      <c r="AB100" s="88" t="s">
        <v>42</v>
      </c>
      <c r="AC100" s="88">
        <f t="shared" si="25"/>
        <v>0</v>
      </c>
      <c r="AD100" s="88">
        <f t="shared" si="25"/>
        <v>109989</v>
      </c>
    </row>
    <row r="101" spans="1:30" ht="13.5">
      <c r="A101" s="17" t="s">
        <v>127</v>
      </c>
      <c r="B101" s="78" t="s">
        <v>307</v>
      </c>
      <c r="C101" s="79" t="s">
        <v>308</v>
      </c>
      <c r="D101" s="88">
        <f t="shared" si="26"/>
        <v>0</v>
      </c>
      <c r="E101" s="88">
        <f t="shared" si="27"/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f t="shared" si="28"/>
        <v>40294</v>
      </c>
      <c r="N101" s="88">
        <f t="shared" si="29"/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163670</v>
      </c>
      <c r="T101" s="88">
        <v>0</v>
      </c>
      <c r="U101" s="88">
        <v>40294</v>
      </c>
      <c r="V101" s="88">
        <f t="shared" si="25"/>
        <v>40294</v>
      </c>
      <c r="W101" s="88">
        <f t="shared" si="25"/>
        <v>0</v>
      </c>
      <c r="X101" s="88">
        <f t="shared" si="25"/>
        <v>0</v>
      </c>
      <c r="Y101" s="88">
        <f t="shared" si="25"/>
        <v>0</v>
      </c>
      <c r="Z101" s="88">
        <f t="shared" si="25"/>
        <v>0</v>
      </c>
      <c r="AA101" s="88">
        <f t="shared" si="25"/>
        <v>0</v>
      </c>
      <c r="AB101" s="88">
        <f aca="true" t="shared" si="30" ref="AB101:AB118">J101+S101</f>
        <v>163670</v>
      </c>
      <c r="AC101" s="88">
        <f t="shared" si="25"/>
        <v>0</v>
      </c>
      <c r="AD101" s="88">
        <f t="shared" si="25"/>
        <v>40294</v>
      </c>
    </row>
    <row r="102" spans="1:30" ht="13.5">
      <c r="A102" s="17" t="s">
        <v>127</v>
      </c>
      <c r="B102" s="78" t="s">
        <v>309</v>
      </c>
      <c r="C102" s="79" t="s">
        <v>310</v>
      </c>
      <c r="D102" s="88">
        <f t="shared" si="26"/>
        <v>77307</v>
      </c>
      <c r="E102" s="88">
        <f t="shared" si="27"/>
        <v>77307</v>
      </c>
      <c r="F102" s="88">
        <v>4575</v>
      </c>
      <c r="G102" s="88">
        <v>0</v>
      </c>
      <c r="H102" s="88">
        <v>0</v>
      </c>
      <c r="I102" s="88">
        <v>72732</v>
      </c>
      <c r="J102" s="88">
        <v>421818</v>
      </c>
      <c r="K102" s="88">
        <v>0</v>
      </c>
      <c r="L102" s="88">
        <v>0</v>
      </c>
      <c r="M102" s="88">
        <f t="shared" si="28"/>
        <v>0</v>
      </c>
      <c r="N102" s="88">
        <f t="shared" si="29"/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120091</v>
      </c>
      <c r="T102" s="88">
        <v>0</v>
      </c>
      <c r="U102" s="88">
        <v>0</v>
      </c>
      <c r="V102" s="88">
        <f t="shared" si="25"/>
        <v>77307</v>
      </c>
      <c r="W102" s="88">
        <f t="shared" si="25"/>
        <v>77307</v>
      </c>
      <c r="X102" s="88">
        <f t="shared" si="25"/>
        <v>4575</v>
      </c>
      <c r="Y102" s="88">
        <f t="shared" si="25"/>
        <v>0</v>
      </c>
      <c r="Z102" s="88">
        <f t="shared" si="25"/>
        <v>0</v>
      </c>
      <c r="AA102" s="88">
        <f t="shared" si="25"/>
        <v>72732</v>
      </c>
      <c r="AB102" s="88">
        <f t="shared" si="30"/>
        <v>541909</v>
      </c>
      <c r="AC102" s="88">
        <f t="shared" si="25"/>
        <v>0</v>
      </c>
      <c r="AD102" s="88">
        <f t="shared" si="25"/>
        <v>0</v>
      </c>
    </row>
    <row r="103" spans="1:30" ht="13.5">
      <c r="A103" s="17" t="s">
        <v>127</v>
      </c>
      <c r="B103" s="78" t="s">
        <v>311</v>
      </c>
      <c r="C103" s="79" t="s">
        <v>312</v>
      </c>
      <c r="D103" s="88">
        <f t="shared" si="26"/>
        <v>0</v>
      </c>
      <c r="E103" s="88">
        <f t="shared" si="27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f t="shared" si="28"/>
        <v>17814</v>
      </c>
      <c r="N103" s="88">
        <f t="shared" si="29"/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226561</v>
      </c>
      <c r="T103" s="88">
        <v>0</v>
      </c>
      <c r="U103" s="88">
        <v>17814</v>
      </c>
      <c r="V103" s="88">
        <f t="shared" si="25"/>
        <v>17814</v>
      </c>
      <c r="W103" s="88">
        <f t="shared" si="25"/>
        <v>0</v>
      </c>
      <c r="X103" s="88">
        <f t="shared" si="25"/>
        <v>0</v>
      </c>
      <c r="Y103" s="88">
        <f t="shared" si="25"/>
        <v>0</v>
      </c>
      <c r="Z103" s="88">
        <f t="shared" si="25"/>
        <v>0</v>
      </c>
      <c r="AA103" s="88">
        <f t="shared" si="25"/>
        <v>0</v>
      </c>
      <c r="AB103" s="88">
        <f t="shared" si="30"/>
        <v>226561</v>
      </c>
      <c r="AC103" s="88">
        <f t="shared" si="25"/>
        <v>0</v>
      </c>
      <c r="AD103" s="88">
        <f t="shared" si="25"/>
        <v>17814</v>
      </c>
    </row>
    <row r="104" spans="1:30" ht="13.5">
      <c r="A104" s="17" t="s">
        <v>127</v>
      </c>
      <c r="B104" s="78" t="s">
        <v>313</v>
      </c>
      <c r="C104" s="79" t="s">
        <v>314</v>
      </c>
      <c r="D104" s="88">
        <f t="shared" si="26"/>
        <v>0</v>
      </c>
      <c r="E104" s="88">
        <f t="shared" si="27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123420</v>
      </c>
      <c r="K104" s="88">
        <v>0</v>
      </c>
      <c r="L104" s="88">
        <v>0</v>
      </c>
      <c r="M104" s="88">
        <f t="shared" si="28"/>
        <v>0</v>
      </c>
      <c r="N104" s="88">
        <f t="shared" si="29"/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97452</v>
      </c>
      <c r="T104" s="88">
        <v>0</v>
      </c>
      <c r="U104" s="88">
        <v>0</v>
      </c>
      <c r="V104" s="88">
        <f t="shared" si="25"/>
        <v>0</v>
      </c>
      <c r="W104" s="88">
        <f t="shared" si="25"/>
        <v>0</v>
      </c>
      <c r="X104" s="88">
        <f t="shared" si="25"/>
        <v>0</v>
      </c>
      <c r="Y104" s="88">
        <f t="shared" si="25"/>
        <v>0</v>
      </c>
      <c r="Z104" s="88">
        <f t="shared" si="25"/>
        <v>0</v>
      </c>
      <c r="AA104" s="88">
        <f t="shared" si="25"/>
        <v>0</v>
      </c>
      <c r="AB104" s="88">
        <f t="shared" si="30"/>
        <v>220872</v>
      </c>
      <c r="AC104" s="88">
        <f t="shared" si="25"/>
        <v>0</v>
      </c>
      <c r="AD104" s="88">
        <f t="shared" si="25"/>
        <v>0</v>
      </c>
    </row>
    <row r="105" spans="1:30" ht="13.5">
      <c r="A105" s="17" t="s">
        <v>127</v>
      </c>
      <c r="B105" s="78" t="s">
        <v>315</v>
      </c>
      <c r="C105" s="79" t="s">
        <v>316</v>
      </c>
      <c r="D105" s="88">
        <f t="shared" si="26"/>
        <v>0</v>
      </c>
      <c r="E105" s="88">
        <f t="shared" si="27"/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  <c r="M105" s="88">
        <f t="shared" si="28"/>
        <v>11207</v>
      </c>
      <c r="N105" s="88">
        <f t="shared" si="29"/>
        <v>2861</v>
      </c>
      <c r="O105" s="88">
        <v>0</v>
      </c>
      <c r="P105" s="88">
        <v>0</v>
      </c>
      <c r="Q105" s="88">
        <v>0</v>
      </c>
      <c r="R105" s="88">
        <v>2786</v>
      </c>
      <c r="S105" s="88">
        <v>155185</v>
      </c>
      <c r="T105" s="88">
        <v>75</v>
      </c>
      <c r="U105" s="88">
        <v>8346</v>
      </c>
      <c r="V105" s="88">
        <f t="shared" si="25"/>
        <v>11207</v>
      </c>
      <c r="W105" s="88">
        <f t="shared" si="25"/>
        <v>2861</v>
      </c>
      <c r="X105" s="88">
        <f t="shared" si="25"/>
        <v>0</v>
      </c>
      <c r="Y105" s="88">
        <f t="shared" si="25"/>
        <v>0</v>
      </c>
      <c r="Z105" s="88">
        <f t="shared" si="25"/>
        <v>0</v>
      </c>
      <c r="AA105" s="88">
        <f t="shared" si="25"/>
        <v>2786</v>
      </c>
      <c r="AB105" s="88">
        <f t="shared" si="30"/>
        <v>155185</v>
      </c>
      <c r="AC105" s="88">
        <f t="shared" si="25"/>
        <v>75</v>
      </c>
      <c r="AD105" s="88">
        <f t="shared" si="25"/>
        <v>8346</v>
      </c>
    </row>
    <row r="106" spans="1:30" ht="13.5">
      <c r="A106" s="17" t="s">
        <v>127</v>
      </c>
      <c r="B106" s="78" t="s">
        <v>317</v>
      </c>
      <c r="C106" s="79" t="s">
        <v>318</v>
      </c>
      <c r="D106" s="88">
        <f t="shared" si="26"/>
        <v>648332</v>
      </c>
      <c r="E106" s="88">
        <f t="shared" si="27"/>
        <v>648332</v>
      </c>
      <c r="F106" s="88">
        <v>163454</v>
      </c>
      <c r="G106" s="88">
        <v>0</v>
      </c>
      <c r="H106" s="88">
        <v>475700</v>
      </c>
      <c r="I106" s="88">
        <v>6519</v>
      </c>
      <c r="J106" s="88">
        <v>276901</v>
      </c>
      <c r="K106" s="88">
        <v>2659</v>
      </c>
      <c r="L106" s="88">
        <v>0</v>
      </c>
      <c r="M106" s="88">
        <f t="shared" si="28"/>
        <v>0</v>
      </c>
      <c r="N106" s="88">
        <f t="shared" si="29"/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f t="shared" si="25"/>
        <v>648332</v>
      </c>
      <c r="W106" s="88">
        <f t="shared" si="25"/>
        <v>648332</v>
      </c>
      <c r="X106" s="88">
        <f t="shared" si="25"/>
        <v>163454</v>
      </c>
      <c r="Y106" s="88">
        <f t="shared" si="25"/>
        <v>0</v>
      </c>
      <c r="Z106" s="88">
        <f t="shared" si="25"/>
        <v>475700</v>
      </c>
      <c r="AA106" s="88">
        <f t="shared" si="25"/>
        <v>6519</v>
      </c>
      <c r="AB106" s="88">
        <f t="shared" si="30"/>
        <v>276901</v>
      </c>
      <c r="AC106" s="88">
        <f t="shared" si="25"/>
        <v>2659</v>
      </c>
      <c r="AD106" s="88">
        <f t="shared" si="25"/>
        <v>0</v>
      </c>
    </row>
    <row r="107" spans="1:30" ht="13.5">
      <c r="A107" s="17" t="s">
        <v>127</v>
      </c>
      <c r="B107" s="78" t="s">
        <v>319</v>
      </c>
      <c r="C107" s="79" t="s">
        <v>324</v>
      </c>
      <c r="D107" s="88">
        <f t="shared" si="26"/>
        <v>33346</v>
      </c>
      <c r="E107" s="88">
        <f t="shared" si="27"/>
        <v>33346</v>
      </c>
      <c r="F107" s="88">
        <v>0</v>
      </c>
      <c r="G107" s="88">
        <v>0</v>
      </c>
      <c r="H107" s="88">
        <v>0</v>
      </c>
      <c r="I107" s="88">
        <v>33346</v>
      </c>
      <c r="J107" s="88">
        <v>257084</v>
      </c>
      <c r="K107" s="88">
        <v>0</v>
      </c>
      <c r="L107" s="88">
        <v>0</v>
      </c>
      <c r="M107" s="88">
        <f t="shared" si="28"/>
        <v>0</v>
      </c>
      <c r="N107" s="88">
        <f t="shared" si="29"/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f aca="true" t="shared" si="31" ref="V107:V118">D107+M107</f>
        <v>33346</v>
      </c>
      <c r="W107" s="88">
        <f aca="true" t="shared" si="32" ref="W107:W118">E107+N107</f>
        <v>33346</v>
      </c>
      <c r="X107" s="88">
        <f aca="true" t="shared" si="33" ref="X107:X118">F107+O107</f>
        <v>0</v>
      </c>
      <c r="Y107" s="88">
        <f aca="true" t="shared" si="34" ref="Y107:Y118">G107+P107</f>
        <v>0</v>
      </c>
      <c r="Z107" s="88">
        <f aca="true" t="shared" si="35" ref="Z107:Z118">H107+Q107</f>
        <v>0</v>
      </c>
      <c r="AA107" s="88">
        <f aca="true" t="shared" si="36" ref="AA107:AA118">I107+R107</f>
        <v>33346</v>
      </c>
      <c r="AB107" s="88">
        <f t="shared" si="30"/>
        <v>257084</v>
      </c>
      <c r="AC107" s="88">
        <f aca="true" t="shared" si="37" ref="AC107:AC118">K107+T107</f>
        <v>0</v>
      </c>
      <c r="AD107" s="88">
        <f aca="true" t="shared" si="38" ref="AD107:AD118">L107+U107</f>
        <v>0</v>
      </c>
    </row>
    <row r="108" spans="1:30" ht="13.5">
      <c r="A108" s="17" t="s">
        <v>127</v>
      </c>
      <c r="B108" s="78" t="s">
        <v>325</v>
      </c>
      <c r="C108" s="79" t="s">
        <v>326</v>
      </c>
      <c r="D108" s="88">
        <f t="shared" si="26"/>
        <v>0</v>
      </c>
      <c r="E108" s="88">
        <f t="shared" si="27"/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244499</v>
      </c>
      <c r="K108" s="88">
        <v>0</v>
      </c>
      <c r="L108" s="88">
        <v>0</v>
      </c>
      <c r="M108" s="88">
        <f t="shared" si="28"/>
        <v>0</v>
      </c>
      <c r="N108" s="88">
        <f t="shared" si="29"/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f t="shared" si="31"/>
        <v>0</v>
      </c>
      <c r="W108" s="88">
        <f t="shared" si="32"/>
        <v>0</v>
      </c>
      <c r="X108" s="88">
        <f t="shared" si="33"/>
        <v>0</v>
      </c>
      <c r="Y108" s="88">
        <f t="shared" si="34"/>
        <v>0</v>
      </c>
      <c r="Z108" s="88">
        <f t="shared" si="35"/>
        <v>0</v>
      </c>
      <c r="AA108" s="88">
        <f t="shared" si="36"/>
        <v>0</v>
      </c>
      <c r="AB108" s="88">
        <f t="shared" si="30"/>
        <v>244499</v>
      </c>
      <c r="AC108" s="88">
        <f t="shared" si="37"/>
        <v>0</v>
      </c>
      <c r="AD108" s="88">
        <f t="shared" si="38"/>
        <v>0</v>
      </c>
    </row>
    <row r="109" spans="1:30" ht="13.5">
      <c r="A109" s="17" t="s">
        <v>127</v>
      </c>
      <c r="B109" s="78" t="s">
        <v>327</v>
      </c>
      <c r="C109" s="79" t="s">
        <v>328</v>
      </c>
      <c r="D109" s="88">
        <f t="shared" si="26"/>
        <v>1191829</v>
      </c>
      <c r="E109" s="88">
        <f t="shared" si="27"/>
        <v>1191829</v>
      </c>
      <c r="F109" s="88">
        <v>278534</v>
      </c>
      <c r="G109" s="88">
        <v>0</v>
      </c>
      <c r="H109" s="88">
        <v>838300</v>
      </c>
      <c r="I109" s="88">
        <v>57793</v>
      </c>
      <c r="J109" s="88">
        <v>264306</v>
      </c>
      <c r="K109" s="88">
        <v>17202</v>
      </c>
      <c r="L109" s="88">
        <v>0</v>
      </c>
      <c r="M109" s="88">
        <f t="shared" si="28"/>
        <v>336300</v>
      </c>
      <c r="N109" s="88">
        <f t="shared" si="29"/>
        <v>336300</v>
      </c>
      <c r="O109" s="88">
        <v>0</v>
      </c>
      <c r="P109" s="88">
        <v>0</v>
      </c>
      <c r="Q109" s="88">
        <v>336300</v>
      </c>
      <c r="R109" s="88">
        <v>0</v>
      </c>
      <c r="S109" s="88">
        <v>75069</v>
      </c>
      <c r="T109" s="88">
        <v>0</v>
      </c>
      <c r="U109" s="88">
        <v>0</v>
      </c>
      <c r="V109" s="88">
        <f t="shared" si="31"/>
        <v>1528129</v>
      </c>
      <c r="W109" s="88">
        <f t="shared" si="32"/>
        <v>1528129</v>
      </c>
      <c r="X109" s="88">
        <f t="shared" si="33"/>
        <v>278534</v>
      </c>
      <c r="Y109" s="88">
        <f t="shared" si="34"/>
        <v>0</v>
      </c>
      <c r="Z109" s="88">
        <f t="shared" si="35"/>
        <v>1174600</v>
      </c>
      <c r="AA109" s="88">
        <f t="shared" si="36"/>
        <v>57793</v>
      </c>
      <c r="AB109" s="88">
        <f t="shared" si="30"/>
        <v>339375</v>
      </c>
      <c r="AC109" s="88">
        <f t="shared" si="37"/>
        <v>17202</v>
      </c>
      <c r="AD109" s="88">
        <f t="shared" si="38"/>
        <v>0</v>
      </c>
    </row>
    <row r="110" spans="1:30" ht="13.5">
      <c r="A110" s="17" t="s">
        <v>127</v>
      </c>
      <c r="B110" s="78" t="s">
        <v>329</v>
      </c>
      <c r="C110" s="79" t="s">
        <v>330</v>
      </c>
      <c r="D110" s="88">
        <f t="shared" si="26"/>
        <v>0</v>
      </c>
      <c r="E110" s="88">
        <f t="shared" si="27"/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138611</v>
      </c>
      <c r="K110" s="88">
        <v>0</v>
      </c>
      <c r="L110" s="88">
        <v>0</v>
      </c>
      <c r="M110" s="88">
        <f t="shared" si="28"/>
        <v>0</v>
      </c>
      <c r="N110" s="88">
        <f t="shared" si="29"/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f t="shared" si="31"/>
        <v>0</v>
      </c>
      <c r="W110" s="88">
        <f t="shared" si="32"/>
        <v>0</v>
      </c>
      <c r="X110" s="88">
        <f t="shared" si="33"/>
        <v>0</v>
      </c>
      <c r="Y110" s="88">
        <f t="shared" si="34"/>
        <v>0</v>
      </c>
      <c r="Z110" s="88">
        <f t="shared" si="35"/>
        <v>0</v>
      </c>
      <c r="AA110" s="88">
        <f t="shared" si="36"/>
        <v>0</v>
      </c>
      <c r="AB110" s="88">
        <f t="shared" si="30"/>
        <v>138611</v>
      </c>
      <c r="AC110" s="88">
        <f t="shared" si="37"/>
        <v>0</v>
      </c>
      <c r="AD110" s="88">
        <f t="shared" si="38"/>
        <v>0</v>
      </c>
    </row>
    <row r="111" spans="1:30" ht="13.5">
      <c r="A111" s="17" t="s">
        <v>127</v>
      </c>
      <c r="B111" s="78" t="s">
        <v>331</v>
      </c>
      <c r="C111" s="79" t="s">
        <v>4</v>
      </c>
      <c r="D111" s="88">
        <f t="shared" si="26"/>
        <v>85475</v>
      </c>
      <c r="E111" s="88">
        <f t="shared" si="27"/>
        <v>19494</v>
      </c>
      <c r="F111" s="88">
        <v>0</v>
      </c>
      <c r="G111" s="88">
        <v>0</v>
      </c>
      <c r="H111" s="88">
        <v>0</v>
      </c>
      <c r="I111" s="88">
        <v>19494</v>
      </c>
      <c r="J111" s="88">
        <v>190297</v>
      </c>
      <c r="K111" s="88">
        <v>0</v>
      </c>
      <c r="L111" s="88">
        <v>65981</v>
      </c>
      <c r="M111" s="88">
        <f t="shared" si="28"/>
        <v>9205</v>
      </c>
      <c r="N111" s="88">
        <f t="shared" si="29"/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103869</v>
      </c>
      <c r="T111" s="88">
        <v>0</v>
      </c>
      <c r="U111" s="88">
        <v>9205</v>
      </c>
      <c r="V111" s="88">
        <f t="shared" si="31"/>
        <v>94680</v>
      </c>
      <c r="W111" s="88">
        <f t="shared" si="32"/>
        <v>19494</v>
      </c>
      <c r="X111" s="88">
        <f t="shared" si="33"/>
        <v>0</v>
      </c>
      <c r="Y111" s="88">
        <f t="shared" si="34"/>
        <v>0</v>
      </c>
      <c r="Z111" s="88">
        <f t="shared" si="35"/>
        <v>0</v>
      </c>
      <c r="AA111" s="88">
        <f t="shared" si="36"/>
        <v>19494</v>
      </c>
      <c r="AB111" s="88">
        <f t="shared" si="30"/>
        <v>294166</v>
      </c>
      <c r="AC111" s="88">
        <f t="shared" si="37"/>
        <v>0</v>
      </c>
      <c r="AD111" s="88">
        <f t="shared" si="38"/>
        <v>75186</v>
      </c>
    </row>
    <row r="112" spans="1:30" ht="13.5">
      <c r="A112" s="17" t="s">
        <v>127</v>
      </c>
      <c r="B112" s="78" t="s">
        <v>5</v>
      </c>
      <c r="C112" s="79" t="s">
        <v>29</v>
      </c>
      <c r="D112" s="88">
        <f t="shared" si="26"/>
        <v>0</v>
      </c>
      <c r="E112" s="88">
        <f t="shared" si="27"/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603778</v>
      </c>
      <c r="K112" s="88">
        <v>0</v>
      </c>
      <c r="L112" s="88">
        <v>0</v>
      </c>
      <c r="M112" s="88">
        <f t="shared" si="28"/>
        <v>0</v>
      </c>
      <c r="N112" s="88">
        <f t="shared" si="29"/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  <c r="U112" s="88">
        <v>0</v>
      </c>
      <c r="V112" s="88">
        <f t="shared" si="31"/>
        <v>0</v>
      </c>
      <c r="W112" s="88">
        <f t="shared" si="32"/>
        <v>0</v>
      </c>
      <c r="X112" s="88">
        <f t="shared" si="33"/>
        <v>0</v>
      </c>
      <c r="Y112" s="88">
        <f t="shared" si="34"/>
        <v>0</v>
      </c>
      <c r="Z112" s="88">
        <f t="shared" si="35"/>
        <v>0</v>
      </c>
      <c r="AA112" s="88">
        <f t="shared" si="36"/>
        <v>0</v>
      </c>
      <c r="AB112" s="88">
        <f t="shared" si="30"/>
        <v>603778</v>
      </c>
      <c r="AC112" s="88">
        <f t="shared" si="37"/>
        <v>0</v>
      </c>
      <c r="AD112" s="88">
        <f t="shared" si="38"/>
        <v>0</v>
      </c>
    </row>
    <row r="113" spans="1:30" ht="13.5">
      <c r="A113" s="17" t="s">
        <v>127</v>
      </c>
      <c r="B113" s="78" t="s">
        <v>6</v>
      </c>
      <c r="C113" s="79" t="s">
        <v>7</v>
      </c>
      <c r="D113" s="88">
        <f t="shared" si="26"/>
        <v>165894</v>
      </c>
      <c r="E113" s="88">
        <f t="shared" si="27"/>
        <v>102792</v>
      </c>
      <c r="F113" s="88">
        <v>0</v>
      </c>
      <c r="G113" s="88">
        <v>0</v>
      </c>
      <c r="H113" s="88">
        <v>92900</v>
      </c>
      <c r="I113" s="88">
        <v>9892</v>
      </c>
      <c r="J113" s="88">
        <v>226152</v>
      </c>
      <c r="K113" s="88">
        <v>0</v>
      </c>
      <c r="L113" s="88">
        <v>63102</v>
      </c>
      <c r="M113" s="88">
        <f t="shared" si="28"/>
        <v>13441</v>
      </c>
      <c r="N113" s="88">
        <f t="shared" si="29"/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149908</v>
      </c>
      <c r="T113" s="88">
        <v>0</v>
      </c>
      <c r="U113" s="88">
        <v>13441</v>
      </c>
      <c r="V113" s="88">
        <f t="shared" si="31"/>
        <v>179335</v>
      </c>
      <c r="W113" s="88">
        <f t="shared" si="32"/>
        <v>102792</v>
      </c>
      <c r="X113" s="88">
        <f t="shared" si="33"/>
        <v>0</v>
      </c>
      <c r="Y113" s="88">
        <f t="shared" si="34"/>
        <v>0</v>
      </c>
      <c r="Z113" s="88">
        <f t="shared" si="35"/>
        <v>92900</v>
      </c>
      <c r="AA113" s="88">
        <f t="shared" si="36"/>
        <v>9892</v>
      </c>
      <c r="AB113" s="88">
        <f t="shared" si="30"/>
        <v>376060</v>
      </c>
      <c r="AC113" s="88">
        <f t="shared" si="37"/>
        <v>0</v>
      </c>
      <c r="AD113" s="88">
        <f t="shared" si="38"/>
        <v>76543</v>
      </c>
    </row>
    <row r="114" spans="1:30" ht="13.5">
      <c r="A114" s="17" t="s">
        <v>127</v>
      </c>
      <c r="B114" s="78" t="s">
        <v>8</v>
      </c>
      <c r="C114" s="79" t="s">
        <v>9</v>
      </c>
      <c r="D114" s="88">
        <f t="shared" si="26"/>
        <v>0</v>
      </c>
      <c r="E114" s="88">
        <f t="shared" si="27"/>
        <v>0</v>
      </c>
      <c r="F114" s="88">
        <v>0</v>
      </c>
      <c r="G114" s="88">
        <v>0</v>
      </c>
      <c r="H114" s="88">
        <v>0</v>
      </c>
      <c r="I114" s="88">
        <v>0</v>
      </c>
      <c r="J114" s="88">
        <v>0</v>
      </c>
      <c r="K114" s="88">
        <v>0</v>
      </c>
      <c r="L114" s="88">
        <v>0</v>
      </c>
      <c r="M114" s="88">
        <f t="shared" si="28"/>
        <v>0</v>
      </c>
      <c r="N114" s="88">
        <f t="shared" si="29"/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81240</v>
      </c>
      <c r="T114" s="88">
        <v>0</v>
      </c>
      <c r="U114" s="88">
        <v>0</v>
      </c>
      <c r="V114" s="88">
        <f t="shared" si="31"/>
        <v>0</v>
      </c>
      <c r="W114" s="88">
        <f t="shared" si="32"/>
        <v>0</v>
      </c>
      <c r="X114" s="88">
        <f t="shared" si="33"/>
        <v>0</v>
      </c>
      <c r="Y114" s="88">
        <f t="shared" si="34"/>
        <v>0</v>
      </c>
      <c r="Z114" s="88">
        <f t="shared" si="35"/>
        <v>0</v>
      </c>
      <c r="AA114" s="88">
        <f t="shared" si="36"/>
        <v>0</v>
      </c>
      <c r="AB114" s="88">
        <f t="shared" si="30"/>
        <v>81240</v>
      </c>
      <c r="AC114" s="88">
        <f t="shared" si="37"/>
        <v>0</v>
      </c>
      <c r="AD114" s="88">
        <f t="shared" si="38"/>
        <v>0</v>
      </c>
    </row>
    <row r="115" spans="1:30" ht="13.5">
      <c r="A115" s="17" t="s">
        <v>127</v>
      </c>
      <c r="B115" s="78" t="s">
        <v>10</v>
      </c>
      <c r="C115" s="79" t="s">
        <v>11</v>
      </c>
      <c r="D115" s="88">
        <f t="shared" si="26"/>
        <v>2956023</v>
      </c>
      <c r="E115" s="88">
        <f t="shared" si="27"/>
        <v>2956023</v>
      </c>
      <c r="F115" s="88">
        <v>708933</v>
      </c>
      <c r="G115" s="88">
        <v>0</v>
      </c>
      <c r="H115" s="88">
        <v>2212300</v>
      </c>
      <c r="I115" s="88">
        <v>34790</v>
      </c>
      <c r="J115" s="88">
        <v>541961</v>
      </c>
      <c r="K115" s="88">
        <v>0</v>
      </c>
      <c r="L115" s="88">
        <v>0</v>
      </c>
      <c r="M115" s="88">
        <f t="shared" si="28"/>
        <v>0</v>
      </c>
      <c r="N115" s="88">
        <f t="shared" si="29"/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232318</v>
      </c>
      <c r="T115" s="88">
        <v>0</v>
      </c>
      <c r="U115" s="88">
        <v>0</v>
      </c>
      <c r="V115" s="88">
        <f t="shared" si="31"/>
        <v>2956023</v>
      </c>
      <c r="W115" s="88">
        <f t="shared" si="32"/>
        <v>2956023</v>
      </c>
      <c r="X115" s="88">
        <f t="shared" si="33"/>
        <v>708933</v>
      </c>
      <c r="Y115" s="88">
        <f t="shared" si="34"/>
        <v>0</v>
      </c>
      <c r="Z115" s="88">
        <f t="shared" si="35"/>
        <v>2212300</v>
      </c>
      <c r="AA115" s="88">
        <f t="shared" si="36"/>
        <v>34790</v>
      </c>
      <c r="AB115" s="88">
        <f t="shared" si="30"/>
        <v>774279</v>
      </c>
      <c r="AC115" s="88">
        <f t="shared" si="37"/>
        <v>0</v>
      </c>
      <c r="AD115" s="88">
        <f t="shared" si="38"/>
        <v>0</v>
      </c>
    </row>
    <row r="116" spans="1:30" ht="13.5">
      <c r="A116" s="17" t="s">
        <v>127</v>
      </c>
      <c r="B116" s="78" t="s">
        <v>12</v>
      </c>
      <c r="C116" s="79" t="s">
        <v>13</v>
      </c>
      <c r="D116" s="88">
        <f t="shared" si="26"/>
        <v>4280096</v>
      </c>
      <c r="E116" s="88">
        <f t="shared" si="27"/>
        <v>4144031</v>
      </c>
      <c r="F116" s="88">
        <v>960529</v>
      </c>
      <c r="G116" s="88">
        <v>0</v>
      </c>
      <c r="H116" s="88">
        <v>3180252</v>
      </c>
      <c r="I116" s="88">
        <v>3196</v>
      </c>
      <c r="J116" s="88">
        <v>873045</v>
      </c>
      <c r="K116" s="88">
        <v>54</v>
      </c>
      <c r="L116" s="88">
        <v>136065</v>
      </c>
      <c r="M116" s="88">
        <f t="shared" si="28"/>
        <v>0</v>
      </c>
      <c r="N116" s="88">
        <f t="shared" si="29"/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196983</v>
      </c>
      <c r="T116" s="88">
        <v>0</v>
      </c>
      <c r="U116" s="88">
        <v>0</v>
      </c>
      <c r="V116" s="88">
        <f t="shared" si="31"/>
        <v>4280096</v>
      </c>
      <c r="W116" s="88">
        <f t="shared" si="32"/>
        <v>4144031</v>
      </c>
      <c r="X116" s="88">
        <f t="shared" si="33"/>
        <v>960529</v>
      </c>
      <c r="Y116" s="88">
        <f t="shared" si="34"/>
        <v>0</v>
      </c>
      <c r="Z116" s="88">
        <f t="shared" si="35"/>
        <v>3180252</v>
      </c>
      <c r="AA116" s="88">
        <f t="shared" si="36"/>
        <v>3196</v>
      </c>
      <c r="AB116" s="88">
        <f t="shared" si="30"/>
        <v>1070028</v>
      </c>
      <c r="AC116" s="88">
        <f t="shared" si="37"/>
        <v>54</v>
      </c>
      <c r="AD116" s="88">
        <f t="shared" si="38"/>
        <v>136065</v>
      </c>
    </row>
    <row r="117" spans="1:30" ht="13.5">
      <c r="A117" s="17" t="s">
        <v>127</v>
      </c>
      <c r="B117" s="78" t="s">
        <v>14</v>
      </c>
      <c r="C117" s="79" t="s">
        <v>15</v>
      </c>
      <c r="D117" s="88">
        <f t="shared" si="26"/>
        <v>106703</v>
      </c>
      <c r="E117" s="88">
        <f t="shared" si="27"/>
        <v>76574</v>
      </c>
      <c r="F117" s="88">
        <v>0</v>
      </c>
      <c r="G117" s="88">
        <v>0</v>
      </c>
      <c r="H117" s="88">
        <v>0</v>
      </c>
      <c r="I117" s="88">
        <v>76574</v>
      </c>
      <c r="J117" s="88">
        <v>562827</v>
      </c>
      <c r="K117" s="88">
        <v>0</v>
      </c>
      <c r="L117" s="88">
        <v>30129</v>
      </c>
      <c r="M117" s="88">
        <f t="shared" si="28"/>
        <v>245896</v>
      </c>
      <c r="N117" s="88">
        <f t="shared" si="29"/>
        <v>245896</v>
      </c>
      <c r="O117" s="88">
        <v>0</v>
      </c>
      <c r="P117" s="88">
        <v>0</v>
      </c>
      <c r="Q117" s="88">
        <v>191700</v>
      </c>
      <c r="R117" s="88">
        <v>0</v>
      </c>
      <c r="S117" s="88">
        <v>175581</v>
      </c>
      <c r="T117" s="88">
        <v>54196</v>
      </c>
      <c r="U117" s="88">
        <v>0</v>
      </c>
      <c r="V117" s="88">
        <f t="shared" si="31"/>
        <v>352599</v>
      </c>
      <c r="W117" s="88">
        <f t="shared" si="32"/>
        <v>322470</v>
      </c>
      <c r="X117" s="88">
        <f t="shared" si="33"/>
        <v>0</v>
      </c>
      <c r="Y117" s="88">
        <f t="shared" si="34"/>
        <v>0</v>
      </c>
      <c r="Z117" s="88">
        <f t="shared" si="35"/>
        <v>191700</v>
      </c>
      <c r="AA117" s="88">
        <f t="shared" si="36"/>
        <v>76574</v>
      </c>
      <c r="AB117" s="88">
        <f t="shared" si="30"/>
        <v>738408</v>
      </c>
      <c r="AC117" s="88">
        <f t="shared" si="37"/>
        <v>54196</v>
      </c>
      <c r="AD117" s="88">
        <f t="shared" si="38"/>
        <v>30129</v>
      </c>
    </row>
    <row r="118" spans="1:30" ht="13.5">
      <c r="A118" s="17" t="s">
        <v>127</v>
      </c>
      <c r="B118" s="78" t="s">
        <v>16</v>
      </c>
      <c r="C118" s="79" t="s">
        <v>17</v>
      </c>
      <c r="D118" s="88">
        <f t="shared" si="26"/>
        <v>15890</v>
      </c>
      <c r="E118" s="88">
        <f t="shared" si="27"/>
        <v>10501</v>
      </c>
      <c r="F118" s="88">
        <v>0</v>
      </c>
      <c r="G118" s="88">
        <v>0</v>
      </c>
      <c r="H118" s="88">
        <v>0</v>
      </c>
      <c r="I118" s="88">
        <v>10501</v>
      </c>
      <c r="J118" s="88">
        <v>417557</v>
      </c>
      <c r="K118" s="88">
        <v>0</v>
      </c>
      <c r="L118" s="88">
        <v>5389</v>
      </c>
      <c r="M118" s="88">
        <f t="shared" si="28"/>
        <v>0</v>
      </c>
      <c r="N118" s="88">
        <f t="shared" si="29"/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  <c r="U118" s="88">
        <v>0</v>
      </c>
      <c r="V118" s="88">
        <f t="shared" si="31"/>
        <v>15890</v>
      </c>
      <c r="W118" s="88">
        <f t="shared" si="32"/>
        <v>10501</v>
      </c>
      <c r="X118" s="88">
        <f t="shared" si="33"/>
        <v>0</v>
      </c>
      <c r="Y118" s="88">
        <f t="shared" si="34"/>
        <v>0</v>
      </c>
      <c r="Z118" s="88">
        <f t="shared" si="35"/>
        <v>0</v>
      </c>
      <c r="AA118" s="88">
        <f t="shared" si="36"/>
        <v>10501</v>
      </c>
      <c r="AB118" s="88">
        <f t="shared" si="30"/>
        <v>417557</v>
      </c>
      <c r="AC118" s="88">
        <f t="shared" si="37"/>
        <v>0</v>
      </c>
      <c r="AD118" s="88">
        <f t="shared" si="38"/>
        <v>5389</v>
      </c>
    </row>
    <row r="119" spans="1:30" ht="13.5">
      <c r="A119" s="17" t="s">
        <v>127</v>
      </c>
      <c r="B119" s="78" t="s">
        <v>18</v>
      </c>
      <c r="C119" s="79" t="s">
        <v>19</v>
      </c>
      <c r="D119" s="88">
        <f>E119+L119</f>
        <v>299410</v>
      </c>
      <c r="E119" s="88">
        <f>F119+G119+H119+I119+K119</f>
        <v>299410</v>
      </c>
      <c r="F119" s="88">
        <v>71310</v>
      </c>
      <c r="G119" s="88">
        <v>0</v>
      </c>
      <c r="H119" s="88">
        <v>182100</v>
      </c>
      <c r="I119" s="88">
        <v>0</v>
      </c>
      <c r="J119" s="88">
        <v>18260</v>
      </c>
      <c r="K119" s="88">
        <v>46000</v>
      </c>
      <c r="L119" s="88">
        <v>0</v>
      </c>
      <c r="M119" s="88">
        <f>N119+U119</f>
        <v>64065</v>
      </c>
      <c r="N119" s="88">
        <f>O119+P119+Q119+R119+T119</f>
        <v>56088</v>
      </c>
      <c r="O119" s="88">
        <v>0</v>
      </c>
      <c r="P119" s="88">
        <v>0</v>
      </c>
      <c r="Q119" s="88">
        <v>0</v>
      </c>
      <c r="R119" s="88">
        <v>54940</v>
      </c>
      <c r="S119" s="88">
        <v>292174</v>
      </c>
      <c r="T119" s="88">
        <v>1148</v>
      </c>
      <c r="U119" s="88">
        <v>7977</v>
      </c>
      <c r="V119" s="88">
        <f aca="true" t="shared" si="39" ref="V119:AD120">D119+M119</f>
        <v>363475</v>
      </c>
      <c r="W119" s="88">
        <f t="shared" si="39"/>
        <v>355498</v>
      </c>
      <c r="X119" s="88">
        <f t="shared" si="39"/>
        <v>71310</v>
      </c>
      <c r="Y119" s="88">
        <f t="shared" si="39"/>
        <v>0</v>
      </c>
      <c r="Z119" s="88">
        <f t="shared" si="39"/>
        <v>182100</v>
      </c>
      <c r="AA119" s="88">
        <f t="shared" si="39"/>
        <v>54940</v>
      </c>
      <c r="AB119" s="88">
        <f t="shared" si="39"/>
        <v>310434</v>
      </c>
      <c r="AC119" s="88">
        <f t="shared" si="39"/>
        <v>47148</v>
      </c>
      <c r="AD119" s="88">
        <f t="shared" si="39"/>
        <v>7977</v>
      </c>
    </row>
    <row r="120" spans="1:30" ht="13.5">
      <c r="A120" s="17" t="s">
        <v>127</v>
      </c>
      <c r="B120" s="80" t="s">
        <v>101</v>
      </c>
      <c r="C120" s="79" t="s">
        <v>102</v>
      </c>
      <c r="D120" s="88">
        <f>E120+L120</f>
        <v>0</v>
      </c>
      <c r="E120" s="88">
        <f>F120+G120+H120+I120+K120</f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f>N120+U120</f>
        <v>0</v>
      </c>
      <c r="N120" s="88">
        <f>O120+P120+Q120+R120+T120</f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10373</v>
      </c>
      <c r="T120" s="88">
        <v>0</v>
      </c>
      <c r="U120" s="88">
        <v>0</v>
      </c>
      <c r="V120" s="88">
        <f t="shared" si="39"/>
        <v>0</v>
      </c>
      <c r="W120" s="88">
        <f t="shared" si="39"/>
        <v>0</v>
      </c>
      <c r="X120" s="88">
        <f t="shared" si="39"/>
        <v>0</v>
      </c>
      <c r="Y120" s="88">
        <f t="shared" si="39"/>
        <v>0</v>
      </c>
      <c r="Z120" s="88">
        <f t="shared" si="39"/>
        <v>0</v>
      </c>
      <c r="AA120" s="88">
        <f t="shared" si="39"/>
        <v>0</v>
      </c>
      <c r="AB120" s="88">
        <f t="shared" si="39"/>
        <v>10373</v>
      </c>
      <c r="AC120" s="88">
        <f t="shared" si="39"/>
        <v>0</v>
      </c>
      <c r="AD120" s="88">
        <f t="shared" si="39"/>
        <v>0</v>
      </c>
    </row>
    <row r="121" spans="1:30" ht="13.5">
      <c r="A121" s="96" t="s">
        <v>0</v>
      </c>
      <c r="B121" s="97"/>
      <c r="C121" s="98"/>
      <c r="D121" s="88">
        <f aca="true" t="shared" si="40" ref="D121:AD121">SUM(D7:D120)</f>
        <v>29542462</v>
      </c>
      <c r="E121" s="88">
        <f t="shared" si="40"/>
        <v>16460038</v>
      </c>
      <c r="F121" s="88">
        <f t="shared" si="40"/>
        <v>3278171</v>
      </c>
      <c r="G121" s="88">
        <f t="shared" si="40"/>
        <v>0</v>
      </c>
      <c r="H121" s="88">
        <f t="shared" si="40"/>
        <v>10228452</v>
      </c>
      <c r="I121" s="88">
        <f t="shared" si="40"/>
        <v>2063460</v>
      </c>
      <c r="J121" s="88">
        <f t="shared" si="40"/>
        <v>5160516</v>
      </c>
      <c r="K121" s="88">
        <f t="shared" si="40"/>
        <v>889955</v>
      </c>
      <c r="L121" s="88">
        <f t="shared" si="40"/>
        <v>13082424</v>
      </c>
      <c r="M121" s="88">
        <f t="shared" si="40"/>
        <v>4645606</v>
      </c>
      <c r="N121" s="88">
        <f t="shared" si="40"/>
        <v>1119814</v>
      </c>
      <c r="O121" s="88">
        <f t="shared" si="40"/>
        <v>74430</v>
      </c>
      <c r="P121" s="88">
        <f t="shared" si="40"/>
        <v>72658</v>
      </c>
      <c r="Q121" s="88">
        <f t="shared" si="40"/>
        <v>528000</v>
      </c>
      <c r="R121" s="88">
        <f t="shared" si="40"/>
        <v>329701</v>
      </c>
      <c r="S121" s="88">
        <f t="shared" si="40"/>
        <v>2080474</v>
      </c>
      <c r="T121" s="88">
        <f t="shared" si="40"/>
        <v>115025</v>
      </c>
      <c r="U121" s="88">
        <f t="shared" si="40"/>
        <v>3525792</v>
      </c>
      <c r="V121" s="88">
        <f t="shared" si="40"/>
        <v>34188068</v>
      </c>
      <c r="W121" s="88">
        <f t="shared" si="40"/>
        <v>17579852</v>
      </c>
      <c r="X121" s="88">
        <f t="shared" si="40"/>
        <v>3352601</v>
      </c>
      <c r="Y121" s="88">
        <f t="shared" si="40"/>
        <v>72658</v>
      </c>
      <c r="Z121" s="88">
        <f t="shared" si="40"/>
        <v>10756452</v>
      </c>
      <c r="AA121" s="88">
        <f t="shared" si="40"/>
        <v>2393161</v>
      </c>
      <c r="AB121" s="88">
        <f t="shared" si="40"/>
        <v>7240990</v>
      </c>
      <c r="AC121" s="88">
        <f t="shared" si="40"/>
        <v>1004980</v>
      </c>
      <c r="AD121" s="88">
        <f t="shared" si="40"/>
        <v>16608216</v>
      </c>
    </row>
  </sheetData>
  <mergeCells count="4">
    <mergeCell ref="A2:A6"/>
    <mergeCell ref="B2:B6"/>
    <mergeCell ref="C2:C6"/>
    <mergeCell ref="A121:C1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21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338</v>
      </c>
    </row>
    <row r="2" spans="1:60" s="70" customFormat="1" ht="22.5" customHeight="1">
      <c r="A2" s="108" t="s">
        <v>105</v>
      </c>
      <c r="B2" s="110" t="s">
        <v>43</v>
      </c>
      <c r="C2" s="106" t="s">
        <v>80</v>
      </c>
      <c r="D2" s="25" t="s">
        <v>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106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107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7"/>
      <c r="B3" s="111"/>
      <c r="C3" s="107"/>
      <c r="D3" s="28" t="s">
        <v>82</v>
      </c>
      <c r="E3" s="26"/>
      <c r="F3" s="26"/>
      <c r="G3" s="26"/>
      <c r="H3" s="26"/>
      <c r="I3" s="29"/>
      <c r="J3" s="92" t="s">
        <v>83</v>
      </c>
      <c r="K3" s="28" t="s">
        <v>108</v>
      </c>
      <c r="L3" s="26"/>
      <c r="M3" s="26"/>
      <c r="N3" s="26"/>
      <c r="O3" s="26"/>
      <c r="P3" s="26"/>
      <c r="Q3" s="26"/>
      <c r="R3" s="26"/>
      <c r="S3" s="29"/>
      <c r="T3" s="106" t="s">
        <v>84</v>
      </c>
      <c r="U3" s="106" t="s">
        <v>85</v>
      </c>
      <c r="V3" s="27" t="s">
        <v>109</v>
      </c>
      <c r="W3" s="28" t="s">
        <v>86</v>
      </c>
      <c r="X3" s="26"/>
      <c r="Y3" s="26"/>
      <c r="Z3" s="26"/>
      <c r="AA3" s="26"/>
      <c r="AB3" s="29"/>
      <c r="AC3" s="92" t="s">
        <v>87</v>
      </c>
      <c r="AD3" s="28" t="s">
        <v>108</v>
      </c>
      <c r="AE3" s="26"/>
      <c r="AF3" s="26"/>
      <c r="AG3" s="26"/>
      <c r="AH3" s="26"/>
      <c r="AI3" s="26"/>
      <c r="AJ3" s="26"/>
      <c r="AK3" s="26"/>
      <c r="AL3" s="29"/>
      <c r="AM3" s="106" t="s">
        <v>84</v>
      </c>
      <c r="AN3" s="106" t="s">
        <v>85</v>
      </c>
      <c r="AO3" s="27" t="s">
        <v>109</v>
      </c>
      <c r="AP3" s="28" t="s">
        <v>86</v>
      </c>
      <c r="AQ3" s="26"/>
      <c r="AR3" s="26"/>
      <c r="AS3" s="26"/>
      <c r="AT3" s="26"/>
      <c r="AU3" s="29"/>
      <c r="AV3" s="92" t="s">
        <v>87</v>
      </c>
      <c r="AW3" s="28" t="s">
        <v>108</v>
      </c>
      <c r="AX3" s="26"/>
      <c r="AY3" s="26"/>
      <c r="AZ3" s="26"/>
      <c r="BA3" s="26"/>
      <c r="BB3" s="26"/>
      <c r="BC3" s="26"/>
      <c r="BD3" s="26"/>
      <c r="BE3" s="29"/>
      <c r="BF3" s="106" t="s">
        <v>84</v>
      </c>
      <c r="BG3" s="106" t="s">
        <v>85</v>
      </c>
      <c r="BH3" s="27" t="s">
        <v>109</v>
      </c>
    </row>
    <row r="4" spans="1:60" s="70" customFormat="1" ht="22.5" customHeight="1">
      <c r="A4" s="107"/>
      <c r="B4" s="111"/>
      <c r="C4" s="107"/>
      <c r="D4" s="27" t="s">
        <v>22</v>
      </c>
      <c r="E4" s="30" t="s">
        <v>110</v>
      </c>
      <c r="F4" s="31"/>
      <c r="G4" s="32"/>
      <c r="H4" s="29"/>
      <c r="I4" s="94" t="s">
        <v>88</v>
      </c>
      <c r="J4" s="93"/>
      <c r="K4" s="27" t="s">
        <v>22</v>
      </c>
      <c r="L4" s="106" t="s">
        <v>89</v>
      </c>
      <c r="M4" s="28" t="s">
        <v>111</v>
      </c>
      <c r="N4" s="26"/>
      <c r="O4" s="26"/>
      <c r="P4" s="29"/>
      <c r="Q4" s="106" t="s">
        <v>90</v>
      </c>
      <c r="R4" s="106" t="s">
        <v>91</v>
      </c>
      <c r="S4" s="106" t="s">
        <v>92</v>
      </c>
      <c r="T4" s="107"/>
      <c r="U4" s="107"/>
      <c r="V4" s="34"/>
      <c r="W4" s="27" t="s">
        <v>22</v>
      </c>
      <c r="X4" s="30" t="s">
        <v>110</v>
      </c>
      <c r="Y4" s="31"/>
      <c r="Z4" s="32"/>
      <c r="AA4" s="29"/>
      <c r="AB4" s="94" t="s">
        <v>88</v>
      </c>
      <c r="AC4" s="93"/>
      <c r="AD4" s="27" t="s">
        <v>22</v>
      </c>
      <c r="AE4" s="106" t="s">
        <v>89</v>
      </c>
      <c r="AF4" s="28" t="s">
        <v>111</v>
      </c>
      <c r="AG4" s="26"/>
      <c r="AH4" s="26"/>
      <c r="AI4" s="29"/>
      <c r="AJ4" s="106" t="s">
        <v>90</v>
      </c>
      <c r="AK4" s="106" t="s">
        <v>91</v>
      </c>
      <c r="AL4" s="106" t="s">
        <v>92</v>
      </c>
      <c r="AM4" s="107"/>
      <c r="AN4" s="107"/>
      <c r="AO4" s="34"/>
      <c r="AP4" s="27" t="s">
        <v>22</v>
      </c>
      <c r="AQ4" s="30" t="s">
        <v>110</v>
      </c>
      <c r="AR4" s="31"/>
      <c r="AS4" s="32"/>
      <c r="AT4" s="29"/>
      <c r="AU4" s="94" t="s">
        <v>88</v>
      </c>
      <c r="AV4" s="93"/>
      <c r="AW4" s="27" t="s">
        <v>22</v>
      </c>
      <c r="AX4" s="106" t="s">
        <v>89</v>
      </c>
      <c r="AY4" s="28" t="s">
        <v>111</v>
      </c>
      <c r="AZ4" s="26"/>
      <c r="BA4" s="26"/>
      <c r="BB4" s="29"/>
      <c r="BC4" s="106" t="s">
        <v>90</v>
      </c>
      <c r="BD4" s="106" t="s">
        <v>91</v>
      </c>
      <c r="BE4" s="106" t="s">
        <v>92</v>
      </c>
      <c r="BF4" s="107"/>
      <c r="BG4" s="107"/>
      <c r="BH4" s="34"/>
    </row>
    <row r="5" spans="1:60" s="70" customFormat="1" ht="22.5" customHeight="1">
      <c r="A5" s="107"/>
      <c r="B5" s="111"/>
      <c r="C5" s="107"/>
      <c r="D5" s="34"/>
      <c r="E5" s="27" t="s">
        <v>22</v>
      </c>
      <c r="F5" s="33" t="s">
        <v>93</v>
      </c>
      <c r="G5" s="33" t="s">
        <v>94</v>
      </c>
      <c r="H5" s="33" t="s">
        <v>95</v>
      </c>
      <c r="I5" s="95"/>
      <c r="J5" s="93"/>
      <c r="K5" s="34"/>
      <c r="L5" s="107"/>
      <c r="M5" s="27" t="s">
        <v>22</v>
      </c>
      <c r="N5" s="24" t="s">
        <v>96</v>
      </c>
      <c r="O5" s="24" t="s">
        <v>97</v>
      </c>
      <c r="P5" s="24" t="s">
        <v>98</v>
      </c>
      <c r="Q5" s="107"/>
      <c r="R5" s="107"/>
      <c r="S5" s="107"/>
      <c r="T5" s="107"/>
      <c r="U5" s="107"/>
      <c r="V5" s="34"/>
      <c r="W5" s="34"/>
      <c r="X5" s="27" t="s">
        <v>22</v>
      </c>
      <c r="Y5" s="33" t="s">
        <v>93</v>
      </c>
      <c r="Z5" s="33" t="s">
        <v>94</v>
      </c>
      <c r="AA5" s="33" t="s">
        <v>95</v>
      </c>
      <c r="AB5" s="95"/>
      <c r="AC5" s="93"/>
      <c r="AD5" s="34"/>
      <c r="AE5" s="107"/>
      <c r="AF5" s="27" t="s">
        <v>22</v>
      </c>
      <c r="AG5" s="24" t="s">
        <v>96</v>
      </c>
      <c r="AH5" s="24" t="s">
        <v>97</v>
      </c>
      <c r="AI5" s="24" t="s">
        <v>98</v>
      </c>
      <c r="AJ5" s="107"/>
      <c r="AK5" s="107"/>
      <c r="AL5" s="107"/>
      <c r="AM5" s="107"/>
      <c r="AN5" s="107"/>
      <c r="AO5" s="34"/>
      <c r="AP5" s="34"/>
      <c r="AQ5" s="27" t="s">
        <v>22</v>
      </c>
      <c r="AR5" s="33" t="s">
        <v>93</v>
      </c>
      <c r="AS5" s="33" t="s">
        <v>94</v>
      </c>
      <c r="AT5" s="33" t="s">
        <v>95</v>
      </c>
      <c r="AU5" s="95"/>
      <c r="AV5" s="93"/>
      <c r="AW5" s="34"/>
      <c r="AX5" s="107"/>
      <c r="AY5" s="27" t="s">
        <v>22</v>
      </c>
      <c r="AZ5" s="24" t="s">
        <v>96</v>
      </c>
      <c r="BA5" s="24" t="s">
        <v>97</v>
      </c>
      <c r="BB5" s="24" t="s">
        <v>98</v>
      </c>
      <c r="BC5" s="107"/>
      <c r="BD5" s="107"/>
      <c r="BE5" s="107"/>
      <c r="BF5" s="107"/>
      <c r="BG5" s="107"/>
      <c r="BH5" s="34"/>
    </row>
    <row r="6" spans="1:60" s="70" customFormat="1" ht="22.5" customHeight="1">
      <c r="A6" s="109"/>
      <c r="B6" s="90"/>
      <c r="C6" s="91"/>
      <c r="D6" s="35" t="s">
        <v>25</v>
      </c>
      <c r="E6" s="35" t="s">
        <v>26</v>
      </c>
      <c r="F6" s="36" t="s">
        <v>26</v>
      </c>
      <c r="G6" s="36" t="s">
        <v>26</v>
      </c>
      <c r="H6" s="36" t="s">
        <v>26</v>
      </c>
      <c r="I6" s="39" t="s">
        <v>26</v>
      </c>
      <c r="J6" s="39" t="s">
        <v>26</v>
      </c>
      <c r="K6" s="35" t="s">
        <v>26</v>
      </c>
      <c r="L6" s="35" t="s">
        <v>26</v>
      </c>
      <c r="M6" s="35" t="s">
        <v>26</v>
      </c>
      <c r="N6" s="40" t="s">
        <v>26</v>
      </c>
      <c r="O6" s="40" t="s">
        <v>26</v>
      </c>
      <c r="P6" s="40" t="s">
        <v>26</v>
      </c>
      <c r="Q6" s="35" t="s">
        <v>26</v>
      </c>
      <c r="R6" s="35" t="s">
        <v>26</v>
      </c>
      <c r="S6" s="35" t="s">
        <v>26</v>
      </c>
      <c r="T6" s="35" t="s">
        <v>26</v>
      </c>
      <c r="U6" s="35" t="s">
        <v>26</v>
      </c>
      <c r="V6" s="35" t="s">
        <v>26</v>
      </c>
      <c r="W6" s="35" t="s">
        <v>25</v>
      </c>
      <c r="X6" s="35" t="s">
        <v>26</v>
      </c>
      <c r="Y6" s="36" t="s">
        <v>26</v>
      </c>
      <c r="Z6" s="36" t="s">
        <v>26</v>
      </c>
      <c r="AA6" s="36" t="s">
        <v>26</v>
      </c>
      <c r="AB6" s="39" t="s">
        <v>26</v>
      </c>
      <c r="AC6" s="39" t="s">
        <v>26</v>
      </c>
      <c r="AD6" s="35" t="s">
        <v>26</v>
      </c>
      <c r="AE6" s="35" t="s">
        <v>26</v>
      </c>
      <c r="AF6" s="35" t="s">
        <v>26</v>
      </c>
      <c r="AG6" s="40" t="s">
        <v>26</v>
      </c>
      <c r="AH6" s="40" t="s">
        <v>26</v>
      </c>
      <c r="AI6" s="40" t="s">
        <v>26</v>
      </c>
      <c r="AJ6" s="35" t="s">
        <v>26</v>
      </c>
      <c r="AK6" s="35" t="s">
        <v>26</v>
      </c>
      <c r="AL6" s="35" t="s">
        <v>26</v>
      </c>
      <c r="AM6" s="35" t="s">
        <v>26</v>
      </c>
      <c r="AN6" s="35" t="s">
        <v>26</v>
      </c>
      <c r="AO6" s="35" t="s">
        <v>26</v>
      </c>
      <c r="AP6" s="35" t="s">
        <v>25</v>
      </c>
      <c r="AQ6" s="35" t="s">
        <v>26</v>
      </c>
      <c r="AR6" s="36" t="s">
        <v>26</v>
      </c>
      <c r="AS6" s="36" t="s">
        <v>26</v>
      </c>
      <c r="AT6" s="36" t="s">
        <v>26</v>
      </c>
      <c r="AU6" s="39" t="s">
        <v>26</v>
      </c>
      <c r="AV6" s="39" t="s">
        <v>26</v>
      </c>
      <c r="AW6" s="35" t="s">
        <v>26</v>
      </c>
      <c r="AX6" s="35" t="s">
        <v>26</v>
      </c>
      <c r="AY6" s="35" t="s">
        <v>26</v>
      </c>
      <c r="AZ6" s="40" t="s">
        <v>26</v>
      </c>
      <c r="BA6" s="40" t="s">
        <v>26</v>
      </c>
      <c r="BB6" s="40" t="s">
        <v>26</v>
      </c>
      <c r="BC6" s="35" t="s">
        <v>26</v>
      </c>
      <c r="BD6" s="35" t="s">
        <v>26</v>
      </c>
      <c r="BE6" s="35" t="s">
        <v>26</v>
      </c>
      <c r="BF6" s="35" t="s">
        <v>26</v>
      </c>
      <c r="BG6" s="35" t="s">
        <v>26</v>
      </c>
      <c r="BH6" s="35" t="s">
        <v>26</v>
      </c>
    </row>
    <row r="7" spans="1:60" ht="13.5">
      <c r="A7" s="17" t="s">
        <v>127</v>
      </c>
      <c r="B7" s="76" t="s">
        <v>128</v>
      </c>
      <c r="C7" s="77" t="s">
        <v>129</v>
      </c>
      <c r="D7" s="88">
        <f aca="true" t="shared" si="0" ref="D7:D31">E7+I7</f>
        <v>2859034</v>
      </c>
      <c r="E7" s="88">
        <f aca="true" t="shared" si="1" ref="E7:E31">SUM(F7:H7)</f>
        <v>2854330</v>
      </c>
      <c r="F7" s="88">
        <v>347992</v>
      </c>
      <c r="G7" s="88">
        <v>2506338</v>
      </c>
      <c r="H7" s="88">
        <v>0</v>
      </c>
      <c r="I7" s="88">
        <v>4704</v>
      </c>
      <c r="J7" s="88">
        <v>0</v>
      </c>
      <c r="K7" s="88">
        <f aca="true" t="shared" si="2" ref="K7:K31">L7+M7+Q7+R7+S7</f>
        <v>5665217</v>
      </c>
      <c r="L7" s="88">
        <v>3439457</v>
      </c>
      <c r="M7" s="89">
        <f aca="true" t="shared" si="3" ref="M7:M31">SUM(N7:P7)</f>
        <v>1481901</v>
      </c>
      <c r="N7" s="88">
        <v>256318</v>
      </c>
      <c r="O7" s="88">
        <v>1031167</v>
      </c>
      <c r="P7" s="88">
        <v>194416</v>
      </c>
      <c r="Q7" s="88">
        <v>200009</v>
      </c>
      <c r="R7" s="88">
        <v>543850</v>
      </c>
      <c r="S7" s="88">
        <v>0</v>
      </c>
      <c r="T7" s="88">
        <v>0</v>
      </c>
      <c r="U7" s="88">
        <v>51485</v>
      </c>
      <c r="V7" s="88">
        <f aca="true" t="shared" si="4" ref="V7:V31">D7+K7+U7</f>
        <v>8575736</v>
      </c>
      <c r="W7" s="88">
        <f aca="true" t="shared" si="5" ref="W7:W31">X7+AB7</f>
        <v>0</v>
      </c>
      <c r="X7" s="88">
        <f aca="true" t="shared" si="6" ref="X7:X31">SUM(Y7:AA7)</f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f aca="true" t="shared" si="7" ref="AD7:AD31">AE7+AF7+AJ7+AK7+AL7</f>
        <v>313655</v>
      </c>
      <c r="AE7" s="88">
        <v>232430</v>
      </c>
      <c r="AF7" s="89">
        <f aca="true" t="shared" si="8" ref="AF7:AF31">SUM(AG7:AI7)</f>
        <v>66105</v>
      </c>
      <c r="AG7" s="88">
        <v>0</v>
      </c>
      <c r="AH7" s="88">
        <v>66105</v>
      </c>
      <c r="AI7" s="88">
        <v>0</v>
      </c>
      <c r="AJ7" s="88">
        <v>0</v>
      </c>
      <c r="AK7" s="88">
        <v>15120</v>
      </c>
      <c r="AL7" s="88">
        <v>0</v>
      </c>
      <c r="AM7" s="88">
        <v>0</v>
      </c>
      <c r="AN7" s="88">
        <v>166904</v>
      </c>
      <c r="AO7" s="88">
        <f aca="true" t="shared" si="9" ref="AO7:AO31">W7+AD7+AN7</f>
        <v>480559</v>
      </c>
      <c r="AP7" s="88">
        <f aca="true" t="shared" si="10" ref="AP7:AS27">D7+W7</f>
        <v>2859034</v>
      </c>
      <c r="AQ7" s="88">
        <f t="shared" si="10"/>
        <v>2854330</v>
      </c>
      <c r="AR7" s="88">
        <f t="shared" si="10"/>
        <v>347992</v>
      </c>
      <c r="AS7" s="88">
        <f t="shared" si="10"/>
        <v>2506338</v>
      </c>
      <c r="AT7" s="88">
        <f aca="true" t="shared" si="11" ref="AT7:AT58">H7+AA7</f>
        <v>0</v>
      </c>
      <c r="AU7" s="88">
        <f aca="true" t="shared" si="12" ref="AU7:AV58">I7+AB7</f>
        <v>4704</v>
      </c>
      <c r="AV7" s="88">
        <f t="shared" si="12"/>
        <v>0</v>
      </c>
      <c r="AW7" s="88">
        <f aca="true" t="shared" si="13" ref="AW7:AW47">K7+AD7</f>
        <v>5978872</v>
      </c>
      <c r="AX7" s="88">
        <f aca="true" t="shared" si="14" ref="AX7:AX47">L7+AE7</f>
        <v>3671887</v>
      </c>
      <c r="AY7" s="88">
        <f aca="true" t="shared" si="15" ref="AY7:AY47">M7+AF7</f>
        <v>1548006</v>
      </c>
      <c r="AZ7" s="88">
        <f aca="true" t="shared" si="16" ref="AZ7:AZ47">N7+AG7</f>
        <v>256318</v>
      </c>
      <c r="BA7" s="88">
        <f aca="true" t="shared" si="17" ref="BA7:BA49">O7+AH7</f>
        <v>1097272</v>
      </c>
      <c r="BB7" s="88">
        <f aca="true" t="shared" si="18" ref="BB7:BB46">P7+AI7</f>
        <v>194416</v>
      </c>
      <c r="BC7" s="88">
        <f aca="true" t="shared" si="19" ref="BC7:BC46">Q7+AJ7</f>
        <v>200009</v>
      </c>
      <c r="BD7" s="88">
        <f aca="true" t="shared" si="20" ref="BD7:BD59">R7+AK7</f>
        <v>558970</v>
      </c>
      <c r="BE7" s="88">
        <f aca="true" t="shared" si="21" ref="BE7:BF59">S7+AL7</f>
        <v>0</v>
      </c>
      <c r="BF7" s="88">
        <f t="shared" si="21"/>
        <v>0</v>
      </c>
      <c r="BG7" s="88">
        <f aca="true" t="shared" si="22" ref="BG7:BH46">U7+AN7</f>
        <v>218389</v>
      </c>
      <c r="BH7" s="88">
        <f t="shared" si="22"/>
        <v>9056295</v>
      </c>
    </row>
    <row r="8" spans="1:60" ht="13.5">
      <c r="A8" s="17" t="s">
        <v>127</v>
      </c>
      <c r="B8" s="76" t="s">
        <v>130</v>
      </c>
      <c r="C8" s="77" t="s">
        <v>131</v>
      </c>
      <c r="D8" s="88">
        <f t="shared" si="0"/>
        <v>827149</v>
      </c>
      <c r="E8" s="88">
        <f t="shared" si="1"/>
        <v>827149</v>
      </c>
      <c r="F8" s="88">
        <v>817674</v>
      </c>
      <c r="G8" s="88">
        <v>9240</v>
      </c>
      <c r="H8" s="88">
        <v>235</v>
      </c>
      <c r="I8" s="88">
        <v>0</v>
      </c>
      <c r="J8" s="88">
        <v>0</v>
      </c>
      <c r="K8" s="88">
        <f t="shared" si="2"/>
        <v>777528</v>
      </c>
      <c r="L8" s="88">
        <v>145164</v>
      </c>
      <c r="M8" s="89">
        <f t="shared" si="3"/>
        <v>164420</v>
      </c>
      <c r="N8" s="88">
        <v>93955</v>
      </c>
      <c r="O8" s="88">
        <v>64897</v>
      </c>
      <c r="P8" s="88">
        <v>5568</v>
      </c>
      <c r="Q8" s="88">
        <v>28397</v>
      </c>
      <c r="R8" s="88">
        <v>433870</v>
      </c>
      <c r="S8" s="88">
        <v>5677</v>
      </c>
      <c r="T8" s="88">
        <v>0</v>
      </c>
      <c r="U8" s="88">
        <v>21720</v>
      </c>
      <c r="V8" s="88">
        <f t="shared" si="4"/>
        <v>1626397</v>
      </c>
      <c r="W8" s="88">
        <f t="shared" si="5"/>
        <v>7749</v>
      </c>
      <c r="X8" s="88">
        <f t="shared" si="6"/>
        <v>7749</v>
      </c>
      <c r="Y8" s="88">
        <v>7749</v>
      </c>
      <c r="Z8" s="88">
        <v>0</v>
      </c>
      <c r="AA8" s="88">
        <v>0</v>
      </c>
      <c r="AB8" s="88">
        <v>0</v>
      </c>
      <c r="AC8" s="88">
        <v>0</v>
      </c>
      <c r="AD8" s="88">
        <f t="shared" si="7"/>
        <v>218400</v>
      </c>
      <c r="AE8" s="88">
        <v>44582</v>
      </c>
      <c r="AF8" s="89">
        <f t="shared" si="8"/>
        <v>17571</v>
      </c>
      <c r="AG8" s="88">
        <v>0</v>
      </c>
      <c r="AH8" s="88">
        <v>17571</v>
      </c>
      <c r="AI8" s="88">
        <v>0</v>
      </c>
      <c r="AJ8" s="88">
        <v>0</v>
      </c>
      <c r="AK8" s="88">
        <v>156247</v>
      </c>
      <c r="AL8" s="88">
        <v>0</v>
      </c>
      <c r="AM8" s="88">
        <v>0</v>
      </c>
      <c r="AN8" s="88">
        <v>30</v>
      </c>
      <c r="AO8" s="88">
        <f t="shared" si="9"/>
        <v>226179</v>
      </c>
      <c r="AP8" s="88">
        <f t="shared" si="10"/>
        <v>834898</v>
      </c>
      <c r="AQ8" s="88">
        <f t="shared" si="10"/>
        <v>834898</v>
      </c>
      <c r="AR8" s="88">
        <f t="shared" si="10"/>
        <v>825423</v>
      </c>
      <c r="AS8" s="88">
        <f t="shared" si="10"/>
        <v>9240</v>
      </c>
      <c r="AT8" s="88">
        <f t="shared" si="11"/>
        <v>235</v>
      </c>
      <c r="AU8" s="88">
        <f t="shared" si="12"/>
        <v>0</v>
      </c>
      <c r="AV8" s="88">
        <f t="shared" si="12"/>
        <v>0</v>
      </c>
      <c r="AW8" s="88">
        <f t="shared" si="13"/>
        <v>995928</v>
      </c>
      <c r="AX8" s="88">
        <f t="shared" si="14"/>
        <v>189746</v>
      </c>
      <c r="AY8" s="88">
        <f t="shared" si="15"/>
        <v>181991</v>
      </c>
      <c r="AZ8" s="88">
        <f t="shared" si="16"/>
        <v>93955</v>
      </c>
      <c r="BA8" s="88">
        <f t="shared" si="17"/>
        <v>82468</v>
      </c>
      <c r="BB8" s="88">
        <f t="shared" si="18"/>
        <v>5568</v>
      </c>
      <c r="BC8" s="88">
        <f t="shared" si="19"/>
        <v>28397</v>
      </c>
      <c r="BD8" s="88">
        <f t="shared" si="20"/>
        <v>590117</v>
      </c>
      <c r="BE8" s="88">
        <f t="shared" si="21"/>
        <v>5677</v>
      </c>
      <c r="BF8" s="88">
        <f t="shared" si="21"/>
        <v>0</v>
      </c>
      <c r="BG8" s="88">
        <f t="shared" si="22"/>
        <v>21750</v>
      </c>
      <c r="BH8" s="88">
        <f t="shared" si="22"/>
        <v>1852576</v>
      </c>
    </row>
    <row r="9" spans="1:60" ht="13.5">
      <c r="A9" s="17" t="s">
        <v>127</v>
      </c>
      <c r="B9" s="76" t="s">
        <v>132</v>
      </c>
      <c r="C9" s="77" t="s">
        <v>133</v>
      </c>
      <c r="D9" s="88">
        <f t="shared" si="0"/>
        <v>0</v>
      </c>
      <c r="E9" s="88">
        <f t="shared" si="1"/>
        <v>0</v>
      </c>
      <c r="F9" s="88">
        <v>0</v>
      </c>
      <c r="G9" s="88">
        <v>0</v>
      </c>
      <c r="H9" s="88">
        <v>0</v>
      </c>
      <c r="I9" s="88">
        <v>0</v>
      </c>
      <c r="J9" s="88">
        <v>195504</v>
      </c>
      <c r="K9" s="88">
        <f t="shared" si="2"/>
        <v>139122</v>
      </c>
      <c r="L9" s="88">
        <v>37638</v>
      </c>
      <c r="M9" s="89">
        <f t="shared" si="3"/>
        <v>1442</v>
      </c>
      <c r="N9" s="88">
        <v>1442</v>
      </c>
      <c r="O9" s="88">
        <v>0</v>
      </c>
      <c r="P9" s="88">
        <v>0</v>
      </c>
      <c r="Q9" s="88">
        <v>0</v>
      </c>
      <c r="R9" s="88">
        <v>100042</v>
      </c>
      <c r="S9" s="88">
        <v>0</v>
      </c>
      <c r="T9" s="88">
        <v>283208</v>
      </c>
      <c r="U9" s="88">
        <v>0</v>
      </c>
      <c r="V9" s="88">
        <f t="shared" si="4"/>
        <v>139122</v>
      </c>
      <c r="W9" s="88">
        <f t="shared" si="5"/>
        <v>0</v>
      </c>
      <c r="X9" s="88">
        <f t="shared" si="6"/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f t="shared" si="7"/>
        <v>0</v>
      </c>
      <c r="AE9" s="88">
        <v>0</v>
      </c>
      <c r="AF9" s="89">
        <f t="shared" si="8"/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65276</v>
      </c>
      <c r="AN9" s="88">
        <v>0</v>
      </c>
      <c r="AO9" s="88">
        <f t="shared" si="9"/>
        <v>0</v>
      </c>
      <c r="AP9" s="88">
        <f t="shared" si="10"/>
        <v>0</v>
      </c>
      <c r="AQ9" s="88">
        <f t="shared" si="10"/>
        <v>0</v>
      </c>
      <c r="AR9" s="88">
        <f t="shared" si="10"/>
        <v>0</v>
      </c>
      <c r="AS9" s="88">
        <f t="shared" si="10"/>
        <v>0</v>
      </c>
      <c r="AT9" s="88">
        <f t="shared" si="11"/>
        <v>0</v>
      </c>
      <c r="AU9" s="88">
        <f t="shared" si="12"/>
        <v>0</v>
      </c>
      <c r="AV9" s="88">
        <f t="shared" si="12"/>
        <v>195504</v>
      </c>
      <c r="AW9" s="88">
        <f t="shared" si="13"/>
        <v>139122</v>
      </c>
      <c r="AX9" s="88">
        <f t="shared" si="14"/>
        <v>37638</v>
      </c>
      <c r="AY9" s="88">
        <f t="shared" si="15"/>
        <v>1442</v>
      </c>
      <c r="AZ9" s="88">
        <f t="shared" si="16"/>
        <v>1442</v>
      </c>
      <c r="BA9" s="88">
        <f t="shared" si="17"/>
        <v>0</v>
      </c>
      <c r="BB9" s="88">
        <f t="shared" si="18"/>
        <v>0</v>
      </c>
      <c r="BC9" s="88">
        <f t="shared" si="19"/>
        <v>0</v>
      </c>
      <c r="BD9" s="88">
        <f t="shared" si="20"/>
        <v>100042</v>
      </c>
      <c r="BE9" s="88">
        <f t="shared" si="21"/>
        <v>0</v>
      </c>
      <c r="BF9" s="88">
        <f t="shared" si="21"/>
        <v>348484</v>
      </c>
      <c r="BG9" s="88">
        <f t="shared" si="22"/>
        <v>0</v>
      </c>
      <c r="BH9" s="88">
        <f t="shared" si="22"/>
        <v>139122</v>
      </c>
    </row>
    <row r="10" spans="1:60" ht="13.5">
      <c r="A10" s="17" t="s">
        <v>127</v>
      </c>
      <c r="B10" s="76" t="s">
        <v>134</v>
      </c>
      <c r="C10" s="77" t="s">
        <v>135</v>
      </c>
      <c r="D10" s="88">
        <f t="shared" si="0"/>
        <v>0</v>
      </c>
      <c r="E10" s="88">
        <f t="shared" si="1"/>
        <v>0</v>
      </c>
      <c r="F10" s="88">
        <v>0</v>
      </c>
      <c r="G10" s="88">
        <v>0</v>
      </c>
      <c r="H10" s="88">
        <v>0</v>
      </c>
      <c r="I10" s="88">
        <v>0</v>
      </c>
      <c r="J10" s="88">
        <v>35357</v>
      </c>
      <c r="K10" s="88">
        <f t="shared" si="2"/>
        <v>569920</v>
      </c>
      <c r="L10" s="88">
        <v>269520</v>
      </c>
      <c r="M10" s="89">
        <f t="shared" si="3"/>
        <v>169216</v>
      </c>
      <c r="N10" s="88">
        <v>16844</v>
      </c>
      <c r="O10" s="88">
        <v>135875</v>
      </c>
      <c r="P10" s="88">
        <v>16497</v>
      </c>
      <c r="Q10" s="88">
        <v>11091</v>
      </c>
      <c r="R10" s="88">
        <v>120093</v>
      </c>
      <c r="S10" s="88">
        <v>0</v>
      </c>
      <c r="T10" s="88">
        <v>121848</v>
      </c>
      <c r="U10" s="88">
        <v>0</v>
      </c>
      <c r="V10" s="88">
        <f t="shared" si="4"/>
        <v>569920</v>
      </c>
      <c r="W10" s="88">
        <f t="shared" si="5"/>
        <v>0</v>
      </c>
      <c r="X10" s="88">
        <f t="shared" si="6"/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f t="shared" si="7"/>
        <v>371302</v>
      </c>
      <c r="AE10" s="88">
        <v>51833</v>
      </c>
      <c r="AF10" s="89">
        <f t="shared" si="8"/>
        <v>125345</v>
      </c>
      <c r="AG10" s="88">
        <v>0</v>
      </c>
      <c r="AH10" s="88">
        <v>125345</v>
      </c>
      <c r="AI10" s="88">
        <v>0</v>
      </c>
      <c r="AJ10" s="88">
        <v>0</v>
      </c>
      <c r="AK10" s="88">
        <v>194124</v>
      </c>
      <c r="AL10" s="88">
        <v>0</v>
      </c>
      <c r="AM10" s="88">
        <v>0</v>
      </c>
      <c r="AN10" s="88">
        <v>0</v>
      </c>
      <c r="AO10" s="88">
        <f t="shared" si="9"/>
        <v>371302</v>
      </c>
      <c r="AP10" s="88">
        <f t="shared" si="10"/>
        <v>0</v>
      </c>
      <c r="AQ10" s="88">
        <f t="shared" si="10"/>
        <v>0</v>
      </c>
      <c r="AR10" s="88">
        <f t="shared" si="10"/>
        <v>0</v>
      </c>
      <c r="AS10" s="88">
        <f t="shared" si="10"/>
        <v>0</v>
      </c>
      <c r="AT10" s="88">
        <f t="shared" si="11"/>
        <v>0</v>
      </c>
      <c r="AU10" s="88">
        <f t="shared" si="12"/>
        <v>0</v>
      </c>
      <c r="AV10" s="88">
        <f t="shared" si="12"/>
        <v>35357</v>
      </c>
      <c r="AW10" s="88">
        <f t="shared" si="13"/>
        <v>941222</v>
      </c>
      <c r="AX10" s="88">
        <f t="shared" si="14"/>
        <v>321353</v>
      </c>
      <c r="AY10" s="88">
        <f t="shared" si="15"/>
        <v>294561</v>
      </c>
      <c r="AZ10" s="88">
        <f t="shared" si="16"/>
        <v>16844</v>
      </c>
      <c r="BA10" s="88">
        <f t="shared" si="17"/>
        <v>261220</v>
      </c>
      <c r="BB10" s="88">
        <f t="shared" si="18"/>
        <v>16497</v>
      </c>
      <c r="BC10" s="88">
        <f t="shared" si="19"/>
        <v>11091</v>
      </c>
      <c r="BD10" s="88">
        <f t="shared" si="20"/>
        <v>314217</v>
      </c>
      <c r="BE10" s="88">
        <f t="shared" si="21"/>
        <v>0</v>
      </c>
      <c r="BF10" s="88">
        <f t="shared" si="21"/>
        <v>121848</v>
      </c>
      <c r="BG10" s="88">
        <f t="shared" si="22"/>
        <v>0</v>
      </c>
      <c r="BH10" s="88">
        <f t="shared" si="22"/>
        <v>941222</v>
      </c>
    </row>
    <row r="11" spans="1:60" ht="13.5">
      <c r="A11" s="17" t="s">
        <v>127</v>
      </c>
      <c r="B11" s="76" t="s">
        <v>136</v>
      </c>
      <c r="C11" s="77" t="s">
        <v>137</v>
      </c>
      <c r="D11" s="88">
        <f t="shared" si="0"/>
        <v>0</v>
      </c>
      <c r="E11" s="88">
        <f t="shared" si="1"/>
        <v>0</v>
      </c>
      <c r="F11" s="88">
        <v>0</v>
      </c>
      <c r="G11" s="88">
        <v>0</v>
      </c>
      <c r="H11" s="88">
        <v>0</v>
      </c>
      <c r="I11" s="88">
        <v>0</v>
      </c>
      <c r="J11" s="88">
        <v>9598</v>
      </c>
      <c r="K11" s="88">
        <f t="shared" si="2"/>
        <v>364373</v>
      </c>
      <c r="L11" s="88">
        <v>65178</v>
      </c>
      <c r="M11" s="89">
        <f t="shared" si="3"/>
        <v>118495</v>
      </c>
      <c r="N11" s="88">
        <v>11</v>
      </c>
      <c r="O11" s="88">
        <v>117546</v>
      </c>
      <c r="P11" s="88">
        <v>938</v>
      </c>
      <c r="Q11" s="88">
        <v>5318</v>
      </c>
      <c r="R11" s="88">
        <v>175382</v>
      </c>
      <c r="S11" s="88">
        <v>0</v>
      </c>
      <c r="T11" s="88">
        <v>0</v>
      </c>
      <c r="U11" s="88">
        <v>0</v>
      </c>
      <c r="V11" s="88">
        <f t="shared" si="4"/>
        <v>364373</v>
      </c>
      <c r="W11" s="88">
        <f t="shared" si="5"/>
        <v>0</v>
      </c>
      <c r="X11" s="88">
        <f t="shared" si="6"/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f t="shared" si="7"/>
        <v>0</v>
      </c>
      <c r="AE11" s="88">
        <v>0</v>
      </c>
      <c r="AF11" s="89">
        <f t="shared" si="8"/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146963</v>
      </c>
      <c r="AN11" s="88">
        <v>0</v>
      </c>
      <c r="AO11" s="88">
        <f t="shared" si="9"/>
        <v>0</v>
      </c>
      <c r="AP11" s="88">
        <f t="shared" si="10"/>
        <v>0</v>
      </c>
      <c r="AQ11" s="88">
        <f t="shared" si="10"/>
        <v>0</v>
      </c>
      <c r="AR11" s="88">
        <f t="shared" si="10"/>
        <v>0</v>
      </c>
      <c r="AS11" s="88">
        <f t="shared" si="10"/>
        <v>0</v>
      </c>
      <c r="AT11" s="88">
        <f t="shared" si="11"/>
        <v>0</v>
      </c>
      <c r="AU11" s="88">
        <f t="shared" si="12"/>
        <v>0</v>
      </c>
      <c r="AV11" s="88">
        <f t="shared" si="12"/>
        <v>9598</v>
      </c>
      <c r="AW11" s="88">
        <f t="shared" si="13"/>
        <v>364373</v>
      </c>
      <c r="AX11" s="88">
        <f t="shared" si="14"/>
        <v>65178</v>
      </c>
      <c r="AY11" s="88">
        <f t="shared" si="15"/>
        <v>118495</v>
      </c>
      <c r="AZ11" s="88">
        <f t="shared" si="16"/>
        <v>11</v>
      </c>
      <c r="BA11" s="88">
        <f t="shared" si="17"/>
        <v>117546</v>
      </c>
      <c r="BB11" s="88">
        <f t="shared" si="18"/>
        <v>938</v>
      </c>
      <c r="BC11" s="88">
        <f t="shared" si="19"/>
        <v>5318</v>
      </c>
      <c r="BD11" s="88">
        <f t="shared" si="20"/>
        <v>175382</v>
      </c>
      <c r="BE11" s="88">
        <f t="shared" si="21"/>
        <v>0</v>
      </c>
      <c r="BF11" s="88">
        <f t="shared" si="21"/>
        <v>146963</v>
      </c>
      <c r="BG11" s="88">
        <f t="shared" si="22"/>
        <v>0</v>
      </c>
      <c r="BH11" s="88">
        <f t="shared" si="22"/>
        <v>364373</v>
      </c>
    </row>
    <row r="12" spans="1:60" ht="13.5">
      <c r="A12" s="17" t="s">
        <v>127</v>
      </c>
      <c r="B12" s="76" t="s">
        <v>138</v>
      </c>
      <c r="C12" s="77" t="s">
        <v>139</v>
      </c>
      <c r="D12" s="88">
        <f t="shared" si="0"/>
        <v>0</v>
      </c>
      <c r="E12" s="88">
        <f t="shared" si="1"/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f t="shared" si="2"/>
        <v>197926</v>
      </c>
      <c r="L12" s="88">
        <v>21746</v>
      </c>
      <c r="M12" s="89">
        <f t="shared" si="3"/>
        <v>79996</v>
      </c>
      <c r="N12" s="88">
        <v>0</v>
      </c>
      <c r="O12" s="88">
        <v>66366</v>
      </c>
      <c r="P12" s="88">
        <v>13630</v>
      </c>
      <c r="Q12" s="88">
        <v>0</v>
      </c>
      <c r="R12" s="88">
        <v>92504</v>
      </c>
      <c r="S12" s="88">
        <v>3680</v>
      </c>
      <c r="T12" s="88">
        <v>147249</v>
      </c>
      <c r="U12" s="88">
        <v>0</v>
      </c>
      <c r="V12" s="88">
        <f t="shared" si="4"/>
        <v>197926</v>
      </c>
      <c r="W12" s="88">
        <f t="shared" si="5"/>
        <v>0</v>
      </c>
      <c r="X12" s="88">
        <f t="shared" si="6"/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f t="shared" si="7"/>
        <v>65200</v>
      </c>
      <c r="AE12" s="88">
        <v>0</v>
      </c>
      <c r="AF12" s="89">
        <f t="shared" si="8"/>
        <v>52971</v>
      </c>
      <c r="AG12" s="88">
        <v>0</v>
      </c>
      <c r="AH12" s="88">
        <v>45969</v>
      </c>
      <c r="AI12" s="88">
        <v>7002</v>
      </c>
      <c r="AJ12" s="88">
        <v>0</v>
      </c>
      <c r="AK12" s="88">
        <v>12229</v>
      </c>
      <c r="AL12" s="88">
        <v>0</v>
      </c>
      <c r="AM12" s="88">
        <v>0</v>
      </c>
      <c r="AN12" s="88">
        <v>0</v>
      </c>
      <c r="AO12" s="88">
        <f t="shared" si="9"/>
        <v>65200</v>
      </c>
      <c r="AP12" s="88">
        <f t="shared" si="10"/>
        <v>0</v>
      </c>
      <c r="AQ12" s="88">
        <f t="shared" si="10"/>
        <v>0</v>
      </c>
      <c r="AR12" s="88">
        <f t="shared" si="10"/>
        <v>0</v>
      </c>
      <c r="AS12" s="88">
        <f t="shared" si="10"/>
        <v>0</v>
      </c>
      <c r="AT12" s="88">
        <f t="shared" si="11"/>
        <v>0</v>
      </c>
      <c r="AU12" s="88">
        <f t="shared" si="12"/>
        <v>0</v>
      </c>
      <c r="AV12" s="88">
        <f t="shared" si="12"/>
        <v>0</v>
      </c>
      <c r="AW12" s="88">
        <f t="shared" si="13"/>
        <v>263126</v>
      </c>
      <c r="AX12" s="88">
        <f t="shared" si="14"/>
        <v>21746</v>
      </c>
      <c r="AY12" s="88">
        <f t="shared" si="15"/>
        <v>132967</v>
      </c>
      <c r="AZ12" s="88">
        <f t="shared" si="16"/>
        <v>0</v>
      </c>
      <c r="BA12" s="88">
        <f t="shared" si="17"/>
        <v>112335</v>
      </c>
      <c r="BB12" s="88">
        <f t="shared" si="18"/>
        <v>20632</v>
      </c>
      <c r="BC12" s="88">
        <f t="shared" si="19"/>
        <v>0</v>
      </c>
      <c r="BD12" s="88">
        <f t="shared" si="20"/>
        <v>104733</v>
      </c>
      <c r="BE12" s="88">
        <f t="shared" si="21"/>
        <v>3680</v>
      </c>
      <c r="BF12" s="88">
        <f t="shared" si="21"/>
        <v>147249</v>
      </c>
      <c r="BG12" s="88">
        <f t="shared" si="22"/>
        <v>0</v>
      </c>
      <c r="BH12" s="88">
        <f t="shared" si="22"/>
        <v>263126</v>
      </c>
    </row>
    <row r="13" spans="1:60" ht="13.5">
      <c r="A13" s="17" t="s">
        <v>127</v>
      </c>
      <c r="B13" s="76" t="s">
        <v>140</v>
      </c>
      <c r="C13" s="77" t="s">
        <v>141</v>
      </c>
      <c r="D13" s="88">
        <f t="shared" si="0"/>
        <v>0</v>
      </c>
      <c r="E13" s="88">
        <f t="shared" si="1"/>
        <v>0</v>
      </c>
      <c r="F13" s="88">
        <v>0</v>
      </c>
      <c r="G13" s="88">
        <v>0</v>
      </c>
      <c r="H13" s="88">
        <v>0</v>
      </c>
      <c r="I13" s="88">
        <v>0</v>
      </c>
      <c r="J13" s="88">
        <v>18026</v>
      </c>
      <c r="K13" s="88">
        <f t="shared" si="2"/>
        <v>131117</v>
      </c>
      <c r="L13" s="88">
        <v>61768</v>
      </c>
      <c r="M13" s="89">
        <f t="shared" si="3"/>
        <v>0</v>
      </c>
      <c r="N13" s="88">
        <v>0</v>
      </c>
      <c r="O13" s="88">
        <v>0</v>
      </c>
      <c r="P13" s="88">
        <v>0</v>
      </c>
      <c r="Q13" s="88">
        <v>4803</v>
      </c>
      <c r="R13" s="88">
        <v>64546</v>
      </c>
      <c r="S13" s="88">
        <v>0</v>
      </c>
      <c r="T13" s="88">
        <v>159638</v>
      </c>
      <c r="U13" s="88">
        <v>0</v>
      </c>
      <c r="V13" s="88">
        <f t="shared" si="4"/>
        <v>131117</v>
      </c>
      <c r="W13" s="88">
        <f t="shared" si="5"/>
        <v>0</v>
      </c>
      <c r="X13" s="88">
        <f t="shared" si="6"/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f t="shared" si="7"/>
        <v>88562</v>
      </c>
      <c r="AE13" s="88">
        <v>13514</v>
      </c>
      <c r="AF13" s="89">
        <f t="shared" si="8"/>
        <v>39328</v>
      </c>
      <c r="AG13" s="88">
        <v>0</v>
      </c>
      <c r="AH13" s="88">
        <v>39328</v>
      </c>
      <c r="AI13" s="88">
        <v>0</v>
      </c>
      <c r="AJ13" s="88">
        <v>0</v>
      </c>
      <c r="AK13" s="88">
        <v>33091</v>
      </c>
      <c r="AL13" s="88">
        <v>2629</v>
      </c>
      <c r="AM13" s="88">
        <v>0</v>
      </c>
      <c r="AN13" s="88">
        <v>0</v>
      </c>
      <c r="AO13" s="88">
        <f t="shared" si="9"/>
        <v>88562</v>
      </c>
      <c r="AP13" s="88">
        <f t="shared" si="10"/>
        <v>0</v>
      </c>
      <c r="AQ13" s="88">
        <f t="shared" si="10"/>
        <v>0</v>
      </c>
      <c r="AR13" s="88">
        <f t="shared" si="10"/>
        <v>0</v>
      </c>
      <c r="AS13" s="88">
        <f t="shared" si="10"/>
        <v>0</v>
      </c>
      <c r="AT13" s="88">
        <f t="shared" si="11"/>
        <v>0</v>
      </c>
      <c r="AU13" s="88">
        <f t="shared" si="12"/>
        <v>0</v>
      </c>
      <c r="AV13" s="88">
        <f t="shared" si="12"/>
        <v>18026</v>
      </c>
      <c r="AW13" s="88">
        <f t="shared" si="13"/>
        <v>219679</v>
      </c>
      <c r="AX13" s="88">
        <f t="shared" si="14"/>
        <v>75282</v>
      </c>
      <c r="AY13" s="88">
        <f t="shared" si="15"/>
        <v>39328</v>
      </c>
      <c r="AZ13" s="88">
        <f t="shared" si="16"/>
        <v>0</v>
      </c>
      <c r="BA13" s="88">
        <f t="shared" si="17"/>
        <v>39328</v>
      </c>
      <c r="BB13" s="88">
        <f t="shared" si="18"/>
        <v>0</v>
      </c>
      <c r="BC13" s="88">
        <f t="shared" si="19"/>
        <v>4803</v>
      </c>
      <c r="BD13" s="88">
        <f t="shared" si="20"/>
        <v>97637</v>
      </c>
      <c r="BE13" s="88">
        <f t="shared" si="21"/>
        <v>2629</v>
      </c>
      <c r="BF13" s="88">
        <f t="shared" si="21"/>
        <v>159638</v>
      </c>
      <c r="BG13" s="88">
        <f t="shared" si="22"/>
        <v>0</v>
      </c>
      <c r="BH13" s="88">
        <f t="shared" si="22"/>
        <v>219679</v>
      </c>
    </row>
    <row r="14" spans="1:60" ht="13.5">
      <c r="A14" s="17" t="s">
        <v>127</v>
      </c>
      <c r="B14" s="76" t="s">
        <v>142</v>
      </c>
      <c r="C14" s="77" t="s">
        <v>143</v>
      </c>
      <c r="D14" s="88">
        <f t="shared" si="0"/>
        <v>0</v>
      </c>
      <c r="E14" s="88">
        <f t="shared" si="1"/>
        <v>0</v>
      </c>
      <c r="F14" s="88">
        <v>0</v>
      </c>
      <c r="G14" s="88">
        <v>0</v>
      </c>
      <c r="H14" s="88">
        <v>0</v>
      </c>
      <c r="I14" s="88">
        <v>0</v>
      </c>
      <c r="J14" s="88">
        <v>39383</v>
      </c>
      <c r="K14" s="88">
        <f t="shared" si="2"/>
        <v>100033</v>
      </c>
      <c r="L14" s="88">
        <v>0</v>
      </c>
      <c r="M14" s="89">
        <f t="shared" si="3"/>
        <v>0</v>
      </c>
      <c r="N14" s="88">
        <v>0</v>
      </c>
      <c r="O14" s="88">
        <v>0</v>
      </c>
      <c r="P14" s="88">
        <v>0</v>
      </c>
      <c r="Q14" s="88">
        <v>0</v>
      </c>
      <c r="R14" s="88">
        <v>100033</v>
      </c>
      <c r="S14" s="88">
        <v>0</v>
      </c>
      <c r="T14" s="88">
        <v>59653</v>
      </c>
      <c r="U14" s="88">
        <v>4830</v>
      </c>
      <c r="V14" s="88">
        <f t="shared" si="4"/>
        <v>104863</v>
      </c>
      <c r="W14" s="88">
        <f t="shared" si="5"/>
        <v>0</v>
      </c>
      <c r="X14" s="88">
        <f t="shared" si="6"/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543</v>
      </c>
      <c r="AD14" s="88">
        <f t="shared" si="7"/>
        <v>48806</v>
      </c>
      <c r="AE14" s="88">
        <v>0</v>
      </c>
      <c r="AF14" s="89">
        <f t="shared" si="8"/>
        <v>48806</v>
      </c>
      <c r="AG14" s="88">
        <v>0</v>
      </c>
      <c r="AH14" s="88">
        <v>48806</v>
      </c>
      <c r="AI14" s="88">
        <v>0</v>
      </c>
      <c r="AJ14" s="88">
        <v>0</v>
      </c>
      <c r="AK14" s="88">
        <v>0</v>
      </c>
      <c r="AL14" s="88">
        <v>0</v>
      </c>
      <c r="AM14" s="88">
        <v>1334</v>
      </c>
      <c r="AN14" s="88">
        <v>2808</v>
      </c>
      <c r="AO14" s="88">
        <f t="shared" si="9"/>
        <v>51614</v>
      </c>
      <c r="AP14" s="88">
        <f t="shared" si="10"/>
        <v>0</v>
      </c>
      <c r="AQ14" s="88">
        <f t="shared" si="10"/>
        <v>0</v>
      </c>
      <c r="AR14" s="88">
        <f t="shared" si="10"/>
        <v>0</v>
      </c>
      <c r="AS14" s="88">
        <f t="shared" si="10"/>
        <v>0</v>
      </c>
      <c r="AT14" s="88">
        <f t="shared" si="11"/>
        <v>0</v>
      </c>
      <c r="AU14" s="88">
        <f t="shared" si="12"/>
        <v>0</v>
      </c>
      <c r="AV14" s="88">
        <f t="shared" si="12"/>
        <v>39926</v>
      </c>
      <c r="AW14" s="88">
        <f t="shared" si="13"/>
        <v>148839</v>
      </c>
      <c r="AX14" s="88">
        <f t="shared" si="14"/>
        <v>0</v>
      </c>
      <c r="AY14" s="88">
        <f t="shared" si="15"/>
        <v>48806</v>
      </c>
      <c r="AZ14" s="88">
        <f t="shared" si="16"/>
        <v>0</v>
      </c>
      <c r="BA14" s="88">
        <f t="shared" si="17"/>
        <v>48806</v>
      </c>
      <c r="BB14" s="88">
        <f t="shared" si="18"/>
        <v>0</v>
      </c>
      <c r="BC14" s="88">
        <f t="shared" si="19"/>
        <v>0</v>
      </c>
      <c r="BD14" s="88">
        <f t="shared" si="20"/>
        <v>100033</v>
      </c>
      <c r="BE14" s="88">
        <f t="shared" si="21"/>
        <v>0</v>
      </c>
      <c r="BF14" s="88">
        <f t="shared" si="21"/>
        <v>60987</v>
      </c>
      <c r="BG14" s="88">
        <f t="shared" si="22"/>
        <v>7638</v>
      </c>
      <c r="BH14" s="88">
        <f t="shared" si="22"/>
        <v>156477</v>
      </c>
    </row>
    <row r="15" spans="1:60" ht="13.5">
      <c r="A15" s="17" t="s">
        <v>127</v>
      </c>
      <c r="B15" s="76" t="s">
        <v>144</v>
      </c>
      <c r="C15" s="77" t="s">
        <v>145</v>
      </c>
      <c r="D15" s="88">
        <f t="shared" si="0"/>
        <v>130468</v>
      </c>
      <c r="E15" s="88">
        <f t="shared" si="1"/>
        <v>130468</v>
      </c>
      <c r="F15" s="88">
        <v>130468</v>
      </c>
      <c r="G15" s="88">
        <v>0</v>
      </c>
      <c r="H15" s="88">
        <v>0</v>
      </c>
      <c r="I15" s="88">
        <v>0</v>
      </c>
      <c r="J15" s="88">
        <v>0</v>
      </c>
      <c r="K15" s="88">
        <f t="shared" si="2"/>
        <v>205141</v>
      </c>
      <c r="L15" s="88">
        <v>149708</v>
      </c>
      <c r="M15" s="89">
        <f t="shared" si="3"/>
        <v>48649</v>
      </c>
      <c r="N15" s="88">
        <v>3638</v>
      </c>
      <c r="O15" s="88">
        <v>44291</v>
      </c>
      <c r="P15" s="88">
        <v>720</v>
      </c>
      <c r="Q15" s="88">
        <v>0</v>
      </c>
      <c r="R15" s="88">
        <v>5716</v>
      </c>
      <c r="S15" s="88">
        <v>1068</v>
      </c>
      <c r="T15" s="88">
        <v>0</v>
      </c>
      <c r="U15" s="88">
        <v>280</v>
      </c>
      <c r="V15" s="88">
        <f t="shared" si="4"/>
        <v>335889</v>
      </c>
      <c r="W15" s="88">
        <f t="shared" si="5"/>
        <v>0</v>
      </c>
      <c r="X15" s="88">
        <f t="shared" si="6"/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f t="shared" si="7"/>
        <v>83062</v>
      </c>
      <c r="AE15" s="88">
        <v>17215</v>
      </c>
      <c r="AF15" s="89">
        <f t="shared" si="8"/>
        <v>59380</v>
      </c>
      <c r="AG15" s="88">
        <v>0</v>
      </c>
      <c r="AH15" s="88">
        <v>59380</v>
      </c>
      <c r="AI15" s="88">
        <v>0</v>
      </c>
      <c r="AJ15" s="88">
        <v>0</v>
      </c>
      <c r="AK15" s="88">
        <v>4967</v>
      </c>
      <c r="AL15" s="88">
        <v>1500</v>
      </c>
      <c r="AM15" s="88">
        <v>0</v>
      </c>
      <c r="AN15" s="88">
        <v>1518</v>
      </c>
      <c r="AO15" s="88">
        <f t="shared" si="9"/>
        <v>84580</v>
      </c>
      <c r="AP15" s="88">
        <f t="shared" si="10"/>
        <v>130468</v>
      </c>
      <c r="AQ15" s="88">
        <f t="shared" si="10"/>
        <v>130468</v>
      </c>
      <c r="AR15" s="88">
        <f t="shared" si="10"/>
        <v>130468</v>
      </c>
      <c r="AS15" s="88">
        <f t="shared" si="10"/>
        <v>0</v>
      </c>
      <c r="AT15" s="88">
        <f t="shared" si="11"/>
        <v>0</v>
      </c>
      <c r="AU15" s="88">
        <f t="shared" si="12"/>
        <v>0</v>
      </c>
      <c r="AV15" s="88">
        <f t="shared" si="12"/>
        <v>0</v>
      </c>
      <c r="AW15" s="88">
        <f t="shared" si="13"/>
        <v>288203</v>
      </c>
      <c r="AX15" s="88">
        <f t="shared" si="14"/>
        <v>166923</v>
      </c>
      <c r="AY15" s="88">
        <f t="shared" si="15"/>
        <v>108029</v>
      </c>
      <c r="AZ15" s="88">
        <f t="shared" si="16"/>
        <v>3638</v>
      </c>
      <c r="BA15" s="88">
        <f t="shared" si="17"/>
        <v>103671</v>
      </c>
      <c r="BB15" s="88">
        <f t="shared" si="18"/>
        <v>720</v>
      </c>
      <c r="BC15" s="88">
        <f t="shared" si="19"/>
        <v>0</v>
      </c>
      <c r="BD15" s="88">
        <f t="shared" si="20"/>
        <v>10683</v>
      </c>
      <c r="BE15" s="88">
        <f t="shared" si="21"/>
        <v>2568</v>
      </c>
      <c r="BF15" s="88">
        <f t="shared" si="21"/>
        <v>0</v>
      </c>
      <c r="BG15" s="88">
        <f t="shared" si="22"/>
        <v>1798</v>
      </c>
      <c r="BH15" s="88">
        <f t="shared" si="22"/>
        <v>420469</v>
      </c>
    </row>
    <row r="16" spans="1:60" ht="13.5">
      <c r="A16" s="17" t="s">
        <v>127</v>
      </c>
      <c r="B16" s="76" t="s">
        <v>146</v>
      </c>
      <c r="C16" s="77" t="s">
        <v>147</v>
      </c>
      <c r="D16" s="88">
        <f t="shared" si="0"/>
        <v>0</v>
      </c>
      <c r="E16" s="88">
        <f t="shared" si="1"/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f t="shared" si="2"/>
        <v>96915</v>
      </c>
      <c r="L16" s="88">
        <v>20682</v>
      </c>
      <c r="M16" s="89">
        <f t="shared" si="3"/>
        <v>2033</v>
      </c>
      <c r="N16" s="88">
        <v>842</v>
      </c>
      <c r="O16" s="88">
        <v>0</v>
      </c>
      <c r="P16" s="88">
        <v>1191</v>
      </c>
      <c r="Q16" s="88">
        <v>0</v>
      </c>
      <c r="R16" s="88">
        <v>73745</v>
      </c>
      <c r="S16" s="88">
        <v>455</v>
      </c>
      <c r="T16" s="88">
        <v>137544</v>
      </c>
      <c r="U16" s="88">
        <v>0</v>
      </c>
      <c r="V16" s="88">
        <f t="shared" si="4"/>
        <v>96915</v>
      </c>
      <c r="W16" s="88">
        <f t="shared" si="5"/>
        <v>0</v>
      </c>
      <c r="X16" s="88">
        <f t="shared" si="6"/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2058</v>
      </c>
      <c r="AD16" s="88">
        <f t="shared" si="7"/>
        <v>32385</v>
      </c>
      <c r="AE16" s="88">
        <v>0</v>
      </c>
      <c r="AF16" s="89">
        <f t="shared" si="8"/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32385</v>
      </c>
      <c r="AM16" s="88">
        <v>62780</v>
      </c>
      <c r="AN16" s="88">
        <v>0</v>
      </c>
      <c r="AO16" s="88">
        <f t="shared" si="9"/>
        <v>32385</v>
      </c>
      <c r="AP16" s="88">
        <f t="shared" si="10"/>
        <v>0</v>
      </c>
      <c r="AQ16" s="88">
        <f t="shared" si="10"/>
        <v>0</v>
      </c>
      <c r="AR16" s="88">
        <f t="shared" si="10"/>
        <v>0</v>
      </c>
      <c r="AS16" s="88">
        <f t="shared" si="10"/>
        <v>0</v>
      </c>
      <c r="AT16" s="88">
        <f t="shared" si="11"/>
        <v>0</v>
      </c>
      <c r="AU16" s="88">
        <f t="shared" si="12"/>
        <v>0</v>
      </c>
      <c r="AV16" s="88">
        <f t="shared" si="12"/>
        <v>2058</v>
      </c>
      <c r="AW16" s="88">
        <f t="shared" si="13"/>
        <v>129300</v>
      </c>
      <c r="AX16" s="88">
        <f t="shared" si="14"/>
        <v>20682</v>
      </c>
      <c r="AY16" s="88">
        <f t="shared" si="15"/>
        <v>2033</v>
      </c>
      <c r="AZ16" s="88">
        <f t="shared" si="16"/>
        <v>842</v>
      </c>
      <c r="BA16" s="88">
        <f t="shared" si="17"/>
        <v>0</v>
      </c>
      <c r="BB16" s="88">
        <f t="shared" si="18"/>
        <v>1191</v>
      </c>
      <c r="BC16" s="88">
        <f t="shared" si="19"/>
        <v>0</v>
      </c>
      <c r="BD16" s="88">
        <f t="shared" si="20"/>
        <v>73745</v>
      </c>
      <c r="BE16" s="88">
        <f t="shared" si="21"/>
        <v>32840</v>
      </c>
      <c r="BF16" s="88">
        <f t="shared" si="21"/>
        <v>200324</v>
      </c>
      <c r="BG16" s="88">
        <f t="shared" si="22"/>
        <v>0</v>
      </c>
      <c r="BH16" s="88">
        <f t="shared" si="22"/>
        <v>129300</v>
      </c>
    </row>
    <row r="17" spans="1:60" ht="13.5">
      <c r="A17" s="17" t="s">
        <v>127</v>
      </c>
      <c r="B17" s="76" t="s">
        <v>148</v>
      </c>
      <c r="C17" s="77" t="s">
        <v>149</v>
      </c>
      <c r="D17" s="88">
        <f t="shared" si="0"/>
        <v>0</v>
      </c>
      <c r="E17" s="88">
        <f t="shared" si="1"/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f t="shared" si="2"/>
        <v>86859</v>
      </c>
      <c r="L17" s="88">
        <v>17528</v>
      </c>
      <c r="M17" s="89">
        <f t="shared" si="3"/>
        <v>242</v>
      </c>
      <c r="N17" s="88">
        <v>242</v>
      </c>
      <c r="O17" s="88">
        <v>0</v>
      </c>
      <c r="P17" s="88">
        <v>0</v>
      </c>
      <c r="Q17" s="88">
        <v>0</v>
      </c>
      <c r="R17" s="88">
        <v>69089</v>
      </c>
      <c r="S17" s="88">
        <v>0</v>
      </c>
      <c r="T17" s="88">
        <v>192525</v>
      </c>
      <c r="U17" s="88">
        <v>0</v>
      </c>
      <c r="V17" s="88">
        <f t="shared" si="4"/>
        <v>86859</v>
      </c>
      <c r="W17" s="88">
        <f t="shared" si="5"/>
        <v>0</v>
      </c>
      <c r="X17" s="88">
        <f t="shared" si="6"/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f t="shared" si="7"/>
        <v>0</v>
      </c>
      <c r="AE17" s="88">
        <v>0</v>
      </c>
      <c r="AF17" s="89">
        <f t="shared" si="8"/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42898</v>
      </c>
      <c r="AN17" s="88">
        <v>0</v>
      </c>
      <c r="AO17" s="88">
        <f t="shared" si="9"/>
        <v>0</v>
      </c>
      <c r="AP17" s="88">
        <f t="shared" si="10"/>
        <v>0</v>
      </c>
      <c r="AQ17" s="88">
        <f t="shared" si="10"/>
        <v>0</v>
      </c>
      <c r="AR17" s="88">
        <f t="shared" si="10"/>
        <v>0</v>
      </c>
      <c r="AS17" s="88">
        <f t="shared" si="10"/>
        <v>0</v>
      </c>
      <c r="AT17" s="88">
        <f t="shared" si="11"/>
        <v>0</v>
      </c>
      <c r="AU17" s="88">
        <f t="shared" si="12"/>
        <v>0</v>
      </c>
      <c r="AV17" s="88">
        <f t="shared" si="12"/>
        <v>0</v>
      </c>
      <c r="AW17" s="88">
        <f t="shared" si="13"/>
        <v>86859</v>
      </c>
      <c r="AX17" s="88">
        <f t="shared" si="14"/>
        <v>17528</v>
      </c>
      <c r="AY17" s="88">
        <f t="shared" si="15"/>
        <v>242</v>
      </c>
      <c r="AZ17" s="88">
        <f t="shared" si="16"/>
        <v>242</v>
      </c>
      <c r="BA17" s="88">
        <f t="shared" si="17"/>
        <v>0</v>
      </c>
      <c r="BB17" s="88">
        <f t="shared" si="18"/>
        <v>0</v>
      </c>
      <c r="BC17" s="88">
        <f t="shared" si="19"/>
        <v>0</v>
      </c>
      <c r="BD17" s="88">
        <f t="shared" si="20"/>
        <v>69089</v>
      </c>
      <c r="BE17" s="88">
        <f t="shared" si="21"/>
        <v>0</v>
      </c>
      <c r="BF17" s="88">
        <f t="shared" si="21"/>
        <v>235423</v>
      </c>
      <c r="BG17" s="88">
        <f t="shared" si="22"/>
        <v>0</v>
      </c>
      <c r="BH17" s="88">
        <f t="shared" si="22"/>
        <v>86859</v>
      </c>
    </row>
    <row r="18" spans="1:60" ht="13.5">
      <c r="A18" s="17" t="s">
        <v>127</v>
      </c>
      <c r="B18" s="76" t="s">
        <v>150</v>
      </c>
      <c r="C18" s="77" t="s">
        <v>151</v>
      </c>
      <c r="D18" s="88">
        <f t="shared" si="0"/>
        <v>0</v>
      </c>
      <c r="E18" s="88">
        <f t="shared" si="1"/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f t="shared" si="2"/>
        <v>48229</v>
      </c>
      <c r="L18" s="88">
        <v>0</v>
      </c>
      <c r="M18" s="89">
        <f t="shared" si="3"/>
        <v>0</v>
      </c>
      <c r="N18" s="88">
        <v>0</v>
      </c>
      <c r="O18" s="88">
        <v>0</v>
      </c>
      <c r="P18" s="88">
        <v>0</v>
      </c>
      <c r="Q18" s="88">
        <v>0</v>
      </c>
      <c r="R18" s="88">
        <v>48229</v>
      </c>
      <c r="S18" s="88">
        <v>0</v>
      </c>
      <c r="T18" s="88">
        <v>56287</v>
      </c>
      <c r="U18" s="88">
        <v>0</v>
      </c>
      <c r="V18" s="88">
        <f t="shared" si="4"/>
        <v>48229</v>
      </c>
      <c r="W18" s="88">
        <f t="shared" si="5"/>
        <v>0</v>
      </c>
      <c r="X18" s="88">
        <f t="shared" si="6"/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f t="shared" si="7"/>
        <v>0</v>
      </c>
      <c r="AE18" s="88">
        <v>0</v>
      </c>
      <c r="AF18" s="89">
        <f t="shared" si="8"/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12259</v>
      </c>
      <c r="AN18" s="88">
        <v>0</v>
      </c>
      <c r="AO18" s="88">
        <f t="shared" si="9"/>
        <v>0</v>
      </c>
      <c r="AP18" s="88">
        <f t="shared" si="10"/>
        <v>0</v>
      </c>
      <c r="AQ18" s="88">
        <f t="shared" si="10"/>
        <v>0</v>
      </c>
      <c r="AR18" s="88">
        <f t="shared" si="10"/>
        <v>0</v>
      </c>
      <c r="AS18" s="88">
        <f t="shared" si="10"/>
        <v>0</v>
      </c>
      <c r="AT18" s="88">
        <f t="shared" si="11"/>
        <v>0</v>
      </c>
      <c r="AU18" s="88">
        <f t="shared" si="12"/>
        <v>0</v>
      </c>
      <c r="AV18" s="88">
        <f t="shared" si="12"/>
        <v>0</v>
      </c>
      <c r="AW18" s="88">
        <f t="shared" si="13"/>
        <v>48229</v>
      </c>
      <c r="AX18" s="88">
        <f t="shared" si="14"/>
        <v>0</v>
      </c>
      <c r="AY18" s="88">
        <f t="shared" si="15"/>
        <v>0</v>
      </c>
      <c r="AZ18" s="88">
        <f t="shared" si="16"/>
        <v>0</v>
      </c>
      <c r="BA18" s="88">
        <f t="shared" si="17"/>
        <v>0</v>
      </c>
      <c r="BB18" s="88">
        <f t="shared" si="18"/>
        <v>0</v>
      </c>
      <c r="BC18" s="88">
        <f t="shared" si="19"/>
        <v>0</v>
      </c>
      <c r="BD18" s="88">
        <f t="shared" si="20"/>
        <v>48229</v>
      </c>
      <c r="BE18" s="88">
        <f t="shared" si="21"/>
        <v>0</v>
      </c>
      <c r="BF18" s="88">
        <f t="shared" si="21"/>
        <v>68546</v>
      </c>
      <c r="BG18" s="88">
        <f t="shared" si="22"/>
        <v>0</v>
      </c>
      <c r="BH18" s="88">
        <f t="shared" si="22"/>
        <v>48229</v>
      </c>
    </row>
    <row r="19" spans="1:60" ht="13.5">
      <c r="A19" s="17" t="s">
        <v>127</v>
      </c>
      <c r="B19" s="76" t="s">
        <v>152</v>
      </c>
      <c r="C19" s="77" t="s">
        <v>153</v>
      </c>
      <c r="D19" s="88">
        <f t="shared" si="0"/>
        <v>0</v>
      </c>
      <c r="E19" s="88">
        <f t="shared" si="1"/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f t="shared" si="2"/>
        <v>20581</v>
      </c>
      <c r="L19" s="88">
        <v>0</v>
      </c>
      <c r="M19" s="89">
        <f t="shared" si="3"/>
        <v>0</v>
      </c>
      <c r="N19" s="88">
        <v>0</v>
      </c>
      <c r="O19" s="88">
        <v>0</v>
      </c>
      <c r="P19" s="88">
        <v>0</v>
      </c>
      <c r="Q19" s="88">
        <v>0</v>
      </c>
      <c r="R19" s="88">
        <v>20581</v>
      </c>
      <c r="S19" s="88">
        <v>0</v>
      </c>
      <c r="T19" s="88">
        <v>49397</v>
      </c>
      <c r="U19" s="88">
        <v>0</v>
      </c>
      <c r="V19" s="88">
        <f t="shared" si="4"/>
        <v>20581</v>
      </c>
      <c r="W19" s="88">
        <f t="shared" si="5"/>
        <v>0</v>
      </c>
      <c r="X19" s="88">
        <f t="shared" si="6"/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f t="shared" si="7"/>
        <v>0</v>
      </c>
      <c r="AE19" s="88">
        <v>0</v>
      </c>
      <c r="AF19" s="89">
        <f t="shared" si="8"/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11572</v>
      </c>
      <c r="AN19" s="88">
        <v>0</v>
      </c>
      <c r="AO19" s="88">
        <f t="shared" si="9"/>
        <v>0</v>
      </c>
      <c r="AP19" s="88">
        <f t="shared" si="10"/>
        <v>0</v>
      </c>
      <c r="AQ19" s="88">
        <f t="shared" si="10"/>
        <v>0</v>
      </c>
      <c r="AR19" s="88">
        <f t="shared" si="10"/>
        <v>0</v>
      </c>
      <c r="AS19" s="88">
        <f t="shared" si="10"/>
        <v>0</v>
      </c>
      <c r="AT19" s="88">
        <f t="shared" si="11"/>
        <v>0</v>
      </c>
      <c r="AU19" s="88">
        <f t="shared" si="12"/>
        <v>0</v>
      </c>
      <c r="AV19" s="88">
        <f t="shared" si="12"/>
        <v>0</v>
      </c>
      <c r="AW19" s="88">
        <f t="shared" si="13"/>
        <v>20581</v>
      </c>
      <c r="AX19" s="88">
        <f t="shared" si="14"/>
        <v>0</v>
      </c>
      <c r="AY19" s="88">
        <f t="shared" si="15"/>
        <v>0</v>
      </c>
      <c r="AZ19" s="88">
        <f t="shared" si="16"/>
        <v>0</v>
      </c>
      <c r="BA19" s="88">
        <f t="shared" si="17"/>
        <v>0</v>
      </c>
      <c r="BB19" s="88">
        <f t="shared" si="18"/>
        <v>0</v>
      </c>
      <c r="BC19" s="88">
        <f t="shared" si="19"/>
        <v>0</v>
      </c>
      <c r="BD19" s="88">
        <f t="shared" si="20"/>
        <v>20581</v>
      </c>
      <c r="BE19" s="88">
        <f t="shared" si="21"/>
        <v>0</v>
      </c>
      <c r="BF19" s="88">
        <f t="shared" si="21"/>
        <v>60969</v>
      </c>
      <c r="BG19" s="88">
        <f t="shared" si="22"/>
        <v>0</v>
      </c>
      <c r="BH19" s="88">
        <f t="shared" si="22"/>
        <v>20581</v>
      </c>
    </row>
    <row r="20" spans="1:60" ht="13.5">
      <c r="A20" s="17" t="s">
        <v>127</v>
      </c>
      <c r="B20" s="76" t="s">
        <v>154</v>
      </c>
      <c r="C20" s="77" t="s">
        <v>155</v>
      </c>
      <c r="D20" s="88">
        <f t="shared" si="0"/>
        <v>0</v>
      </c>
      <c r="E20" s="88">
        <f t="shared" si="1"/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f t="shared" si="2"/>
        <v>32551</v>
      </c>
      <c r="L20" s="88">
        <v>27621</v>
      </c>
      <c r="M20" s="89">
        <f t="shared" si="3"/>
        <v>3686</v>
      </c>
      <c r="N20" s="88">
        <v>3413</v>
      </c>
      <c r="O20" s="88">
        <v>0</v>
      </c>
      <c r="P20" s="88">
        <v>273</v>
      </c>
      <c r="Q20" s="88">
        <v>0</v>
      </c>
      <c r="R20" s="88">
        <v>1244</v>
      </c>
      <c r="S20" s="88">
        <v>0</v>
      </c>
      <c r="T20" s="88">
        <v>80338</v>
      </c>
      <c r="U20" s="88">
        <v>921</v>
      </c>
      <c r="V20" s="88">
        <f t="shared" si="4"/>
        <v>33472</v>
      </c>
      <c r="W20" s="88">
        <f t="shared" si="5"/>
        <v>0</v>
      </c>
      <c r="X20" s="88">
        <f t="shared" si="6"/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f t="shared" si="7"/>
        <v>0</v>
      </c>
      <c r="AE20" s="88">
        <v>0</v>
      </c>
      <c r="AF20" s="89">
        <f t="shared" si="8"/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22112</v>
      </c>
      <c r="AN20" s="88">
        <v>0</v>
      </c>
      <c r="AO20" s="88">
        <f t="shared" si="9"/>
        <v>0</v>
      </c>
      <c r="AP20" s="88">
        <f t="shared" si="10"/>
        <v>0</v>
      </c>
      <c r="AQ20" s="88">
        <f t="shared" si="10"/>
        <v>0</v>
      </c>
      <c r="AR20" s="88">
        <f t="shared" si="10"/>
        <v>0</v>
      </c>
      <c r="AS20" s="88">
        <f t="shared" si="10"/>
        <v>0</v>
      </c>
      <c r="AT20" s="88">
        <f t="shared" si="11"/>
        <v>0</v>
      </c>
      <c r="AU20" s="88">
        <f t="shared" si="12"/>
        <v>0</v>
      </c>
      <c r="AV20" s="88">
        <f t="shared" si="12"/>
        <v>0</v>
      </c>
      <c r="AW20" s="88">
        <f t="shared" si="13"/>
        <v>32551</v>
      </c>
      <c r="AX20" s="88">
        <f t="shared" si="14"/>
        <v>27621</v>
      </c>
      <c r="AY20" s="88">
        <f t="shared" si="15"/>
        <v>3686</v>
      </c>
      <c r="AZ20" s="88">
        <f t="shared" si="16"/>
        <v>3413</v>
      </c>
      <c r="BA20" s="88">
        <f t="shared" si="17"/>
        <v>0</v>
      </c>
      <c r="BB20" s="88">
        <f t="shared" si="18"/>
        <v>273</v>
      </c>
      <c r="BC20" s="88">
        <f t="shared" si="19"/>
        <v>0</v>
      </c>
      <c r="BD20" s="88">
        <f t="shared" si="20"/>
        <v>1244</v>
      </c>
      <c r="BE20" s="88">
        <f t="shared" si="21"/>
        <v>0</v>
      </c>
      <c r="BF20" s="88">
        <f t="shared" si="21"/>
        <v>102450</v>
      </c>
      <c r="BG20" s="88">
        <f t="shared" si="22"/>
        <v>921</v>
      </c>
      <c r="BH20" s="88">
        <f t="shared" si="22"/>
        <v>33472</v>
      </c>
    </row>
    <row r="21" spans="1:60" ht="13.5">
      <c r="A21" s="17" t="s">
        <v>127</v>
      </c>
      <c r="B21" s="76" t="s">
        <v>156</v>
      </c>
      <c r="C21" s="77" t="s">
        <v>157</v>
      </c>
      <c r="D21" s="88">
        <f t="shared" si="0"/>
        <v>0</v>
      </c>
      <c r="E21" s="88">
        <f t="shared" si="1"/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f t="shared" si="2"/>
        <v>14749</v>
      </c>
      <c r="L21" s="88">
        <v>0</v>
      </c>
      <c r="M21" s="89">
        <f t="shared" si="3"/>
        <v>0</v>
      </c>
      <c r="N21" s="88">
        <v>0</v>
      </c>
      <c r="O21" s="88">
        <v>0</v>
      </c>
      <c r="P21" s="88">
        <v>0</v>
      </c>
      <c r="Q21" s="88">
        <v>0</v>
      </c>
      <c r="R21" s="88">
        <v>14749</v>
      </c>
      <c r="S21" s="88">
        <v>0</v>
      </c>
      <c r="T21" s="88">
        <v>64559</v>
      </c>
      <c r="U21" s="88">
        <v>5772</v>
      </c>
      <c r="V21" s="88">
        <f t="shared" si="4"/>
        <v>20521</v>
      </c>
      <c r="W21" s="88">
        <f t="shared" si="5"/>
        <v>0</v>
      </c>
      <c r="X21" s="88">
        <f t="shared" si="6"/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f t="shared" si="7"/>
        <v>0</v>
      </c>
      <c r="AE21" s="88">
        <v>0</v>
      </c>
      <c r="AF21" s="89">
        <f t="shared" si="8"/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9231</v>
      </c>
      <c r="AN21" s="88">
        <v>0</v>
      </c>
      <c r="AO21" s="88">
        <f t="shared" si="9"/>
        <v>0</v>
      </c>
      <c r="AP21" s="88">
        <f t="shared" si="10"/>
        <v>0</v>
      </c>
      <c r="AQ21" s="88">
        <f t="shared" si="10"/>
        <v>0</v>
      </c>
      <c r="AR21" s="88">
        <f t="shared" si="10"/>
        <v>0</v>
      </c>
      <c r="AS21" s="88">
        <f t="shared" si="10"/>
        <v>0</v>
      </c>
      <c r="AT21" s="88">
        <f t="shared" si="11"/>
        <v>0</v>
      </c>
      <c r="AU21" s="88">
        <f t="shared" si="12"/>
        <v>0</v>
      </c>
      <c r="AV21" s="88">
        <f t="shared" si="12"/>
        <v>0</v>
      </c>
      <c r="AW21" s="88">
        <f t="shared" si="13"/>
        <v>14749</v>
      </c>
      <c r="AX21" s="88">
        <f t="shared" si="14"/>
        <v>0</v>
      </c>
      <c r="AY21" s="88">
        <f t="shared" si="15"/>
        <v>0</v>
      </c>
      <c r="AZ21" s="88">
        <f t="shared" si="16"/>
        <v>0</v>
      </c>
      <c r="BA21" s="88">
        <f t="shared" si="17"/>
        <v>0</v>
      </c>
      <c r="BB21" s="88">
        <f t="shared" si="18"/>
        <v>0</v>
      </c>
      <c r="BC21" s="88">
        <f t="shared" si="19"/>
        <v>0</v>
      </c>
      <c r="BD21" s="88">
        <f t="shared" si="20"/>
        <v>14749</v>
      </c>
      <c r="BE21" s="88">
        <f t="shared" si="21"/>
        <v>0</v>
      </c>
      <c r="BF21" s="88">
        <f t="shared" si="21"/>
        <v>73790</v>
      </c>
      <c r="BG21" s="88">
        <f t="shared" si="22"/>
        <v>5772</v>
      </c>
      <c r="BH21" s="88">
        <f t="shared" si="22"/>
        <v>20521</v>
      </c>
    </row>
    <row r="22" spans="1:60" ht="13.5">
      <c r="A22" s="17" t="s">
        <v>127</v>
      </c>
      <c r="B22" s="76" t="s">
        <v>158</v>
      </c>
      <c r="C22" s="77" t="s">
        <v>159</v>
      </c>
      <c r="D22" s="88">
        <f t="shared" si="0"/>
        <v>0</v>
      </c>
      <c r="E22" s="88">
        <f t="shared" si="1"/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f t="shared" si="2"/>
        <v>74288</v>
      </c>
      <c r="L22" s="88">
        <v>154</v>
      </c>
      <c r="M22" s="89">
        <f t="shared" si="3"/>
        <v>41353</v>
      </c>
      <c r="N22" s="88">
        <v>10200</v>
      </c>
      <c r="O22" s="88">
        <v>26531</v>
      </c>
      <c r="P22" s="88">
        <v>4622</v>
      </c>
      <c r="Q22" s="88">
        <v>0</v>
      </c>
      <c r="R22" s="88">
        <v>32781</v>
      </c>
      <c r="S22" s="88">
        <v>0</v>
      </c>
      <c r="T22" s="88">
        <v>109817</v>
      </c>
      <c r="U22" s="88">
        <v>2490</v>
      </c>
      <c r="V22" s="88">
        <f t="shared" si="4"/>
        <v>76778</v>
      </c>
      <c r="W22" s="88">
        <f t="shared" si="5"/>
        <v>0</v>
      </c>
      <c r="X22" s="88">
        <f t="shared" si="6"/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f t="shared" si="7"/>
        <v>0</v>
      </c>
      <c r="AE22" s="88">
        <v>0</v>
      </c>
      <c r="AF22" s="89">
        <f t="shared" si="8"/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28282</v>
      </c>
      <c r="AN22" s="88">
        <v>0</v>
      </c>
      <c r="AO22" s="88">
        <f t="shared" si="9"/>
        <v>0</v>
      </c>
      <c r="AP22" s="88">
        <f t="shared" si="10"/>
        <v>0</v>
      </c>
      <c r="AQ22" s="88">
        <f t="shared" si="10"/>
        <v>0</v>
      </c>
      <c r="AR22" s="88">
        <f t="shared" si="10"/>
        <v>0</v>
      </c>
      <c r="AS22" s="88">
        <f t="shared" si="10"/>
        <v>0</v>
      </c>
      <c r="AT22" s="88">
        <f t="shared" si="11"/>
        <v>0</v>
      </c>
      <c r="AU22" s="88">
        <f t="shared" si="12"/>
        <v>0</v>
      </c>
      <c r="AV22" s="88">
        <f t="shared" si="12"/>
        <v>0</v>
      </c>
      <c r="AW22" s="88">
        <f t="shared" si="13"/>
        <v>74288</v>
      </c>
      <c r="AX22" s="88">
        <f t="shared" si="14"/>
        <v>154</v>
      </c>
      <c r="AY22" s="88">
        <f t="shared" si="15"/>
        <v>41353</v>
      </c>
      <c r="AZ22" s="88">
        <f t="shared" si="16"/>
        <v>10200</v>
      </c>
      <c r="BA22" s="88">
        <f t="shared" si="17"/>
        <v>26531</v>
      </c>
      <c r="BB22" s="88">
        <f t="shared" si="18"/>
        <v>4622</v>
      </c>
      <c r="BC22" s="88">
        <f t="shared" si="19"/>
        <v>0</v>
      </c>
      <c r="BD22" s="88">
        <f t="shared" si="20"/>
        <v>32781</v>
      </c>
      <c r="BE22" s="88">
        <f t="shared" si="21"/>
        <v>0</v>
      </c>
      <c r="BF22" s="88">
        <f t="shared" si="21"/>
        <v>138099</v>
      </c>
      <c r="BG22" s="88">
        <f t="shared" si="22"/>
        <v>2490</v>
      </c>
      <c r="BH22" s="88">
        <f t="shared" si="22"/>
        <v>76778</v>
      </c>
    </row>
    <row r="23" spans="1:60" ht="13.5">
      <c r="A23" s="17" t="s">
        <v>127</v>
      </c>
      <c r="B23" s="76" t="s">
        <v>160</v>
      </c>
      <c r="C23" s="77" t="s">
        <v>28</v>
      </c>
      <c r="D23" s="88">
        <f t="shared" si="0"/>
        <v>0</v>
      </c>
      <c r="E23" s="88">
        <f t="shared" si="1"/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f t="shared" si="2"/>
        <v>15795</v>
      </c>
      <c r="L23" s="88">
        <v>0</v>
      </c>
      <c r="M23" s="89">
        <f t="shared" si="3"/>
        <v>0</v>
      </c>
      <c r="N23" s="88">
        <v>0</v>
      </c>
      <c r="O23" s="88">
        <v>0</v>
      </c>
      <c r="P23" s="88">
        <v>0</v>
      </c>
      <c r="Q23" s="88">
        <v>0</v>
      </c>
      <c r="R23" s="88">
        <v>15795</v>
      </c>
      <c r="S23" s="88">
        <v>0</v>
      </c>
      <c r="T23" s="88">
        <v>49564</v>
      </c>
      <c r="U23" s="88">
        <v>0</v>
      </c>
      <c r="V23" s="88">
        <f t="shared" si="4"/>
        <v>15795</v>
      </c>
      <c r="W23" s="88">
        <f t="shared" si="5"/>
        <v>0</v>
      </c>
      <c r="X23" s="88">
        <f t="shared" si="6"/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f t="shared" si="7"/>
        <v>0</v>
      </c>
      <c r="AE23" s="88">
        <v>0</v>
      </c>
      <c r="AF23" s="89">
        <f t="shared" si="8"/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15974</v>
      </c>
      <c r="AN23" s="88">
        <v>0</v>
      </c>
      <c r="AO23" s="88">
        <f t="shared" si="9"/>
        <v>0</v>
      </c>
      <c r="AP23" s="88">
        <f t="shared" si="10"/>
        <v>0</v>
      </c>
      <c r="AQ23" s="88">
        <f t="shared" si="10"/>
        <v>0</v>
      </c>
      <c r="AR23" s="88">
        <f t="shared" si="10"/>
        <v>0</v>
      </c>
      <c r="AS23" s="88">
        <f t="shared" si="10"/>
        <v>0</v>
      </c>
      <c r="AT23" s="88">
        <f t="shared" si="11"/>
        <v>0</v>
      </c>
      <c r="AU23" s="88">
        <f t="shared" si="12"/>
        <v>0</v>
      </c>
      <c r="AV23" s="88">
        <f t="shared" si="12"/>
        <v>0</v>
      </c>
      <c r="AW23" s="88">
        <f t="shared" si="13"/>
        <v>15795</v>
      </c>
      <c r="AX23" s="88">
        <f t="shared" si="14"/>
        <v>0</v>
      </c>
      <c r="AY23" s="88">
        <f t="shared" si="15"/>
        <v>0</v>
      </c>
      <c r="AZ23" s="88">
        <f t="shared" si="16"/>
        <v>0</v>
      </c>
      <c r="BA23" s="88">
        <f t="shared" si="17"/>
        <v>0</v>
      </c>
      <c r="BB23" s="88">
        <f t="shared" si="18"/>
        <v>0</v>
      </c>
      <c r="BC23" s="88">
        <f t="shared" si="19"/>
        <v>0</v>
      </c>
      <c r="BD23" s="88">
        <f t="shared" si="20"/>
        <v>15795</v>
      </c>
      <c r="BE23" s="88">
        <f t="shared" si="21"/>
        <v>0</v>
      </c>
      <c r="BF23" s="88">
        <f t="shared" si="21"/>
        <v>65538</v>
      </c>
      <c r="BG23" s="88">
        <f t="shared" si="22"/>
        <v>0</v>
      </c>
      <c r="BH23" s="88">
        <f t="shared" si="22"/>
        <v>15795</v>
      </c>
    </row>
    <row r="24" spans="1:60" ht="13.5">
      <c r="A24" s="17" t="s">
        <v>127</v>
      </c>
      <c r="B24" s="76" t="s">
        <v>161</v>
      </c>
      <c r="C24" s="77" t="s">
        <v>113</v>
      </c>
      <c r="D24" s="88">
        <f t="shared" si="0"/>
        <v>0</v>
      </c>
      <c r="E24" s="88">
        <f t="shared" si="1"/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f t="shared" si="2"/>
        <v>10962</v>
      </c>
      <c r="L24" s="88">
        <v>16</v>
      </c>
      <c r="M24" s="89">
        <f t="shared" si="3"/>
        <v>0</v>
      </c>
      <c r="N24" s="88">
        <v>0</v>
      </c>
      <c r="O24" s="88">
        <v>0</v>
      </c>
      <c r="P24" s="88">
        <v>0</v>
      </c>
      <c r="Q24" s="88">
        <v>0</v>
      </c>
      <c r="R24" s="88">
        <v>10946</v>
      </c>
      <c r="S24" s="88">
        <v>0</v>
      </c>
      <c r="T24" s="88">
        <v>21588</v>
      </c>
      <c r="U24" s="88">
        <v>422</v>
      </c>
      <c r="V24" s="88">
        <f t="shared" si="4"/>
        <v>11384</v>
      </c>
      <c r="W24" s="88">
        <f t="shared" si="5"/>
        <v>0</v>
      </c>
      <c r="X24" s="88">
        <f t="shared" si="6"/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f t="shared" si="7"/>
        <v>0</v>
      </c>
      <c r="AE24" s="88">
        <v>0</v>
      </c>
      <c r="AF24" s="89">
        <f t="shared" si="8"/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5974</v>
      </c>
      <c r="AN24" s="88">
        <v>0</v>
      </c>
      <c r="AO24" s="88">
        <f t="shared" si="9"/>
        <v>0</v>
      </c>
      <c r="AP24" s="88">
        <f t="shared" si="10"/>
        <v>0</v>
      </c>
      <c r="AQ24" s="88">
        <f t="shared" si="10"/>
        <v>0</v>
      </c>
      <c r="AR24" s="88">
        <f t="shared" si="10"/>
        <v>0</v>
      </c>
      <c r="AS24" s="88">
        <f t="shared" si="10"/>
        <v>0</v>
      </c>
      <c r="AT24" s="88">
        <f t="shared" si="11"/>
        <v>0</v>
      </c>
      <c r="AU24" s="88">
        <f t="shared" si="12"/>
        <v>0</v>
      </c>
      <c r="AV24" s="88">
        <f t="shared" si="12"/>
        <v>0</v>
      </c>
      <c r="AW24" s="88">
        <f t="shared" si="13"/>
        <v>10962</v>
      </c>
      <c r="AX24" s="88">
        <f t="shared" si="14"/>
        <v>16</v>
      </c>
      <c r="AY24" s="88">
        <f t="shared" si="15"/>
        <v>0</v>
      </c>
      <c r="AZ24" s="88">
        <f t="shared" si="16"/>
        <v>0</v>
      </c>
      <c r="BA24" s="88">
        <f t="shared" si="17"/>
        <v>0</v>
      </c>
      <c r="BB24" s="88">
        <f t="shared" si="18"/>
        <v>0</v>
      </c>
      <c r="BC24" s="88">
        <f t="shared" si="19"/>
        <v>0</v>
      </c>
      <c r="BD24" s="88">
        <f t="shared" si="20"/>
        <v>10946</v>
      </c>
      <c r="BE24" s="88">
        <f t="shared" si="21"/>
        <v>0</v>
      </c>
      <c r="BF24" s="88">
        <f t="shared" si="21"/>
        <v>27562</v>
      </c>
      <c r="BG24" s="88">
        <f t="shared" si="22"/>
        <v>422</v>
      </c>
      <c r="BH24" s="88">
        <f t="shared" si="22"/>
        <v>11384</v>
      </c>
    </row>
    <row r="25" spans="1:60" ht="13.5">
      <c r="A25" s="17" t="s">
        <v>127</v>
      </c>
      <c r="B25" s="76" t="s">
        <v>162</v>
      </c>
      <c r="C25" s="77" t="s">
        <v>27</v>
      </c>
      <c r="D25" s="88">
        <f t="shared" si="0"/>
        <v>0</v>
      </c>
      <c r="E25" s="88">
        <f t="shared" si="1"/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f t="shared" si="2"/>
        <v>14347</v>
      </c>
      <c r="L25" s="88">
        <v>18</v>
      </c>
      <c r="M25" s="89">
        <f t="shared" si="3"/>
        <v>0</v>
      </c>
      <c r="N25" s="88">
        <v>0</v>
      </c>
      <c r="O25" s="88">
        <v>0</v>
      </c>
      <c r="P25" s="88">
        <v>0</v>
      </c>
      <c r="Q25" s="88">
        <v>0</v>
      </c>
      <c r="R25" s="88">
        <v>14329</v>
      </c>
      <c r="S25" s="88">
        <v>0</v>
      </c>
      <c r="T25" s="88">
        <v>22214</v>
      </c>
      <c r="U25" s="88">
        <v>2132</v>
      </c>
      <c r="V25" s="88">
        <f t="shared" si="4"/>
        <v>16479</v>
      </c>
      <c r="W25" s="88">
        <f t="shared" si="5"/>
        <v>0</v>
      </c>
      <c r="X25" s="88">
        <f t="shared" si="6"/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f t="shared" si="7"/>
        <v>0</v>
      </c>
      <c r="AE25" s="88">
        <v>0</v>
      </c>
      <c r="AF25" s="89">
        <f t="shared" si="8"/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6072</v>
      </c>
      <c r="AN25" s="88">
        <v>0</v>
      </c>
      <c r="AO25" s="88">
        <f t="shared" si="9"/>
        <v>0</v>
      </c>
      <c r="AP25" s="88">
        <f t="shared" si="10"/>
        <v>0</v>
      </c>
      <c r="AQ25" s="88">
        <f t="shared" si="10"/>
        <v>0</v>
      </c>
      <c r="AR25" s="88">
        <f t="shared" si="10"/>
        <v>0</v>
      </c>
      <c r="AS25" s="88">
        <f t="shared" si="10"/>
        <v>0</v>
      </c>
      <c r="AT25" s="88">
        <f t="shared" si="11"/>
        <v>0</v>
      </c>
      <c r="AU25" s="88">
        <f t="shared" si="12"/>
        <v>0</v>
      </c>
      <c r="AV25" s="88">
        <f t="shared" si="12"/>
        <v>0</v>
      </c>
      <c r="AW25" s="88">
        <f t="shared" si="13"/>
        <v>14347</v>
      </c>
      <c r="AX25" s="88">
        <f t="shared" si="14"/>
        <v>18</v>
      </c>
      <c r="AY25" s="88">
        <f t="shared" si="15"/>
        <v>0</v>
      </c>
      <c r="AZ25" s="88">
        <f t="shared" si="16"/>
        <v>0</v>
      </c>
      <c r="BA25" s="88">
        <f t="shared" si="17"/>
        <v>0</v>
      </c>
      <c r="BB25" s="88">
        <f t="shared" si="18"/>
        <v>0</v>
      </c>
      <c r="BC25" s="88">
        <f t="shared" si="19"/>
        <v>0</v>
      </c>
      <c r="BD25" s="88">
        <f t="shared" si="20"/>
        <v>14329</v>
      </c>
      <c r="BE25" s="88">
        <f t="shared" si="21"/>
        <v>0</v>
      </c>
      <c r="BF25" s="88">
        <f t="shared" si="21"/>
        <v>28286</v>
      </c>
      <c r="BG25" s="88">
        <f t="shared" si="22"/>
        <v>2132</v>
      </c>
      <c r="BH25" s="88">
        <f t="shared" si="22"/>
        <v>16479</v>
      </c>
    </row>
    <row r="26" spans="1:60" ht="13.5">
      <c r="A26" s="17" t="s">
        <v>127</v>
      </c>
      <c r="B26" s="76" t="s">
        <v>163</v>
      </c>
      <c r="C26" s="77" t="s">
        <v>164</v>
      </c>
      <c r="D26" s="88">
        <f t="shared" si="0"/>
        <v>0</v>
      </c>
      <c r="E26" s="88">
        <f t="shared" si="1"/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f t="shared" si="2"/>
        <v>20754</v>
      </c>
      <c r="L26" s="88">
        <v>0</v>
      </c>
      <c r="M26" s="89">
        <f t="shared" si="3"/>
        <v>17394</v>
      </c>
      <c r="N26" s="88">
        <v>17394</v>
      </c>
      <c r="O26" s="88">
        <v>0</v>
      </c>
      <c r="P26" s="88">
        <v>0</v>
      </c>
      <c r="Q26" s="88">
        <v>3360</v>
      </c>
      <c r="R26" s="88">
        <v>0</v>
      </c>
      <c r="S26" s="88">
        <v>0</v>
      </c>
      <c r="T26" s="88">
        <v>28352</v>
      </c>
      <c r="U26" s="88">
        <v>0</v>
      </c>
      <c r="V26" s="88">
        <f t="shared" si="4"/>
        <v>20754</v>
      </c>
      <c r="W26" s="88">
        <f t="shared" si="5"/>
        <v>0</v>
      </c>
      <c r="X26" s="88">
        <f t="shared" si="6"/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f t="shared" si="7"/>
        <v>0</v>
      </c>
      <c r="AE26" s="88">
        <v>0</v>
      </c>
      <c r="AF26" s="89">
        <f t="shared" si="8"/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9296</v>
      </c>
      <c r="AN26" s="88">
        <v>0</v>
      </c>
      <c r="AO26" s="88">
        <f t="shared" si="9"/>
        <v>0</v>
      </c>
      <c r="AP26" s="88">
        <f t="shared" si="10"/>
        <v>0</v>
      </c>
      <c r="AQ26" s="88">
        <f t="shared" si="10"/>
        <v>0</v>
      </c>
      <c r="AR26" s="88">
        <f t="shared" si="10"/>
        <v>0</v>
      </c>
      <c r="AS26" s="88">
        <f t="shared" si="10"/>
        <v>0</v>
      </c>
      <c r="AT26" s="88">
        <f t="shared" si="11"/>
        <v>0</v>
      </c>
      <c r="AU26" s="88">
        <f t="shared" si="12"/>
        <v>0</v>
      </c>
      <c r="AV26" s="88">
        <f t="shared" si="12"/>
        <v>0</v>
      </c>
      <c r="AW26" s="88">
        <f t="shared" si="13"/>
        <v>20754</v>
      </c>
      <c r="AX26" s="88">
        <f t="shared" si="14"/>
        <v>0</v>
      </c>
      <c r="AY26" s="88">
        <f t="shared" si="15"/>
        <v>17394</v>
      </c>
      <c r="AZ26" s="88">
        <f t="shared" si="16"/>
        <v>17394</v>
      </c>
      <c r="BA26" s="88">
        <f t="shared" si="17"/>
        <v>0</v>
      </c>
      <c r="BB26" s="88">
        <f t="shared" si="18"/>
        <v>0</v>
      </c>
      <c r="BC26" s="88">
        <f t="shared" si="19"/>
        <v>3360</v>
      </c>
      <c r="BD26" s="88">
        <f t="shared" si="20"/>
        <v>0</v>
      </c>
      <c r="BE26" s="88">
        <f t="shared" si="21"/>
        <v>0</v>
      </c>
      <c r="BF26" s="88">
        <f t="shared" si="21"/>
        <v>37648</v>
      </c>
      <c r="BG26" s="88">
        <f t="shared" si="22"/>
        <v>0</v>
      </c>
      <c r="BH26" s="88">
        <f t="shared" si="22"/>
        <v>20754</v>
      </c>
    </row>
    <row r="27" spans="1:60" ht="13.5">
      <c r="A27" s="17" t="s">
        <v>127</v>
      </c>
      <c r="B27" s="76" t="s">
        <v>165</v>
      </c>
      <c r="C27" s="77" t="s">
        <v>166</v>
      </c>
      <c r="D27" s="88">
        <f t="shared" si="0"/>
        <v>0</v>
      </c>
      <c r="E27" s="88">
        <f t="shared" si="1"/>
        <v>0</v>
      </c>
      <c r="F27" s="88">
        <v>0</v>
      </c>
      <c r="G27" s="88">
        <v>0</v>
      </c>
      <c r="H27" s="88">
        <v>0</v>
      </c>
      <c r="I27" s="88">
        <v>0</v>
      </c>
      <c r="J27" s="88">
        <v>1092</v>
      </c>
      <c r="K27" s="88">
        <f t="shared" si="2"/>
        <v>0</v>
      </c>
      <c r="L27" s="88">
        <v>0</v>
      </c>
      <c r="M27" s="89">
        <f t="shared" si="3"/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116592</v>
      </c>
      <c r="U27" s="88">
        <v>0</v>
      </c>
      <c r="V27" s="88">
        <f t="shared" si="4"/>
        <v>0</v>
      </c>
      <c r="W27" s="88">
        <f t="shared" si="5"/>
        <v>0</v>
      </c>
      <c r="X27" s="88">
        <f t="shared" si="6"/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f t="shared" si="7"/>
        <v>0</v>
      </c>
      <c r="AE27" s="88">
        <v>0</v>
      </c>
      <c r="AF27" s="89">
        <f t="shared" si="8"/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63970</v>
      </c>
      <c r="AN27" s="88">
        <v>0</v>
      </c>
      <c r="AO27" s="88">
        <f t="shared" si="9"/>
        <v>0</v>
      </c>
      <c r="AP27" s="88">
        <f t="shared" si="10"/>
        <v>0</v>
      </c>
      <c r="AQ27" s="88">
        <f t="shared" si="10"/>
        <v>0</v>
      </c>
      <c r="AR27" s="88">
        <f t="shared" si="10"/>
        <v>0</v>
      </c>
      <c r="AS27" s="88">
        <f t="shared" si="10"/>
        <v>0</v>
      </c>
      <c r="AT27" s="88">
        <f t="shared" si="11"/>
        <v>0</v>
      </c>
      <c r="AU27" s="88">
        <f t="shared" si="12"/>
        <v>0</v>
      </c>
      <c r="AV27" s="88">
        <f t="shared" si="12"/>
        <v>1092</v>
      </c>
      <c r="AW27" s="88">
        <f t="shared" si="13"/>
        <v>0</v>
      </c>
      <c r="AX27" s="88">
        <f t="shared" si="14"/>
        <v>0</v>
      </c>
      <c r="AY27" s="88">
        <f t="shared" si="15"/>
        <v>0</v>
      </c>
      <c r="AZ27" s="88">
        <f t="shared" si="16"/>
        <v>0</v>
      </c>
      <c r="BA27" s="88">
        <f t="shared" si="17"/>
        <v>0</v>
      </c>
      <c r="BB27" s="88">
        <f t="shared" si="18"/>
        <v>0</v>
      </c>
      <c r="BC27" s="88">
        <f t="shared" si="19"/>
        <v>0</v>
      </c>
      <c r="BD27" s="88">
        <f t="shared" si="20"/>
        <v>0</v>
      </c>
      <c r="BE27" s="88">
        <f t="shared" si="21"/>
        <v>0</v>
      </c>
      <c r="BF27" s="88">
        <f t="shared" si="21"/>
        <v>180562</v>
      </c>
      <c r="BG27" s="88">
        <f t="shared" si="22"/>
        <v>0</v>
      </c>
      <c r="BH27" s="88">
        <f t="shared" si="22"/>
        <v>0</v>
      </c>
    </row>
    <row r="28" spans="1:60" ht="13.5">
      <c r="A28" s="17" t="s">
        <v>127</v>
      </c>
      <c r="B28" s="76" t="s">
        <v>167</v>
      </c>
      <c r="C28" s="77" t="s">
        <v>168</v>
      </c>
      <c r="D28" s="88">
        <f t="shared" si="0"/>
        <v>0</v>
      </c>
      <c r="E28" s="88">
        <f t="shared" si="1"/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f t="shared" si="2"/>
        <v>11897</v>
      </c>
      <c r="L28" s="88">
        <v>7008</v>
      </c>
      <c r="M28" s="89">
        <f t="shared" si="3"/>
        <v>1343</v>
      </c>
      <c r="N28" s="88">
        <v>1343</v>
      </c>
      <c r="O28" s="88">
        <v>0</v>
      </c>
      <c r="P28" s="88">
        <v>0</v>
      </c>
      <c r="Q28" s="88">
        <v>3546</v>
      </c>
      <c r="R28" s="88">
        <v>0</v>
      </c>
      <c r="S28" s="88">
        <v>0</v>
      </c>
      <c r="T28" s="88">
        <v>16419</v>
      </c>
      <c r="U28" s="88">
        <v>0</v>
      </c>
      <c r="V28" s="88">
        <f t="shared" si="4"/>
        <v>11897</v>
      </c>
      <c r="W28" s="88">
        <f t="shared" si="5"/>
        <v>0</v>
      </c>
      <c r="X28" s="88">
        <f t="shared" si="6"/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f t="shared" si="7"/>
        <v>0</v>
      </c>
      <c r="AE28" s="88">
        <v>0</v>
      </c>
      <c r="AF28" s="89">
        <f t="shared" si="8"/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12509</v>
      </c>
      <c r="AN28" s="88">
        <v>0</v>
      </c>
      <c r="AO28" s="88">
        <f t="shared" si="9"/>
        <v>0</v>
      </c>
      <c r="AP28" s="88">
        <f aca="true" t="shared" si="23" ref="AP28:AS91">D28+W28</f>
        <v>0</v>
      </c>
      <c r="AQ28" s="88">
        <f t="shared" si="23"/>
        <v>0</v>
      </c>
      <c r="AR28" s="88">
        <f t="shared" si="23"/>
        <v>0</v>
      </c>
      <c r="AS28" s="88">
        <f t="shared" si="23"/>
        <v>0</v>
      </c>
      <c r="AT28" s="88">
        <f t="shared" si="11"/>
        <v>0</v>
      </c>
      <c r="AU28" s="88">
        <f t="shared" si="12"/>
        <v>0</v>
      </c>
      <c r="AV28" s="88">
        <f t="shared" si="12"/>
        <v>0</v>
      </c>
      <c r="AW28" s="88">
        <f t="shared" si="13"/>
        <v>11897</v>
      </c>
      <c r="AX28" s="88">
        <f t="shared" si="14"/>
        <v>7008</v>
      </c>
      <c r="AY28" s="88">
        <f t="shared" si="15"/>
        <v>1343</v>
      </c>
      <c r="AZ28" s="88">
        <f t="shared" si="16"/>
        <v>1343</v>
      </c>
      <c r="BA28" s="88">
        <f t="shared" si="17"/>
        <v>0</v>
      </c>
      <c r="BB28" s="88">
        <f t="shared" si="18"/>
        <v>0</v>
      </c>
      <c r="BC28" s="88">
        <f t="shared" si="19"/>
        <v>3546</v>
      </c>
      <c r="BD28" s="88">
        <f t="shared" si="20"/>
        <v>0</v>
      </c>
      <c r="BE28" s="88">
        <f t="shared" si="21"/>
        <v>0</v>
      </c>
      <c r="BF28" s="88">
        <f t="shared" si="21"/>
        <v>28928</v>
      </c>
      <c r="BG28" s="88">
        <f t="shared" si="22"/>
        <v>0</v>
      </c>
      <c r="BH28" s="88">
        <f t="shared" si="22"/>
        <v>11897</v>
      </c>
    </row>
    <row r="29" spans="1:60" ht="13.5">
      <c r="A29" s="17" t="s">
        <v>127</v>
      </c>
      <c r="B29" s="76" t="s">
        <v>169</v>
      </c>
      <c r="C29" s="77" t="s">
        <v>170</v>
      </c>
      <c r="D29" s="88">
        <f t="shared" si="0"/>
        <v>0</v>
      </c>
      <c r="E29" s="88">
        <f t="shared" si="1"/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f t="shared" si="2"/>
        <v>25344</v>
      </c>
      <c r="L29" s="88">
        <v>5475</v>
      </c>
      <c r="M29" s="89">
        <f t="shared" si="3"/>
        <v>9309</v>
      </c>
      <c r="N29" s="88">
        <v>526</v>
      </c>
      <c r="O29" s="88">
        <v>7287</v>
      </c>
      <c r="P29" s="88">
        <v>1496</v>
      </c>
      <c r="Q29" s="88">
        <v>0</v>
      </c>
      <c r="R29" s="88">
        <v>10156</v>
      </c>
      <c r="S29" s="88">
        <v>404</v>
      </c>
      <c r="T29" s="88">
        <v>16167</v>
      </c>
      <c r="U29" s="88">
        <v>28882</v>
      </c>
      <c r="V29" s="88">
        <f t="shared" si="4"/>
        <v>54226</v>
      </c>
      <c r="W29" s="88">
        <f t="shared" si="5"/>
        <v>0</v>
      </c>
      <c r="X29" s="88">
        <f t="shared" si="6"/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f t="shared" si="7"/>
        <v>0</v>
      </c>
      <c r="AE29" s="88">
        <v>0</v>
      </c>
      <c r="AF29" s="89">
        <f t="shared" si="8"/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13976</v>
      </c>
      <c r="AN29" s="88">
        <v>0</v>
      </c>
      <c r="AO29" s="88">
        <f t="shared" si="9"/>
        <v>0</v>
      </c>
      <c r="AP29" s="88">
        <f t="shared" si="23"/>
        <v>0</v>
      </c>
      <c r="AQ29" s="88">
        <f t="shared" si="23"/>
        <v>0</v>
      </c>
      <c r="AR29" s="88">
        <f t="shared" si="23"/>
        <v>0</v>
      </c>
      <c r="AS29" s="88">
        <f t="shared" si="23"/>
        <v>0</v>
      </c>
      <c r="AT29" s="88">
        <f t="shared" si="11"/>
        <v>0</v>
      </c>
      <c r="AU29" s="88">
        <f t="shared" si="12"/>
        <v>0</v>
      </c>
      <c r="AV29" s="88">
        <f t="shared" si="12"/>
        <v>0</v>
      </c>
      <c r="AW29" s="88">
        <f t="shared" si="13"/>
        <v>25344</v>
      </c>
      <c r="AX29" s="88">
        <f t="shared" si="14"/>
        <v>5475</v>
      </c>
      <c r="AY29" s="88">
        <f t="shared" si="15"/>
        <v>9309</v>
      </c>
      <c r="AZ29" s="88">
        <f t="shared" si="16"/>
        <v>526</v>
      </c>
      <c r="BA29" s="88">
        <f t="shared" si="17"/>
        <v>7287</v>
      </c>
      <c r="BB29" s="88">
        <f t="shared" si="18"/>
        <v>1496</v>
      </c>
      <c r="BC29" s="88">
        <f t="shared" si="19"/>
        <v>0</v>
      </c>
      <c r="BD29" s="88">
        <f t="shared" si="20"/>
        <v>10156</v>
      </c>
      <c r="BE29" s="88">
        <f t="shared" si="21"/>
        <v>404</v>
      </c>
      <c r="BF29" s="88">
        <f t="shared" si="21"/>
        <v>30143</v>
      </c>
      <c r="BG29" s="88">
        <f t="shared" si="22"/>
        <v>28882</v>
      </c>
      <c r="BH29" s="88">
        <f t="shared" si="22"/>
        <v>54226</v>
      </c>
    </row>
    <row r="30" spans="1:60" ht="13.5">
      <c r="A30" s="17" t="s">
        <v>127</v>
      </c>
      <c r="B30" s="76" t="s">
        <v>171</v>
      </c>
      <c r="C30" s="77" t="s">
        <v>172</v>
      </c>
      <c r="D30" s="88">
        <f t="shared" si="0"/>
        <v>0</v>
      </c>
      <c r="E30" s="88">
        <f t="shared" si="1"/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f t="shared" si="2"/>
        <v>155312</v>
      </c>
      <c r="L30" s="88">
        <v>0</v>
      </c>
      <c r="M30" s="89">
        <f t="shared" si="3"/>
        <v>65</v>
      </c>
      <c r="N30" s="88">
        <v>65</v>
      </c>
      <c r="O30" s="88">
        <v>0</v>
      </c>
      <c r="P30" s="88">
        <v>0</v>
      </c>
      <c r="Q30" s="88">
        <v>0</v>
      </c>
      <c r="R30" s="88">
        <v>5768</v>
      </c>
      <c r="S30" s="88">
        <v>149479</v>
      </c>
      <c r="T30" s="88">
        <v>22023</v>
      </c>
      <c r="U30" s="88">
        <v>0</v>
      </c>
      <c r="V30" s="88">
        <f t="shared" si="4"/>
        <v>155312</v>
      </c>
      <c r="W30" s="88">
        <f t="shared" si="5"/>
        <v>0</v>
      </c>
      <c r="X30" s="88">
        <f t="shared" si="6"/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f t="shared" si="7"/>
        <v>0</v>
      </c>
      <c r="AE30" s="88">
        <v>0</v>
      </c>
      <c r="AF30" s="89">
        <f t="shared" si="8"/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12221</v>
      </c>
      <c r="AN30" s="88">
        <v>0</v>
      </c>
      <c r="AO30" s="88">
        <f t="shared" si="9"/>
        <v>0</v>
      </c>
      <c r="AP30" s="88">
        <f t="shared" si="23"/>
        <v>0</v>
      </c>
      <c r="AQ30" s="88">
        <f t="shared" si="23"/>
        <v>0</v>
      </c>
      <c r="AR30" s="88">
        <f t="shared" si="23"/>
        <v>0</v>
      </c>
      <c r="AS30" s="88">
        <f t="shared" si="23"/>
        <v>0</v>
      </c>
      <c r="AT30" s="88">
        <f t="shared" si="11"/>
        <v>0</v>
      </c>
      <c r="AU30" s="88">
        <f t="shared" si="12"/>
        <v>0</v>
      </c>
      <c r="AV30" s="88">
        <f t="shared" si="12"/>
        <v>0</v>
      </c>
      <c r="AW30" s="88">
        <f t="shared" si="13"/>
        <v>155312</v>
      </c>
      <c r="AX30" s="88">
        <f t="shared" si="14"/>
        <v>0</v>
      </c>
      <c r="AY30" s="88">
        <f t="shared" si="15"/>
        <v>65</v>
      </c>
      <c r="AZ30" s="88">
        <f t="shared" si="16"/>
        <v>65</v>
      </c>
      <c r="BA30" s="88">
        <f t="shared" si="17"/>
        <v>0</v>
      </c>
      <c r="BB30" s="88">
        <f t="shared" si="18"/>
        <v>0</v>
      </c>
      <c r="BC30" s="88">
        <f t="shared" si="19"/>
        <v>0</v>
      </c>
      <c r="BD30" s="88">
        <f t="shared" si="20"/>
        <v>5768</v>
      </c>
      <c r="BE30" s="88">
        <f t="shared" si="21"/>
        <v>149479</v>
      </c>
      <c r="BF30" s="88">
        <f t="shared" si="21"/>
        <v>34244</v>
      </c>
      <c r="BG30" s="88">
        <f t="shared" si="22"/>
        <v>0</v>
      </c>
      <c r="BH30" s="88">
        <f t="shared" si="22"/>
        <v>155312</v>
      </c>
    </row>
    <row r="31" spans="1:60" ht="13.5">
      <c r="A31" s="17" t="s">
        <v>127</v>
      </c>
      <c r="B31" s="76" t="s">
        <v>173</v>
      </c>
      <c r="C31" s="77" t="s">
        <v>174</v>
      </c>
      <c r="D31" s="88">
        <f t="shared" si="0"/>
        <v>0</v>
      </c>
      <c r="E31" s="88">
        <f t="shared" si="1"/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f t="shared" si="2"/>
        <v>6845</v>
      </c>
      <c r="L31" s="88">
        <v>0</v>
      </c>
      <c r="M31" s="89">
        <f t="shared" si="3"/>
        <v>0</v>
      </c>
      <c r="N31" s="88">
        <v>0</v>
      </c>
      <c r="O31" s="88">
        <v>0</v>
      </c>
      <c r="P31" s="88">
        <v>0</v>
      </c>
      <c r="Q31" s="88">
        <v>0</v>
      </c>
      <c r="R31" s="88">
        <v>6845</v>
      </c>
      <c r="S31" s="88">
        <v>0</v>
      </c>
      <c r="T31" s="88">
        <v>37696</v>
      </c>
      <c r="U31" s="88">
        <v>1123</v>
      </c>
      <c r="V31" s="88">
        <f t="shared" si="4"/>
        <v>7968</v>
      </c>
      <c r="W31" s="88">
        <f t="shared" si="5"/>
        <v>0</v>
      </c>
      <c r="X31" s="88">
        <f t="shared" si="6"/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f t="shared" si="7"/>
        <v>0</v>
      </c>
      <c r="AE31" s="88">
        <v>0</v>
      </c>
      <c r="AF31" s="89">
        <f t="shared" si="8"/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13740</v>
      </c>
      <c r="AN31" s="88">
        <v>0</v>
      </c>
      <c r="AO31" s="88">
        <f t="shared" si="9"/>
        <v>0</v>
      </c>
      <c r="AP31" s="88">
        <f t="shared" si="23"/>
        <v>0</v>
      </c>
      <c r="AQ31" s="88">
        <f t="shared" si="23"/>
        <v>0</v>
      </c>
      <c r="AR31" s="88">
        <f t="shared" si="23"/>
        <v>0</v>
      </c>
      <c r="AS31" s="88">
        <f t="shared" si="23"/>
        <v>0</v>
      </c>
      <c r="AT31" s="88">
        <f t="shared" si="11"/>
        <v>0</v>
      </c>
      <c r="AU31" s="88">
        <f t="shared" si="12"/>
        <v>0</v>
      </c>
      <c r="AV31" s="88">
        <f t="shared" si="12"/>
        <v>0</v>
      </c>
      <c r="AW31" s="88">
        <f t="shared" si="13"/>
        <v>6845</v>
      </c>
      <c r="AX31" s="88">
        <f t="shared" si="14"/>
        <v>0</v>
      </c>
      <c r="AY31" s="88">
        <f t="shared" si="15"/>
        <v>0</v>
      </c>
      <c r="AZ31" s="88">
        <f t="shared" si="16"/>
        <v>0</v>
      </c>
      <c r="BA31" s="88">
        <f t="shared" si="17"/>
        <v>0</v>
      </c>
      <c r="BB31" s="88">
        <f t="shared" si="18"/>
        <v>0</v>
      </c>
      <c r="BC31" s="88">
        <f t="shared" si="19"/>
        <v>0</v>
      </c>
      <c r="BD31" s="88">
        <f t="shared" si="20"/>
        <v>6845</v>
      </c>
      <c r="BE31" s="88">
        <f t="shared" si="21"/>
        <v>0</v>
      </c>
      <c r="BF31" s="88">
        <f t="shared" si="21"/>
        <v>51436</v>
      </c>
      <c r="BG31" s="88">
        <f t="shared" si="22"/>
        <v>1123</v>
      </c>
      <c r="BH31" s="88">
        <f t="shared" si="22"/>
        <v>7968</v>
      </c>
    </row>
    <row r="32" spans="1:60" ht="13.5">
      <c r="A32" s="17" t="s">
        <v>127</v>
      </c>
      <c r="B32" s="76" t="s">
        <v>175</v>
      </c>
      <c r="C32" s="77" t="s">
        <v>176</v>
      </c>
      <c r="D32" s="88">
        <f aca="true" t="shared" si="24" ref="D32:D95">E32+I32</f>
        <v>0</v>
      </c>
      <c r="E32" s="88">
        <f aca="true" t="shared" si="25" ref="E32:E95">SUM(F32:H32)</f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f aca="true" t="shared" si="26" ref="K32:K95">L32+M32+Q32+R32+S32</f>
        <v>4396</v>
      </c>
      <c r="L32" s="88">
        <v>0</v>
      </c>
      <c r="M32" s="89">
        <f aca="true" t="shared" si="27" ref="M32:M95">SUM(N32:P32)</f>
        <v>0</v>
      </c>
      <c r="N32" s="88">
        <v>0</v>
      </c>
      <c r="O32" s="88">
        <v>0</v>
      </c>
      <c r="P32" s="88">
        <v>0</v>
      </c>
      <c r="Q32" s="88">
        <v>0</v>
      </c>
      <c r="R32" s="88">
        <v>4396</v>
      </c>
      <c r="S32" s="88">
        <v>0</v>
      </c>
      <c r="T32" s="88">
        <v>15892</v>
      </c>
      <c r="U32" s="88">
        <v>595</v>
      </c>
      <c r="V32" s="88">
        <f aca="true" t="shared" si="28" ref="V32:V95">D32+K32+U32</f>
        <v>4991</v>
      </c>
      <c r="W32" s="88">
        <f aca="true" t="shared" si="29" ref="W32:W95">X32+AB32</f>
        <v>0</v>
      </c>
      <c r="X32" s="88">
        <f aca="true" t="shared" si="30" ref="X32:X95">SUM(Y32:AA32)</f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f aca="true" t="shared" si="31" ref="AD32:AD95">AE32+AF32+AJ32+AK32+AL32</f>
        <v>0</v>
      </c>
      <c r="AE32" s="88">
        <v>0</v>
      </c>
      <c r="AF32" s="89">
        <f aca="true" t="shared" si="32" ref="AF32:AF95">SUM(AG32:AI32)</f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11854</v>
      </c>
      <c r="AN32" s="88">
        <v>0</v>
      </c>
      <c r="AO32" s="88">
        <f aca="true" t="shared" si="33" ref="AO32:AO95">W32+AD32+AN32</f>
        <v>0</v>
      </c>
      <c r="AP32" s="88">
        <f t="shared" si="23"/>
        <v>0</v>
      </c>
      <c r="AQ32" s="88">
        <f t="shared" si="23"/>
        <v>0</v>
      </c>
      <c r="AR32" s="88">
        <f t="shared" si="23"/>
        <v>0</v>
      </c>
      <c r="AS32" s="88">
        <f t="shared" si="23"/>
        <v>0</v>
      </c>
      <c r="AT32" s="88">
        <f t="shared" si="11"/>
        <v>0</v>
      </c>
      <c r="AU32" s="88">
        <f t="shared" si="12"/>
        <v>0</v>
      </c>
      <c r="AV32" s="88">
        <f t="shared" si="12"/>
        <v>0</v>
      </c>
      <c r="AW32" s="88">
        <f t="shared" si="13"/>
        <v>4396</v>
      </c>
      <c r="AX32" s="88">
        <f t="shared" si="14"/>
        <v>0</v>
      </c>
      <c r="AY32" s="88">
        <f t="shared" si="15"/>
        <v>0</v>
      </c>
      <c r="AZ32" s="88">
        <f t="shared" si="16"/>
        <v>0</v>
      </c>
      <c r="BA32" s="88">
        <f t="shared" si="17"/>
        <v>0</v>
      </c>
      <c r="BB32" s="88">
        <f t="shared" si="18"/>
        <v>0</v>
      </c>
      <c r="BC32" s="88">
        <f t="shared" si="19"/>
        <v>0</v>
      </c>
      <c r="BD32" s="88">
        <f t="shared" si="20"/>
        <v>4396</v>
      </c>
      <c r="BE32" s="88">
        <f t="shared" si="21"/>
        <v>0</v>
      </c>
      <c r="BF32" s="88">
        <f t="shared" si="21"/>
        <v>27746</v>
      </c>
      <c r="BG32" s="88">
        <f t="shared" si="22"/>
        <v>595</v>
      </c>
      <c r="BH32" s="88">
        <f t="shared" si="22"/>
        <v>4991</v>
      </c>
    </row>
    <row r="33" spans="1:60" ht="13.5">
      <c r="A33" s="17" t="s">
        <v>127</v>
      </c>
      <c r="B33" s="76" t="s">
        <v>177</v>
      </c>
      <c r="C33" s="77" t="s">
        <v>178</v>
      </c>
      <c r="D33" s="88">
        <f t="shared" si="24"/>
        <v>0</v>
      </c>
      <c r="E33" s="88">
        <f t="shared" si="25"/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f t="shared" si="26"/>
        <v>55319</v>
      </c>
      <c r="L33" s="88">
        <v>15197</v>
      </c>
      <c r="M33" s="89">
        <f t="shared" si="27"/>
        <v>25827</v>
      </c>
      <c r="N33" s="88">
        <v>0</v>
      </c>
      <c r="O33" s="88">
        <v>24002</v>
      </c>
      <c r="P33" s="88">
        <v>1825</v>
      </c>
      <c r="Q33" s="88">
        <v>0</v>
      </c>
      <c r="R33" s="88">
        <v>13205</v>
      </c>
      <c r="S33" s="88">
        <v>1090</v>
      </c>
      <c r="T33" s="88">
        <v>38125</v>
      </c>
      <c r="U33" s="88">
        <v>2954</v>
      </c>
      <c r="V33" s="88">
        <f t="shared" si="28"/>
        <v>58273</v>
      </c>
      <c r="W33" s="88">
        <f t="shared" si="29"/>
        <v>0</v>
      </c>
      <c r="X33" s="88">
        <f t="shared" si="30"/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f t="shared" si="31"/>
        <v>26079</v>
      </c>
      <c r="AE33" s="88">
        <v>8395</v>
      </c>
      <c r="AF33" s="89">
        <f t="shared" si="32"/>
        <v>11491</v>
      </c>
      <c r="AG33" s="88">
        <v>0</v>
      </c>
      <c r="AH33" s="88">
        <v>11491</v>
      </c>
      <c r="AI33" s="88">
        <v>0</v>
      </c>
      <c r="AJ33" s="88">
        <v>0</v>
      </c>
      <c r="AK33" s="88">
        <v>5279</v>
      </c>
      <c r="AL33" s="88">
        <v>914</v>
      </c>
      <c r="AM33" s="88">
        <v>26079</v>
      </c>
      <c r="AN33" s="88">
        <v>0</v>
      </c>
      <c r="AO33" s="88">
        <f t="shared" si="33"/>
        <v>26079</v>
      </c>
      <c r="AP33" s="88">
        <f t="shared" si="23"/>
        <v>0</v>
      </c>
      <c r="AQ33" s="88">
        <f t="shared" si="23"/>
        <v>0</v>
      </c>
      <c r="AR33" s="88">
        <f t="shared" si="23"/>
        <v>0</v>
      </c>
      <c r="AS33" s="88">
        <f t="shared" si="23"/>
        <v>0</v>
      </c>
      <c r="AT33" s="88">
        <f t="shared" si="11"/>
        <v>0</v>
      </c>
      <c r="AU33" s="88">
        <f t="shared" si="12"/>
        <v>0</v>
      </c>
      <c r="AV33" s="88">
        <f t="shared" si="12"/>
        <v>0</v>
      </c>
      <c r="AW33" s="88">
        <f t="shared" si="13"/>
        <v>81398</v>
      </c>
      <c r="AX33" s="88">
        <f t="shared" si="14"/>
        <v>23592</v>
      </c>
      <c r="AY33" s="88">
        <f t="shared" si="15"/>
        <v>37318</v>
      </c>
      <c r="AZ33" s="88">
        <f t="shared" si="16"/>
        <v>0</v>
      </c>
      <c r="BA33" s="88">
        <f t="shared" si="17"/>
        <v>35493</v>
      </c>
      <c r="BB33" s="88">
        <f t="shared" si="18"/>
        <v>1825</v>
      </c>
      <c r="BC33" s="88">
        <f t="shared" si="19"/>
        <v>0</v>
      </c>
      <c r="BD33" s="88">
        <f t="shared" si="20"/>
        <v>18484</v>
      </c>
      <c r="BE33" s="88">
        <f t="shared" si="21"/>
        <v>2004</v>
      </c>
      <c r="BF33" s="88">
        <f t="shared" si="21"/>
        <v>64204</v>
      </c>
      <c r="BG33" s="88">
        <f t="shared" si="22"/>
        <v>2954</v>
      </c>
      <c r="BH33" s="88">
        <f t="shared" si="22"/>
        <v>84352</v>
      </c>
    </row>
    <row r="34" spans="1:60" ht="13.5">
      <c r="A34" s="17" t="s">
        <v>127</v>
      </c>
      <c r="B34" s="76" t="s">
        <v>179</v>
      </c>
      <c r="C34" s="77" t="s">
        <v>180</v>
      </c>
      <c r="D34" s="88">
        <f t="shared" si="24"/>
        <v>0</v>
      </c>
      <c r="E34" s="88">
        <f t="shared" si="25"/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f t="shared" si="26"/>
        <v>0</v>
      </c>
      <c r="L34" s="88">
        <v>0</v>
      </c>
      <c r="M34" s="89">
        <f t="shared" si="27"/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151572</v>
      </c>
      <c r="U34" s="88">
        <v>0</v>
      </c>
      <c r="V34" s="88">
        <f t="shared" si="28"/>
        <v>0</v>
      </c>
      <c r="W34" s="88">
        <f t="shared" si="29"/>
        <v>0</v>
      </c>
      <c r="X34" s="88">
        <f t="shared" si="30"/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f t="shared" si="31"/>
        <v>71689</v>
      </c>
      <c r="AE34" s="88">
        <v>0</v>
      </c>
      <c r="AF34" s="89">
        <f t="shared" si="32"/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70875</v>
      </c>
      <c r="AL34" s="88">
        <v>814</v>
      </c>
      <c r="AM34" s="88">
        <v>21232</v>
      </c>
      <c r="AN34" s="88">
        <v>0</v>
      </c>
      <c r="AO34" s="88">
        <f t="shared" si="33"/>
        <v>71689</v>
      </c>
      <c r="AP34" s="88">
        <f t="shared" si="23"/>
        <v>0</v>
      </c>
      <c r="AQ34" s="88">
        <f t="shared" si="23"/>
        <v>0</v>
      </c>
      <c r="AR34" s="88">
        <f t="shared" si="23"/>
        <v>0</v>
      </c>
      <c r="AS34" s="88">
        <f t="shared" si="23"/>
        <v>0</v>
      </c>
      <c r="AT34" s="88">
        <f t="shared" si="11"/>
        <v>0</v>
      </c>
      <c r="AU34" s="88">
        <f t="shared" si="12"/>
        <v>0</v>
      </c>
      <c r="AV34" s="88">
        <f t="shared" si="12"/>
        <v>0</v>
      </c>
      <c r="AW34" s="88">
        <f t="shared" si="13"/>
        <v>71689</v>
      </c>
      <c r="AX34" s="88">
        <f t="shared" si="14"/>
        <v>0</v>
      </c>
      <c r="AY34" s="88">
        <f t="shared" si="15"/>
        <v>0</v>
      </c>
      <c r="AZ34" s="88">
        <f t="shared" si="16"/>
        <v>0</v>
      </c>
      <c r="BA34" s="88">
        <f t="shared" si="17"/>
        <v>0</v>
      </c>
      <c r="BB34" s="88">
        <f t="shared" si="18"/>
        <v>0</v>
      </c>
      <c r="BC34" s="88">
        <f t="shared" si="19"/>
        <v>0</v>
      </c>
      <c r="BD34" s="88">
        <f t="shared" si="20"/>
        <v>70875</v>
      </c>
      <c r="BE34" s="88">
        <f t="shared" si="21"/>
        <v>814</v>
      </c>
      <c r="BF34" s="88">
        <f t="shared" si="21"/>
        <v>172804</v>
      </c>
      <c r="BG34" s="88">
        <f t="shared" si="22"/>
        <v>0</v>
      </c>
      <c r="BH34" s="88">
        <f t="shared" si="22"/>
        <v>71689</v>
      </c>
    </row>
    <row r="35" spans="1:60" ht="13.5">
      <c r="A35" s="17" t="s">
        <v>127</v>
      </c>
      <c r="B35" s="76" t="s">
        <v>181</v>
      </c>
      <c r="C35" s="77" t="s">
        <v>182</v>
      </c>
      <c r="D35" s="88">
        <f t="shared" si="24"/>
        <v>0</v>
      </c>
      <c r="E35" s="88">
        <f t="shared" si="25"/>
        <v>0</v>
      </c>
      <c r="F35" s="88">
        <v>0</v>
      </c>
      <c r="G35" s="88">
        <v>0</v>
      </c>
      <c r="H35" s="88">
        <v>0</v>
      </c>
      <c r="I35" s="88">
        <v>0</v>
      </c>
      <c r="J35" s="88">
        <v>5896</v>
      </c>
      <c r="K35" s="88">
        <f t="shared" si="26"/>
        <v>0</v>
      </c>
      <c r="L35" s="88">
        <v>0</v>
      </c>
      <c r="M35" s="89">
        <f t="shared" si="27"/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8931</v>
      </c>
      <c r="U35" s="88">
        <v>0</v>
      </c>
      <c r="V35" s="88">
        <f t="shared" si="28"/>
        <v>0</v>
      </c>
      <c r="W35" s="88">
        <f t="shared" si="29"/>
        <v>0</v>
      </c>
      <c r="X35" s="88">
        <f t="shared" si="30"/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543</v>
      </c>
      <c r="AD35" s="88">
        <f t="shared" si="31"/>
        <v>0</v>
      </c>
      <c r="AE35" s="88">
        <v>0</v>
      </c>
      <c r="AF35" s="89">
        <f t="shared" si="32"/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1334</v>
      </c>
      <c r="AN35" s="88">
        <v>0</v>
      </c>
      <c r="AO35" s="88">
        <f t="shared" si="33"/>
        <v>0</v>
      </c>
      <c r="AP35" s="88">
        <f t="shared" si="23"/>
        <v>0</v>
      </c>
      <c r="AQ35" s="88">
        <f t="shared" si="23"/>
        <v>0</v>
      </c>
      <c r="AR35" s="88">
        <f t="shared" si="23"/>
        <v>0</v>
      </c>
      <c r="AS35" s="88">
        <f t="shared" si="23"/>
        <v>0</v>
      </c>
      <c r="AT35" s="88">
        <f t="shared" si="11"/>
        <v>0</v>
      </c>
      <c r="AU35" s="88">
        <f t="shared" si="12"/>
        <v>0</v>
      </c>
      <c r="AV35" s="88">
        <f t="shared" si="12"/>
        <v>6439</v>
      </c>
      <c r="AW35" s="88">
        <f t="shared" si="13"/>
        <v>0</v>
      </c>
      <c r="AX35" s="88">
        <f t="shared" si="14"/>
        <v>0</v>
      </c>
      <c r="AY35" s="88">
        <f t="shared" si="15"/>
        <v>0</v>
      </c>
      <c r="AZ35" s="88">
        <f t="shared" si="16"/>
        <v>0</v>
      </c>
      <c r="BA35" s="88">
        <f t="shared" si="17"/>
        <v>0</v>
      </c>
      <c r="BB35" s="88">
        <f t="shared" si="18"/>
        <v>0</v>
      </c>
      <c r="BC35" s="88">
        <f t="shared" si="19"/>
        <v>0</v>
      </c>
      <c r="BD35" s="88">
        <f t="shared" si="20"/>
        <v>0</v>
      </c>
      <c r="BE35" s="88">
        <f t="shared" si="21"/>
        <v>0</v>
      </c>
      <c r="BF35" s="88">
        <f t="shared" si="21"/>
        <v>10265</v>
      </c>
      <c r="BG35" s="88">
        <f t="shared" si="22"/>
        <v>0</v>
      </c>
      <c r="BH35" s="88">
        <f t="shared" si="22"/>
        <v>0</v>
      </c>
    </row>
    <row r="36" spans="1:60" ht="13.5">
      <c r="A36" s="17" t="s">
        <v>127</v>
      </c>
      <c r="B36" s="76" t="s">
        <v>183</v>
      </c>
      <c r="C36" s="77" t="s">
        <v>184</v>
      </c>
      <c r="D36" s="88">
        <f t="shared" si="24"/>
        <v>0</v>
      </c>
      <c r="E36" s="88">
        <f t="shared" si="25"/>
        <v>0</v>
      </c>
      <c r="F36" s="88">
        <v>0</v>
      </c>
      <c r="G36" s="88">
        <v>0</v>
      </c>
      <c r="H36" s="88">
        <v>0</v>
      </c>
      <c r="I36" s="88">
        <v>0</v>
      </c>
      <c r="J36" s="88">
        <v>6895</v>
      </c>
      <c r="K36" s="88">
        <f t="shared" si="26"/>
        <v>19943</v>
      </c>
      <c r="L36" s="88">
        <v>6897</v>
      </c>
      <c r="M36" s="89">
        <f t="shared" si="27"/>
        <v>13046</v>
      </c>
      <c r="N36" s="88">
        <v>13046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10444</v>
      </c>
      <c r="U36" s="88">
        <v>0</v>
      </c>
      <c r="V36" s="88">
        <f t="shared" si="28"/>
        <v>19943</v>
      </c>
      <c r="W36" s="88">
        <f t="shared" si="29"/>
        <v>0</v>
      </c>
      <c r="X36" s="88">
        <f t="shared" si="30"/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543</v>
      </c>
      <c r="AD36" s="88">
        <f t="shared" si="31"/>
        <v>0</v>
      </c>
      <c r="AE36" s="88">
        <v>0</v>
      </c>
      <c r="AF36" s="89">
        <f t="shared" si="32"/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1334</v>
      </c>
      <c r="AN36" s="88">
        <v>0</v>
      </c>
      <c r="AO36" s="88">
        <f t="shared" si="33"/>
        <v>0</v>
      </c>
      <c r="AP36" s="88">
        <f t="shared" si="23"/>
        <v>0</v>
      </c>
      <c r="AQ36" s="88">
        <f t="shared" si="23"/>
        <v>0</v>
      </c>
      <c r="AR36" s="88">
        <f t="shared" si="23"/>
        <v>0</v>
      </c>
      <c r="AS36" s="88">
        <f t="shared" si="23"/>
        <v>0</v>
      </c>
      <c r="AT36" s="88">
        <f t="shared" si="11"/>
        <v>0</v>
      </c>
      <c r="AU36" s="88">
        <f t="shared" si="12"/>
        <v>0</v>
      </c>
      <c r="AV36" s="88">
        <f t="shared" si="12"/>
        <v>7438</v>
      </c>
      <c r="AW36" s="88">
        <f t="shared" si="13"/>
        <v>19943</v>
      </c>
      <c r="AX36" s="88">
        <f t="shared" si="14"/>
        <v>6897</v>
      </c>
      <c r="AY36" s="88">
        <f t="shared" si="15"/>
        <v>13046</v>
      </c>
      <c r="AZ36" s="88">
        <f t="shared" si="16"/>
        <v>13046</v>
      </c>
      <c r="BA36" s="88">
        <f t="shared" si="17"/>
        <v>0</v>
      </c>
      <c r="BB36" s="88">
        <f t="shared" si="18"/>
        <v>0</v>
      </c>
      <c r="BC36" s="88">
        <f t="shared" si="19"/>
        <v>0</v>
      </c>
      <c r="BD36" s="88">
        <f t="shared" si="20"/>
        <v>0</v>
      </c>
      <c r="BE36" s="88">
        <f t="shared" si="21"/>
        <v>0</v>
      </c>
      <c r="BF36" s="88">
        <f t="shared" si="21"/>
        <v>11778</v>
      </c>
      <c r="BG36" s="88">
        <f t="shared" si="22"/>
        <v>0</v>
      </c>
      <c r="BH36" s="88">
        <f t="shared" si="22"/>
        <v>19943</v>
      </c>
    </row>
    <row r="37" spans="1:60" ht="13.5">
      <c r="A37" s="17" t="s">
        <v>127</v>
      </c>
      <c r="B37" s="76" t="s">
        <v>185</v>
      </c>
      <c r="C37" s="77" t="s">
        <v>186</v>
      </c>
      <c r="D37" s="88">
        <f t="shared" si="24"/>
        <v>0</v>
      </c>
      <c r="E37" s="88">
        <f t="shared" si="25"/>
        <v>0</v>
      </c>
      <c r="F37" s="88">
        <v>0</v>
      </c>
      <c r="G37" s="88">
        <v>0</v>
      </c>
      <c r="H37" s="88">
        <v>0</v>
      </c>
      <c r="I37" s="88">
        <v>0</v>
      </c>
      <c r="J37" s="88">
        <v>11478</v>
      </c>
      <c r="K37" s="88">
        <f t="shared" si="26"/>
        <v>0</v>
      </c>
      <c r="L37" s="88">
        <v>0</v>
      </c>
      <c r="M37" s="89">
        <f t="shared" si="27"/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17384</v>
      </c>
      <c r="U37" s="88">
        <v>0</v>
      </c>
      <c r="V37" s="88">
        <f t="shared" si="28"/>
        <v>0</v>
      </c>
      <c r="W37" s="88">
        <f t="shared" si="29"/>
        <v>0</v>
      </c>
      <c r="X37" s="88">
        <f t="shared" si="30"/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2897</v>
      </c>
      <c r="AD37" s="88">
        <f t="shared" si="31"/>
        <v>0</v>
      </c>
      <c r="AE37" s="88">
        <v>0</v>
      </c>
      <c r="AF37" s="89">
        <f t="shared" si="32"/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7117</v>
      </c>
      <c r="AN37" s="88">
        <v>0</v>
      </c>
      <c r="AO37" s="88">
        <f t="shared" si="33"/>
        <v>0</v>
      </c>
      <c r="AP37" s="88">
        <f t="shared" si="23"/>
        <v>0</v>
      </c>
      <c r="AQ37" s="88">
        <f t="shared" si="23"/>
        <v>0</v>
      </c>
      <c r="AR37" s="88">
        <f t="shared" si="23"/>
        <v>0</v>
      </c>
      <c r="AS37" s="88">
        <f t="shared" si="23"/>
        <v>0</v>
      </c>
      <c r="AT37" s="88">
        <f t="shared" si="11"/>
        <v>0</v>
      </c>
      <c r="AU37" s="88">
        <f t="shared" si="12"/>
        <v>0</v>
      </c>
      <c r="AV37" s="88">
        <f t="shared" si="12"/>
        <v>14375</v>
      </c>
      <c r="AW37" s="88">
        <f t="shared" si="13"/>
        <v>0</v>
      </c>
      <c r="AX37" s="88">
        <f t="shared" si="14"/>
        <v>0</v>
      </c>
      <c r="AY37" s="88">
        <f t="shared" si="15"/>
        <v>0</v>
      </c>
      <c r="AZ37" s="88">
        <f t="shared" si="16"/>
        <v>0</v>
      </c>
      <c r="BA37" s="88">
        <f t="shared" si="17"/>
        <v>0</v>
      </c>
      <c r="BB37" s="88">
        <f t="shared" si="18"/>
        <v>0</v>
      </c>
      <c r="BC37" s="88">
        <f t="shared" si="19"/>
        <v>0</v>
      </c>
      <c r="BD37" s="88">
        <f t="shared" si="20"/>
        <v>0</v>
      </c>
      <c r="BE37" s="88">
        <f t="shared" si="21"/>
        <v>0</v>
      </c>
      <c r="BF37" s="88">
        <f t="shared" si="21"/>
        <v>24501</v>
      </c>
      <c r="BG37" s="88">
        <f t="shared" si="22"/>
        <v>0</v>
      </c>
      <c r="BH37" s="88">
        <f t="shared" si="22"/>
        <v>0</v>
      </c>
    </row>
    <row r="38" spans="1:60" ht="13.5">
      <c r="A38" s="17" t="s">
        <v>127</v>
      </c>
      <c r="B38" s="76" t="s">
        <v>187</v>
      </c>
      <c r="C38" s="77" t="s">
        <v>188</v>
      </c>
      <c r="D38" s="88">
        <f t="shared" si="24"/>
        <v>0</v>
      </c>
      <c r="E38" s="88">
        <f t="shared" si="25"/>
        <v>0</v>
      </c>
      <c r="F38" s="88">
        <v>0</v>
      </c>
      <c r="G38" s="88">
        <v>0</v>
      </c>
      <c r="H38" s="88">
        <v>0</v>
      </c>
      <c r="I38" s="88">
        <v>0</v>
      </c>
      <c r="J38" s="88">
        <v>6180</v>
      </c>
      <c r="K38" s="88">
        <f t="shared" si="26"/>
        <v>4073</v>
      </c>
      <c r="L38" s="88">
        <v>0</v>
      </c>
      <c r="M38" s="89">
        <f t="shared" si="27"/>
        <v>0</v>
      </c>
      <c r="N38" s="88">
        <v>0</v>
      </c>
      <c r="O38" s="88">
        <v>0</v>
      </c>
      <c r="P38" s="88">
        <v>0</v>
      </c>
      <c r="Q38" s="88">
        <v>0</v>
      </c>
      <c r="R38" s="88">
        <v>4073</v>
      </c>
      <c r="S38" s="88">
        <v>0</v>
      </c>
      <c r="T38" s="88">
        <v>9361</v>
      </c>
      <c r="U38" s="88">
        <v>0</v>
      </c>
      <c r="V38" s="88">
        <f t="shared" si="28"/>
        <v>4073</v>
      </c>
      <c r="W38" s="88">
        <f t="shared" si="29"/>
        <v>0</v>
      </c>
      <c r="X38" s="88">
        <f t="shared" si="30"/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2577</v>
      </c>
      <c r="AD38" s="88">
        <f t="shared" si="31"/>
        <v>0</v>
      </c>
      <c r="AE38" s="88">
        <v>0</v>
      </c>
      <c r="AF38" s="89">
        <f t="shared" si="32"/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6333</v>
      </c>
      <c r="AN38" s="88">
        <v>0</v>
      </c>
      <c r="AO38" s="88">
        <f t="shared" si="33"/>
        <v>0</v>
      </c>
      <c r="AP38" s="88">
        <f t="shared" si="23"/>
        <v>0</v>
      </c>
      <c r="AQ38" s="88">
        <f t="shared" si="23"/>
        <v>0</v>
      </c>
      <c r="AR38" s="88">
        <f t="shared" si="23"/>
        <v>0</v>
      </c>
      <c r="AS38" s="88">
        <f t="shared" si="23"/>
        <v>0</v>
      </c>
      <c r="AT38" s="88">
        <f t="shared" si="11"/>
        <v>0</v>
      </c>
      <c r="AU38" s="88">
        <f t="shared" si="12"/>
        <v>0</v>
      </c>
      <c r="AV38" s="88">
        <f t="shared" si="12"/>
        <v>8757</v>
      </c>
      <c r="AW38" s="88">
        <f t="shared" si="13"/>
        <v>4073</v>
      </c>
      <c r="AX38" s="88">
        <f t="shared" si="14"/>
        <v>0</v>
      </c>
      <c r="AY38" s="88">
        <f t="shared" si="15"/>
        <v>0</v>
      </c>
      <c r="AZ38" s="88">
        <f t="shared" si="16"/>
        <v>0</v>
      </c>
      <c r="BA38" s="88">
        <f t="shared" si="17"/>
        <v>0</v>
      </c>
      <c r="BB38" s="88">
        <f t="shared" si="18"/>
        <v>0</v>
      </c>
      <c r="BC38" s="88">
        <f t="shared" si="19"/>
        <v>0</v>
      </c>
      <c r="BD38" s="88">
        <f t="shared" si="20"/>
        <v>4073</v>
      </c>
      <c r="BE38" s="88">
        <f t="shared" si="21"/>
        <v>0</v>
      </c>
      <c r="BF38" s="88">
        <f t="shared" si="21"/>
        <v>15694</v>
      </c>
      <c r="BG38" s="88">
        <f t="shared" si="22"/>
        <v>0</v>
      </c>
      <c r="BH38" s="88">
        <f t="shared" si="22"/>
        <v>4073</v>
      </c>
    </row>
    <row r="39" spans="1:60" ht="13.5">
      <c r="A39" s="17" t="s">
        <v>127</v>
      </c>
      <c r="B39" s="76" t="s">
        <v>189</v>
      </c>
      <c r="C39" s="77" t="s">
        <v>190</v>
      </c>
      <c r="D39" s="88">
        <f t="shared" si="24"/>
        <v>0</v>
      </c>
      <c r="E39" s="88">
        <f t="shared" si="25"/>
        <v>0</v>
      </c>
      <c r="F39" s="88">
        <v>0</v>
      </c>
      <c r="G39" s="88">
        <v>0</v>
      </c>
      <c r="H39" s="88">
        <v>0</v>
      </c>
      <c r="I39" s="88">
        <v>0</v>
      </c>
      <c r="J39" s="88">
        <v>35274</v>
      </c>
      <c r="K39" s="88">
        <f t="shared" si="26"/>
        <v>46261</v>
      </c>
      <c r="L39" s="88">
        <v>32638</v>
      </c>
      <c r="M39" s="89">
        <f t="shared" si="27"/>
        <v>6082</v>
      </c>
      <c r="N39" s="88">
        <v>6082</v>
      </c>
      <c r="O39" s="88">
        <v>0</v>
      </c>
      <c r="P39" s="88">
        <v>0</v>
      </c>
      <c r="Q39" s="88">
        <v>0</v>
      </c>
      <c r="R39" s="88">
        <v>7541</v>
      </c>
      <c r="S39" s="88">
        <v>0</v>
      </c>
      <c r="T39" s="88">
        <v>53427</v>
      </c>
      <c r="U39" s="88">
        <v>0</v>
      </c>
      <c r="V39" s="88">
        <f t="shared" si="28"/>
        <v>46261</v>
      </c>
      <c r="W39" s="88">
        <f t="shared" si="29"/>
        <v>0</v>
      </c>
      <c r="X39" s="88">
        <f t="shared" si="30"/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14612</v>
      </c>
      <c r="AD39" s="88">
        <f t="shared" si="31"/>
        <v>18509</v>
      </c>
      <c r="AE39" s="88">
        <v>0</v>
      </c>
      <c r="AF39" s="89">
        <f t="shared" si="32"/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18509</v>
      </c>
      <c r="AL39" s="88">
        <v>0</v>
      </c>
      <c r="AM39" s="88">
        <v>35902</v>
      </c>
      <c r="AN39" s="88">
        <v>0</v>
      </c>
      <c r="AO39" s="88">
        <f t="shared" si="33"/>
        <v>18509</v>
      </c>
      <c r="AP39" s="88">
        <f t="shared" si="23"/>
        <v>0</v>
      </c>
      <c r="AQ39" s="88">
        <f t="shared" si="23"/>
        <v>0</v>
      </c>
      <c r="AR39" s="88">
        <f t="shared" si="23"/>
        <v>0</v>
      </c>
      <c r="AS39" s="88">
        <f t="shared" si="23"/>
        <v>0</v>
      </c>
      <c r="AT39" s="88">
        <f t="shared" si="11"/>
        <v>0</v>
      </c>
      <c r="AU39" s="88">
        <f t="shared" si="12"/>
        <v>0</v>
      </c>
      <c r="AV39" s="88">
        <f t="shared" si="12"/>
        <v>49886</v>
      </c>
      <c r="AW39" s="88">
        <f t="shared" si="13"/>
        <v>64770</v>
      </c>
      <c r="AX39" s="88">
        <f t="shared" si="14"/>
        <v>32638</v>
      </c>
      <c r="AY39" s="88">
        <f t="shared" si="15"/>
        <v>6082</v>
      </c>
      <c r="AZ39" s="88">
        <f t="shared" si="16"/>
        <v>6082</v>
      </c>
      <c r="BA39" s="88">
        <f t="shared" si="17"/>
        <v>0</v>
      </c>
      <c r="BB39" s="88">
        <f t="shared" si="18"/>
        <v>0</v>
      </c>
      <c r="BC39" s="88">
        <f t="shared" si="19"/>
        <v>0</v>
      </c>
      <c r="BD39" s="88">
        <f t="shared" si="20"/>
        <v>26050</v>
      </c>
      <c r="BE39" s="88">
        <f t="shared" si="21"/>
        <v>0</v>
      </c>
      <c r="BF39" s="88">
        <f t="shared" si="21"/>
        <v>89329</v>
      </c>
      <c r="BG39" s="88">
        <f t="shared" si="22"/>
        <v>0</v>
      </c>
      <c r="BH39" s="88">
        <f t="shared" si="22"/>
        <v>64770</v>
      </c>
    </row>
    <row r="40" spans="1:60" ht="13.5">
      <c r="A40" s="17" t="s">
        <v>127</v>
      </c>
      <c r="B40" s="76" t="s">
        <v>191</v>
      </c>
      <c r="C40" s="77" t="s">
        <v>192</v>
      </c>
      <c r="D40" s="88">
        <f t="shared" si="24"/>
        <v>0</v>
      </c>
      <c r="E40" s="88">
        <f t="shared" si="25"/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f t="shared" si="26"/>
        <v>28990</v>
      </c>
      <c r="L40" s="88">
        <v>3113</v>
      </c>
      <c r="M40" s="89">
        <f t="shared" si="27"/>
        <v>11654</v>
      </c>
      <c r="N40" s="88">
        <v>0</v>
      </c>
      <c r="O40" s="88">
        <v>11654</v>
      </c>
      <c r="P40" s="88">
        <v>0</v>
      </c>
      <c r="Q40" s="88">
        <v>0</v>
      </c>
      <c r="R40" s="88">
        <v>13942</v>
      </c>
      <c r="S40" s="88">
        <v>281</v>
      </c>
      <c r="T40" s="88">
        <v>28990</v>
      </c>
      <c r="U40" s="88">
        <v>0</v>
      </c>
      <c r="V40" s="88">
        <f t="shared" si="28"/>
        <v>28990</v>
      </c>
      <c r="W40" s="88">
        <f t="shared" si="29"/>
        <v>0</v>
      </c>
      <c r="X40" s="88">
        <f t="shared" si="30"/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f t="shared" si="31"/>
        <v>21936</v>
      </c>
      <c r="AE40" s="88">
        <v>2045</v>
      </c>
      <c r="AF40" s="89">
        <f t="shared" si="32"/>
        <v>11330</v>
      </c>
      <c r="AG40" s="88">
        <v>0</v>
      </c>
      <c r="AH40" s="88">
        <v>11330</v>
      </c>
      <c r="AI40" s="88">
        <v>0</v>
      </c>
      <c r="AJ40" s="88">
        <v>0</v>
      </c>
      <c r="AK40" s="88">
        <v>8469</v>
      </c>
      <c r="AL40" s="88">
        <v>92</v>
      </c>
      <c r="AM40" s="88">
        <v>22716</v>
      </c>
      <c r="AN40" s="88">
        <v>0</v>
      </c>
      <c r="AO40" s="88">
        <f t="shared" si="33"/>
        <v>21936</v>
      </c>
      <c r="AP40" s="88">
        <f t="shared" si="23"/>
        <v>0</v>
      </c>
      <c r="AQ40" s="88">
        <f t="shared" si="23"/>
        <v>0</v>
      </c>
      <c r="AR40" s="88">
        <f t="shared" si="23"/>
        <v>0</v>
      </c>
      <c r="AS40" s="88">
        <f t="shared" si="23"/>
        <v>0</v>
      </c>
      <c r="AT40" s="88">
        <f t="shared" si="11"/>
        <v>0</v>
      </c>
      <c r="AU40" s="88">
        <f t="shared" si="12"/>
        <v>0</v>
      </c>
      <c r="AV40" s="88">
        <f t="shared" si="12"/>
        <v>0</v>
      </c>
      <c r="AW40" s="88">
        <f t="shared" si="13"/>
        <v>50926</v>
      </c>
      <c r="AX40" s="88">
        <f t="shared" si="14"/>
        <v>5158</v>
      </c>
      <c r="AY40" s="88">
        <f t="shared" si="15"/>
        <v>22984</v>
      </c>
      <c r="AZ40" s="88">
        <f t="shared" si="16"/>
        <v>0</v>
      </c>
      <c r="BA40" s="88">
        <f t="shared" si="17"/>
        <v>22984</v>
      </c>
      <c r="BB40" s="88">
        <f t="shared" si="18"/>
        <v>0</v>
      </c>
      <c r="BC40" s="88">
        <f t="shared" si="19"/>
        <v>0</v>
      </c>
      <c r="BD40" s="88">
        <f t="shared" si="20"/>
        <v>22411</v>
      </c>
      <c r="BE40" s="88">
        <f t="shared" si="21"/>
        <v>373</v>
      </c>
      <c r="BF40" s="88">
        <f t="shared" si="21"/>
        <v>51706</v>
      </c>
      <c r="BG40" s="88">
        <f t="shared" si="22"/>
        <v>0</v>
      </c>
      <c r="BH40" s="88">
        <f t="shared" si="22"/>
        <v>50926</v>
      </c>
    </row>
    <row r="41" spans="1:60" ht="13.5">
      <c r="A41" s="17" t="s">
        <v>127</v>
      </c>
      <c r="B41" s="76" t="s">
        <v>193</v>
      </c>
      <c r="C41" s="77" t="s">
        <v>194</v>
      </c>
      <c r="D41" s="88">
        <f t="shared" si="24"/>
        <v>0</v>
      </c>
      <c r="E41" s="88">
        <f t="shared" si="25"/>
        <v>0</v>
      </c>
      <c r="F41" s="88">
        <v>0</v>
      </c>
      <c r="G41" s="88">
        <v>0</v>
      </c>
      <c r="H41" s="88">
        <v>0</v>
      </c>
      <c r="I41" s="88">
        <v>0</v>
      </c>
      <c r="J41" s="88">
        <v>7119</v>
      </c>
      <c r="K41" s="88">
        <f t="shared" si="26"/>
        <v>14594</v>
      </c>
      <c r="L41" s="88">
        <v>0</v>
      </c>
      <c r="M41" s="89">
        <f t="shared" si="27"/>
        <v>0</v>
      </c>
      <c r="N41" s="88">
        <v>0</v>
      </c>
      <c r="O41" s="88">
        <v>0</v>
      </c>
      <c r="P41" s="88">
        <v>0</v>
      </c>
      <c r="Q41" s="88">
        <v>0</v>
      </c>
      <c r="R41" s="88">
        <v>14594</v>
      </c>
      <c r="S41" s="88">
        <v>0</v>
      </c>
      <c r="T41" s="88">
        <v>16644</v>
      </c>
      <c r="U41" s="88">
        <v>0</v>
      </c>
      <c r="V41" s="88">
        <f t="shared" si="28"/>
        <v>14594</v>
      </c>
      <c r="W41" s="88">
        <f t="shared" si="29"/>
        <v>0</v>
      </c>
      <c r="X41" s="88">
        <f t="shared" si="30"/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10566</v>
      </c>
      <c r="AD41" s="88">
        <f t="shared" si="31"/>
        <v>0</v>
      </c>
      <c r="AE41" s="88">
        <v>0</v>
      </c>
      <c r="AF41" s="89">
        <f t="shared" si="32"/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9261</v>
      </c>
      <c r="AN41" s="88">
        <v>0</v>
      </c>
      <c r="AO41" s="88">
        <f t="shared" si="33"/>
        <v>0</v>
      </c>
      <c r="AP41" s="88">
        <f t="shared" si="23"/>
        <v>0</v>
      </c>
      <c r="AQ41" s="88">
        <f t="shared" si="23"/>
        <v>0</v>
      </c>
      <c r="AR41" s="88">
        <f t="shared" si="23"/>
        <v>0</v>
      </c>
      <c r="AS41" s="88">
        <f t="shared" si="23"/>
        <v>0</v>
      </c>
      <c r="AT41" s="88">
        <f t="shared" si="11"/>
        <v>0</v>
      </c>
      <c r="AU41" s="88">
        <f t="shared" si="12"/>
        <v>0</v>
      </c>
      <c r="AV41" s="88">
        <f t="shared" si="12"/>
        <v>17685</v>
      </c>
      <c r="AW41" s="88">
        <f t="shared" si="13"/>
        <v>14594</v>
      </c>
      <c r="AX41" s="88">
        <f t="shared" si="14"/>
        <v>0</v>
      </c>
      <c r="AY41" s="88">
        <f t="shared" si="15"/>
        <v>0</v>
      </c>
      <c r="AZ41" s="88">
        <f t="shared" si="16"/>
        <v>0</v>
      </c>
      <c r="BA41" s="88">
        <f t="shared" si="17"/>
        <v>0</v>
      </c>
      <c r="BB41" s="88">
        <f t="shared" si="18"/>
        <v>0</v>
      </c>
      <c r="BC41" s="88">
        <f t="shared" si="19"/>
        <v>0</v>
      </c>
      <c r="BD41" s="88">
        <f t="shared" si="20"/>
        <v>14594</v>
      </c>
      <c r="BE41" s="88">
        <f t="shared" si="21"/>
        <v>0</v>
      </c>
      <c r="BF41" s="88">
        <f t="shared" si="21"/>
        <v>25905</v>
      </c>
      <c r="BG41" s="88">
        <f t="shared" si="22"/>
        <v>0</v>
      </c>
      <c r="BH41" s="88">
        <f t="shared" si="22"/>
        <v>14594</v>
      </c>
    </row>
    <row r="42" spans="1:60" ht="13.5">
      <c r="A42" s="17" t="s">
        <v>127</v>
      </c>
      <c r="B42" s="76" t="s">
        <v>195</v>
      </c>
      <c r="C42" s="77" t="s">
        <v>196</v>
      </c>
      <c r="D42" s="88">
        <f t="shared" si="24"/>
        <v>0</v>
      </c>
      <c r="E42" s="88">
        <f t="shared" si="25"/>
        <v>0</v>
      </c>
      <c r="F42" s="88">
        <v>0</v>
      </c>
      <c r="G42" s="88">
        <v>0</v>
      </c>
      <c r="H42" s="88">
        <v>0</v>
      </c>
      <c r="I42" s="88">
        <v>0</v>
      </c>
      <c r="J42" s="88">
        <v>3391</v>
      </c>
      <c r="K42" s="88">
        <f t="shared" si="26"/>
        <v>53071</v>
      </c>
      <c r="L42" s="88">
        <v>0</v>
      </c>
      <c r="M42" s="89">
        <f t="shared" si="27"/>
        <v>0</v>
      </c>
      <c r="N42" s="88">
        <v>0</v>
      </c>
      <c r="O42" s="88">
        <v>0</v>
      </c>
      <c r="P42" s="88">
        <v>0</v>
      </c>
      <c r="Q42" s="88">
        <v>0</v>
      </c>
      <c r="R42" s="88">
        <v>53071</v>
      </c>
      <c r="S42" s="88">
        <v>0</v>
      </c>
      <c r="T42" s="88">
        <v>154074</v>
      </c>
      <c r="U42" s="88">
        <v>0</v>
      </c>
      <c r="V42" s="88">
        <f t="shared" si="28"/>
        <v>53071</v>
      </c>
      <c r="W42" s="88">
        <f t="shared" si="29"/>
        <v>0</v>
      </c>
      <c r="X42" s="88">
        <f t="shared" si="30"/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6385</v>
      </c>
      <c r="AD42" s="88">
        <f t="shared" si="31"/>
        <v>0</v>
      </c>
      <c r="AE42" s="88">
        <v>0</v>
      </c>
      <c r="AF42" s="89">
        <f t="shared" si="32"/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33771</v>
      </c>
      <c r="AN42" s="88">
        <v>10561</v>
      </c>
      <c r="AO42" s="88">
        <f t="shared" si="33"/>
        <v>10561</v>
      </c>
      <c r="AP42" s="88">
        <f t="shared" si="23"/>
        <v>0</v>
      </c>
      <c r="AQ42" s="88">
        <f t="shared" si="23"/>
        <v>0</v>
      </c>
      <c r="AR42" s="88">
        <f t="shared" si="23"/>
        <v>0</v>
      </c>
      <c r="AS42" s="88">
        <f t="shared" si="23"/>
        <v>0</v>
      </c>
      <c r="AT42" s="88">
        <f t="shared" si="11"/>
        <v>0</v>
      </c>
      <c r="AU42" s="88">
        <f t="shared" si="12"/>
        <v>0</v>
      </c>
      <c r="AV42" s="88">
        <f t="shared" si="12"/>
        <v>9776</v>
      </c>
      <c r="AW42" s="88">
        <f t="shared" si="13"/>
        <v>53071</v>
      </c>
      <c r="AX42" s="88">
        <f t="shared" si="14"/>
        <v>0</v>
      </c>
      <c r="AY42" s="88">
        <f t="shared" si="15"/>
        <v>0</v>
      </c>
      <c r="AZ42" s="88">
        <f t="shared" si="16"/>
        <v>0</v>
      </c>
      <c r="BA42" s="88">
        <f t="shared" si="17"/>
        <v>0</v>
      </c>
      <c r="BB42" s="88">
        <f t="shared" si="18"/>
        <v>0</v>
      </c>
      <c r="BC42" s="88">
        <f t="shared" si="19"/>
        <v>0</v>
      </c>
      <c r="BD42" s="88">
        <f t="shared" si="20"/>
        <v>53071</v>
      </c>
      <c r="BE42" s="88">
        <f t="shared" si="21"/>
        <v>0</v>
      </c>
      <c r="BF42" s="88">
        <f t="shared" si="21"/>
        <v>187845</v>
      </c>
      <c r="BG42" s="88">
        <f t="shared" si="22"/>
        <v>10561</v>
      </c>
      <c r="BH42" s="88">
        <f t="shared" si="22"/>
        <v>63632</v>
      </c>
    </row>
    <row r="43" spans="1:60" ht="13.5">
      <c r="A43" s="17" t="s">
        <v>127</v>
      </c>
      <c r="B43" s="76" t="s">
        <v>197</v>
      </c>
      <c r="C43" s="77" t="s">
        <v>198</v>
      </c>
      <c r="D43" s="88">
        <f t="shared" si="24"/>
        <v>0</v>
      </c>
      <c r="E43" s="88">
        <f t="shared" si="25"/>
        <v>0</v>
      </c>
      <c r="F43" s="88">
        <v>0</v>
      </c>
      <c r="G43" s="88">
        <v>0</v>
      </c>
      <c r="H43" s="88">
        <v>0</v>
      </c>
      <c r="I43" s="88">
        <v>0</v>
      </c>
      <c r="J43" s="88">
        <v>2435</v>
      </c>
      <c r="K43" s="88">
        <f t="shared" si="26"/>
        <v>36912</v>
      </c>
      <c r="L43" s="88">
        <v>0</v>
      </c>
      <c r="M43" s="89">
        <f t="shared" si="27"/>
        <v>0</v>
      </c>
      <c r="N43" s="88">
        <v>0</v>
      </c>
      <c r="O43" s="88">
        <v>0</v>
      </c>
      <c r="P43" s="88">
        <v>0</v>
      </c>
      <c r="Q43" s="88">
        <v>0</v>
      </c>
      <c r="R43" s="88">
        <v>36912</v>
      </c>
      <c r="S43" s="88">
        <v>0</v>
      </c>
      <c r="T43" s="88">
        <v>110654</v>
      </c>
      <c r="U43" s="88">
        <v>26711</v>
      </c>
      <c r="V43" s="88">
        <f t="shared" si="28"/>
        <v>63623</v>
      </c>
      <c r="W43" s="88">
        <f t="shared" si="29"/>
        <v>0</v>
      </c>
      <c r="X43" s="88">
        <f t="shared" si="30"/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3471</v>
      </c>
      <c r="AD43" s="88">
        <f t="shared" si="31"/>
        <v>0</v>
      </c>
      <c r="AE43" s="88">
        <v>0</v>
      </c>
      <c r="AF43" s="89">
        <f t="shared" si="32"/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17860</v>
      </c>
      <c r="AN43" s="88">
        <v>283</v>
      </c>
      <c r="AO43" s="88">
        <f t="shared" si="33"/>
        <v>283</v>
      </c>
      <c r="AP43" s="88">
        <f t="shared" si="23"/>
        <v>0</v>
      </c>
      <c r="AQ43" s="88">
        <f t="shared" si="23"/>
        <v>0</v>
      </c>
      <c r="AR43" s="88">
        <f t="shared" si="23"/>
        <v>0</v>
      </c>
      <c r="AS43" s="88">
        <f t="shared" si="23"/>
        <v>0</v>
      </c>
      <c r="AT43" s="88">
        <f t="shared" si="11"/>
        <v>0</v>
      </c>
      <c r="AU43" s="88">
        <f t="shared" si="12"/>
        <v>0</v>
      </c>
      <c r="AV43" s="88">
        <f t="shared" si="12"/>
        <v>5906</v>
      </c>
      <c r="AW43" s="88">
        <f t="shared" si="13"/>
        <v>36912</v>
      </c>
      <c r="AX43" s="88">
        <f t="shared" si="14"/>
        <v>0</v>
      </c>
      <c r="AY43" s="88">
        <f t="shared" si="15"/>
        <v>0</v>
      </c>
      <c r="AZ43" s="88">
        <f t="shared" si="16"/>
        <v>0</v>
      </c>
      <c r="BA43" s="88">
        <f t="shared" si="17"/>
        <v>0</v>
      </c>
      <c r="BB43" s="88">
        <f t="shared" si="18"/>
        <v>0</v>
      </c>
      <c r="BC43" s="88">
        <f t="shared" si="19"/>
        <v>0</v>
      </c>
      <c r="BD43" s="88">
        <f t="shared" si="20"/>
        <v>36912</v>
      </c>
      <c r="BE43" s="88">
        <f t="shared" si="21"/>
        <v>0</v>
      </c>
      <c r="BF43" s="88">
        <f t="shared" si="21"/>
        <v>128514</v>
      </c>
      <c r="BG43" s="88">
        <f t="shared" si="22"/>
        <v>26994</v>
      </c>
      <c r="BH43" s="88">
        <f t="shared" si="22"/>
        <v>63906</v>
      </c>
    </row>
    <row r="44" spans="1:60" ht="13.5">
      <c r="A44" s="17" t="s">
        <v>127</v>
      </c>
      <c r="B44" s="76" t="s">
        <v>199</v>
      </c>
      <c r="C44" s="77" t="s">
        <v>200</v>
      </c>
      <c r="D44" s="88">
        <f t="shared" si="24"/>
        <v>0</v>
      </c>
      <c r="E44" s="88">
        <f t="shared" si="25"/>
        <v>0</v>
      </c>
      <c r="F44" s="88">
        <v>0</v>
      </c>
      <c r="G44" s="88">
        <v>0</v>
      </c>
      <c r="H44" s="88">
        <v>0</v>
      </c>
      <c r="I44" s="88">
        <v>0</v>
      </c>
      <c r="J44" s="88">
        <v>1359</v>
      </c>
      <c r="K44" s="88">
        <f t="shared" si="26"/>
        <v>53904</v>
      </c>
      <c r="L44" s="88">
        <v>3400</v>
      </c>
      <c r="M44" s="89">
        <f t="shared" si="27"/>
        <v>0</v>
      </c>
      <c r="N44" s="88">
        <v>0</v>
      </c>
      <c r="O44" s="88">
        <v>0</v>
      </c>
      <c r="P44" s="88">
        <v>0</v>
      </c>
      <c r="Q44" s="88">
        <v>0</v>
      </c>
      <c r="R44" s="88">
        <v>50504</v>
      </c>
      <c r="S44" s="88">
        <v>0</v>
      </c>
      <c r="T44" s="88">
        <v>61745</v>
      </c>
      <c r="U44" s="88">
        <v>0</v>
      </c>
      <c r="V44" s="88">
        <f t="shared" si="28"/>
        <v>53904</v>
      </c>
      <c r="W44" s="88">
        <f t="shared" si="29"/>
        <v>0</v>
      </c>
      <c r="X44" s="88">
        <f t="shared" si="30"/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2455</v>
      </c>
      <c r="AD44" s="88">
        <f t="shared" si="31"/>
        <v>3400</v>
      </c>
      <c r="AE44" s="88">
        <v>3400</v>
      </c>
      <c r="AF44" s="89">
        <f t="shared" si="32"/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12655</v>
      </c>
      <c r="AN44" s="88">
        <v>0</v>
      </c>
      <c r="AO44" s="88">
        <f t="shared" si="33"/>
        <v>3400</v>
      </c>
      <c r="AP44" s="88">
        <f t="shared" si="23"/>
        <v>0</v>
      </c>
      <c r="AQ44" s="88">
        <f t="shared" si="23"/>
        <v>0</v>
      </c>
      <c r="AR44" s="88">
        <f t="shared" si="23"/>
        <v>0</v>
      </c>
      <c r="AS44" s="88">
        <f t="shared" si="23"/>
        <v>0</v>
      </c>
      <c r="AT44" s="88">
        <f t="shared" si="11"/>
        <v>0</v>
      </c>
      <c r="AU44" s="88">
        <f t="shared" si="12"/>
        <v>0</v>
      </c>
      <c r="AV44" s="88">
        <f t="shared" si="12"/>
        <v>3814</v>
      </c>
      <c r="AW44" s="88">
        <f t="shared" si="13"/>
        <v>57304</v>
      </c>
      <c r="AX44" s="88">
        <f t="shared" si="14"/>
        <v>6800</v>
      </c>
      <c r="AY44" s="88">
        <f t="shared" si="15"/>
        <v>0</v>
      </c>
      <c r="AZ44" s="88">
        <f t="shared" si="16"/>
        <v>0</v>
      </c>
      <c r="BA44" s="88">
        <f t="shared" si="17"/>
        <v>0</v>
      </c>
      <c r="BB44" s="88">
        <f t="shared" si="18"/>
        <v>0</v>
      </c>
      <c r="BC44" s="88">
        <f t="shared" si="19"/>
        <v>0</v>
      </c>
      <c r="BD44" s="88">
        <f t="shared" si="20"/>
        <v>50504</v>
      </c>
      <c r="BE44" s="88">
        <f t="shared" si="21"/>
        <v>0</v>
      </c>
      <c r="BF44" s="88">
        <f t="shared" si="21"/>
        <v>74400</v>
      </c>
      <c r="BG44" s="88">
        <f t="shared" si="22"/>
        <v>0</v>
      </c>
      <c r="BH44" s="88">
        <f t="shared" si="22"/>
        <v>57304</v>
      </c>
    </row>
    <row r="45" spans="1:60" ht="13.5">
      <c r="A45" s="17" t="s">
        <v>127</v>
      </c>
      <c r="B45" s="76" t="s">
        <v>201</v>
      </c>
      <c r="C45" s="77" t="s">
        <v>202</v>
      </c>
      <c r="D45" s="88">
        <f t="shared" si="24"/>
        <v>0</v>
      </c>
      <c r="E45" s="88">
        <f t="shared" si="25"/>
        <v>0</v>
      </c>
      <c r="F45" s="88">
        <v>0</v>
      </c>
      <c r="G45" s="88">
        <v>0</v>
      </c>
      <c r="H45" s="88">
        <v>0</v>
      </c>
      <c r="I45" s="88">
        <v>0</v>
      </c>
      <c r="J45" s="88">
        <v>555</v>
      </c>
      <c r="K45" s="88">
        <f t="shared" si="26"/>
        <v>22873</v>
      </c>
      <c r="L45" s="88">
        <v>0</v>
      </c>
      <c r="M45" s="89">
        <f t="shared" si="27"/>
        <v>0</v>
      </c>
      <c r="N45" s="88">
        <v>0</v>
      </c>
      <c r="O45" s="88">
        <v>0</v>
      </c>
      <c r="P45" s="88">
        <v>0</v>
      </c>
      <c r="Q45" s="88">
        <v>0</v>
      </c>
      <c r="R45" s="88">
        <v>22873</v>
      </c>
      <c r="S45" s="88">
        <v>0</v>
      </c>
      <c r="T45" s="88">
        <v>25218</v>
      </c>
      <c r="U45" s="88">
        <v>7446</v>
      </c>
      <c r="V45" s="88">
        <f t="shared" si="28"/>
        <v>30319</v>
      </c>
      <c r="W45" s="88">
        <f t="shared" si="29"/>
        <v>0</v>
      </c>
      <c r="X45" s="88">
        <f t="shared" si="30"/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4902</v>
      </c>
      <c r="AD45" s="88">
        <f t="shared" si="31"/>
        <v>0</v>
      </c>
      <c r="AE45" s="88">
        <v>0</v>
      </c>
      <c r="AF45" s="89">
        <f t="shared" si="32"/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25299</v>
      </c>
      <c r="AN45" s="88">
        <v>7671</v>
      </c>
      <c r="AO45" s="88">
        <f t="shared" si="33"/>
        <v>7671</v>
      </c>
      <c r="AP45" s="88">
        <f t="shared" si="23"/>
        <v>0</v>
      </c>
      <c r="AQ45" s="88">
        <f t="shared" si="23"/>
        <v>0</v>
      </c>
      <c r="AR45" s="88">
        <f t="shared" si="23"/>
        <v>0</v>
      </c>
      <c r="AS45" s="88">
        <f t="shared" si="23"/>
        <v>0</v>
      </c>
      <c r="AT45" s="88">
        <f t="shared" si="11"/>
        <v>0</v>
      </c>
      <c r="AU45" s="88">
        <f t="shared" si="12"/>
        <v>0</v>
      </c>
      <c r="AV45" s="88">
        <f t="shared" si="12"/>
        <v>5457</v>
      </c>
      <c r="AW45" s="88">
        <f t="shared" si="13"/>
        <v>22873</v>
      </c>
      <c r="AX45" s="88">
        <f t="shared" si="14"/>
        <v>0</v>
      </c>
      <c r="AY45" s="88">
        <f t="shared" si="15"/>
        <v>0</v>
      </c>
      <c r="AZ45" s="88">
        <f t="shared" si="16"/>
        <v>0</v>
      </c>
      <c r="BA45" s="88">
        <f t="shared" si="17"/>
        <v>0</v>
      </c>
      <c r="BB45" s="88">
        <f t="shared" si="18"/>
        <v>0</v>
      </c>
      <c r="BC45" s="88">
        <f t="shared" si="19"/>
        <v>0</v>
      </c>
      <c r="BD45" s="88">
        <f t="shared" si="20"/>
        <v>22873</v>
      </c>
      <c r="BE45" s="88">
        <f t="shared" si="21"/>
        <v>0</v>
      </c>
      <c r="BF45" s="88">
        <f t="shared" si="21"/>
        <v>50517</v>
      </c>
      <c r="BG45" s="88">
        <f t="shared" si="22"/>
        <v>15117</v>
      </c>
      <c r="BH45" s="88">
        <f t="shared" si="22"/>
        <v>37990</v>
      </c>
    </row>
    <row r="46" spans="1:60" ht="13.5">
      <c r="A46" s="17" t="s">
        <v>127</v>
      </c>
      <c r="B46" s="76" t="s">
        <v>203</v>
      </c>
      <c r="C46" s="77" t="s">
        <v>204</v>
      </c>
      <c r="D46" s="88">
        <f t="shared" si="24"/>
        <v>0</v>
      </c>
      <c r="E46" s="88">
        <f t="shared" si="25"/>
        <v>0</v>
      </c>
      <c r="F46" s="88">
        <v>0</v>
      </c>
      <c r="G46" s="88">
        <v>0</v>
      </c>
      <c r="H46" s="88">
        <v>0</v>
      </c>
      <c r="I46" s="88">
        <v>0</v>
      </c>
      <c r="J46" s="88">
        <v>1343</v>
      </c>
      <c r="K46" s="88">
        <f t="shared" si="26"/>
        <v>93953</v>
      </c>
      <c r="L46" s="88">
        <v>0</v>
      </c>
      <c r="M46" s="89">
        <f t="shared" si="27"/>
        <v>0</v>
      </c>
      <c r="N46" s="88">
        <v>0</v>
      </c>
      <c r="O46" s="88">
        <v>0</v>
      </c>
      <c r="P46" s="88">
        <v>0</v>
      </c>
      <c r="Q46" s="88">
        <v>0</v>
      </c>
      <c r="R46" s="88">
        <v>68392</v>
      </c>
      <c r="S46" s="88">
        <v>25561</v>
      </c>
      <c r="T46" s="88">
        <v>61044</v>
      </c>
      <c r="U46" s="88">
        <v>0</v>
      </c>
      <c r="V46" s="88">
        <f t="shared" si="28"/>
        <v>93953</v>
      </c>
      <c r="W46" s="88">
        <f t="shared" si="29"/>
        <v>0</v>
      </c>
      <c r="X46" s="88">
        <f t="shared" si="30"/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3306</v>
      </c>
      <c r="AD46" s="88">
        <f t="shared" si="31"/>
        <v>3730</v>
      </c>
      <c r="AE46" s="88">
        <v>0</v>
      </c>
      <c r="AF46" s="89">
        <f t="shared" si="32"/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3730</v>
      </c>
      <c r="AM46" s="88">
        <v>16848</v>
      </c>
      <c r="AN46" s="88">
        <v>0</v>
      </c>
      <c r="AO46" s="88">
        <f t="shared" si="33"/>
        <v>3730</v>
      </c>
      <c r="AP46" s="88">
        <f t="shared" si="23"/>
        <v>0</v>
      </c>
      <c r="AQ46" s="88">
        <f t="shared" si="23"/>
        <v>0</v>
      </c>
      <c r="AR46" s="88">
        <f t="shared" si="23"/>
        <v>0</v>
      </c>
      <c r="AS46" s="88">
        <f t="shared" si="23"/>
        <v>0</v>
      </c>
      <c r="AT46" s="88">
        <f t="shared" si="11"/>
        <v>0</v>
      </c>
      <c r="AU46" s="88">
        <f t="shared" si="12"/>
        <v>0</v>
      </c>
      <c r="AV46" s="88">
        <f t="shared" si="12"/>
        <v>4649</v>
      </c>
      <c r="AW46" s="88">
        <f t="shared" si="13"/>
        <v>97683</v>
      </c>
      <c r="AX46" s="88">
        <f t="shared" si="14"/>
        <v>0</v>
      </c>
      <c r="AY46" s="88">
        <f t="shared" si="15"/>
        <v>0</v>
      </c>
      <c r="AZ46" s="88">
        <f t="shared" si="16"/>
        <v>0</v>
      </c>
      <c r="BA46" s="88">
        <f t="shared" si="17"/>
        <v>0</v>
      </c>
      <c r="BB46" s="88">
        <f t="shared" si="18"/>
        <v>0</v>
      </c>
      <c r="BC46" s="88">
        <f t="shared" si="19"/>
        <v>0</v>
      </c>
      <c r="BD46" s="88">
        <f t="shared" si="20"/>
        <v>68392</v>
      </c>
      <c r="BE46" s="88">
        <f t="shared" si="21"/>
        <v>29291</v>
      </c>
      <c r="BF46" s="88">
        <f t="shared" si="21"/>
        <v>77892</v>
      </c>
      <c r="BG46" s="88">
        <f t="shared" si="22"/>
        <v>0</v>
      </c>
      <c r="BH46" s="88">
        <f t="shared" si="22"/>
        <v>97683</v>
      </c>
    </row>
    <row r="47" spans="1:60" ht="13.5">
      <c r="A47" s="17" t="s">
        <v>127</v>
      </c>
      <c r="B47" s="76" t="s">
        <v>205</v>
      </c>
      <c r="C47" s="77" t="s">
        <v>206</v>
      </c>
      <c r="D47" s="88">
        <f t="shared" si="24"/>
        <v>0</v>
      </c>
      <c r="E47" s="88">
        <f t="shared" si="25"/>
        <v>0</v>
      </c>
      <c r="F47" s="88">
        <v>0</v>
      </c>
      <c r="G47" s="88">
        <v>0</v>
      </c>
      <c r="H47" s="88">
        <v>0</v>
      </c>
      <c r="I47" s="88">
        <v>0</v>
      </c>
      <c r="J47" s="88">
        <v>8534</v>
      </c>
      <c r="K47" s="88">
        <f t="shared" si="26"/>
        <v>10570</v>
      </c>
      <c r="L47" s="88">
        <v>0</v>
      </c>
      <c r="M47" s="89">
        <f t="shared" si="27"/>
        <v>0</v>
      </c>
      <c r="N47" s="88">
        <v>0</v>
      </c>
      <c r="O47" s="88">
        <v>0</v>
      </c>
      <c r="P47" s="88">
        <v>0</v>
      </c>
      <c r="Q47" s="88">
        <v>0</v>
      </c>
      <c r="R47" s="88">
        <v>10570</v>
      </c>
      <c r="S47" s="88">
        <v>0</v>
      </c>
      <c r="T47" s="88">
        <v>37037</v>
      </c>
      <c r="U47" s="88">
        <v>762</v>
      </c>
      <c r="V47" s="88">
        <f t="shared" si="28"/>
        <v>11332</v>
      </c>
      <c r="W47" s="88">
        <f t="shared" si="29"/>
        <v>0</v>
      </c>
      <c r="X47" s="88">
        <f t="shared" si="30"/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f t="shared" si="31"/>
        <v>0</v>
      </c>
      <c r="AE47" s="88">
        <v>0</v>
      </c>
      <c r="AF47" s="89">
        <f t="shared" si="32"/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34933</v>
      </c>
      <c r="AN47" s="88">
        <v>0</v>
      </c>
      <c r="AO47" s="88">
        <f t="shared" si="33"/>
        <v>0</v>
      </c>
      <c r="AP47" s="88">
        <f t="shared" si="23"/>
        <v>0</v>
      </c>
      <c r="AQ47" s="88">
        <f t="shared" si="23"/>
        <v>0</v>
      </c>
      <c r="AR47" s="88">
        <f t="shared" si="23"/>
        <v>0</v>
      </c>
      <c r="AS47" s="88">
        <f t="shared" si="23"/>
        <v>0</v>
      </c>
      <c r="AT47" s="88">
        <f t="shared" si="11"/>
        <v>0</v>
      </c>
      <c r="AU47" s="88">
        <f t="shared" si="12"/>
        <v>0</v>
      </c>
      <c r="AV47" s="88">
        <f t="shared" si="12"/>
        <v>8534</v>
      </c>
      <c r="AW47" s="88">
        <f t="shared" si="13"/>
        <v>10570</v>
      </c>
      <c r="AX47" s="88">
        <f t="shared" si="14"/>
        <v>0</v>
      </c>
      <c r="AY47" s="88">
        <f t="shared" si="15"/>
        <v>0</v>
      </c>
      <c r="AZ47" s="88">
        <f t="shared" si="16"/>
        <v>0</v>
      </c>
      <c r="BA47" s="88">
        <f t="shared" si="17"/>
        <v>0</v>
      </c>
      <c r="BB47" s="88">
        <f aca="true" t="shared" si="34" ref="BB47:BB110">P47+AI47</f>
        <v>0</v>
      </c>
      <c r="BC47" s="88">
        <f aca="true" t="shared" si="35" ref="BC47:BC110">Q47+AJ47</f>
        <v>0</v>
      </c>
      <c r="BD47" s="88">
        <f t="shared" si="20"/>
        <v>10570</v>
      </c>
      <c r="BE47" s="88">
        <f t="shared" si="21"/>
        <v>0</v>
      </c>
      <c r="BF47" s="88">
        <f t="shared" si="21"/>
        <v>71970</v>
      </c>
      <c r="BG47" s="88">
        <f aca="true" t="shared" si="36" ref="BG47:BG110">U47+AN47</f>
        <v>762</v>
      </c>
      <c r="BH47" s="88">
        <f aca="true" t="shared" si="37" ref="BH47:BH110">V47+AO47</f>
        <v>11332</v>
      </c>
    </row>
    <row r="48" spans="1:60" ht="13.5">
      <c r="A48" s="17" t="s">
        <v>127</v>
      </c>
      <c r="B48" s="76" t="s">
        <v>207</v>
      </c>
      <c r="C48" s="77" t="s">
        <v>208</v>
      </c>
      <c r="D48" s="88">
        <f t="shared" si="24"/>
        <v>0</v>
      </c>
      <c r="E48" s="88">
        <f t="shared" si="25"/>
        <v>0</v>
      </c>
      <c r="F48" s="88">
        <v>0</v>
      </c>
      <c r="G48" s="88">
        <v>0</v>
      </c>
      <c r="H48" s="88">
        <v>0</v>
      </c>
      <c r="I48" s="88">
        <v>0</v>
      </c>
      <c r="J48" s="88">
        <v>123290</v>
      </c>
      <c r="K48" s="88">
        <f t="shared" si="26"/>
        <v>14972</v>
      </c>
      <c r="L48" s="88">
        <v>0</v>
      </c>
      <c r="M48" s="89">
        <f t="shared" si="27"/>
        <v>0</v>
      </c>
      <c r="N48" s="88">
        <v>0</v>
      </c>
      <c r="O48" s="88">
        <v>0</v>
      </c>
      <c r="P48" s="88">
        <v>0</v>
      </c>
      <c r="Q48" s="88">
        <v>0</v>
      </c>
      <c r="R48" s="88">
        <v>14972</v>
      </c>
      <c r="S48" s="88">
        <v>0</v>
      </c>
      <c r="T48" s="88">
        <v>86398</v>
      </c>
      <c r="U48" s="88">
        <v>1440</v>
      </c>
      <c r="V48" s="88">
        <f t="shared" si="28"/>
        <v>16412</v>
      </c>
      <c r="W48" s="88">
        <f t="shared" si="29"/>
        <v>0</v>
      </c>
      <c r="X48" s="88">
        <f t="shared" si="30"/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f t="shared" si="31"/>
        <v>0</v>
      </c>
      <c r="AE48" s="88">
        <v>0</v>
      </c>
      <c r="AF48" s="89">
        <f t="shared" si="32"/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49194</v>
      </c>
      <c r="AN48" s="88">
        <v>557</v>
      </c>
      <c r="AO48" s="88">
        <f t="shared" si="33"/>
        <v>557</v>
      </c>
      <c r="AP48" s="88">
        <f t="shared" si="23"/>
        <v>0</v>
      </c>
      <c r="AQ48" s="88">
        <f t="shared" si="23"/>
        <v>0</v>
      </c>
      <c r="AR48" s="88">
        <f t="shared" si="23"/>
        <v>0</v>
      </c>
      <c r="AS48" s="88">
        <f t="shared" si="23"/>
        <v>0</v>
      </c>
      <c r="AT48" s="88">
        <f t="shared" si="11"/>
        <v>0</v>
      </c>
      <c r="AU48" s="88">
        <f t="shared" si="12"/>
        <v>0</v>
      </c>
      <c r="AV48" s="88">
        <f t="shared" si="12"/>
        <v>123290</v>
      </c>
      <c r="AW48" s="88">
        <f aca="true" t="shared" si="38" ref="AW48:AW111">K48+AD48</f>
        <v>14972</v>
      </c>
      <c r="AX48" s="88">
        <f aca="true" t="shared" si="39" ref="AX48:AX111">L48+AE48</f>
        <v>0</v>
      </c>
      <c r="AY48" s="88">
        <f aca="true" t="shared" si="40" ref="AY48:AY111">M48+AF48</f>
        <v>0</v>
      </c>
      <c r="AZ48" s="88">
        <f aca="true" t="shared" si="41" ref="AZ48:AZ111">N48+AG48</f>
        <v>0</v>
      </c>
      <c r="BA48" s="88">
        <f t="shared" si="17"/>
        <v>0</v>
      </c>
      <c r="BB48" s="88">
        <f t="shared" si="34"/>
        <v>0</v>
      </c>
      <c r="BC48" s="88">
        <f t="shared" si="35"/>
        <v>0</v>
      </c>
      <c r="BD48" s="88">
        <f t="shared" si="20"/>
        <v>14972</v>
      </c>
      <c r="BE48" s="88">
        <f t="shared" si="21"/>
        <v>0</v>
      </c>
      <c r="BF48" s="88">
        <f t="shared" si="21"/>
        <v>135592</v>
      </c>
      <c r="BG48" s="88">
        <f t="shared" si="36"/>
        <v>1997</v>
      </c>
      <c r="BH48" s="88">
        <f t="shared" si="37"/>
        <v>16969</v>
      </c>
    </row>
    <row r="49" spans="1:60" ht="13.5">
      <c r="A49" s="17" t="s">
        <v>127</v>
      </c>
      <c r="B49" s="76" t="s">
        <v>209</v>
      </c>
      <c r="C49" s="77" t="s">
        <v>210</v>
      </c>
      <c r="D49" s="88">
        <f t="shared" si="24"/>
        <v>0</v>
      </c>
      <c r="E49" s="88">
        <f t="shared" si="25"/>
        <v>0</v>
      </c>
      <c r="F49" s="88">
        <v>0</v>
      </c>
      <c r="G49" s="88">
        <v>0</v>
      </c>
      <c r="H49" s="88">
        <v>0</v>
      </c>
      <c r="I49" s="88">
        <v>0</v>
      </c>
      <c r="J49" s="88">
        <v>1555</v>
      </c>
      <c r="K49" s="88">
        <f t="shared" si="26"/>
        <v>0</v>
      </c>
      <c r="L49" s="88">
        <v>0</v>
      </c>
      <c r="M49" s="89">
        <f t="shared" si="27"/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38317</v>
      </c>
      <c r="U49" s="88">
        <v>0</v>
      </c>
      <c r="V49" s="88">
        <f t="shared" si="28"/>
        <v>0</v>
      </c>
      <c r="W49" s="88">
        <f t="shared" si="29"/>
        <v>0</v>
      </c>
      <c r="X49" s="88">
        <f t="shared" si="30"/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f t="shared" si="31"/>
        <v>0</v>
      </c>
      <c r="AE49" s="88">
        <v>0</v>
      </c>
      <c r="AF49" s="89">
        <f t="shared" si="32"/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17803</v>
      </c>
      <c r="AN49" s="88">
        <v>0</v>
      </c>
      <c r="AO49" s="88">
        <f t="shared" si="33"/>
        <v>0</v>
      </c>
      <c r="AP49" s="88">
        <f t="shared" si="23"/>
        <v>0</v>
      </c>
      <c r="AQ49" s="88">
        <f t="shared" si="23"/>
        <v>0</v>
      </c>
      <c r="AR49" s="88">
        <f t="shared" si="23"/>
        <v>0</v>
      </c>
      <c r="AS49" s="88">
        <f t="shared" si="23"/>
        <v>0</v>
      </c>
      <c r="AT49" s="88">
        <f t="shared" si="11"/>
        <v>0</v>
      </c>
      <c r="AU49" s="88">
        <f t="shared" si="12"/>
        <v>0</v>
      </c>
      <c r="AV49" s="88">
        <f t="shared" si="12"/>
        <v>1555</v>
      </c>
      <c r="AW49" s="88">
        <f t="shared" si="38"/>
        <v>0</v>
      </c>
      <c r="AX49" s="88">
        <f t="shared" si="39"/>
        <v>0</v>
      </c>
      <c r="AY49" s="88">
        <f t="shared" si="40"/>
        <v>0</v>
      </c>
      <c r="AZ49" s="88">
        <f t="shared" si="41"/>
        <v>0</v>
      </c>
      <c r="BA49" s="88">
        <f t="shared" si="17"/>
        <v>0</v>
      </c>
      <c r="BB49" s="88">
        <f t="shared" si="34"/>
        <v>0</v>
      </c>
      <c r="BC49" s="88">
        <f t="shared" si="35"/>
        <v>0</v>
      </c>
      <c r="BD49" s="88">
        <f t="shared" si="20"/>
        <v>0</v>
      </c>
      <c r="BE49" s="88">
        <f t="shared" si="21"/>
        <v>0</v>
      </c>
      <c r="BF49" s="88">
        <f t="shared" si="21"/>
        <v>56120</v>
      </c>
      <c r="BG49" s="88">
        <f t="shared" si="36"/>
        <v>0</v>
      </c>
      <c r="BH49" s="88">
        <f t="shared" si="37"/>
        <v>0</v>
      </c>
    </row>
    <row r="50" spans="1:60" ht="13.5">
      <c r="A50" s="17" t="s">
        <v>127</v>
      </c>
      <c r="B50" s="76" t="s">
        <v>211</v>
      </c>
      <c r="C50" s="77" t="s">
        <v>104</v>
      </c>
      <c r="D50" s="88">
        <f t="shared" si="24"/>
        <v>0</v>
      </c>
      <c r="E50" s="88">
        <f t="shared" si="25"/>
        <v>0</v>
      </c>
      <c r="F50" s="88">
        <v>0</v>
      </c>
      <c r="G50" s="88">
        <v>0</v>
      </c>
      <c r="H50" s="88">
        <v>0</v>
      </c>
      <c r="I50" s="88">
        <v>0</v>
      </c>
      <c r="J50" s="88">
        <v>2934</v>
      </c>
      <c r="K50" s="88">
        <f t="shared" si="26"/>
        <v>0</v>
      </c>
      <c r="L50" s="88">
        <v>0</v>
      </c>
      <c r="M50" s="89">
        <f t="shared" si="27"/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93117</v>
      </c>
      <c r="U50" s="88">
        <v>0</v>
      </c>
      <c r="V50" s="88">
        <f t="shared" si="28"/>
        <v>0</v>
      </c>
      <c r="W50" s="88">
        <f t="shared" si="29"/>
        <v>0</v>
      </c>
      <c r="X50" s="88">
        <f t="shared" si="30"/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f t="shared" si="31"/>
        <v>0</v>
      </c>
      <c r="AE50" s="88">
        <v>0</v>
      </c>
      <c r="AF50" s="89">
        <f t="shared" si="32"/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37357</v>
      </c>
      <c r="AN50" s="88">
        <v>0</v>
      </c>
      <c r="AO50" s="88">
        <f t="shared" si="33"/>
        <v>0</v>
      </c>
      <c r="AP50" s="88">
        <f t="shared" si="23"/>
        <v>0</v>
      </c>
      <c r="AQ50" s="88">
        <f t="shared" si="23"/>
        <v>0</v>
      </c>
      <c r="AR50" s="88">
        <f t="shared" si="23"/>
        <v>0</v>
      </c>
      <c r="AS50" s="88">
        <f t="shared" si="23"/>
        <v>0</v>
      </c>
      <c r="AT50" s="88">
        <f t="shared" si="11"/>
        <v>0</v>
      </c>
      <c r="AU50" s="88">
        <f t="shared" si="12"/>
        <v>0</v>
      </c>
      <c r="AV50" s="88">
        <f t="shared" si="12"/>
        <v>2934</v>
      </c>
      <c r="AW50" s="88">
        <f t="shared" si="38"/>
        <v>0</v>
      </c>
      <c r="AX50" s="88">
        <f t="shared" si="39"/>
        <v>0</v>
      </c>
      <c r="AY50" s="88">
        <f t="shared" si="40"/>
        <v>0</v>
      </c>
      <c r="AZ50" s="88">
        <f t="shared" si="41"/>
        <v>0</v>
      </c>
      <c r="BA50" s="88">
        <f aca="true" t="shared" si="42" ref="BA50:BA113">O50+AH50</f>
        <v>0</v>
      </c>
      <c r="BB50" s="88">
        <f t="shared" si="34"/>
        <v>0</v>
      </c>
      <c r="BC50" s="88">
        <f t="shared" si="35"/>
        <v>0</v>
      </c>
      <c r="BD50" s="88">
        <f t="shared" si="20"/>
        <v>0</v>
      </c>
      <c r="BE50" s="88">
        <f t="shared" si="21"/>
        <v>0</v>
      </c>
      <c r="BF50" s="88">
        <f t="shared" si="21"/>
        <v>130474</v>
      </c>
      <c r="BG50" s="88">
        <f t="shared" si="36"/>
        <v>0</v>
      </c>
      <c r="BH50" s="88">
        <f t="shared" si="37"/>
        <v>0</v>
      </c>
    </row>
    <row r="51" spans="1:60" ht="13.5">
      <c r="A51" s="17" t="s">
        <v>127</v>
      </c>
      <c r="B51" s="76" t="s">
        <v>212</v>
      </c>
      <c r="C51" s="77" t="s">
        <v>213</v>
      </c>
      <c r="D51" s="88">
        <f t="shared" si="24"/>
        <v>0</v>
      </c>
      <c r="E51" s="88">
        <f t="shared" si="25"/>
        <v>0</v>
      </c>
      <c r="F51" s="88">
        <v>0</v>
      </c>
      <c r="G51" s="88">
        <v>0</v>
      </c>
      <c r="H51" s="88">
        <v>0</v>
      </c>
      <c r="I51" s="88">
        <v>0</v>
      </c>
      <c r="J51" s="88">
        <v>1420</v>
      </c>
      <c r="K51" s="88">
        <f t="shared" si="26"/>
        <v>1700</v>
      </c>
      <c r="L51" s="88">
        <v>0</v>
      </c>
      <c r="M51" s="89">
        <f t="shared" si="27"/>
        <v>0</v>
      </c>
      <c r="N51" s="88">
        <v>0</v>
      </c>
      <c r="O51" s="88">
        <v>0</v>
      </c>
      <c r="P51" s="88">
        <v>0</v>
      </c>
      <c r="Q51" s="88">
        <v>0</v>
      </c>
      <c r="R51" s="88">
        <v>1700</v>
      </c>
      <c r="S51" s="88">
        <v>0</v>
      </c>
      <c r="T51" s="88">
        <v>6688</v>
      </c>
      <c r="U51" s="88">
        <v>0</v>
      </c>
      <c r="V51" s="88">
        <f t="shared" si="28"/>
        <v>1700</v>
      </c>
      <c r="W51" s="88">
        <f t="shared" si="29"/>
        <v>0</v>
      </c>
      <c r="X51" s="88">
        <f t="shared" si="30"/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f t="shared" si="31"/>
        <v>0</v>
      </c>
      <c r="AE51" s="88">
        <v>0</v>
      </c>
      <c r="AF51" s="89">
        <f t="shared" si="32"/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4455</v>
      </c>
      <c r="AN51" s="88">
        <v>0</v>
      </c>
      <c r="AO51" s="88">
        <f t="shared" si="33"/>
        <v>0</v>
      </c>
      <c r="AP51" s="88">
        <f t="shared" si="23"/>
        <v>0</v>
      </c>
      <c r="AQ51" s="88">
        <f t="shared" si="23"/>
        <v>0</v>
      </c>
      <c r="AR51" s="88">
        <f t="shared" si="23"/>
        <v>0</v>
      </c>
      <c r="AS51" s="88">
        <f t="shared" si="23"/>
        <v>0</v>
      </c>
      <c r="AT51" s="88">
        <f t="shared" si="11"/>
        <v>0</v>
      </c>
      <c r="AU51" s="88">
        <f t="shared" si="12"/>
        <v>0</v>
      </c>
      <c r="AV51" s="88">
        <f t="shared" si="12"/>
        <v>1420</v>
      </c>
      <c r="AW51" s="88">
        <f t="shared" si="38"/>
        <v>1700</v>
      </c>
      <c r="AX51" s="88">
        <f t="shared" si="39"/>
        <v>0</v>
      </c>
      <c r="AY51" s="88">
        <f t="shared" si="40"/>
        <v>0</v>
      </c>
      <c r="AZ51" s="88">
        <f t="shared" si="41"/>
        <v>0</v>
      </c>
      <c r="BA51" s="88">
        <f t="shared" si="42"/>
        <v>0</v>
      </c>
      <c r="BB51" s="88">
        <f t="shared" si="34"/>
        <v>0</v>
      </c>
      <c r="BC51" s="88">
        <f t="shared" si="35"/>
        <v>0</v>
      </c>
      <c r="BD51" s="88">
        <f t="shared" si="20"/>
        <v>1700</v>
      </c>
      <c r="BE51" s="88">
        <f t="shared" si="21"/>
        <v>0</v>
      </c>
      <c r="BF51" s="88">
        <f t="shared" si="21"/>
        <v>11143</v>
      </c>
      <c r="BG51" s="88">
        <f t="shared" si="36"/>
        <v>0</v>
      </c>
      <c r="BH51" s="88">
        <f t="shared" si="37"/>
        <v>1700</v>
      </c>
    </row>
    <row r="52" spans="1:60" ht="13.5">
      <c r="A52" s="17" t="s">
        <v>127</v>
      </c>
      <c r="B52" s="76" t="s">
        <v>214</v>
      </c>
      <c r="C52" s="77" t="s">
        <v>215</v>
      </c>
      <c r="D52" s="88">
        <f t="shared" si="24"/>
        <v>0</v>
      </c>
      <c r="E52" s="88">
        <f t="shared" si="25"/>
        <v>0</v>
      </c>
      <c r="F52" s="88">
        <v>0</v>
      </c>
      <c r="G52" s="88">
        <v>0</v>
      </c>
      <c r="H52" s="88">
        <v>0</v>
      </c>
      <c r="I52" s="88">
        <v>0</v>
      </c>
      <c r="J52" s="88">
        <v>1282</v>
      </c>
      <c r="K52" s="88">
        <f t="shared" si="26"/>
        <v>1694</v>
      </c>
      <c r="L52" s="88">
        <v>0</v>
      </c>
      <c r="M52" s="89">
        <f t="shared" si="27"/>
        <v>0</v>
      </c>
      <c r="N52" s="88">
        <v>0</v>
      </c>
      <c r="O52" s="88">
        <v>0</v>
      </c>
      <c r="P52" s="88">
        <v>0</v>
      </c>
      <c r="Q52" s="88">
        <v>0</v>
      </c>
      <c r="R52" s="88">
        <v>1694</v>
      </c>
      <c r="S52" s="88">
        <v>0</v>
      </c>
      <c r="T52" s="88">
        <v>6408</v>
      </c>
      <c r="U52" s="88">
        <v>0</v>
      </c>
      <c r="V52" s="88">
        <f t="shared" si="28"/>
        <v>1694</v>
      </c>
      <c r="W52" s="88">
        <f t="shared" si="29"/>
        <v>0</v>
      </c>
      <c r="X52" s="88">
        <f t="shared" si="30"/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f t="shared" si="31"/>
        <v>0</v>
      </c>
      <c r="AE52" s="88">
        <v>0</v>
      </c>
      <c r="AF52" s="89">
        <f t="shared" si="32"/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5022</v>
      </c>
      <c r="AN52" s="88">
        <v>0</v>
      </c>
      <c r="AO52" s="88">
        <f t="shared" si="33"/>
        <v>0</v>
      </c>
      <c r="AP52" s="88">
        <f t="shared" si="23"/>
        <v>0</v>
      </c>
      <c r="AQ52" s="88">
        <f t="shared" si="23"/>
        <v>0</v>
      </c>
      <c r="AR52" s="88">
        <f t="shared" si="23"/>
        <v>0</v>
      </c>
      <c r="AS52" s="88">
        <f t="shared" si="23"/>
        <v>0</v>
      </c>
      <c r="AT52" s="88">
        <f t="shared" si="11"/>
        <v>0</v>
      </c>
      <c r="AU52" s="88">
        <f t="shared" si="12"/>
        <v>0</v>
      </c>
      <c r="AV52" s="88">
        <f t="shared" si="12"/>
        <v>1282</v>
      </c>
      <c r="AW52" s="88">
        <f t="shared" si="38"/>
        <v>1694</v>
      </c>
      <c r="AX52" s="88">
        <f t="shared" si="39"/>
        <v>0</v>
      </c>
      <c r="AY52" s="88">
        <f t="shared" si="40"/>
        <v>0</v>
      </c>
      <c r="AZ52" s="88">
        <f t="shared" si="41"/>
        <v>0</v>
      </c>
      <c r="BA52" s="88">
        <f t="shared" si="42"/>
        <v>0</v>
      </c>
      <c r="BB52" s="88">
        <f t="shared" si="34"/>
        <v>0</v>
      </c>
      <c r="BC52" s="88">
        <f t="shared" si="35"/>
        <v>0</v>
      </c>
      <c r="BD52" s="88">
        <f t="shared" si="20"/>
        <v>1694</v>
      </c>
      <c r="BE52" s="88">
        <f t="shared" si="21"/>
        <v>0</v>
      </c>
      <c r="BF52" s="88">
        <f t="shared" si="21"/>
        <v>11430</v>
      </c>
      <c r="BG52" s="88">
        <f t="shared" si="36"/>
        <v>0</v>
      </c>
      <c r="BH52" s="88">
        <f t="shared" si="37"/>
        <v>1694</v>
      </c>
    </row>
    <row r="53" spans="1:60" ht="13.5">
      <c r="A53" s="17" t="s">
        <v>127</v>
      </c>
      <c r="B53" s="76" t="s">
        <v>216</v>
      </c>
      <c r="C53" s="77" t="s">
        <v>217</v>
      </c>
      <c r="D53" s="88">
        <f t="shared" si="24"/>
        <v>0</v>
      </c>
      <c r="E53" s="88">
        <f t="shared" si="25"/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f t="shared" si="26"/>
        <v>4140</v>
      </c>
      <c r="L53" s="88">
        <v>0</v>
      </c>
      <c r="M53" s="89">
        <f t="shared" si="27"/>
        <v>0</v>
      </c>
      <c r="N53" s="88">
        <v>0</v>
      </c>
      <c r="O53" s="88">
        <v>0</v>
      </c>
      <c r="P53" s="88">
        <v>0</v>
      </c>
      <c r="Q53" s="88">
        <v>0</v>
      </c>
      <c r="R53" s="88">
        <v>4140</v>
      </c>
      <c r="S53" s="88">
        <v>0</v>
      </c>
      <c r="T53" s="88">
        <v>29621</v>
      </c>
      <c r="U53" s="88">
        <v>0</v>
      </c>
      <c r="V53" s="88">
        <f t="shared" si="28"/>
        <v>4140</v>
      </c>
      <c r="W53" s="88">
        <f t="shared" si="29"/>
        <v>0</v>
      </c>
      <c r="X53" s="88">
        <f t="shared" si="30"/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f t="shared" si="31"/>
        <v>0</v>
      </c>
      <c r="AE53" s="88">
        <v>0</v>
      </c>
      <c r="AF53" s="89">
        <f t="shared" si="32"/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23389</v>
      </c>
      <c r="AN53" s="88">
        <v>0</v>
      </c>
      <c r="AO53" s="88">
        <f t="shared" si="33"/>
        <v>0</v>
      </c>
      <c r="AP53" s="88">
        <f t="shared" si="23"/>
        <v>0</v>
      </c>
      <c r="AQ53" s="88">
        <f t="shared" si="23"/>
        <v>0</v>
      </c>
      <c r="AR53" s="88">
        <f t="shared" si="23"/>
        <v>0</v>
      </c>
      <c r="AS53" s="88">
        <f t="shared" si="23"/>
        <v>0</v>
      </c>
      <c r="AT53" s="88">
        <f t="shared" si="11"/>
        <v>0</v>
      </c>
      <c r="AU53" s="88">
        <f t="shared" si="12"/>
        <v>0</v>
      </c>
      <c r="AV53" s="88">
        <f t="shared" si="12"/>
        <v>0</v>
      </c>
      <c r="AW53" s="88">
        <f t="shared" si="38"/>
        <v>4140</v>
      </c>
      <c r="AX53" s="88">
        <f t="shared" si="39"/>
        <v>0</v>
      </c>
      <c r="AY53" s="88">
        <f t="shared" si="40"/>
        <v>0</v>
      </c>
      <c r="AZ53" s="88">
        <f t="shared" si="41"/>
        <v>0</v>
      </c>
      <c r="BA53" s="88">
        <f t="shared" si="42"/>
        <v>0</v>
      </c>
      <c r="BB53" s="88">
        <f t="shared" si="34"/>
        <v>0</v>
      </c>
      <c r="BC53" s="88">
        <f t="shared" si="35"/>
        <v>0</v>
      </c>
      <c r="BD53" s="88">
        <f t="shared" si="20"/>
        <v>4140</v>
      </c>
      <c r="BE53" s="88">
        <f t="shared" si="21"/>
        <v>0</v>
      </c>
      <c r="BF53" s="88">
        <f t="shared" si="21"/>
        <v>53010</v>
      </c>
      <c r="BG53" s="88">
        <f t="shared" si="36"/>
        <v>0</v>
      </c>
      <c r="BH53" s="88">
        <f t="shared" si="37"/>
        <v>4140</v>
      </c>
    </row>
    <row r="54" spans="1:60" ht="13.5">
      <c r="A54" s="17" t="s">
        <v>127</v>
      </c>
      <c r="B54" s="76" t="s">
        <v>218</v>
      </c>
      <c r="C54" s="77" t="s">
        <v>339</v>
      </c>
      <c r="D54" s="88">
        <f t="shared" si="24"/>
        <v>0</v>
      </c>
      <c r="E54" s="88">
        <f t="shared" si="25"/>
        <v>0</v>
      </c>
      <c r="F54" s="88">
        <v>0</v>
      </c>
      <c r="G54" s="88">
        <v>0</v>
      </c>
      <c r="H54" s="88">
        <v>0</v>
      </c>
      <c r="I54" s="88">
        <v>0</v>
      </c>
      <c r="J54" s="88">
        <v>5680</v>
      </c>
      <c r="K54" s="88">
        <f t="shared" si="26"/>
        <v>0</v>
      </c>
      <c r="L54" s="88">
        <v>0</v>
      </c>
      <c r="M54" s="89">
        <f t="shared" si="27"/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39823</v>
      </c>
      <c r="U54" s="88">
        <v>0</v>
      </c>
      <c r="V54" s="88">
        <f t="shared" si="28"/>
        <v>0</v>
      </c>
      <c r="W54" s="88">
        <f t="shared" si="29"/>
        <v>0</v>
      </c>
      <c r="X54" s="88">
        <f t="shared" si="30"/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f t="shared" si="31"/>
        <v>0</v>
      </c>
      <c r="AE54" s="88">
        <v>0</v>
      </c>
      <c r="AF54" s="89">
        <f t="shared" si="32"/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24623</v>
      </c>
      <c r="AN54" s="88">
        <v>0</v>
      </c>
      <c r="AO54" s="88">
        <f t="shared" si="33"/>
        <v>0</v>
      </c>
      <c r="AP54" s="88">
        <f t="shared" si="23"/>
        <v>0</v>
      </c>
      <c r="AQ54" s="88">
        <f t="shared" si="23"/>
        <v>0</v>
      </c>
      <c r="AR54" s="88">
        <f t="shared" si="23"/>
        <v>0</v>
      </c>
      <c r="AS54" s="88">
        <f t="shared" si="23"/>
        <v>0</v>
      </c>
      <c r="AT54" s="88">
        <f t="shared" si="11"/>
        <v>0</v>
      </c>
      <c r="AU54" s="88">
        <f t="shared" si="12"/>
        <v>0</v>
      </c>
      <c r="AV54" s="88">
        <f t="shared" si="12"/>
        <v>5680</v>
      </c>
      <c r="AW54" s="88">
        <f t="shared" si="38"/>
        <v>0</v>
      </c>
      <c r="AX54" s="88">
        <f t="shared" si="39"/>
        <v>0</v>
      </c>
      <c r="AY54" s="88">
        <f t="shared" si="40"/>
        <v>0</v>
      </c>
      <c r="AZ54" s="88">
        <f t="shared" si="41"/>
        <v>0</v>
      </c>
      <c r="BA54" s="88">
        <f t="shared" si="42"/>
        <v>0</v>
      </c>
      <c r="BB54" s="88">
        <f t="shared" si="34"/>
        <v>0</v>
      </c>
      <c r="BC54" s="88">
        <f t="shared" si="35"/>
        <v>0</v>
      </c>
      <c r="BD54" s="88">
        <f t="shared" si="20"/>
        <v>0</v>
      </c>
      <c r="BE54" s="88">
        <f t="shared" si="21"/>
        <v>0</v>
      </c>
      <c r="BF54" s="88">
        <f t="shared" si="21"/>
        <v>64446</v>
      </c>
      <c r="BG54" s="88">
        <f t="shared" si="36"/>
        <v>0</v>
      </c>
      <c r="BH54" s="88">
        <f t="shared" si="37"/>
        <v>0</v>
      </c>
    </row>
    <row r="55" spans="1:60" ht="13.5">
      <c r="A55" s="17" t="s">
        <v>127</v>
      </c>
      <c r="B55" s="76" t="s">
        <v>219</v>
      </c>
      <c r="C55" s="77" t="s">
        <v>220</v>
      </c>
      <c r="D55" s="88">
        <f t="shared" si="24"/>
        <v>0</v>
      </c>
      <c r="E55" s="88">
        <f t="shared" si="25"/>
        <v>0</v>
      </c>
      <c r="F55" s="88">
        <v>0</v>
      </c>
      <c r="G55" s="88">
        <v>0</v>
      </c>
      <c r="H55" s="88">
        <v>0</v>
      </c>
      <c r="I55" s="88">
        <v>0</v>
      </c>
      <c r="J55" s="88">
        <v>3301</v>
      </c>
      <c r="K55" s="88">
        <f t="shared" si="26"/>
        <v>0</v>
      </c>
      <c r="L55" s="88">
        <v>0</v>
      </c>
      <c r="M55" s="89">
        <f t="shared" si="27"/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27715</v>
      </c>
      <c r="U55" s="88">
        <v>0</v>
      </c>
      <c r="V55" s="88">
        <f t="shared" si="28"/>
        <v>0</v>
      </c>
      <c r="W55" s="88">
        <f t="shared" si="29"/>
        <v>0</v>
      </c>
      <c r="X55" s="88">
        <f t="shared" si="30"/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f t="shared" si="31"/>
        <v>0</v>
      </c>
      <c r="AE55" s="88">
        <v>0</v>
      </c>
      <c r="AF55" s="89">
        <f t="shared" si="32"/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13571</v>
      </c>
      <c r="AN55" s="88">
        <v>0</v>
      </c>
      <c r="AO55" s="88">
        <f t="shared" si="33"/>
        <v>0</v>
      </c>
      <c r="AP55" s="88">
        <f t="shared" si="23"/>
        <v>0</v>
      </c>
      <c r="AQ55" s="88">
        <f t="shared" si="23"/>
        <v>0</v>
      </c>
      <c r="AR55" s="88">
        <f t="shared" si="23"/>
        <v>0</v>
      </c>
      <c r="AS55" s="88">
        <f t="shared" si="23"/>
        <v>0</v>
      </c>
      <c r="AT55" s="88">
        <f t="shared" si="11"/>
        <v>0</v>
      </c>
      <c r="AU55" s="88">
        <f t="shared" si="12"/>
        <v>0</v>
      </c>
      <c r="AV55" s="88">
        <f t="shared" si="12"/>
        <v>3301</v>
      </c>
      <c r="AW55" s="88">
        <f t="shared" si="38"/>
        <v>0</v>
      </c>
      <c r="AX55" s="88">
        <f t="shared" si="39"/>
        <v>0</v>
      </c>
      <c r="AY55" s="88">
        <f t="shared" si="40"/>
        <v>0</v>
      </c>
      <c r="AZ55" s="88">
        <f t="shared" si="41"/>
        <v>0</v>
      </c>
      <c r="BA55" s="88">
        <f t="shared" si="42"/>
        <v>0</v>
      </c>
      <c r="BB55" s="88">
        <f t="shared" si="34"/>
        <v>0</v>
      </c>
      <c r="BC55" s="88">
        <f t="shared" si="35"/>
        <v>0</v>
      </c>
      <c r="BD55" s="88">
        <f t="shared" si="20"/>
        <v>0</v>
      </c>
      <c r="BE55" s="88">
        <f t="shared" si="21"/>
        <v>0</v>
      </c>
      <c r="BF55" s="88">
        <f t="shared" si="21"/>
        <v>41286</v>
      </c>
      <c r="BG55" s="88">
        <f t="shared" si="36"/>
        <v>0</v>
      </c>
      <c r="BH55" s="88">
        <f t="shared" si="37"/>
        <v>0</v>
      </c>
    </row>
    <row r="56" spans="1:60" ht="13.5">
      <c r="A56" s="17" t="s">
        <v>127</v>
      </c>
      <c r="B56" s="76" t="s">
        <v>221</v>
      </c>
      <c r="C56" s="77" t="s">
        <v>222</v>
      </c>
      <c r="D56" s="88">
        <f t="shared" si="24"/>
        <v>0</v>
      </c>
      <c r="E56" s="88">
        <f t="shared" si="25"/>
        <v>0</v>
      </c>
      <c r="F56" s="88">
        <v>0</v>
      </c>
      <c r="G56" s="88">
        <v>0</v>
      </c>
      <c r="H56" s="88">
        <v>0</v>
      </c>
      <c r="I56" s="88">
        <v>0</v>
      </c>
      <c r="J56" s="88">
        <v>2035</v>
      </c>
      <c r="K56" s="88">
        <f t="shared" si="26"/>
        <v>0</v>
      </c>
      <c r="L56" s="88">
        <v>0</v>
      </c>
      <c r="M56" s="89">
        <f t="shared" si="27"/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21208</v>
      </c>
      <c r="U56" s="88">
        <v>0</v>
      </c>
      <c r="V56" s="88">
        <f t="shared" si="28"/>
        <v>0</v>
      </c>
      <c r="W56" s="88">
        <f t="shared" si="29"/>
        <v>0</v>
      </c>
      <c r="X56" s="88">
        <f t="shared" si="30"/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f t="shared" si="31"/>
        <v>0</v>
      </c>
      <c r="AE56" s="88">
        <v>0</v>
      </c>
      <c r="AF56" s="89">
        <f t="shared" si="32"/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7902</v>
      </c>
      <c r="AN56" s="88">
        <v>0</v>
      </c>
      <c r="AO56" s="88">
        <f t="shared" si="33"/>
        <v>0</v>
      </c>
      <c r="AP56" s="88">
        <f t="shared" si="23"/>
        <v>0</v>
      </c>
      <c r="AQ56" s="88">
        <f t="shared" si="23"/>
        <v>0</v>
      </c>
      <c r="AR56" s="88">
        <f t="shared" si="23"/>
        <v>0</v>
      </c>
      <c r="AS56" s="88">
        <f t="shared" si="23"/>
        <v>0</v>
      </c>
      <c r="AT56" s="88">
        <f t="shared" si="11"/>
        <v>0</v>
      </c>
      <c r="AU56" s="88">
        <f t="shared" si="12"/>
        <v>0</v>
      </c>
      <c r="AV56" s="88">
        <f t="shared" si="12"/>
        <v>2035</v>
      </c>
      <c r="AW56" s="88">
        <f t="shared" si="38"/>
        <v>0</v>
      </c>
      <c r="AX56" s="88">
        <f t="shared" si="39"/>
        <v>0</v>
      </c>
      <c r="AY56" s="88">
        <f t="shared" si="40"/>
        <v>0</v>
      </c>
      <c r="AZ56" s="88">
        <f t="shared" si="41"/>
        <v>0</v>
      </c>
      <c r="BA56" s="88">
        <f t="shared" si="42"/>
        <v>0</v>
      </c>
      <c r="BB56" s="88">
        <f t="shared" si="34"/>
        <v>0</v>
      </c>
      <c r="BC56" s="88">
        <f t="shared" si="35"/>
        <v>0</v>
      </c>
      <c r="BD56" s="88">
        <f t="shared" si="20"/>
        <v>0</v>
      </c>
      <c r="BE56" s="88">
        <f t="shared" si="21"/>
        <v>0</v>
      </c>
      <c r="BF56" s="88">
        <f t="shared" si="21"/>
        <v>29110</v>
      </c>
      <c r="BG56" s="88">
        <f t="shared" si="36"/>
        <v>0</v>
      </c>
      <c r="BH56" s="88">
        <f t="shared" si="37"/>
        <v>0</v>
      </c>
    </row>
    <row r="57" spans="1:60" ht="13.5">
      <c r="A57" s="17" t="s">
        <v>127</v>
      </c>
      <c r="B57" s="76" t="s">
        <v>223</v>
      </c>
      <c r="C57" s="77" t="s">
        <v>224</v>
      </c>
      <c r="D57" s="88">
        <f t="shared" si="24"/>
        <v>0</v>
      </c>
      <c r="E57" s="88">
        <f t="shared" si="25"/>
        <v>0</v>
      </c>
      <c r="F57" s="88">
        <v>0</v>
      </c>
      <c r="G57" s="88">
        <v>0</v>
      </c>
      <c r="H57" s="88">
        <v>0</v>
      </c>
      <c r="I57" s="88">
        <v>0</v>
      </c>
      <c r="J57" s="88">
        <v>4622</v>
      </c>
      <c r="K57" s="88">
        <f t="shared" si="26"/>
        <v>0</v>
      </c>
      <c r="L57" s="88">
        <v>0</v>
      </c>
      <c r="M57" s="89">
        <f t="shared" si="27"/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30597</v>
      </c>
      <c r="U57" s="88">
        <v>0</v>
      </c>
      <c r="V57" s="88">
        <f t="shared" si="28"/>
        <v>0</v>
      </c>
      <c r="W57" s="88">
        <f t="shared" si="29"/>
        <v>0</v>
      </c>
      <c r="X57" s="88">
        <f t="shared" si="30"/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f t="shared" si="31"/>
        <v>0</v>
      </c>
      <c r="AE57" s="88">
        <v>0</v>
      </c>
      <c r="AF57" s="89">
        <f t="shared" si="32"/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18939</v>
      </c>
      <c r="AN57" s="88">
        <v>0</v>
      </c>
      <c r="AO57" s="88">
        <f t="shared" si="33"/>
        <v>0</v>
      </c>
      <c r="AP57" s="88">
        <f t="shared" si="23"/>
        <v>0</v>
      </c>
      <c r="AQ57" s="88">
        <f t="shared" si="23"/>
        <v>0</v>
      </c>
      <c r="AR57" s="88">
        <f t="shared" si="23"/>
        <v>0</v>
      </c>
      <c r="AS57" s="88">
        <f t="shared" si="23"/>
        <v>0</v>
      </c>
      <c r="AT57" s="88">
        <f t="shared" si="11"/>
        <v>0</v>
      </c>
      <c r="AU57" s="88">
        <f t="shared" si="12"/>
        <v>0</v>
      </c>
      <c r="AV57" s="88">
        <f t="shared" si="12"/>
        <v>4622</v>
      </c>
      <c r="AW57" s="88">
        <f t="shared" si="38"/>
        <v>0</v>
      </c>
      <c r="AX57" s="88">
        <f t="shared" si="39"/>
        <v>0</v>
      </c>
      <c r="AY57" s="88">
        <f t="shared" si="40"/>
        <v>0</v>
      </c>
      <c r="AZ57" s="88">
        <f t="shared" si="41"/>
        <v>0</v>
      </c>
      <c r="BA57" s="88">
        <f t="shared" si="42"/>
        <v>0</v>
      </c>
      <c r="BB57" s="88">
        <f t="shared" si="34"/>
        <v>0</v>
      </c>
      <c r="BC57" s="88">
        <f t="shared" si="35"/>
        <v>0</v>
      </c>
      <c r="BD57" s="88">
        <f t="shared" si="20"/>
        <v>0</v>
      </c>
      <c r="BE57" s="88">
        <f t="shared" si="21"/>
        <v>0</v>
      </c>
      <c r="BF57" s="88">
        <f t="shared" si="21"/>
        <v>49536</v>
      </c>
      <c r="BG57" s="88">
        <f t="shared" si="36"/>
        <v>0</v>
      </c>
      <c r="BH57" s="88">
        <f t="shared" si="37"/>
        <v>0</v>
      </c>
    </row>
    <row r="58" spans="1:60" ht="13.5">
      <c r="A58" s="17" t="s">
        <v>127</v>
      </c>
      <c r="B58" s="76" t="s">
        <v>225</v>
      </c>
      <c r="C58" s="77" t="s">
        <v>226</v>
      </c>
      <c r="D58" s="88">
        <f t="shared" si="24"/>
        <v>0</v>
      </c>
      <c r="E58" s="88">
        <f t="shared" si="25"/>
        <v>0</v>
      </c>
      <c r="F58" s="88">
        <v>0</v>
      </c>
      <c r="G58" s="88">
        <v>0</v>
      </c>
      <c r="H58" s="88">
        <v>0</v>
      </c>
      <c r="I58" s="88">
        <v>0</v>
      </c>
      <c r="J58" s="88">
        <v>427</v>
      </c>
      <c r="K58" s="88">
        <f t="shared" si="26"/>
        <v>7146</v>
      </c>
      <c r="L58" s="88">
        <v>0</v>
      </c>
      <c r="M58" s="89">
        <f t="shared" si="27"/>
        <v>0</v>
      </c>
      <c r="N58" s="88">
        <v>0</v>
      </c>
      <c r="O58" s="88">
        <v>0</v>
      </c>
      <c r="P58" s="88">
        <v>0</v>
      </c>
      <c r="Q58" s="88">
        <v>0</v>
      </c>
      <c r="R58" s="88">
        <v>7146</v>
      </c>
      <c r="S58" s="88">
        <v>0</v>
      </c>
      <c r="T58" s="88">
        <v>46273</v>
      </c>
      <c r="U58" s="88">
        <v>0</v>
      </c>
      <c r="V58" s="88">
        <f t="shared" si="28"/>
        <v>7146</v>
      </c>
      <c r="W58" s="88">
        <f t="shared" si="29"/>
        <v>0</v>
      </c>
      <c r="X58" s="88">
        <f t="shared" si="30"/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f t="shared" si="31"/>
        <v>0</v>
      </c>
      <c r="AE58" s="88">
        <v>0</v>
      </c>
      <c r="AF58" s="89">
        <f t="shared" si="32"/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18519</v>
      </c>
      <c r="AN58" s="88">
        <v>0</v>
      </c>
      <c r="AO58" s="88">
        <f t="shared" si="33"/>
        <v>0</v>
      </c>
      <c r="AP58" s="88">
        <f t="shared" si="23"/>
        <v>0</v>
      </c>
      <c r="AQ58" s="88">
        <f t="shared" si="23"/>
        <v>0</v>
      </c>
      <c r="AR58" s="88">
        <f t="shared" si="23"/>
        <v>0</v>
      </c>
      <c r="AS58" s="88">
        <f t="shared" si="23"/>
        <v>0</v>
      </c>
      <c r="AT58" s="88">
        <f t="shared" si="11"/>
        <v>0</v>
      </c>
      <c r="AU58" s="88">
        <f t="shared" si="12"/>
        <v>0</v>
      </c>
      <c r="AV58" s="88">
        <f t="shared" si="12"/>
        <v>427</v>
      </c>
      <c r="AW58" s="88">
        <f t="shared" si="38"/>
        <v>7146</v>
      </c>
      <c r="AX58" s="88">
        <f t="shared" si="39"/>
        <v>0</v>
      </c>
      <c r="AY58" s="88">
        <f t="shared" si="40"/>
        <v>0</v>
      </c>
      <c r="AZ58" s="88">
        <f t="shared" si="41"/>
        <v>0</v>
      </c>
      <c r="BA58" s="88">
        <f t="shared" si="42"/>
        <v>0</v>
      </c>
      <c r="BB58" s="88">
        <f t="shared" si="34"/>
        <v>0</v>
      </c>
      <c r="BC58" s="88">
        <f t="shared" si="35"/>
        <v>0</v>
      </c>
      <c r="BD58" s="88">
        <f t="shared" si="20"/>
        <v>7146</v>
      </c>
      <c r="BE58" s="88">
        <f t="shared" si="21"/>
        <v>0</v>
      </c>
      <c r="BF58" s="88">
        <f t="shared" si="21"/>
        <v>64792</v>
      </c>
      <c r="BG58" s="88">
        <f t="shared" si="36"/>
        <v>0</v>
      </c>
      <c r="BH58" s="88">
        <f t="shared" si="37"/>
        <v>7146</v>
      </c>
    </row>
    <row r="59" spans="1:60" ht="13.5">
      <c r="A59" s="17" t="s">
        <v>127</v>
      </c>
      <c r="B59" s="76" t="s">
        <v>227</v>
      </c>
      <c r="C59" s="77" t="s">
        <v>228</v>
      </c>
      <c r="D59" s="88">
        <f t="shared" si="24"/>
        <v>0</v>
      </c>
      <c r="E59" s="88">
        <f t="shared" si="25"/>
        <v>0</v>
      </c>
      <c r="F59" s="88">
        <v>0</v>
      </c>
      <c r="G59" s="88">
        <v>0</v>
      </c>
      <c r="H59" s="88">
        <v>0</v>
      </c>
      <c r="I59" s="88">
        <v>0</v>
      </c>
      <c r="J59" s="88">
        <v>38898</v>
      </c>
      <c r="K59" s="88">
        <f t="shared" si="26"/>
        <v>26618</v>
      </c>
      <c r="L59" s="88">
        <v>0</v>
      </c>
      <c r="M59" s="89">
        <f t="shared" si="27"/>
        <v>0</v>
      </c>
      <c r="N59" s="88">
        <v>0</v>
      </c>
      <c r="O59" s="88">
        <v>0</v>
      </c>
      <c r="P59" s="88">
        <v>0</v>
      </c>
      <c r="Q59" s="88">
        <v>0</v>
      </c>
      <c r="R59" s="88">
        <v>26618</v>
      </c>
      <c r="S59" s="88">
        <v>0</v>
      </c>
      <c r="T59" s="88">
        <v>93344</v>
      </c>
      <c r="U59" s="88">
        <v>0</v>
      </c>
      <c r="V59" s="88">
        <f t="shared" si="28"/>
        <v>26618</v>
      </c>
      <c r="W59" s="88">
        <f t="shared" si="29"/>
        <v>0</v>
      </c>
      <c r="X59" s="88">
        <f t="shared" si="30"/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10297</v>
      </c>
      <c r="AD59" s="88">
        <f t="shared" si="31"/>
        <v>0</v>
      </c>
      <c r="AE59" s="88">
        <v>0</v>
      </c>
      <c r="AF59" s="89">
        <f t="shared" si="32"/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50050</v>
      </c>
      <c r="AN59" s="88">
        <v>0</v>
      </c>
      <c r="AO59" s="88">
        <f t="shared" si="33"/>
        <v>0</v>
      </c>
      <c r="AP59" s="88">
        <f t="shared" si="23"/>
        <v>0</v>
      </c>
      <c r="AQ59" s="88">
        <f t="shared" si="23"/>
        <v>0</v>
      </c>
      <c r="AR59" s="88">
        <f t="shared" si="23"/>
        <v>0</v>
      </c>
      <c r="AS59" s="88">
        <f t="shared" si="23"/>
        <v>0</v>
      </c>
      <c r="AT59" s="88">
        <f aca="true" t="shared" si="43" ref="AT59:AT118">H59+AA59</f>
        <v>0</v>
      </c>
      <c r="AU59" s="88">
        <f aca="true" t="shared" si="44" ref="AU59:AV118">I59+AB59</f>
        <v>0</v>
      </c>
      <c r="AV59" s="88">
        <f t="shared" si="44"/>
        <v>49195</v>
      </c>
      <c r="AW59" s="88">
        <f t="shared" si="38"/>
        <v>26618</v>
      </c>
      <c r="AX59" s="88">
        <f t="shared" si="39"/>
        <v>0</v>
      </c>
      <c r="AY59" s="88">
        <f t="shared" si="40"/>
        <v>0</v>
      </c>
      <c r="AZ59" s="88">
        <f t="shared" si="41"/>
        <v>0</v>
      </c>
      <c r="BA59" s="88">
        <f t="shared" si="42"/>
        <v>0</v>
      </c>
      <c r="BB59" s="88">
        <f t="shared" si="34"/>
        <v>0</v>
      </c>
      <c r="BC59" s="88">
        <f t="shared" si="35"/>
        <v>0</v>
      </c>
      <c r="BD59" s="88">
        <f t="shared" si="20"/>
        <v>26618</v>
      </c>
      <c r="BE59" s="88">
        <f t="shared" si="21"/>
        <v>0</v>
      </c>
      <c r="BF59" s="88">
        <f t="shared" si="21"/>
        <v>143394</v>
      </c>
      <c r="BG59" s="88">
        <f t="shared" si="36"/>
        <v>0</v>
      </c>
      <c r="BH59" s="88">
        <f t="shared" si="37"/>
        <v>26618</v>
      </c>
    </row>
    <row r="60" spans="1:60" ht="13.5">
      <c r="A60" s="17" t="s">
        <v>127</v>
      </c>
      <c r="B60" s="76" t="s">
        <v>229</v>
      </c>
      <c r="C60" s="77" t="s">
        <v>230</v>
      </c>
      <c r="D60" s="88">
        <f t="shared" si="24"/>
        <v>0</v>
      </c>
      <c r="E60" s="88">
        <f t="shared" si="25"/>
        <v>0</v>
      </c>
      <c r="F60" s="88">
        <v>0</v>
      </c>
      <c r="G60" s="88">
        <v>0</v>
      </c>
      <c r="H60" s="88">
        <v>0</v>
      </c>
      <c r="I60" s="88">
        <v>0</v>
      </c>
      <c r="J60" s="88">
        <v>503</v>
      </c>
      <c r="K60" s="88">
        <f t="shared" si="26"/>
        <v>0</v>
      </c>
      <c r="L60" s="88">
        <v>0</v>
      </c>
      <c r="M60" s="89">
        <f t="shared" si="27"/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54509</v>
      </c>
      <c r="U60" s="88">
        <v>0</v>
      </c>
      <c r="V60" s="88">
        <f t="shared" si="28"/>
        <v>0</v>
      </c>
      <c r="W60" s="88">
        <f t="shared" si="29"/>
        <v>0</v>
      </c>
      <c r="X60" s="88">
        <f t="shared" si="30"/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6808</v>
      </c>
      <c r="AD60" s="88">
        <f t="shared" si="31"/>
        <v>0</v>
      </c>
      <c r="AE60" s="88">
        <v>0</v>
      </c>
      <c r="AF60" s="89">
        <f t="shared" si="32"/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33094</v>
      </c>
      <c r="AN60" s="88">
        <v>0</v>
      </c>
      <c r="AO60" s="88">
        <f t="shared" si="33"/>
        <v>0</v>
      </c>
      <c r="AP60" s="88">
        <f t="shared" si="23"/>
        <v>0</v>
      </c>
      <c r="AQ60" s="88">
        <f t="shared" si="23"/>
        <v>0</v>
      </c>
      <c r="AR60" s="88">
        <f t="shared" si="23"/>
        <v>0</v>
      </c>
      <c r="AS60" s="88">
        <f t="shared" si="23"/>
        <v>0</v>
      </c>
      <c r="AT60" s="88">
        <f t="shared" si="43"/>
        <v>0</v>
      </c>
      <c r="AU60" s="88">
        <f t="shared" si="44"/>
        <v>0</v>
      </c>
      <c r="AV60" s="88">
        <f t="shared" si="44"/>
        <v>7311</v>
      </c>
      <c r="AW60" s="88">
        <f t="shared" si="38"/>
        <v>0</v>
      </c>
      <c r="AX60" s="88">
        <f t="shared" si="39"/>
        <v>0</v>
      </c>
      <c r="AY60" s="88">
        <f t="shared" si="40"/>
        <v>0</v>
      </c>
      <c r="AZ60" s="88">
        <f t="shared" si="41"/>
        <v>0</v>
      </c>
      <c r="BA60" s="88">
        <f t="shared" si="42"/>
        <v>0</v>
      </c>
      <c r="BB60" s="88">
        <f t="shared" si="34"/>
        <v>0</v>
      </c>
      <c r="BC60" s="88">
        <f t="shared" si="35"/>
        <v>0</v>
      </c>
      <c r="BD60" s="88">
        <f aca="true" t="shared" si="45" ref="BD60:BD118">R60+AK60</f>
        <v>0</v>
      </c>
      <c r="BE60" s="88">
        <f aca="true" t="shared" si="46" ref="BE60:BF118">S60+AL60</f>
        <v>0</v>
      </c>
      <c r="BF60" s="88">
        <f t="shared" si="46"/>
        <v>87603</v>
      </c>
      <c r="BG60" s="88">
        <f t="shared" si="36"/>
        <v>0</v>
      </c>
      <c r="BH60" s="88">
        <f t="shared" si="37"/>
        <v>0</v>
      </c>
    </row>
    <row r="61" spans="1:60" ht="13.5">
      <c r="A61" s="17" t="s">
        <v>127</v>
      </c>
      <c r="B61" s="76" t="s">
        <v>231</v>
      </c>
      <c r="C61" s="77" t="s">
        <v>232</v>
      </c>
      <c r="D61" s="88">
        <f t="shared" si="24"/>
        <v>0</v>
      </c>
      <c r="E61" s="88">
        <f t="shared" si="25"/>
        <v>0</v>
      </c>
      <c r="F61" s="88">
        <v>0</v>
      </c>
      <c r="G61" s="88">
        <v>0</v>
      </c>
      <c r="H61" s="88">
        <v>0</v>
      </c>
      <c r="I61" s="88">
        <v>0</v>
      </c>
      <c r="J61" s="88">
        <v>1305</v>
      </c>
      <c r="K61" s="88">
        <f t="shared" si="26"/>
        <v>59352</v>
      </c>
      <c r="L61" s="88">
        <v>0</v>
      </c>
      <c r="M61" s="89">
        <f t="shared" si="27"/>
        <v>0</v>
      </c>
      <c r="N61" s="88">
        <v>0</v>
      </c>
      <c r="O61" s="88">
        <v>0</v>
      </c>
      <c r="P61" s="88">
        <v>0</v>
      </c>
      <c r="Q61" s="88">
        <v>0</v>
      </c>
      <c r="R61" s="88">
        <v>59352</v>
      </c>
      <c r="S61" s="88">
        <v>0</v>
      </c>
      <c r="T61" s="88">
        <v>141482</v>
      </c>
      <c r="U61" s="88">
        <v>0</v>
      </c>
      <c r="V61" s="88">
        <f t="shared" si="28"/>
        <v>59352</v>
      </c>
      <c r="W61" s="88">
        <f t="shared" si="29"/>
        <v>0</v>
      </c>
      <c r="X61" s="88">
        <f t="shared" si="30"/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13655</v>
      </c>
      <c r="AD61" s="88">
        <f t="shared" si="31"/>
        <v>0</v>
      </c>
      <c r="AE61" s="88">
        <v>0</v>
      </c>
      <c r="AF61" s="89">
        <f t="shared" si="32"/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66371</v>
      </c>
      <c r="AN61" s="88">
        <v>0</v>
      </c>
      <c r="AO61" s="88">
        <f t="shared" si="33"/>
        <v>0</v>
      </c>
      <c r="AP61" s="88">
        <f t="shared" si="23"/>
        <v>0</v>
      </c>
      <c r="AQ61" s="88">
        <f t="shared" si="23"/>
        <v>0</v>
      </c>
      <c r="AR61" s="88">
        <f t="shared" si="23"/>
        <v>0</v>
      </c>
      <c r="AS61" s="88">
        <f t="shared" si="23"/>
        <v>0</v>
      </c>
      <c r="AT61" s="88">
        <f t="shared" si="43"/>
        <v>0</v>
      </c>
      <c r="AU61" s="88">
        <f t="shared" si="44"/>
        <v>0</v>
      </c>
      <c r="AV61" s="88">
        <f t="shared" si="44"/>
        <v>14960</v>
      </c>
      <c r="AW61" s="88">
        <f t="shared" si="38"/>
        <v>59352</v>
      </c>
      <c r="AX61" s="88">
        <f t="shared" si="39"/>
        <v>0</v>
      </c>
      <c r="AY61" s="88">
        <f t="shared" si="40"/>
        <v>0</v>
      </c>
      <c r="AZ61" s="88">
        <f t="shared" si="41"/>
        <v>0</v>
      </c>
      <c r="BA61" s="88">
        <f t="shared" si="42"/>
        <v>0</v>
      </c>
      <c r="BB61" s="88">
        <f t="shared" si="34"/>
        <v>0</v>
      </c>
      <c r="BC61" s="88">
        <f t="shared" si="35"/>
        <v>0</v>
      </c>
      <c r="BD61" s="88">
        <f t="shared" si="45"/>
        <v>59352</v>
      </c>
      <c r="BE61" s="88">
        <f t="shared" si="46"/>
        <v>0</v>
      </c>
      <c r="BF61" s="88">
        <f t="shared" si="46"/>
        <v>207853</v>
      </c>
      <c r="BG61" s="88">
        <f t="shared" si="36"/>
        <v>0</v>
      </c>
      <c r="BH61" s="88">
        <f t="shared" si="37"/>
        <v>59352</v>
      </c>
    </row>
    <row r="62" spans="1:60" ht="13.5">
      <c r="A62" s="17" t="s">
        <v>127</v>
      </c>
      <c r="B62" s="76" t="s">
        <v>233</v>
      </c>
      <c r="C62" s="77" t="s">
        <v>234</v>
      </c>
      <c r="D62" s="88">
        <f t="shared" si="24"/>
        <v>0</v>
      </c>
      <c r="E62" s="88">
        <f t="shared" si="25"/>
        <v>0</v>
      </c>
      <c r="F62" s="88">
        <v>0</v>
      </c>
      <c r="G62" s="88">
        <v>0</v>
      </c>
      <c r="H62" s="88">
        <v>0</v>
      </c>
      <c r="I62" s="88">
        <v>0</v>
      </c>
      <c r="J62" s="88">
        <v>25932</v>
      </c>
      <c r="K62" s="88">
        <f t="shared" si="26"/>
        <v>16665</v>
      </c>
      <c r="L62" s="88">
        <v>0</v>
      </c>
      <c r="M62" s="89">
        <f t="shared" si="27"/>
        <v>0</v>
      </c>
      <c r="N62" s="88">
        <v>0</v>
      </c>
      <c r="O62" s="88">
        <v>0</v>
      </c>
      <c r="P62" s="88">
        <v>0</v>
      </c>
      <c r="Q62" s="88">
        <v>0</v>
      </c>
      <c r="R62" s="88">
        <v>16665</v>
      </c>
      <c r="S62" s="88">
        <v>0</v>
      </c>
      <c r="T62" s="88">
        <v>118727</v>
      </c>
      <c r="U62" s="88">
        <v>0</v>
      </c>
      <c r="V62" s="88">
        <f t="shared" si="28"/>
        <v>16665</v>
      </c>
      <c r="W62" s="88">
        <f t="shared" si="29"/>
        <v>0</v>
      </c>
      <c r="X62" s="88">
        <f t="shared" si="30"/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7898</v>
      </c>
      <c r="AD62" s="88">
        <f t="shared" si="31"/>
        <v>0</v>
      </c>
      <c r="AE62" s="88">
        <v>0</v>
      </c>
      <c r="AF62" s="89">
        <f t="shared" si="32"/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38388</v>
      </c>
      <c r="AN62" s="88">
        <v>0</v>
      </c>
      <c r="AO62" s="88">
        <f t="shared" si="33"/>
        <v>0</v>
      </c>
      <c r="AP62" s="88">
        <f t="shared" si="23"/>
        <v>0</v>
      </c>
      <c r="AQ62" s="88">
        <f t="shared" si="23"/>
        <v>0</v>
      </c>
      <c r="AR62" s="88">
        <f t="shared" si="23"/>
        <v>0</v>
      </c>
      <c r="AS62" s="88">
        <f t="shared" si="23"/>
        <v>0</v>
      </c>
      <c r="AT62" s="88">
        <f t="shared" si="43"/>
        <v>0</v>
      </c>
      <c r="AU62" s="88">
        <f t="shared" si="44"/>
        <v>0</v>
      </c>
      <c r="AV62" s="88">
        <f t="shared" si="44"/>
        <v>33830</v>
      </c>
      <c r="AW62" s="88">
        <f t="shared" si="38"/>
        <v>16665</v>
      </c>
      <c r="AX62" s="88">
        <f t="shared" si="39"/>
        <v>0</v>
      </c>
      <c r="AY62" s="88">
        <f t="shared" si="40"/>
        <v>0</v>
      </c>
      <c r="AZ62" s="88">
        <f t="shared" si="41"/>
        <v>0</v>
      </c>
      <c r="BA62" s="88">
        <f t="shared" si="42"/>
        <v>0</v>
      </c>
      <c r="BB62" s="88">
        <f t="shared" si="34"/>
        <v>0</v>
      </c>
      <c r="BC62" s="88">
        <f t="shared" si="35"/>
        <v>0</v>
      </c>
      <c r="BD62" s="88">
        <f t="shared" si="45"/>
        <v>16665</v>
      </c>
      <c r="BE62" s="88">
        <f t="shared" si="46"/>
        <v>0</v>
      </c>
      <c r="BF62" s="88">
        <f t="shared" si="46"/>
        <v>157115</v>
      </c>
      <c r="BG62" s="88">
        <f t="shared" si="36"/>
        <v>0</v>
      </c>
      <c r="BH62" s="88">
        <f t="shared" si="37"/>
        <v>16665</v>
      </c>
    </row>
    <row r="63" spans="1:60" ht="13.5">
      <c r="A63" s="17" t="s">
        <v>127</v>
      </c>
      <c r="B63" s="76" t="s">
        <v>235</v>
      </c>
      <c r="C63" s="77" t="s">
        <v>236</v>
      </c>
      <c r="D63" s="88">
        <f t="shared" si="24"/>
        <v>0</v>
      </c>
      <c r="E63" s="88">
        <f t="shared" si="25"/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f t="shared" si="26"/>
        <v>17244</v>
      </c>
      <c r="L63" s="88">
        <v>0</v>
      </c>
      <c r="M63" s="89">
        <f t="shared" si="27"/>
        <v>0</v>
      </c>
      <c r="N63" s="88">
        <v>0</v>
      </c>
      <c r="O63" s="88">
        <v>0</v>
      </c>
      <c r="P63" s="88">
        <v>0</v>
      </c>
      <c r="Q63" s="88">
        <v>0</v>
      </c>
      <c r="R63" s="88">
        <v>17244</v>
      </c>
      <c r="S63" s="88">
        <v>0</v>
      </c>
      <c r="T63" s="88">
        <v>71769</v>
      </c>
      <c r="U63" s="88">
        <v>0</v>
      </c>
      <c r="V63" s="88">
        <f t="shared" si="28"/>
        <v>17244</v>
      </c>
      <c r="W63" s="88">
        <f t="shared" si="29"/>
        <v>0</v>
      </c>
      <c r="X63" s="88">
        <f t="shared" si="30"/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f t="shared" si="31"/>
        <v>0</v>
      </c>
      <c r="AE63" s="88">
        <v>0</v>
      </c>
      <c r="AF63" s="89">
        <f t="shared" si="32"/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56668</v>
      </c>
      <c r="AN63" s="88">
        <v>0</v>
      </c>
      <c r="AO63" s="88">
        <f t="shared" si="33"/>
        <v>0</v>
      </c>
      <c r="AP63" s="88">
        <f t="shared" si="23"/>
        <v>0</v>
      </c>
      <c r="AQ63" s="88">
        <f t="shared" si="23"/>
        <v>0</v>
      </c>
      <c r="AR63" s="88">
        <f t="shared" si="23"/>
        <v>0</v>
      </c>
      <c r="AS63" s="88">
        <f t="shared" si="23"/>
        <v>0</v>
      </c>
      <c r="AT63" s="88">
        <f t="shared" si="43"/>
        <v>0</v>
      </c>
      <c r="AU63" s="88">
        <f t="shared" si="44"/>
        <v>0</v>
      </c>
      <c r="AV63" s="88">
        <f t="shared" si="44"/>
        <v>0</v>
      </c>
      <c r="AW63" s="88">
        <f t="shared" si="38"/>
        <v>17244</v>
      </c>
      <c r="AX63" s="88">
        <f t="shared" si="39"/>
        <v>0</v>
      </c>
      <c r="AY63" s="88">
        <f t="shared" si="40"/>
        <v>0</v>
      </c>
      <c r="AZ63" s="88">
        <f t="shared" si="41"/>
        <v>0</v>
      </c>
      <c r="BA63" s="88">
        <f t="shared" si="42"/>
        <v>0</v>
      </c>
      <c r="BB63" s="88">
        <f t="shared" si="34"/>
        <v>0</v>
      </c>
      <c r="BC63" s="88">
        <f t="shared" si="35"/>
        <v>0</v>
      </c>
      <c r="BD63" s="88">
        <f t="shared" si="45"/>
        <v>17244</v>
      </c>
      <c r="BE63" s="88">
        <f t="shared" si="46"/>
        <v>0</v>
      </c>
      <c r="BF63" s="88">
        <f t="shared" si="46"/>
        <v>128437</v>
      </c>
      <c r="BG63" s="88">
        <f t="shared" si="36"/>
        <v>0</v>
      </c>
      <c r="BH63" s="88">
        <f t="shared" si="37"/>
        <v>17244</v>
      </c>
    </row>
    <row r="64" spans="1:60" ht="13.5">
      <c r="A64" s="17" t="s">
        <v>127</v>
      </c>
      <c r="B64" s="76" t="s">
        <v>237</v>
      </c>
      <c r="C64" s="77" t="s">
        <v>238</v>
      </c>
      <c r="D64" s="88">
        <f t="shared" si="24"/>
        <v>0</v>
      </c>
      <c r="E64" s="88">
        <f t="shared" si="25"/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f t="shared" si="26"/>
        <v>5162</v>
      </c>
      <c r="L64" s="88">
        <v>0</v>
      </c>
      <c r="M64" s="89">
        <f t="shared" si="27"/>
        <v>0</v>
      </c>
      <c r="N64" s="88">
        <v>0</v>
      </c>
      <c r="O64" s="88">
        <v>0</v>
      </c>
      <c r="P64" s="88">
        <v>0</v>
      </c>
      <c r="Q64" s="88">
        <v>0</v>
      </c>
      <c r="R64" s="88">
        <v>5162</v>
      </c>
      <c r="S64" s="88">
        <v>0</v>
      </c>
      <c r="T64" s="88">
        <v>22030</v>
      </c>
      <c r="U64" s="88">
        <v>0</v>
      </c>
      <c r="V64" s="88">
        <f t="shared" si="28"/>
        <v>5162</v>
      </c>
      <c r="W64" s="88">
        <f t="shared" si="29"/>
        <v>0</v>
      </c>
      <c r="X64" s="88">
        <f t="shared" si="30"/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f t="shared" si="31"/>
        <v>0</v>
      </c>
      <c r="AE64" s="88">
        <v>0</v>
      </c>
      <c r="AF64" s="89">
        <f t="shared" si="32"/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17395</v>
      </c>
      <c r="AN64" s="88">
        <v>0</v>
      </c>
      <c r="AO64" s="88">
        <f t="shared" si="33"/>
        <v>0</v>
      </c>
      <c r="AP64" s="88">
        <f t="shared" si="23"/>
        <v>0</v>
      </c>
      <c r="AQ64" s="88">
        <f t="shared" si="23"/>
        <v>0</v>
      </c>
      <c r="AR64" s="88">
        <f t="shared" si="23"/>
        <v>0</v>
      </c>
      <c r="AS64" s="88">
        <f t="shared" si="23"/>
        <v>0</v>
      </c>
      <c r="AT64" s="88">
        <f t="shared" si="43"/>
        <v>0</v>
      </c>
      <c r="AU64" s="88">
        <f t="shared" si="44"/>
        <v>0</v>
      </c>
      <c r="AV64" s="88">
        <f t="shared" si="44"/>
        <v>0</v>
      </c>
      <c r="AW64" s="88">
        <f t="shared" si="38"/>
        <v>5162</v>
      </c>
      <c r="AX64" s="88">
        <f t="shared" si="39"/>
        <v>0</v>
      </c>
      <c r="AY64" s="88">
        <f t="shared" si="40"/>
        <v>0</v>
      </c>
      <c r="AZ64" s="88">
        <f t="shared" si="41"/>
        <v>0</v>
      </c>
      <c r="BA64" s="88">
        <f t="shared" si="42"/>
        <v>0</v>
      </c>
      <c r="BB64" s="88">
        <f t="shared" si="34"/>
        <v>0</v>
      </c>
      <c r="BC64" s="88">
        <f t="shared" si="35"/>
        <v>0</v>
      </c>
      <c r="BD64" s="88">
        <f t="shared" si="45"/>
        <v>5162</v>
      </c>
      <c r="BE64" s="88">
        <f t="shared" si="46"/>
        <v>0</v>
      </c>
      <c r="BF64" s="88">
        <f t="shared" si="46"/>
        <v>39425</v>
      </c>
      <c r="BG64" s="88">
        <f t="shared" si="36"/>
        <v>0</v>
      </c>
      <c r="BH64" s="88">
        <f t="shared" si="37"/>
        <v>5162</v>
      </c>
    </row>
    <row r="65" spans="1:60" ht="13.5">
      <c r="A65" s="17" t="s">
        <v>127</v>
      </c>
      <c r="B65" s="76" t="s">
        <v>239</v>
      </c>
      <c r="C65" s="77" t="s">
        <v>240</v>
      </c>
      <c r="D65" s="88">
        <f t="shared" si="24"/>
        <v>0</v>
      </c>
      <c r="E65" s="88">
        <f t="shared" si="25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f t="shared" si="26"/>
        <v>28287</v>
      </c>
      <c r="L65" s="88">
        <v>2852</v>
      </c>
      <c r="M65" s="89">
        <f t="shared" si="27"/>
        <v>15183</v>
      </c>
      <c r="N65" s="88">
        <v>15183</v>
      </c>
      <c r="O65" s="88">
        <v>0</v>
      </c>
      <c r="P65" s="88">
        <v>0</v>
      </c>
      <c r="Q65" s="88">
        <v>0</v>
      </c>
      <c r="R65" s="88">
        <v>10252</v>
      </c>
      <c r="S65" s="88">
        <v>0</v>
      </c>
      <c r="T65" s="88">
        <v>0</v>
      </c>
      <c r="U65" s="88">
        <v>0</v>
      </c>
      <c r="V65" s="88">
        <f t="shared" si="28"/>
        <v>28287</v>
      </c>
      <c r="W65" s="88">
        <f t="shared" si="29"/>
        <v>0</v>
      </c>
      <c r="X65" s="88">
        <f t="shared" si="30"/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f t="shared" si="31"/>
        <v>0</v>
      </c>
      <c r="AE65" s="88">
        <v>0</v>
      </c>
      <c r="AF65" s="89">
        <f t="shared" si="32"/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18469</v>
      </c>
      <c r="AN65" s="88">
        <v>0</v>
      </c>
      <c r="AO65" s="88">
        <f t="shared" si="33"/>
        <v>0</v>
      </c>
      <c r="AP65" s="88">
        <f t="shared" si="23"/>
        <v>0</v>
      </c>
      <c r="AQ65" s="88">
        <f t="shared" si="23"/>
        <v>0</v>
      </c>
      <c r="AR65" s="88">
        <f t="shared" si="23"/>
        <v>0</v>
      </c>
      <c r="AS65" s="88">
        <f t="shared" si="23"/>
        <v>0</v>
      </c>
      <c r="AT65" s="88">
        <f t="shared" si="43"/>
        <v>0</v>
      </c>
      <c r="AU65" s="88">
        <f t="shared" si="44"/>
        <v>0</v>
      </c>
      <c r="AV65" s="88">
        <f t="shared" si="44"/>
        <v>0</v>
      </c>
      <c r="AW65" s="88">
        <f t="shared" si="38"/>
        <v>28287</v>
      </c>
      <c r="AX65" s="88">
        <f t="shared" si="39"/>
        <v>2852</v>
      </c>
      <c r="AY65" s="88">
        <f t="shared" si="40"/>
        <v>15183</v>
      </c>
      <c r="AZ65" s="88">
        <f t="shared" si="41"/>
        <v>15183</v>
      </c>
      <c r="BA65" s="88">
        <f t="shared" si="42"/>
        <v>0</v>
      </c>
      <c r="BB65" s="88">
        <f t="shared" si="34"/>
        <v>0</v>
      </c>
      <c r="BC65" s="88">
        <f t="shared" si="35"/>
        <v>0</v>
      </c>
      <c r="BD65" s="88">
        <f t="shared" si="45"/>
        <v>10252</v>
      </c>
      <c r="BE65" s="88">
        <f t="shared" si="46"/>
        <v>0</v>
      </c>
      <c r="BF65" s="88">
        <f t="shared" si="46"/>
        <v>18469</v>
      </c>
      <c r="BG65" s="88">
        <f t="shared" si="36"/>
        <v>0</v>
      </c>
      <c r="BH65" s="88">
        <f t="shared" si="37"/>
        <v>28287</v>
      </c>
    </row>
    <row r="66" spans="1:60" ht="13.5">
      <c r="A66" s="17" t="s">
        <v>127</v>
      </c>
      <c r="B66" s="76" t="s">
        <v>241</v>
      </c>
      <c r="C66" s="77" t="s">
        <v>242</v>
      </c>
      <c r="D66" s="88">
        <f t="shared" si="24"/>
        <v>0</v>
      </c>
      <c r="E66" s="88">
        <f t="shared" si="25"/>
        <v>0</v>
      </c>
      <c r="F66" s="88">
        <v>0</v>
      </c>
      <c r="G66" s="88">
        <v>0</v>
      </c>
      <c r="H66" s="88">
        <v>0</v>
      </c>
      <c r="I66" s="88">
        <v>0</v>
      </c>
      <c r="J66" s="88">
        <v>4307</v>
      </c>
      <c r="K66" s="88">
        <f t="shared" si="26"/>
        <v>0</v>
      </c>
      <c r="L66" s="88">
        <v>0</v>
      </c>
      <c r="M66" s="89">
        <f t="shared" si="27"/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25236</v>
      </c>
      <c r="U66" s="88">
        <v>0</v>
      </c>
      <c r="V66" s="88">
        <f t="shared" si="28"/>
        <v>0</v>
      </c>
      <c r="W66" s="88">
        <f t="shared" si="29"/>
        <v>0</v>
      </c>
      <c r="X66" s="88">
        <f t="shared" si="30"/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f t="shared" si="31"/>
        <v>0</v>
      </c>
      <c r="AE66" s="88">
        <v>0</v>
      </c>
      <c r="AF66" s="89">
        <f t="shared" si="32"/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19287</v>
      </c>
      <c r="AN66" s="88">
        <v>0</v>
      </c>
      <c r="AO66" s="88">
        <f t="shared" si="33"/>
        <v>0</v>
      </c>
      <c r="AP66" s="88">
        <f t="shared" si="23"/>
        <v>0</v>
      </c>
      <c r="AQ66" s="88">
        <f t="shared" si="23"/>
        <v>0</v>
      </c>
      <c r="AR66" s="88">
        <f t="shared" si="23"/>
        <v>0</v>
      </c>
      <c r="AS66" s="88">
        <f t="shared" si="23"/>
        <v>0</v>
      </c>
      <c r="AT66" s="88">
        <f t="shared" si="43"/>
        <v>0</v>
      </c>
      <c r="AU66" s="88">
        <f t="shared" si="44"/>
        <v>0</v>
      </c>
      <c r="AV66" s="88">
        <f t="shared" si="44"/>
        <v>4307</v>
      </c>
      <c r="AW66" s="88">
        <f t="shared" si="38"/>
        <v>0</v>
      </c>
      <c r="AX66" s="88">
        <f t="shared" si="39"/>
        <v>0</v>
      </c>
      <c r="AY66" s="88">
        <f t="shared" si="40"/>
        <v>0</v>
      </c>
      <c r="AZ66" s="88">
        <f t="shared" si="41"/>
        <v>0</v>
      </c>
      <c r="BA66" s="88">
        <f t="shared" si="42"/>
        <v>0</v>
      </c>
      <c r="BB66" s="88">
        <f t="shared" si="34"/>
        <v>0</v>
      </c>
      <c r="BC66" s="88">
        <f t="shared" si="35"/>
        <v>0</v>
      </c>
      <c r="BD66" s="88">
        <f t="shared" si="45"/>
        <v>0</v>
      </c>
      <c r="BE66" s="88">
        <f t="shared" si="46"/>
        <v>0</v>
      </c>
      <c r="BF66" s="88">
        <f t="shared" si="46"/>
        <v>44523</v>
      </c>
      <c r="BG66" s="88">
        <f t="shared" si="36"/>
        <v>0</v>
      </c>
      <c r="BH66" s="88">
        <f t="shared" si="37"/>
        <v>0</v>
      </c>
    </row>
    <row r="67" spans="1:60" ht="13.5">
      <c r="A67" s="17" t="s">
        <v>127</v>
      </c>
      <c r="B67" s="76" t="s">
        <v>243</v>
      </c>
      <c r="C67" s="77" t="s">
        <v>244</v>
      </c>
      <c r="D67" s="88">
        <f t="shared" si="24"/>
        <v>0</v>
      </c>
      <c r="E67" s="88">
        <f t="shared" si="25"/>
        <v>0</v>
      </c>
      <c r="F67" s="88">
        <v>0</v>
      </c>
      <c r="G67" s="88">
        <v>0</v>
      </c>
      <c r="H67" s="88">
        <v>0</v>
      </c>
      <c r="I67" s="88">
        <v>0</v>
      </c>
      <c r="J67" s="88">
        <v>8656</v>
      </c>
      <c r="K67" s="88">
        <f t="shared" si="26"/>
        <v>42012</v>
      </c>
      <c r="L67" s="88">
        <v>0</v>
      </c>
      <c r="M67" s="89">
        <f t="shared" si="27"/>
        <v>0</v>
      </c>
      <c r="N67" s="88">
        <v>0</v>
      </c>
      <c r="O67" s="88">
        <v>0</v>
      </c>
      <c r="P67" s="88">
        <v>0</v>
      </c>
      <c r="Q67" s="88">
        <v>0</v>
      </c>
      <c r="R67" s="88">
        <v>42012</v>
      </c>
      <c r="S67" s="88">
        <v>0</v>
      </c>
      <c r="T67" s="88">
        <v>50714</v>
      </c>
      <c r="U67" s="88">
        <v>1502</v>
      </c>
      <c r="V67" s="88">
        <f t="shared" si="28"/>
        <v>43514</v>
      </c>
      <c r="W67" s="88">
        <f t="shared" si="29"/>
        <v>0</v>
      </c>
      <c r="X67" s="88">
        <f t="shared" si="30"/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f t="shared" si="31"/>
        <v>0</v>
      </c>
      <c r="AE67" s="88">
        <v>0</v>
      </c>
      <c r="AF67" s="89">
        <f t="shared" si="32"/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48118</v>
      </c>
      <c r="AN67" s="88">
        <v>0</v>
      </c>
      <c r="AO67" s="88">
        <f t="shared" si="33"/>
        <v>0</v>
      </c>
      <c r="AP67" s="88">
        <f t="shared" si="23"/>
        <v>0</v>
      </c>
      <c r="AQ67" s="88">
        <f t="shared" si="23"/>
        <v>0</v>
      </c>
      <c r="AR67" s="88">
        <f t="shared" si="23"/>
        <v>0</v>
      </c>
      <c r="AS67" s="88">
        <f t="shared" si="23"/>
        <v>0</v>
      </c>
      <c r="AT67" s="88">
        <f t="shared" si="43"/>
        <v>0</v>
      </c>
      <c r="AU67" s="88">
        <f t="shared" si="44"/>
        <v>0</v>
      </c>
      <c r="AV67" s="88">
        <f t="shared" si="44"/>
        <v>8656</v>
      </c>
      <c r="AW67" s="88">
        <f t="shared" si="38"/>
        <v>42012</v>
      </c>
      <c r="AX67" s="88">
        <f t="shared" si="39"/>
        <v>0</v>
      </c>
      <c r="AY67" s="88">
        <f t="shared" si="40"/>
        <v>0</v>
      </c>
      <c r="AZ67" s="88">
        <f t="shared" si="41"/>
        <v>0</v>
      </c>
      <c r="BA67" s="88">
        <f t="shared" si="42"/>
        <v>0</v>
      </c>
      <c r="BB67" s="88">
        <f t="shared" si="34"/>
        <v>0</v>
      </c>
      <c r="BC67" s="88">
        <f t="shared" si="35"/>
        <v>0</v>
      </c>
      <c r="BD67" s="88">
        <f t="shared" si="45"/>
        <v>42012</v>
      </c>
      <c r="BE67" s="88">
        <f t="shared" si="46"/>
        <v>0</v>
      </c>
      <c r="BF67" s="88">
        <f t="shared" si="46"/>
        <v>98832</v>
      </c>
      <c r="BG67" s="88">
        <f t="shared" si="36"/>
        <v>1502</v>
      </c>
      <c r="BH67" s="88">
        <f t="shared" si="37"/>
        <v>43514</v>
      </c>
    </row>
    <row r="68" spans="1:60" ht="13.5">
      <c r="A68" s="17" t="s">
        <v>127</v>
      </c>
      <c r="B68" s="76" t="s">
        <v>245</v>
      </c>
      <c r="C68" s="77" t="s">
        <v>246</v>
      </c>
      <c r="D68" s="88">
        <f t="shared" si="24"/>
        <v>0</v>
      </c>
      <c r="E68" s="88">
        <f t="shared" si="25"/>
        <v>0</v>
      </c>
      <c r="F68" s="88">
        <v>0</v>
      </c>
      <c r="G68" s="88">
        <v>0</v>
      </c>
      <c r="H68" s="88">
        <v>0</v>
      </c>
      <c r="I68" s="88">
        <v>0</v>
      </c>
      <c r="J68" s="88">
        <v>4936</v>
      </c>
      <c r="K68" s="88">
        <f t="shared" si="26"/>
        <v>14214</v>
      </c>
      <c r="L68" s="88">
        <v>0</v>
      </c>
      <c r="M68" s="89">
        <f t="shared" si="27"/>
        <v>0</v>
      </c>
      <c r="N68" s="88">
        <v>0</v>
      </c>
      <c r="O68" s="88">
        <v>0</v>
      </c>
      <c r="P68" s="88">
        <v>0</v>
      </c>
      <c r="Q68" s="88">
        <v>0</v>
      </c>
      <c r="R68" s="88">
        <v>14214</v>
      </c>
      <c r="S68" s="88">
        <v>0</v>
      </c>
      <c r="T68" s="88">
        <v>28921</v>
      </c>
      <c r="U68" s="88">
        <v>0</v>
      </c>
      <c r="V68" s="88">
        <f t="shared" si="28"/>
        <v>14214</v>
      </c>
      <c r="W68" s="88">
        <f t="shared" si="29"/>
        <v>0</v>
      </c>
      <c r="X68" s="88">
        <f t="shared" si="30"/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f t="shared" si="31"/>
        <v>0</v>
      </c>
      <c r="AE68" s="88">
        <v>0</v>
      </c>
      <c r="AF68" s="89">
        <f t="shared" si="32"/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26630</v>
      </c>
      <c r="AN68" s="88">
        <v>0</v>
      </c>
      <c r="AO68" s="88">
        <f t="shared" si="33"/>
        <v>0</v>
      </c>
      <c r="AP68" s="88">
        <f t="shared" si="23"/>
        <v>0</v>
      </c>
      <c r="AQ68" s="88">
        <f t="shared" si="23"/>
        <v>0</v>
      </c>
      <c r="AR68" s="88">
        <f t="shared" si="23"/>
        <v>0</v>
      </c>
      <c r="AS68" s="88">
        <f t="shared" si="23"/>
        <v>0</v>
      </c>
      <c r="AT68" s="88">
        <f t="shared" si="43"/>
        <v>0</v>
      </c>
      <c r="AU68" s="88">
        <f t="shared" si="44"/>
        <v>0</v>
      </c>
      <c r="AV68" s="88">
        <f t="shared" si="44"/>
        <v>4936</v>
      </c>
      <c r="AW68" s="88">
        <f t="shared" si="38"/>
        <v>14214</v>
      </c>
      <c r="AX68" s="88">
        <f t="shared" si="39"/>
        <v>0</v>
      </c>
      <c r="AY68" s="88">
        <f t="shared" si="40"/>
        <v>0</v>
      </c>
      <c r="AZ68" s="88">
        <f t="shared" si="41"/>
        <v>0</v>
      </c>
      <c r="BA68" s="88">
        <f t="shared" si="42"/>
        <v>0</v>
      </c>
      <c r="BB68" s="88">
        <f t="shared" si="34"/>
        <v>0</v>
      </c>
      <c r="BC68" s="88">
        <f t="shared" si="35"/>
        <v>0</v>
      </c>
      <c r="BD68" s="88">
        <f t="shared" si="45"/>
        <v>14214</v>
      </c>
      <c r="BE68" s="88">
        <f t="shared" si="46"/>
        <v>0</v>
      </c>
      <c r="BF68" s="88">
        <f t="shared" si="46"/>
        <v>55551</v>
      </c>
      <c r="BG68" s="88">
        <f t="shared" si="36"/>
        <v>0</v>
      </c>
      <c r="BH68" s="88">
        <f t="shared" si="37"/>
        <v>14214</v>
      </c>
    </row>
    <row r="69" spans="1:60" ht="13.5">
      <c r="A69" s="17" t="s">
        <v>127</v>
      </c>
      <c r="B69" s="76" t="s">
        <v>247</v>
      </c>
      <c r="C69" s="77" t="s">
        <v>248</v>
      </c>
      <c r="D69" s="88">
        <f t="shared" si="24"/>
        <v>0</v>
      </c>
      <c r="E69" s="88">
        <f t="shared" si="25"/>
        <v>0</v>
      </c>
      <c r="F69" s="88">
        <v>0</v>
      </c>
      <c r="G69" s="88">
        <v>0</v>
      </c>
      <c r="H69" s="88">
        <v>0</v>
      </c>
      <c r="I69" s="88">
        <v>0</v>
      </c>
      <c r="J69" s="88">
        <v>10454</v>
      </c>
      <c r="K69" s="88">
        <f t="shared" si="26"/>
        <v>7954</v>
      </c>
      <c r="L69" s="88">
        <v>0</v>
      </c>
      <c r="M69" s="89">
        <f t="shared" si="27"/>
        <v>0</v>
      </c>
      <c r="N69" s="88">
        <v>0</v>
      </c>
      <c r="O69" s="88">
        <v>0</v>
      </c>
      <c r="P69" s="88">
        <v>0</v>
      </c>
      <c r="Q69" s="88">
        <v>0</v>
      </c>
      <c r="R69" s="88">
        <v>7954</v>
      </c>
      <c r="S69" s="88">
        <v>0</v>
      </c>
      <c r="T69" s="88">
        <v>61245</v>
      </c>
      <c r="U69" s="88">
        <v>79712</v>
      </c>
      <c r="V69" s="88">
        <f t="shared" si="28"/>
        <v>87666</v>
      </c>
      <c r="W69" s="88">
        <f t="shared" si="29"/>
        <v>0</v>
      </c>
      <c r="X69" s="88">
        <f t="shared" si="30"/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f t="shared" si="31"/>
        <v>0</v>
      </c>
      <c r="AE69" s="88">
        <v>0</v>
      </c>
      <c r="AF69" s="89">
        <f t="shared" si="32"/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16509</v>
      </c>
      <c r="AN69" s="88">
        <v>0</v>
      </c>
      <c r="AO69" s="88">
        <f t="shared" si="33"/>
        <v>0</v>
      </c>
      <c r="AP69" s="88">
        <f t="shared" si="23"/>
        <v>0</v>
      </c>
      <c r="AQ69" s="88">
        <f t="shared" si="23"/>
        <v>0</v>
      </c>
      <c r="AR69" s="88">
        <f t="shared" si="23"/>
        <v>0</v>
      </c>
      <c r="AS69" s="88">
        <f t="shared" si="23"/>
        <v>0</v>
      </c>
      <c r="AT69" s="88">
        <f t="shared" si="43"/>
        <v>0</v>
      </c>
      <c r="AU69" s="88">
        <f t="shared" si="44"/>
        <v>0</v>
      </c>
      <c r="AV69" s="88">
        <f t="shared" si="44"/>
        <v>10454</v>
      </c>
      <c r="AW69" s="88">
        <f t="shared" si="38"/>
        <v>7954</v>
      </c>
      <c r="AX69" s="88">
        <f t="shared" si="39"/>
        <v>0</v>
      </c>
      <c r="AY69" s="88">
        <f t="shared" si="40"/>
        <v>0</v>
      </c>
      <c r="AZ69" s="88">
        <f t="shared" si="41"/>
        <v>0</v>
      </c>
      <c r="BA69" s="88">
        <f t="shared" si="42"/>
        <v>0</v>
      </c>
      <c r="BB69" s="88">
        <f t="shared" si="34"/>
        <v>0</v>
      </c>
      <c r="BC69" s="88">
        <f t="shared" si="35"/>
        <v>0</v>
      </c>
      <c r="BD69" s="88">
        <f t="shared" si="45"/>
        <v>7954</v>
      </c>
      <c r="BE69" s="88">
        <f t="shared" si="46"/>
        <v>0</v>
      </c>
      <c r="BF69" s="88">
        <f t="shared" si="46"/>
        <v>77754</v>
      </c>
      <c r="BG69" s="88">
        <f t="shared" si="36"/>
        <v>79712</v>
      </c>
      <c r="BH69" s="88">
        <f t="shared" si="37"/>
        <v>87666</v>
      </c>
    </row>
    <row r="70" spans="1:60" ht="13.5">
      <c r="A70" s="17" t="s">
        <v>127</v>
      </c>
      <c r="B70" s="76" t="s">
        <v>249</v>
      </c>
      <c r="C70" s="77" t="s">
        <v>250</v>
      </c>
      <c r="D70" s="88">
        <f t="shared" si="24"/>
        <v>0</v>
      </c>
      <c r="E70" s="88">
        <f t="shared" si="25"/>
        <v>0</v>
      </c>
      <c r="F70" s="88">
        <v>0</v>
      </c>
      <c r="G70" s="88">
        <v>0</v>
      </c>
      <c r="H70" s="88">
        <v>0</v>
      </c>
      <c r="I70" s="88">
        <v>0</v>
      </c>
      <c r="J70" s="88">
        <v>2401</v>
      </c>
      <c r="K70" s="88">
        <f t="shared" si="26"/>
        <v>7299</v>
      </c>
      <c r="L70" s="88">
        <v>0</v>
      </c>
      <c r="M70" s="89">
        <f t="shared" si="27"/>
        <v>0</v>
      </c>
      <c r="N70" s="88">
        <v>0</v>
      </c>
      <c r="O70" s="88">
        <v>0</v>
      </c>
      <c r="P70" s="88">
        <v>0</v>
      </c>
      <c r="Q70" s="88">
        <v>0</v>
      </c>
      <c r="R70" s="88">
        <v>7299</v>
      </c>
      <c r="S70" s="88">
        <v>0</v>
      </c>
      <c r="T70" s="88">
        <v>14068</v>
      </c>
      <c r="U70" s="88">
        <v>0</v>
      </c>
      <c r="V70" s="88">
        <f t="shared" si="28"/>
        <v>7299</v>
      </c>
      <c r="W70" s="88">
        <f t="shared" si="29"/>
        <v>0</v>
      </c>
      <c r="X70" s="88">
        <f t="shared" si="30"/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f t="shared" si="31"/>
        <v>0</v>
      </c>
      <c r="AE70" s="88">
        <v>0</v>
      </c>
      <c r="AF70" s="89">
        <f t="shared" si="32"/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10999</v>
      </c>
      <c r="AN70" s="88">
        <v>0</v>
      </c>
      <c r="AO70" s="88">
        <f t="shared" si="33"/>
        <v>0</v>
      </c>
      <c r="AP70" s="88">
        <f t="shared" si="23"/>
        <v>0</v>
      </c>
      <c r="AQ70" s="88">
        <f t="shared" si="23"/>
        <v>0</v>
      </c>
      <c r="AR70" s="88">
        <f t="shared" si="23"/>
        <v>0</v>
      </c>
      <c r="AS70" s="88">
        <f t="shared" si="23"/>
        <v>0</v>
      </c>
      <c r="AT70" s="88">
        <f t="shared" si="43"/>
        <v>0</v>
      </c>
      <c r="AU70" s="88">
        <f t="shared" si="44"/>
        <v>0</v>
      </c>
      <c r="AV70" s="88">
        <f t="shared" si="44"/>
        <v>2401</v>
      </c>
      <c r="AW70" s="88">
        <f t="shared" si="38"/>
        <v>7299</v>
      </c>
      <c r="AX70" s="88">
        <f t="shared" si="39"/>
        <v>0</v>
      </c>
      <c r="AY70" s="88">
        <f t="shared" si="40"/>
        <v>0</v>
      </c>
      <c r="AZ70" s="88">
        <f t="shared" si="41"/>
        <v>0</v>
      </c>
      <c r="BA70" s="88">
        <f t="shared" si="42"/>
        <v>0</v>
      </c>
      <c r="BB70" s="88">
        <f t="shared" si="34"/>
        <v>0</v>
      </c>
      <c r="BC70" s="88">
        <f t="shared" si="35"/>
        <v>0</v>
      </c>
      <c r="BD70" s="88">
        <f t="shared" si="45"/>
        <v>7299</v>
      </c>
      <c r="BE70" s="88">
        <f t="shared" si="46"/>
        <v>0</v>
      </c>
      <c r="BF70" s="88">
        <f t="shared" si="46"/>
        <v>25067</v>
      </c>
      <c r="BG70" s="88">
        <f t="shared" si="36"/>
        <v>0</v>
      </c>
      <c r="BH70" s="88">
        <f t="shared" si="37"/>
        <v>7299</v>
      </c>
    </row>
    <row r="71" spans="1:60" ht="13.5">
      <c r="A71" s="17" t="s">
        <v>127</v>
      </c>
      <c r="B71" s="76" t="s">
        <v>251</v>
      </c>
      <c r="C71" s="77" t="s">
        <v>252</v>
      </c>
      <c r="D71" s="88">
        <f t="shared" si="24"/>
        <v>0</v>
      </c>
      <c r="E71" s="88">
        <f t="shared" si="25"/>
        <v>0</v>
      </c>
      <c r="F71" s="88">
        <v>0</v>
      </c>
      <c r="G71" s="88">
        <v>0</v>
      </c>
      <c r="H71" s="88">
        <v>0</v>
      </c>
      <c r="I71" s="88">
        <v>0</v>
      </c>
      <c r="J71" s="88">
        <v>2218</v>
      </c>
      <c r="K71" s="88">
        <f t="shared" si="26"/>
        <v>7458</v>
      </c>
      <c r="L71" s="88">
        <v>0</v>
      </c>
      <c r="M71" s="89">
        <f t="shared" si="27"/>
        <v>747</v>
      </c>
      <c r="N71" s="88">
        <v>747</v>
      </c>
      <c r="O71" s="88">
        <v>0</v>
      </c>
      <c r="P71" s="88">
        <v>0</v>
      </c>
      <c r="Q71" s="88">
        <v>0</v>
      </c>
      <c r="R71" s="88">
        <v>6711</v>
      </c>
      <c r="S71" s="88">
        <v>0</v>
      </c>
      <c r="T71" s="88">
        <v>12996</v>
      </c>
      <c r="U71" s="88">
        <v>0</v>
      </c>
      <c r="V71" s="88">
        <f t="shared" si="28"/>
        <v>7458</v>
      </c>
      <c r="W71" s="88">
        <f t="shared" si="29"/>
        <v>0</v>
      </c>
      <c r="X71" s="88">
        <f t="shared" si="30"/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f t="shared" si="31"/>
        <v>0</v>
      </c>
      <c r="AE71" s="88">
        <v>0</v>
      </c>
      <c r="AF71" s="89">
        <f t="shared" si="32"/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9896</v>
      </c>
      <c r="AN71" s="88">
        <v>0</v>
      </c>
      <c r="AO71" s="88">
        <f t="shared" si="33"/>
        <v>0</v>
      </c>
      <c r="AP71" s="88">
        <f t="shared" si="23"/>
        <v>0</v>
      </c>
      <c r="AQ71" s="88">
        <f t="shared" si="23"/>
        <v>0</v>
      </c>
      <c r="AR71" s="88">
        <f t="shared" si="23"/>
        <v>0</v>
      </c>
      <c r="AS71" s="88">
        <f t="shared" si="23"/>
        <v>0</v>
      </c>
      <c r="AT71" s="88">
        <f t="shared" si="43"/>
        <v>0</v>
      </c>
      <c r="AU71" s="88">
        <f t="shared" si="44"/>
        <v>0</v>
      </c>
      <c r="AV71" s="88">
        <f t="shared" si="44"/>
        <v>2218</v>
      </c>
      <c r="AW71" s="88">
        <f t="shared" si="38"/>
        <v>7458</v>
      </c>
      <c r="AX71" s="88">
        <f t="shared" si="39"/>
        <v>0</v>
      </c>
      <c r="AY71" s="88">
        <f t="shared" si="40"/>
        <v>747</v>
      </c>
      <c r="AZ71" s="88">
        <f t="shared" si="41"/>
        <v>747</v>
      </c>
      <c r="BA71" s="88">
        <f t="shared" si="42"/>
        <v>0</v>
      </c>
      <c r="BB71" s="88">
        <f t="shared" si="34"/>
        <v>0</v>
      </c>
      <c r="BC71" s="88">
        <f t="shared" si="35"/>
        <v>0</v>
      </c>
      <c r="BD71" s="88">
        <f t="shared" si="45"/>
        <v>6711</v>
      </c>
      <c r="BE71" s="88">
        <f t="shared" si="46"/>
        <v>0</v>
      </c>
      <c r="BF71" s="88">
        <f t="shared" si="46"/>
        <v>22892</v>
      </c>
      <c r="BG71" s="88">
        <f t="shared" si="36"/>
        <v>0</v>
      </c>
      <c r="BH71" s="88">
        <f t="shared" si="37"/>
        <v>7458</v>
      </c>
    </row>
    <row r="72" spans="1:60" ht="13.5">
      <c r="A72" s="17" t="s">
        <v>127</v>
      </c>
      <c r="B72" s="76" t="s">
        <v>253</v>
      </c>
      <c r="C72" s="77" t="s">
        <v>254</v>
      </c>
      <c r="D72" s="88">
        <f t="shared" si="24"/>
        <v>9712</v>
      </c>
      <c r="E72" s="88">
        <f t="shared" si="25"/>
        <v>9712</v>
      </c>
      <c r="F72" s="88">
        <v>6825</v>
      </c>
      <c r="G72" s="88">
        <v>0</v>
      </c>
      <c r="H72" s="88">
        <v>2887</v>
      </c>
      <c r="I72" s="88">
        <v>0</v>
      </c>
      <c r="J72" s="88">
        <v>1648</v>
      </c>
      <c r="K72" s="88">
        <f t="shared" si="26"/>
        <v>24847</v>
      </c>
      <c r="L72" s="88">
        <v>12600</v>
      </c>
      <c r="M72" s="89">
        <f t="shared" si="27"/>
        <v>7034</v>
      </c>
      <c r="N72" s="88">
        <v>1068</v>
      </c>
      <c r="O72" s="88">
        <v>1577</v>
      </c>
      <c r="P72" s="88">
        <v>4389</v>
      </c>
      <c r="Q72" s="88">
        <v>0</v>
      </c>
      <c r="R72" s="88">
        <v>5213</v>
      </c>
      <c r="S72" s="88">
        <v>0</v>
      </c>
      <c r="T72" s="88">
        <v>0</v>
      </c>
      <c r="U72" s="88">
        <v>40</v>
      </c>
      <c r="V72" s="88">
        <f t="shared" si="28"/>
        <v>34599</v>
      </c>
      <c r="W72" s="88">
        <f t="shared" si="29"/>
        <v>0</v>
      </c>
      <c r="X72" s="88">
        <f t="shared" si="30"/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f t="shared" si="31"/>
        <v>0</v>
      </c>
      <c r="AE72" s="88">
        <v>0</v>
      </c>
      <c r="AF72" s="89">
        <f t="shared" si="32"/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35061</v>
      </c>
      <c r="AN72" s="88">
        <v>0</v>
      </c>
      <c r="AO72" s="88">
        <f t="shared" si="33"/>
        <v>0</v>
      </c>
      <c r="AP72" s="88">
        <f t="shared" si="23"/>
        <v>9712</v>
      </c>
      <c r="AQ72" s="88">
        <f t="shared" si="23"/>
        <v>9712</v>
      </c>
      <c r="AR72" s="88">
        <f t="shared" si="23"/>
        <v>6825</v>
      </c>
      <c r="AS72" s="88">
        <f t="shared" si="23"/>
        <v>0</v>
      </c>
      <c r="AT72" s="88">
        <f t="shared" si="43"/>
        <v>2887</v>
      </c>
      <c r="AU72" s="88">
        <f t="shared" si="44"/>
        <v>0</v>
      </c>
      <c r="AV72" s="88">
        <f t="shared" si="44"/>
        <v>1648</v>
      </c>
      <c r="AW72" s="88">
        <f t="shared" si="38"/>
        <v>24847</v>
      </c>
      <c r="AX72" s="88">
        <f t="shared" si="39"/>
        <v>12600</v>
      </c>
      <c r="AY72" s="88">
        <f t="shared" si="40"/>
        <v>7034</v>
      </c>
      <c r="AZ72" s="88">
        <f t="shared" si="41"/>
        <v>1068</v>
      </c>
      <c r="BA72" s="88">
        <f t="shared" si="42"/>
        <v>1577</v>
      </c>
      <c r="BB72" s="88">
        <f t="shared" si="34"/>
        <v>4389</v>
      </c>
      <c r="BC72" s="88">
        <f t="shared" si="35"/>
        <v>0</v>
      </c>
      <c r="BD72" s="88">
        <f t="shared" si="45"/>
        <v>5213</v>
      </c>
      <c r="BE72" s="88">
        <f t="shared" si="46"/>
        <v>0</v>
      </c>
      <c r="BF72" s="88">
        <f t="shared" si="46"/>
        <v>35061</v>
      </c>
      <c r="BG72" s="88">
        <f t="shared" si="36"/>
        <v>40</v>
      </c>
      <c r="BH72" s="88">
        <f t="shared" si="37"/>
        <v>34599</v>
      </c>
    </row>
    <row r="73" spans="1:60" ht="13.5">
      <c r="A73" s="17" t="s">
        <v>127</v>
      </c>
      <c r="B73" s="76" t="s">
        <v>255</v>
      </c>
      <c r="C73" s="77" t="s">
        <v>256</v>
      </c>
      <c r="D73" s="88">
        <f t="shared" si="24"/>
        <v>0</v>
      </c>
      <c r="E73" s="88">
        <f t="shared" si="25"/>
        <v>0</v>
      </c>
      <c r="F73" s="88">
        <v>0</v>
      </c>
      <c r="G73" s="88">
        <v>0</v>
      </c>
      <c r="H73" s="88">
        <v>0</v>
      </c>
      <c r="I73" s="88">
        <v>0</v>
      </c>
      <c r="J73" s="88">
        <v>5244</v>
      </c>
      <c r="K73" s="88">
        <f t="shared" si="26"/>
        <v>73468</v>
      </c>
      <c r="L73" s="88">
        <v>51775</v>
      </c>
      <c r="M73" s="89">
        <f t="shared" si="27"/>
        <v>16777</v>
      </c>
      <c r="N73" s="88">
        <v>1929</v>
      </c>
      <c r="O73" s="88">
        <v>7053</v>
      </c>
      <c r="P73" s="88">
        <v>7795</v>
      </c>
      <c r="Q73" s="88">
        <v>4916</v>
      </c>
      <c r="R73" s="88">
        <v>0</v>
      </c>
      <c r="S73" s="88">
        <v>0</v>
      </c>
      <c r="T73" s="88">
        <v>0</v>
      </c>
      <c r="U73" s="88">
        <v>0</v>
      </c>
      <c r="V73" s="88">
        <f t="shared" si="28"/>
        <v>73468</v>
      </c>
      <c r="W73" s="88">
        <f t="shared" si="29"/>
        <v>0</v>
      </c>
      <c r="X73" s="88">
        <f t="shared" si="30"/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f t="shared" si="31"/>
        <v>0</v>
      </c>
      <c r="AE73" s="88">
        <v>0</v>
      </c>
      <c r="AF73" s="89">
        <f t="shared" si="32"/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81254</v>
      </c>
      <c r="AN73" s="88">
        <v>0</v>
      </c>
      <c r="AO73" s="88">
        <f t="shared" si="33"/>
        <v>0</v>
      </c>
      <c r="AP73" s="88">
        <f t="shared" si="23"/>
        <v>0</v>
      </c>
      <c r="AQ73" s="88">
        <f t="shared" si="23"/>
        <v>0</v>
      </c>
      <c r="AR73" s="88">
        <f t="shared" si="23"/>
        <v>0</v>
      </c>
      <c r="AS73" s="88">
        <f t="shared" si="23"/>
        <v>0</v>
      </c>
      <c r="AT73" s="88">
        <f t="shared" si="43"/>
        <v>0</v>
      </c>
      <c r="AU73" s="88">
        <f t="shared" si="44"/>
        <v>0</v>
      </c>
      <c r="AV73" s="88">
        <f t="shared" si="44"/>
        <v>5244</v>
      </c>
      <c r="AW73" s="88">
        <f t="shared" si="38"/>
        <v>73468</v>
      </c>
      <c r="AX73" s="88">
        <f t="shared" si="39"/>
        <v>51775</v>
      </c>
      <c r="AY73" s="88">
        <f t="shared" si="40"/>
        <v>16777</v>
      </c>
      <c r="AZ73" s="88">
        <f t="shared" si="41"/>
        <v>1929</v>
      </c>
      <c r="BA73" s="88">
        <f t="shared" si="42"/>
        <v>7053</v>
      </c>
      <c r="BB73" s="88">
        <f t="shared" si="34"/>
        <v>7795</v>
      </c>
      <c r="BC73" s="88">
        <f t="shared" si="35"/>
        <v>4916</v>
      </c>
      <c r="BD73" s="88">
        <f t="shared" si="45"/>
        <v>0</v>
      </c>
      <c r="BE73" s="88">
        <f t="shared" si="46"/>
        <v>0</v>
      </c>
      <c r="BF73" s="88">
        <f t="shared" si="46"/>
        <v>81254</v>
      </c>
      <c r="BG73" s="88">
        <f t="shared" si="36"/>
        <v>0</v>
      </c>
      <c r="BH73" s="88">
        <f t="shared" si="37"/>
        <v>73468</v>
      </c>
    </row>
    <row r="74" spans="1:60" ht="13.5">
      <c r="A74" s="17" t="s">
        <v>127</v>
      </c>
      <c r="B74" s="76" t="s">
        <v>257</v>
      </c>
      <c r="C74" s="77" t="s">
        <v>258</v>
      </c>
      <c r="D74" s="88">
        <f t="shared" si="24"/>
        <v>0</v>
      </c>
      <c r="E74" s="88">
        <f t="shared" si="25"/>
        <v>0</v>
      </c>
      <c r="F74" s="88">
        <v>0</v>
      </c>
      <c r="G74" s="88">
        <v>0</v>
      </c>
      <c r="H74" s="88">
        <v>0</v>
      </c>
      <c r="I74" s="88">
        <v>0</v>
      </c>
      <c r="J74" s="88">
        <v>1770</v>
      </c>
      <c r="K74" s="88">
        <f t="shared" si="26"/>
        <v>28687</v>
      </c>
      <c r="L74" s="88">
        <v>9795</v>
      </c>
      <c r="M74" s="89">
        <f t="shared" si="27"/>
        <v>8885</v>
      </c>
      <c r="N74" s="88">
        <v>494</v>
      </c>
      <c r="O74" s="88">
        <v>5862</v>
      </c>
      <c r="P74" s="88">
        <v>2529</v>
      </c>
      <c r="Q74" s="88">
        <v>0</v>
      </c>
      <c r="R74" s="88">
        <v>6755</v>
      </c>
      <c r="S74" s="88">
        <v>3252</v>
      </c>
      <c r="T74" s="88">
        <v>0</v>
      </c>
      <c r="U74" s="88">
        <v>0</v>
      </c>
      <c r="V74" s="88">
        <f t="shared" si="28"/>
        <v>28687</v>
      </c>
      <c r="W74" s="88">
        <f t="shared" si="29"/>
        <v>0</v>
      </c>
      <c r="X74" s="88">
        <f t="shared" si="30"/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f t="shared" si="31"/>
        <v>2863</v>
      </c>
      <c r="AE74" s="88">
        <v>0</v>
      </c>
      <c r="AF74" s="89">
        <f t="shared" si="32"/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2863</v>
      </c>
      <c r="AL74" s="88">
        <v>0</v>
      </c>
      <c r="AM74" s="88">
        <v>28896</v>
      </c>
      <c r="AN74" s="88">
        <v>0</v>
      </c>
      <c r="AO74" s="88">
        <f t="shared" si="33"/>
        <v>2863</v>
      </c>
      <c r="AP74" s="88">
        <f t="shared" si="23"/>
        <v>0</v>
      </c>
      <c r="AQ74" s="88">
        <f t="shared" si="23"/>
        <v>0</v>
      </c>
      <c r="AR74" s="88">
        <f t="shared" si="23"/>
        <v>0</v>
      </c>
      <c r="AS74" s="88">
        <f t="shared" si="23"/>
        <v>0</v>
      </c>
      <c r="AT74" s="88">
        <f t="shared" si="43"/>
        <v>0</v>
      </c>
      <c r="AU74" s="88">
        <f t="shared" si="44"/>
        <v>0</v>
      </c>
      <c r="AV74" s="88">
        <f t="shared" si="44"/>
        <v>1770</v>
      </c>
      <c r="AW74" s="88">
        <f t="shared" si="38"/>
        <v>31550</v>
      </c>
      <c r="AX74" s="88">
        <f t="shared" si="39"/>
        <v>9795</v>
      </c>
      <c r="AY74" s="88">
        <f t="shared" si="40"/>
        <v>8885</v>
      </c>
      <c r="AZ74" s="88">
        <f t="shared" si="41"/>
        <v>494</v>
      </c>
      <c r="BA74" s="88">
        <f t="shared" si="42"/>
        <v>5862</v>
      </c>
      <c r="BB74" s="88">
        <f t="shared" si="34"/>
        <v>2529</v>
      </c>
      <c r="BC74" s="88">
        <f t="shared" si="35"/>
        <v>0</v>
      </c>
      <c r="BD74" s="88">
        <f t="shared" si="45"/>
        <v>9618</v>
      </c>
      <c r="BE74" s="88">
        <f t="shared" si="46"/>
        <v>3252</v>
      </c>
      <c r="BF74" s="88">
        <f t="shared" si="46"/>
        <v>28896</v>
      </c>
      <c r="BG74" s="88">
        <f t="shared" si="36"/>
        <v>0</v>
      </c>
      <c r="BH74" s="88">
        <f t="shared" si="37"/>
        <v>31550</v>
      </c>
    </row>
    <row r="75" spans="1:60" ht="13.5">
      <c r="A75" s="17" t="s">
        <v>127</v>
      </c>
      <c r="B75" s="76" t="s">
        <v>259</v>
      </c>
      <c r="C75" s="77" t="s">
        <v>2</v>
      </c>
      <c r="D75" s="88">
        <f t="shared" si="24"/>
        <v>0</v>
      </c>
      <c r="E75" s="88">
        <f t="shared" si="25"/>
        <v>0</v>
      </c>
      <c r="F75" s="88">
        <v>0</v>
      </c>
      <c r="G75" s="88">
        <v>0</v>
      </c>
      <c r="H75" s="88">
        <v>0</v>
      </c>
      <c r="I75" s="88">
        <v>0</v>
      </c>
      <c r="J75" s="88">
        <v>26010</v>
      </c>
      <c r="K75" s="88">
        <f t="shared" si="26"/>
        <v>0</v>
      </c>
      <c r="L75" s="88">
        <v>0</v>
      </c>
      <c r="M75" s="89">
        <f t="shared" si="27"/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26321</v>
      </c>
      <c r="U75" s="88">
        <v>0</v>
      </c>
      <c r="V75" s="88">
        <f t="shared" si="28"/>
        <v>0</v>
      </c>
      <c r="W75" s="88">
        <f t="shared" si="29"/>
        <v>0</v>
      </c>
      <c r="X75" s="88">
        <f t="shared" si="30"/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f t="shared" si="31"/>
        <v>0</v>
      </c>
      <c r="AE75" s="88">
        <v>0</v>
      </c>
      <c r="AF75" s="89">
        <f t="shared" si="32"/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20496</v>
      </c>
      <c r="AN75" s="88">
        <v>0</v>
      </c>
      <c r="AO75" s="88">
        <f t="shared" si="33"/>
        <v>0</v>
      </c>
      <c r="AP75" s="88">
        <f t="shared" si="23"/>
        <v>0</v>
      </c>
      <c r="AQ75" s="88">
        <f t="shared" si="23"/>
        <v>0</v>
      </c>
      <c r="AR75" s="88">
        <f t="shared" si="23"/>
        <v>0</v>
      </c>
      <c r="AS75" s="88">
        <f t="shared" si="23"/>
        <v>0</v>
      </c>
      <c r="AT75" s="88">
        <f t="shared" si="43"/>
        <v>0</v>
      </c>
      <c r="AU75" s="88">
        <f t="shared" si="44"/>
        <v>0</v>
      </c>
      <c r="AV75" s="88">
        <f t="shared" si="44"/>
        <v>26010</v>
      </c>
      <c r="AW75" s="88">
        <f t="shared" si="38"/>
        <v>0</v>
      </c>
      <c r="AX75" s="88">
        <f t="shared" si="39"/>
        <v>0</v>
      </c>
      <c r="AY75" s="88">
        <f t="shared" si="40"/>
        <v>0</v>
      </c>
      <c r="AZ75" s="88">
        <f t="shared" si="41"/>
        <v>0</v>
      </c>
      <c r="BA75" s="88">
        <f t="shared" si="42"/>
        <v>0</v>
      </c>
      <c r="BB75" s="88">
        <f t="shared" si="34"/>
        <v>0</v>
      </c>
      <c r="BC75" s="88">
        <f t="shared" si="35"/>
        <v>0</v>
      </c>
      <c r="BD75" s="88">
        <f t="shared" si="45"/>
        <v>0</v>
      </c>
      <c r="BE75" s="88">
        <f t="shared" si="46"/>
        <v>0</v>
      </c>
      <c r="BF75" s="88">
        <f t="shared" si="46"/>
        <v>46817</v>
      </c>
      <c r="BG75" s="88">
        <f t="shared" si="36"/>
        <v>0</v>
      </c>
      <c r="BH75" s="88">
        <f t="shared" si="37"/>
        <v>0</v>
      </c>
    </row>
    <row r="76" spans="1:60" ht="13.5">
      <c r="A76" s="17" t="s">
        <v>127</v>
      </c>
      <c r="B76" s="76" t="s">
        <v>260</v>
      </c>
      <c r="C76" s="77" t="s">
        <v>126</v>
      </c>
      <c r="D76" s="88">
        <f t="shared" si="24"/>
        <v>0</v>
      </c>
      <c r="E76" s="88">
        <f t="shared" si="25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12968</v>
      </c>
      <c r="K76" s="88">
        <f t="shared" si="26"/>
        <v>0</v>
      </c>
      <c r="L76" s="88">
        <v>0</v>
      </c>
      <c r="M76" s="89">
        <f t="shared" si="27"/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18112</v>
      </c>
      <c r="U76" s="88">
        <v>0</v>
      </c>
      <c r="V76" s="88">
        <f t="shared" si="28"/>
        <v>0</v>
      </c>
      <c r="W76" s="88">
        <f t="shared" si="29"/>
        <v>0</v>
      </c>
      <c r="X76" s="88">
        <f t="shared" si="30"/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f t="shared" si="31"/>
        <v>0</v>
      </c>
      <c r="AE76" s="88">
        <v>0</v>
      </c>
      <c r="AF76" s="89">
        <f t="shared" si="32"/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9278</v>
      </c>
      <c r="AN76" s="88">
        <v>0</v>
      </c>
      <c r="AO76" s="88">
        <f t="shared" si="33"/>
        <v>0</v>
      </c>
      <c r="AP76" s="88">
        <f t="shared" si="23"/>
        <v>0</v>
      </c>
      <c r="AQ76" s="88">
        <f t="shared" si="23"/>
        <v>0</v>
      </c>
      <c r="AR76" s="88">
        <f t="shared" si="23"/>
        <v>0</v>
      </c>
      <c r="AS76" s="88">
        <f t="shared" si="23"/>
        <v>0</v>
      </c>
      <c r="AT76" s="88">
        <f t="shared" si="43"/>
        <v>0</v>
      </c>
      <c r="AU76" s="88">
        <f t="shared" si="44"/>
        <v>0</v>
      </c>
      <c r="AV76" s="88">
        <f t="shared" si="44"/>
        <v>12968</v>
      </c>
      <c r="AW76" s="88">
        <f t="shared" si="38"/>
        <v>0</v>
      </c>
      <c r="AX76" s="88">
        <f t="shared" si="39"/>
        <v>0</v>
      </c>
      <c r="AY76" s="88">
        <f t="shared" si="40"/>
        <v>0</v>
      </c>
      <c r="AZ76" s="88">
        <f t="shared" si="41"/>
        <v>0</v>
      </c>
      <c r="BA76" s="88">
        <f t="shared" si="42"/>
        <v>0</v>
      </c>
      <c r="BB76" s="88">
        <f t="shared" si="34"/>
        <v>0</v>
      </c>
      <c r="BC76" s="88">
        <f t="shared" si="35"/>
        <v>0</v>
      </c>
      <c r="BD76" s="88">
        <f t="shared" si="45"/>
        <v>0</v>
      </c>
      <c r="BE76" s="88">
        <f t="shared" si="46"/>
        <v>0</v>
      </c>
      <c r="BF76" s="88">
        <f t="shared" si="46"/>
        <v>27390</v>
      </c>
      <c r="BG76" s="88">
        <f t="shared" si="36"/>
        <v>0</v>
      </c>
      <c r="BH76" s="88">
        <f t="shared" si="37"/>
        <v>0</v>
      </c>
    </row>
    <row r="77" spans="1:60" ht="13.5">
      <c r="A77" s="17" t="s">
        <v>127</v>
      </c>
      <c r="B77" s="76" t="s">
        <v>261</v>
      </c>
      <c r="C77" s="77" t="s">
        <v>262</v>
      </c>
      <c r="D77" s="88">
        <f t="shared" si="24"/>
        <v>0</v>
      </c>
      <c r="E77" s="88">
        <f t="shared" si="25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25056</v>
      </c>
      <c r="K77" s="88">
        <f t="shared" si="26"/>
        <v>0</v>
      </c>
      <c r="L77" s="88">
        <v>0</v>
      </c>
      <c r="M77" s="89">
        <f t="shared" si="27"/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29641</v>
      </c>
      <c r="U77" s="88">
        <v>0</v>
      </c>
      <c r="V77" s="88">
        <f t="shared" si="28"/>
        <v>0</v>
      </c>
      <c r="W77" s="88">
        <f t="shared" si="29"/>
        <v>0</v>
      </c>
      <c r="X77" s="88">
        <f t="shared" si="30"/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f t="shared" si="31"/>
        <v>0</v>
      </c>
      <c r="AE77" s="88">
        <v>0</v>
      </c>
      <c r="AF77" s="89">
        <f t="shared" si="32"/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10420</v>
      </c>
      <c r="AN77" s="88">
        <v>0</v>
      </c>
      <c r="AO77" s="88">
        <f t="shared" si="33"/>
        <v>0</v>
      </c>
      <c r="AP77" s="88">
        <f t="shared" si="23"/>
        <v>0</v>
      </c>
      <c r="AQ77" s="88">
        <f t="shared" si="23"/>
        <v>0</v>
      </c>
      <c r="AR77" s="88">
        <f t="shared" si="23"/>
        <v>0</v>
      </c>
      <c r="AS77" s="88">
        <f t="shared" si="23"/>
        <v>0</v>
      </c>
      <c r="AT77" s="88">
        <f t="shared" si="43"/>
        <v>0</v>
      </c>
      <c r="AU77" s="88">
        <f t="shared" si="44"/>
        <v>0</v>
      </c>
      <c r="AV77" s="88">
        <f t="shared" si="44"/>
        <v>25056</v>
      </c>
      <c r="AW77" s="88">
        <f t="shared" si="38"/>
        <v>0</v>
      </c>
      <c r="AX77" s="88">
        <f t="shared" si="39"/>
        <v>0</v>
      </c>
      <c r="AY77" s="88">
        <f t="shared" si="40"/>
        <v>0</v>
      </c>
      <c r="AZ77" s="88">
        <f t="shared" si="41"/>
        <v>0</v>
      </c>
      <c r="BA77" s="88">
        <f t="shared" si="42"/>
        <v>0</v>
      </c>
      <c r="BB77" s="88">
        <f t="shared" si="34"/>
        <v>0</v>
      </c>
      <c r="BC77" s="88">
        <f t="shared" si="35"/>
        <v>0</v>
      </c>
      <c r="BD77" s="88">
        <f t="shared" si="45"/>
        <v>0</v>
      </c>
      <c r="BE77" s="88">
        <f t="shared" si="46"/>
        <v>0</v>
      </c>
      <c r="BF77" s="88">
        <f t="shared" si="46"/>
        <v>40061</v>
      </c>
      <c r="BG77" s="88">
        <f t="shared" si="36"/>
        <v>0</v>
      </c>
      <c r="BH77" s="88">
        <f t="shared" si="37"/>
        <v>0</v>
      </c>
    </row>
    <row r="78" spans="1:60" ht="13.5">
      <c r="A78" s="17" t="s">
        <v>127</v>
      </c>
      <c r="B78" s="76" t="s">
        <v>263</v>
      </c>
      <c r="C78" s="77" t="s">
        <v>264</v>
      </c>
      <c r="D78" s="88">
        <f t="shared" si="24"/>
        <v>0</v>
      </c>
      <c r="E78" s="88">
        <f t="shared" si="25"/>
        <v>0</v>
      </c>
      <c r="F78" s="88">
        <v>0</v>
      </c>
      <c r="G78" s="88">
        <v>0</v>
      </c>
      <c r="H78" s="88">
        <v>0</v>
      </c>
      <c r="I78" s="88">
        <v>0</v>
      </c>
      <c r="J78" s="88">
        <v>8411</v>
      </c>
      <c r="K78" s="88">
        <f t="shared" si="26"/>
        <v>0</v>
      </c>
      <c r="L78" s="88">
        <v>0</v>
      </c>
      <c r="M78" s="89">
        <f t="shared" si="27"/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10951</v>
      </c>
      <c r="U78" s="88">
        <v>0</v>
      </c>
      <c r="V78" s="88">
        <f t="shared" si="28"/>
        <v>0</v>
      </c>
      <c r="W78" s="88">
        <f t="shared" si="29"/>
        <v>0</v>
      </c>
      <c r="X78" s="88">
        <f t="shared" si="30"/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0</v>
      </c>
      <c r="AD78" s="88">
        <f t="shared" si="31"/>
        <v>0</v>
      </c>
      <c r="AE78" s="88">
        <v>0</v>
      </c>
      <c r="AF78" s="89">
        <f t="shared" si="32"/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5735</v>
      </c>
      <c r="AN78" s="88">
        <v>0</v>
      </c>
      <c r="AO78" s="88">
        <f t="shared" si="33"/>
        <v>0</v>
      </c>
      <c r="AP78" s="88">
        <f t="shared" si="23"/>
        <v>0</v>
      </c>
      <c r="AQ78" s="88">
        <f t="shared" si="23"/>
        <v>0</v>
      </c>
      <c r="AR78" s="88">
        <f t="shared" si="23"/>
        <v>0</v>
      </c>
      <c r="AS78" s="88">
        <f t="shared" si="23"/>
        <v>0</v>
      </c>
      <c r="AT78" s="88">
        <f t="shared" si="43"/>
        <v>0</v>
      </c>
      <c r="AU78" s="88">
        <f t="shared" si="44"/>
        <v>0</v>
      </c>
      <c r="AV78" s="88">
        <f t="shared" si="44"/>
        <v>8411</v>
      </c>
      <c r="AW78" s="88">
        <f t="shared" si="38"/>
        <v>0</v>
      </c>
      <c r="AX78" s="88">
        <f t="shared" si="39"/>
        <v>0</v>
      </c>
      <c r="AY78" s="88">
        <f t="shared" si="40"/>
        <v>0</v>
      </c>
      <c r="AZ78" s="88">
        <f t="shared" si="41"/>
        <v>0</v>
      </c>
      <c r="BA78" s="88">
        <f t="shared" si="42"/>
        <v>0</v>
      </c>
      <c r="BB78" s="88">
        <f t="shared" si="34"/>
        <v>0</v>
      </c>
      <c r="BC78" s="88">
        <f t="shared" si="35"/>
        <v>0</v>
      </c>
      <c r="BD78" s="88">
        <f t="shared" si="45"/>
        <v>0</v>
      </c>
      <c r="BE78" s="88">
        <f t="shared" si="46"/>
        <v>0</v>
      </c>
      <c r="BF78" s="88">
        <f t="shared" si="46"/>
        <v>16686</v>
      </c>
      <c r="BG78" s="88">
        <f t="shared" si="36"/>
        <v>0</v>
      </c>
      <c r="BH78" s="88">
        <f t="shared" si="37"/>
        <v>0</v>
      </c>
    </row>
    <row r="79" spans="1:60" ht="13.5">
      <c r="A79" s="17" t="s">
        <v>127</v>
      </c>
      <c r="B79" s="76" t="s">
        <v>265</v>
      </c>
      <c r="C79" s="77" t="s">
        <v>266</v>
      </c>
      <c r="D79" s="88">
        <f t="shared" si="24"/>
        <v>0</v>
      </c>
      <c r="E79" s="88">
        <f t="shared" si="25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32045</v>
      </c>
      <c r="K79" s="88">
        <f t="shared" si="26"/>
        <v>0</v>
      </c>
      <c r="L79" s="88">
        <v>0</v>
      </c>
      <c r="M79" s="89">
        <f t="shared" si="27"/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39378</v>
      </c>
      <c r="U79" s="88">
        <v>0</v>
      </c>
      <c r="V79" s="88">
        <f t="shared" si="28"/>
        <v>0</v>
      </c>
      <c r="W79" s="88">
        <f t="shared" si="29"/>
        <v>0</v>
      </c>
      <c r="X79" s="88">
        <f t="shared" si="30"/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f t="shared" si="31"/>
        <v>0</v>
      </c>
      <c r="AE79" s="88">
        <v>0</v>
      </c>
      <c r="AF79" s="89">
        <f t="shared" si="32"/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18951</v>
      </c>
      <c r="AN79" s="88">
        <v>0</v>
      </c>
      <c r="AO79" s="88">
        <f t="shared" si="33"/>
        <v>0</v>
      </c>
      <c r="AP79" s="88">
        <f t="shared" si="23"/>
        <v>0</v>
      </c>
      <c r="AQ79" s="88">
        <f t="shared" si="23"/>
        <v>0</v>
      </c>
      <c r="AR79" s="88">
        <f t="shared" si="23"/>
        <v>0</v>
      </c>
      <c r="AS79" s="88">
        <f t="shared" si="23"/>
        <v>0</v>
      </c>
      <c r="AT79" s="88">
        <f t="shared" si="43"/>
        <v>0</v>
      </c>
      <c r="AU79" s="88">
        <f t="shared" si="44"/>
        <v>0</v>
      </c>
      <c r="AV79" s="88">
        <f t="shared" si="44"/>
        <v>32045</v>
      </c>
      <c r="AW79" s="88">
        <f t="shared" si="38"/>
        <v>0</v>
      </c>
      <c r="AX79" s="88">
        <f t="shared" si="39"/>
        <v>0</v>
      </c>
      <c r="AY79" s="88">
        <f t="shared" si="40"/>
        <v>0</v>
      </c>
      <c r="AZ79" s="88">
        <f t="shared" si="41"/>
        <v>0</v>
      </c>
      <c r="BA79" s="88">
        <f t="shared" si="42"/>
        <v>0</v>
      </c>
      <c r="BB79" s="88">
        <f t="shared" si="34"/>
        <v>0</v>
      </c>
      <c r="BC79" s="88">
        <f t="shared" si="35"/>
        <v>0</v>
      </c>
      <c r="BD79" s="88">
        <f t="shared" si="45"/>
        <v>0</v>
      </c>
      <c r="BE79" s="88">
        <f t="shared" si="46"/>
        <v>0</v>
      </c>
      <c r="BF79" s="88">
        <f t="shared" si="46"/>
        <v>58329</v>
      </c>
      <c r="BG79" s="88">
        <f t="shared" si="36"/>
        <v>0</v>
      </c>
      <c r="BH79" s="88">
        <f t="shared" si="37"/>
        <v>0</v>
      </c>
    </row>
    <row r="80" spans="1:60" ht="13.5">
      <c r="A80" s="17" t="s">
        <v>127</v>
      </c>
      <c r="B80" s="76" t="s">
        <v>267</v>
      </c>
      <c r="C80" s="77" t="s">
        <v>268</v>
      </c>
      <c r="D80" s="88">
        <f t="shared" si="24"/>
        <v>0</v>
      </c>
      <c r="E80" s="88">
        <f t="shared" si="25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14614</v>
      </c>
      <c r="K80" s="88">
        <f t="shared" si="26"/>
        <v>0</v>
      </c>
      <c r="L80" s="88">
        <v>0</v>
      </c>
      <c r="M80" s="89">
        <f t="shared" si="27"/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16665</v>
      </c>
      <c r="U80" s="88">
        <v>0</v>
      </c>
      <c r="V80" s="88">
        <f t="shared" si="28"/>
        <v>0</v>
      </c>
      <c r="W80" s="88">
        <f t="shared" si="29"/>
        <v>0</v>
      </c>
      <c r="X80" s="88">
        <f t="shared" si="30"/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f t="shared" si="31"/>
        <v>0</v>
      </c>
      <c r="AE80" s="88">
        <v>0</v>
      </c>
      <c r="AF80" s="89">
        <f t="shared" si="32"/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9198</v>
      </c>
      <c r="AN80" s="88">
        <v>0</v>
      </c>
      <c r="AO80" s="88">
        <f t="shared" si="33"/>
        <v>0</v>
      </c>
      <c r="AP80" s="88">
        <f t="shared" si="23"/>
        <v>0</v>
      </c>
      <c r="AQ80" s="88">
        <f t="shared" si="23"/>
        <v>0</v>
      </c>
      <c r="AR80" s="88">
        <f t="shared" si="23"/>
        <v>0</v>
      </c>
      <c r="AS80" s="88">
        <f t="shared" si="23"/>
        <v>0</v>
      </c>
      <c r="AT80" s="88">
        <f t="shared" si="43"/>
        <v>0</v>
      </c>
      <c r="AU80" s="88">
        <f t="shared" si="44"/>
        <v>0</v>
      </c>
      <c r="AV80" s="88">
        <f t="shared" si="44"/>
        <v>14614</v>
      </c>
      <c r="AW80" s="88">
        <f t="shared" si="38"/>
        <v>0</v>
      </c>
      <c r="AX80" s="88">
        <f t="shared" si="39"/>
        <v>0</v>
      </c>
      <c r="AY80" s="88">
        <f t="shared" si="40"/>
        <v>0</v>
      </c>
      <c r="AZ80" s="88">
        <f t="shared" si="41"/>
        <v>0</v>
      </c>
      <c r="BA80" s="88">
        <f t="shared" si="42"/>
        <v>0</v>
      </c>
      <c r="BB80" s="88">
        <f t="shared" si="34"/>
        <v>0</v>
      </c>
      <c r="BC80" s="88">
        <f t="shared" si="35"/>
        <v>0</v>
      </c>
      <c r="BD80" s="88">
        <f t="shared" si="45"/>
        <v>0</v>
      </c>
      <c r="BE80" s="88">
        <f t="shared" si="46"/>
        <v>0</v>
      </c>
      <c r="BF80" s="88">
        <f t="shared" si="46"/>
        <v>25863</v>
      </c>
      <c r="BG80" s="88">
        <f t="shared" si="36"/>
        <v>0</v>
      </c>
      <c r="BH80" s="88">
        <f t="shared" si="37"/>
        <v>0</v>
      </c>
    </row>
    <row r="81" spans="1:60" ht="13.5">
      <c r="A81" s="17" t="s">
        <v>127</v>
      </c>
      <c r="B81" s="76" t="s">
        <v>269</v>
      </c>
      <c r="C81" s="77" t="s">
        <v>270</v>
      </c>
      <c r="D81" s="88">
        <f t="shared" si="24"/>
        <v>0</v>
      </c>
      <c r="E81" s="88">
        <f t="shared" si="25"/>
        <v>0</v>
      </c>
      <c r="F81" s="88">
        <v>0</v>
      </c>
      <c r="G81" s="88">
        <v>0</v>
      </c>
      <c r="H81" s="88">
        <v>0</v>
      </c>
      <c r="I81" s="88">
        <v>0</v>
      </c>
      <c r="J81" s="88">
        <v>7491</v>
      </c>
      <c r="K81" s="88">
        <f t="shared" si="26"/>
        <v>0</v>
      </c>
      <c r="L81" s="88">
        <v>0</v>
      </c>
      <c r="M81" s="89">
        <f t="shared" si="27"/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8736</v>
      </c>
      <c r="U81" s="88">
        <v>0</v>
      </c>
      <c r="V81" s="88">
        <f t="shared" si="28"/>
        <v>0</v>
      </c>
      <c r="W81" s="88">
        <f t="shared" si="29"/>
        <v>0</v>
      </c>
      <c r="X81" s="88">
        <f t="shared" si="30"/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f t="shared" si="31"/>
        <v>0</v>
      </c>
      <c r="AE81" s="88">
        <v>0</v>
      </c>
      <c r="AF81" s="89">
        <f t="shared" si="32"/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5246</v>
      </c>
      <c r="AN81" s="88">
        <v>0</v>
      </c>
      <c r="AO81" s="88">
        <f t="shared" si="33"/>
        <v>0</v>
      </c>
      <c r="AP81" s="88">
        <f t="shared" si="23"/>
        <v>0</v>
      </c>
      <c r="AQ81" s="88">
        <f t="shared" si="23"/>
        <v>0</v>
      </c>
      <c r="AR81" s="88">
        <f t="shared" si="23"/>
        <v>0</v>
      </c>
      <c r="AS81" s="88">
        <f t="shared" si="23"/>
        <v>0</v>
      </c>
      <c r="AT81" s="88">
        <f t="shared" si="43"/>
        <v>0</v>
      </c>
      <c r="AU81" s="88">
        <f t="shared" si="44"/>
        <v>0</v>
      </c>
      <c r="AV81" s="88">
        <f t="shared" si="44"/>
        <v>7491</v>
      </c>
      <c r="AW81" s="88">
        <f t="shared" si="38"/>
        <v>0</v>
      </c>
      <c r="AX81" s="88">
        <f t="shared" si="39"/>
        <v>0</v>
      </c>
      <c r="AY81" s="88">
        <f t="shared" si="40"/>
        <v>0</v>
      </c>
      <c r="AZ81" s="88">
        <f t="shared" si="41"/>
        <v>0</v>
      </c>
      <c r="BA81" s="88">
        <f t="shared" si="42"/>
        <v>0</v>
      </c>
      <c r="BB81" s="88">
        <f t="shared" si="34"/>
        <v>0</v>
      </c>
      <c r="BC81" s="88">
        <f t="shared" si="35"/>
        <v>0</v>
      </c>
      <c r="BD81" s="88">
        <f t="shared" si="45"/>
        <v>0</v>
      </c>
      <c r="BE81" s="88">
        <f t="shared" si="46"/>
        <v>0</v>
      </c>
      <c r="BF81" s="88">
        <f t="shared" si="46"/>
        <v>13982</v>
      </c>
      <c r="BG81" s="88">
        <f t="shared" si="36"/>
        <v>0</v>
      </c>
      <c r="BH81" s="88">
        <f t="shared" si="37"/>
        <v>0</v>
      </c>
    </row>
    <row r="82" spans="1:60" ht="13.5">
      <c r="A82" s="17" t="s">
        <v>127</v>
      </c>
      <c r="B82" s="76" t="s">
        <v>271</v>
      </c>
      <c r="C82" s="77" t="s">
        <v>272</v>
      </c>
      <c r="D82" s="88">
        <f t="shared" si="24"/>
        <v>0</v>
      </c>
      <c r="E82" s="88">
        <f t="shared" si="25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5039</v>
      </c>
      <c r="K82" s="88">
        <f t="shared" si="26"/>
        <v>0</v>
      </c>
      <c r="L82" s="88">
        <v>0</v>
      </c>
      <c r="M82" s="89">
        <f t="shared" si="27"/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5372</v>
      </c>
      <c r="U82" s="88">
        <v>0</v>
      </c>
      <c r="V82" s="88">
        <f t="shared" si="28"/>
        <v>0</v>
      </c>
      <c r="W82" s="88">
        <f t="shared" si="29"/>
        <v>0</v>
      </c>
      <c r="X82" s="88">
        <f t="shared" si="30"/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f t="shared" si="31"/>
        <v>0</v>
      </c>
      <c r="AE82" s="88">
        <v>0</v>
      </c>
      <c r="AF82" s="89">
        <f t="shared" si="32"/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3650</v>
      </c>
      <c r="AN82" s="88">
        <v>0</v>
      </c>
      <c r="AO82" s="88">
        <f t="shared" si="33"/>
        <v>0</v>
      </c>
      <c r="AP82" s="88">
        <f t="shared" si="23"/>
        <v>0</v>
      </c>
      <c r="AQ82" s="88">
        <f t="shared" si="23"/>
        <v>0</v>
      </c>
      <c r="AR82" s="88">
        <f t="shared" si="23"/>
        <v>0</v>
      </c>
      <c r="AS82" s="88">
        <f t="shared" si="23"/>
        <v>0</v>
      </c>
      <c r="AT82" s="88">
        <f t="shared" si="43"/>
        <v>0</v>
      </c>
      <c r="AU82" s="88">
        <f t="shared" si="44"/>
        <v>0</v>
      </c>
      <c r="AV82" s="88">
        <f t="shared" si="44"/>
        <v>5039</v>
      </c>
      <c r="AW82" s="88">
        <f t="shared" si="38"/>
        <v>0</v>
      </c>
      <c r="AX82" s="88">
        <f t="shared" si="39"/>
        <v>0</v>
      </c>
      <c r="AY82" s="88">
        <f t="shared" si="40"/>
        <v>0</v>
      </c>
      <c r="AZ82" s="88">
        <f t="shared" si="41"/>
        <v>0</v>
      </c>
      <c r="BA82" s="88">
        <f t="shared" si="42"/>
        <v>0</v>
      </c>
      <c r="BB82" s="88">
        <f t="shared" si="34"/>
        <v>0</v>
      </c>
      <c r="BC82" s="88">
        <f t="shared" si="35"/>
        <v>0</v>
      </c>
      <c r="BD82" s="88">
        <f t="shared" si="45"/>
        <v>0</v>
      </c>
      <c r="BE82" s="88">
        <f t="shared" si="46"/>
        <v>0</v>
      </c>
      <c r="BF82" s="88">
        <f t="shared" si="46"/>
        <v>9022</v>
      </c>
      <c r="BG82" s="88">
        <f t="shared" si="36"/>
        <v>0</v>
      </c>
      <c r="BH82" s="88">
        <f t="shared" si="37"/>
        <v>0</v>
      </c>
    </row>
    <row r="83" spans="1:60" ht="13.5">
      <c r="A83" s="17" t="s">
        <v>127</v>
      </c>
      <c r="B83" s="76" t="s">
        <v>273</v>
      </c>
      <c r="C83" s="77" t="s">
        <v>274</v>
      </c>
      <c r="D83" s="88">
        <f t="shared" si="24"/>
        <v>0</v>
      </c>
      <c r="E83" s="88">
        <f t="shared" si="25"/>
        <v>0</v>
      </c>
      <c r="F83" s="88">
        <v>0</v>
      </c>
      <c r="G83" s="88">
        <v>0</v>
      </c>
      <c r="H83" s="88">
        <v>0</v>
      </c>
      <c r="I83" s="88">
        <v>0</v>
      </c>
      <c r="J83" s="88">
        <v>6538</v>
      </c>
      <c r="K83" s="88">
        <f t="shared" si="26"/>
        <v>0</v>
      </c>
      <c r="L83" s="88">
        <v>0</v>
      </c>
      <c r="M83" s="89">
        <f t="shared" si="27"/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7540</v>
      </c>
      <c r="U83" s="88">
        <v>0</v>
      </c>
      <c r="V83" s="88">
        <f t="shared" si="28"/>
        <v>0</v>
      </c>
      <c r="W83" s="88">
        <f t="shared" si="29"/>
        <v>0</v>
      </c>
      <c r="X83" s="88">
        <f t="shared" si="30"/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f t="shared" si="31"/>
        <v>0</v>
      </c>
      <c r="AE83" s="88">
        <v>0</v>
      </c>
      <c r="AF83" s="89">
        <f t="shared" si="32"/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4769</v>
      </c>
      <c r="AN83" s="88">
        <v>0</v>
      </c>
      <c r="AO83" s="88">
        <f t="shared" si="33"/>
        <v>0</v>
      </c>
      <c r="AP83" s="88">
        <f t="shared" si="23"/>
        <v>0</v>
      </c>
      <c r="AQ83" s="88">
        <f t="shared" si="23"/>
        <v>0</v>
      </c>
      <c r="AR83" s="88">
        <f t="shared" si="23"/>
        <v>0</v>
      </c>
      <c r="AS83" s="88">
        <f t="shared" si="23"/>
        <v>0</v>
      </c>
      <c r="AT83" s="88">
        <f t="shared" si="43"/>
        <v>0</v>
      </c>
      <c r="AU83" s="88">
        <f t="shared" si="44"/>
        <v>0</v>
      </c>
      <c r="AV83" s="88">
        <f t="shared" si="44"/>
        <v>6538</v>
      </c>
      <c r="AW83" s="88">
        <f t="shared" si="38"/>
        <v>0</v>
      </c>
      <c r="AX83" s="88">
        <f t="shared" si="39"/>
        <v>0</v>
      </c>
      <c r="AY83" s="88">
        <f t="shared" si="40"/>
        <v>0</v>
      </c>
      <c r="AZ83" s="88">
        <f t="shared" si="41"/>
        <v>0</v>
      </c>
      <c r="BA83" s="88">
        <f t="shared" si="42"/>
        <v>0</v>
      </c>
      <c r="BB83" s="88">
        <f t="shared" si="34"/>
        <v>0</v>
      </c>
      <c r="BC83" s="88">
        <f t="shared" si="35"/>
        <v>0</v>
      </c>
      <c r="BD83" s="88">
        <f t="shared" si="45"/>
        <v>0</v>
      </c>
      <c r="BE83" s="88">
        <f t="shared" si="46"/>
        <v>0</v>
      </c>
      <c r="BF83" s="88">
        <f t="shared" si="46"/>
        <v>12309</v>
      </c>
      <c r="BG83" s="88">
        <f t="shared" si="36"/>
        <v>0</v>
      </c>
      <c r="BH83" s="88">
        <f t="shared" si="37"/>
        <v>0</v>
      </c>
    </row>
    <row r="84" spans="1:60" ht="13.5">
      <c r="A84" s="17" t="s">
        <v>127</v>
      </c>
      <c r="B84" s="76" t="s">
        <v>275</v>
      </c>
      <c r="C84" s="77" t="s">
        <v>276</v>
      </c>
      <c r="D84" s="88">
        <f t="shared" si="24"/>
        <v>0</v>
      </c>
      <c r="E84" s="88">
        <f t="shared" si="25"/>
        <v>0</v>
      </c>
      <c r="F84" s="88">
        <v>0</v>
      </c>
      <c r="G84" s="88">
        <v>0</v>
      </c>
      <c r="H84" s="88">
        <v>0</v>
      </c>
      <c r="I84" s="88">
        <v>0</v>
      </c>
      <c r="J84" s="88">
        <v>15089</v>
      </c>
      <c r="K84" s="88">
        <f t="shared" si="26"/>
        <v>5940</v>
      </c>
      <c r="L84" s="88">
        <v>0</v>
      </c>
      <c r="M84" s="89">
        <f t="shared" si="27"/>
        <v>0</v>
      </c>
      <c r="N84" s="88">
        <v>0</v>
      </c>
      <c r="O84" s="88">
        <v>0</v>
      </c>
      <c r="P84" s="88">
        <v>0</v>
      </c>
      <c r="Q84" s="88">
        <v>0</v>
      </c>
      <c r="R84" s="88">
        <v>5940</v>
      </c>
      <c r="S84" s="88">
        <v>0</v>
      </c>
      <c r="T84" s="88">
        <v>15105</v>
      </c>
      <c r="U84" s="88">
        <v>0</v>
      </c>
      <c r="V84" s="88">
        <f t="shared" si="28"/>
        <v>5940</v>
      </c>
      <c r="W84" s="88">
        <f t="shared" si="29"/>
        <v>0</v>
      </c>
      <c r="X84" s="88">
        <f t="shared" si="30"/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f t="shared" si="31"/>
        <v>0</v>
      </c>
      <c r="AE84" s="88">
        <v>0</v>
      </c>
      <c r="AF84" s="89">
        <f t="shared" si="32"/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13239</v>
      </c>
      <c r="AN84" s="88">
        <v>0</v>
      </c>
      <c r="AO84" s="88">
        <f t="shared" si="33"/>
        <v>0</v>
      </c>
      <c r="AP84" s="88">
        <f t="shared" si="23"/>
        <v>0</v>
      </c>
      <c r="AQ84" s="88">
        <f t="shared" si="23"/>
        <v>0</v>
      </c>
      <c r="AR84" s="88">
        <f t="shared" si="23"/>
        <v>0</v>
      </c>
      <c r="AS84" s="88">
        <f t="shared" si="23"/>
        <v>0</v>
      </c>
      <c r="AT84" s="88">
        <f t="shared" si="43"/>
        <v>0</v>
      </c>
      <c r="AU84" s="88">
        <f t="shared" si="44"/>
        <v>0</v>
      </c>
      <c r="AV84" s="88">
        <f t="shared" si="44"/>
        <v>15089</v>
      </c>
      <c r="AW84" s="88">
        <f t="shared" si="38"/>
        <v>5940</v>
      </c>
      <c r="AX84" s="88">
        <f t="shared" si="39"/>
        <v>0</v>
      </c>
      <c r="AY84" s="88">
        <f t="shared" si="40"/>
        <v>0</v>
      </c>
      <c r="AZ84" s="88">
        <f t="shared" si="41"/>
        <v>0</v>
      </c>
      <c r="BA84" s="88">
        <f t="shared" si="42"/>
        <v>0</v>
      </c>
      <c r="BB84" s="88">
        <f t="shared" si="34"/>
        <v>0</v>
      </c>
      <c r="BC84" s="88">
        <f t="shared" si="35"/>
        <v>0</v>
      </c>
      <c r="BD84" s="88">
        <f t="shared" si="45"/>
        <v>5940</v>
      </c>
      <c r="BE84" s="88">
        <f t="shared" si="46"/>
        <v>0</v>
      </c>
      <c r="BF84" s="88">
        <f t="shared" si="46"/>
        <v>28344</v>
      </c>
      <c r="BG84" s="88">
        <f t="shared" si="36"/>
        <v>0</v>
      </c>
      <c r="BH84" s="88">
        <f t="shared" si="37"/>
        <v>5940</v>
      </c>
    </row>
    <row r="85" spans="1:60" ht="13.5">
      <c r="A85" s="17" t="s">
        <v>127</v>
      </c>
      <c r="B85" s="76" t="s">
        <v>277</v>
      </c>
      <c r="C85" s="77" t="s">
        <v>278</v>
      </c>
      <c r="D85" s="88">
        <f t="shared" si="24"/>
        <v>0</v>
      </c>
      <c r="E85" s="88">
        <f t="shared" si="25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6569</v>
      </c>
      <c r="K85" s="88">
        <f t="shared" si="26"/>
        <v>6065</v>
      </c>
      <c r="L85" s="88">
        <v>0</v>
      </c>
      <c r="M85" s="89">
        <f t="shared" si="27"/>
        <v>0</v>
      </c>
      <c r="N85" s="88">
        <v>0</v>
      </c>
      <c r="O85" s="88">
        <v>0</v>
      </c>
      <c r="P85" s="88">
        <v>0</v>
      </c>
      <c r="Q85" s="88">
        <v>0</v>
      </c>
      <c r="R85" s="88">
        <v>6065</v>
      </c>
      <c r="S85" s="88">
        <v>0</v>
      </c>
      <c r="T85" s="88">
        <v>8436</v>
      </c>
      <c r="U85" s="88">
        <v>0</v>
      </c>
      <c r="V85" s="88">
        <f t="shared" si="28"/>
        <v>6065</v>
      </c>
      <c r="W85" s="88">
        <f t="shared" si="29"/>
        <v>0</v>
      </c>
      <c r="X85" s="88">
        <f t="shared" si="30"/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f t="shared" si="31"/>
        <v>0</v>
      </c>
      <c r="AE85" s="88">
        <v>0</v>
      </c>
      <c r="AF85" s="89">
        <f t="shared" si="32"/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7023</v>
      </c>
      <c r="AN85" s="88">
        <v>0</v>
      </c>
      <c r="AO85" s="88">
        <f t="shared" si="33"/>
        <v>0</v>
      </c>
      <c r="AP85" s="88">
        <f t="shared" si="23"/>
        <v>0</v>
      </c>
      <c r="AQ85" s="88">
        <f t="shared" si="23"/>
        <v>0</v>
      </c>
      <c r="AR85" s="88">
        <f t="shared" si="23"/>
        <v>0</v>
      </c>
      <c r="AS85" s="88">
        <f t="shared" si="23"/>
        <v>0</v>
      </c>
      <c r="AT85" s="88">
        <f t="shared" si="43"/>
        <v>0</v>
      </c>
      <c r="AU85" s="88">
        <f t="shared" si="44"/>
        <v>0</v>
      </c>
      <c r="AV85" s="88">
        <f t="shared" si="44"/>
        <v>6569</v>
      </c>
      <c r="AW85" s="88">
        <f t="shared" si="38"/>
        <v>6065</v>
      </c>
      <c r="AX85" s="88">
        <f t="shared" si="39"/>
        <v>0</v>
      </c>
      <c r="AY85" s="88">
        <f t="shared" si="40"/>
        <v>0</v>
      </c>
      <c r="AZ85" s="88">
        <f t="shared" si="41"/>
        <v>0</v>
      </c>
      <c r="BA85" s="88">
        <f t="shared" si="42"/>
        <v>0</v>
      </c>
      <c r="BB85" s="88">
        <f t="shared" si="34"/>
        <v>0</v>
      </c>
      <c r="BC85" s="88">
        <f t="shared" si="35"/>
        <v>0</v>
      </c>
      <c r="BD85" s="88">
        <f t="shared" si="45"/>
        <v>6065</v>
      </c>
      <c r="BE85" s="88">
        <f t="shared" si="46"/>
        <v>0</v>
      </c>
      <c r="BF85" s="88">
        <f t="shared" si="46"/>
        <v>15459</v>
      </c>
      <c r="BG85" s="88">
        <f t="shared" si="36"/>
        <v>0</v>
      </c>
      <c r="BH85" s="88">
        <f t="shared" si="37"/>
        <v>6065</v>
      </c>
    </row>
    <row r="86" spans="1:60" ht="13.5">
      <c r="A86" s="17" t="s">
        <v>127</v>
      </c>
      <c r="B86" s="76" t="s">
        <v>279</v>
      </c>
      <c r="C86" s="77" t="s">
        <v>280</v>
      </c>
      <c r="D86" s="88">
        <f t="shared" si="24"/>
        <v>0</v>
      </c>
      <c r="E86" s="88">
        <f t="shared" si="25"/>
        <v>0</v>
      </c>
      <c r="F86" s="88">
        <v>0</v>
      </c>
      <c r="G86" s="88">
        <v>0</v>
      </c>
      <c r="H86" s="88">
        <v>0</v>
      </c>
      <c r="I86" s="88">
        <v>0</v>
      </c>
      <c r="J86" s="88">
        <v>11536</v>
      </c>
      <c r="K86" s="88">
        <f t="shared" si="26"/>
        <v>4836</v>
      </c>
      <c r="L86" s="88">
        <v>0</v>
      </c>
      <c r="M86" s="89">
        <f t="shared" si="27"/>
        <v>0</v>
      </c>
      <c r="N86" s="88">
        <v>0</v>
      </c>
      <c r="O86" s="88">
        <v>0</v>
      </c>
      <c r="P86" s="88">
        <v>0</v>
      </c>
      <c r="Q86" s="88">
        <v>0</v>
      </c>
      <c r="R86" s="88">
        <v>4836</v>
      </c>
      <c r="S86" s="88">
        <v>0</v>
      </c>
      <c r="T86" s="88">
        <v>13157</v>
      </c>
      <c r="U86" s="88">
        <v>0</v>
      </c>
      <c r="V86" s="88">
        <f t="shared" si="28"/>
        <v>4836</v>
      </c>
      <c r="W86" s="88">
        <f t="shared" si="29"/>
        <v>0</v>
      </c>
      <c r="X86" s="88">
        <f t="shared" si="30"/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f t="shared" si="31"/>
        <v>0</v>
      </c>
      <c r="AE86" s="88">
        <v>0</v>
      </c>
      <c r="AF86" s="89">
        <f t="shared" si="32"/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10950</v>
      </c>
      <c r="AN86" s="88">
        <v>0</v>
      </c>
      <c r="AO86" s="88">
        <f t="shared" si="33"/>
        <v>0</v>
      </c>
      <c r="AP86" s="88">
        <f t="shared" si="23"/>
        <v>0</v>
      </c>
      <c r="AQ86" s="88">
        <f t="shared" si="23"/>
        <v>0</v>
      </c>
      <c r="AR86" s="88">
        <f t="shared" si="23"/>
        <v>0</v>
      </c>
      <c r="AS86" s="88">
        <f t="shared" si="23"/>
        <v>0</v>
      </c>
      <c r="AT86" s="88">
        <f t="shared" si="43"/>
        <v>0</v>
      </c>
      <c r="AU86" s="88">
        <f t="shared" si="44"/>
        <v>0</v>
      </c>
      <c r="AV86" s="88">
        <f t="shared" si="44"/>
        <v>11536</v>
      </c>
      <c r="AW86" s="88">
        <f t="shared" si="38"/>
        <v>4836</v>
      </c>
      <c r="AX86" s="88">
        <f t="shared" si="39"/>
        <v>0</v>
      </c>
      <c r="AY86" s="88">
        <f t="shared" si="40"/>
        <v>0</v>
      </c>
      <c r="AZ86" s="88">
        <f t="shared" si="41"/>
        <v>0</v>
      </c>
      <c r="BA86" s="88">
        <f t="shared" si="42"/>
        <v>0</v>
      </c>
      <c r="BB86" s="88">
        <f t="shared" si="34"/>
        <v>0</v>
      </c>
      <c r="BC86" s="88">
        <f t="shared" si="35"/>
        <v>0</v>
      </c>
      <c r="BD86" s="88">
        <f t="shared" si="45"/>
        <v>4836</v>
      </c>
      <c r="BE86" s="88">
        <f t="shared" si="46"/>
        <v>0</v>
      </c>
      <c r="BF86" s="88">
        <f t="shared" si="46"/>
        <v>24107</v>
      </c>
      <c r="BG86" s="88">
        <f t="shared" si="36"/>
        <v>0</v>
      </c>
      <c r="BH86" s="88">
        <f t="shared" si="37"/>
        <v>4836</v>
      </c>
    </row>
    <row r="87" spans="1:60" ht="13.5">
      <c r="A87" s="17" t="s">
        <v>127</v>
      </c>
      <c r="B87" s="76" t="s">
        <v>281</v>
      </c>
      <c r="C87" s="77" t="s">
        <v>282</v>
      </c>
      <c r="D87" s="88">
        <f t="shared" si="24"/>
        <v>0</v>
      </c>
      <c r="E87" s="88">
        <f t="shared" si="25"/>
        <v>0</v>
      </c>
      <c r="F87" s="88">
        <v>0</v>
      </c>
      <c r="G87" s="88">
        <v>0</v>
      </c>
      <c r="H87" s="88">
        <v>0</v>
      </c>
      <c r="I87" s="88">
        <v>0</v>
      </c>
      <c r="J87" s="88">
        <v>10870</v>
      </c>
      <c r="K87" s="88">
        <f t="shared" si="26"/>
        <v>0</v>
      </c>
      <c r="L87" s="88">
        <v>0</v>
      </c>
      <c r="M87" s="89">
        <f t="shared" si="27"/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12683</v>
      </c>
      <c r="U87" s="88">
        <v>0</v>
      </c>
      <c r="V87" s="88">
        <f t="shared" si="28"/>
        <v>0</v>
      </c>
      <c r="W87" s="88">
        <f t="shared" si="29"/>
        <v>0</v>
      </c>
      <c r="X87" s="88">
        <f t="shared" si="30"/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f t="shared" si="31"/>
        <v>0</v>
      </c>
      <c r="AE87" s="88">
        <v>0</v>
      </c>
      <c r="AF87" s="89">
        <f t="shared" si="32"/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12752</v>
      </c>
      <c r="AN87" s="88">
        <v>0</v>
      </c>
      <c r="AO87" s="88">
        <f t="shared" si="33"/>
        <v>0</v>
      </c>
      <c r="AP87" s="88">
        <f t="shared" si="23"/>
        <v>0</v>
      </c>
      <c r="AQ87" s="88">
        <f t="shared" si="23"/>
        <v>0</v>
      </c>
      <c r="AR87" s="88">
        <f t="shared" si="23"/>
        <v>0</v>
      </c>
      <c r="AS87" s="88">
        <f t="shared" si="23"/>
        <v>0</v>
      </c>
      <c r="AT87" s="88">
        <f t="shared" si="43"/>
        <v>0</v>
      </c>
      <c r="AU87" s="88">
        <f t="shared" si="44"/>
        <v>0</v>
      </c>
      <c r="AV87" s="88">
        <f t="shared" si="44"/>
        <v>10870</v>
      </c>
      <c r="AW87" s="88">
        <f t="shared" si="38"/>
        <v>0</v>
      </c>
      <c r="AX87" s="88">
        <f t="shared" si="39"/>
        <v>0</v>
      </c>
      <c r="AY87" s="88">
        <f t="shared" si="40"/>
        <v>0</v>
      </c>
      <c r="AZ87" s="88">
        <f t="shared" si="41"/>
        <v>0</v>
      </c>
      <c r="BA87" s="88">
        <f t="shared" si="42"/>
        <v>0</v>
      </c>
      <c r="BB87" s="88">
        <f t="shared" si="34"/>
        <v>0</v>
      </c>
      <c r="BC87" s="88">
        <f t="shared" si="35"/>
        <v>0</v>
      </c>
      <c r="BD87" s="88">
        <f t="shared" si="45"/>
        <v>0</v>
      </c>
      <c r="BE87" s="88">
        <f t="shared" si="46"/>
        <v>0</v>
      </c>
      <c r="BF87" s="88">
        <f t="shared" si="46"/>
        <v>25435</v>
      </c>
      <c r="BG87" s="88">
        <f t="shared" si="36"/>
        <v>0</v>
      </c>
      <c r="BH87" s="88">
        <f t="shared" si="37"/>
        <v>0</v>
      </c>
    </row>
    <row r="88" spans="1:60" ht="13.5">
      <c r="A88" s="17" t="s">
        <v>127</v>
      </c>
      <c r="B88" s="76" t="s">
        <v>283</v>
      </c>
      <c r="C88" s="77" t="s">
        <v>284</v>
      </c>
      <c r="D88" s="88">
        <f t="shared" si="24"/>
        <v>0</v>
      </c>
      <c r="E88" s="88">
        <f t="shared" si="25"/>
        <v>0</v>
      </c>
      <c r="F88" s="88">
        <v>0</v>
      </c>
      <c r="G88" s="88">
        <v>0</v>
      </c>
      <c r="H88" s="88">
        <v>0</v>
      </c>
      <c r="I88" s="88">
        <v>0</v>
      </c>
      <c r="J88" s="88">
        <v>43222</v>
      </c>
      <c r="K88" s="88">
        <f t="shared" si="26"/>
        <v>32219</v>
      </c>
      <c r="L88" s="88">
        <v>0</v>
      </c>
      <c r="M88" s="89">
        <f t="shared" si="27"/>
        <v>0</v>
      </c>
      <c r="N88" s="88">
        <v>0</v>
      </c>
      <c r="O88" s="88">
        <v>0</v>
      </c>
      <c r="P88" s="88">
        <v>0</v>
      </c>
      <c r="Q88" s="88">
        <v>0</v>
      </c>
      <c r="R88" s="88">
        <v>32219</v>
      </c>
      <c r="S88" s="88">
        <v>0</v>
      </c>
      <c r="T88" s="88">
        <v>62316</v>
      </c>
      <c r="U88" s="88">
        <v>8882</v>
      </c>
      <c r="V88" s="88">
        <f t="shared" si="28"/>
        <v>41101</v>
      </c>
      <c r="W88" s="88">
        <f t="shared" si="29"/>
        <v>0</v>
      </c>
      <c r="X88" s="88">
        <f t="shared" si="30"/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0</v>
      </c>
      <c r="AD88" s="88">
        <f t="shared" si="31"/>
        <v>3899</v>
      </c>
      <c r="AE88" s="88">
        <v>0</v>
      </c>
      <c r="AF88" s="89">
        <f t="shared" si="32"/>
        <v>0</v>
      </c>
      <c r="AG88" s="88">
        <v>0</v>
      </c>
      <c r="AH88" s="88">
        <v>0</v>
      </c>
      <c r="AI88" s="88">
        <v>0</v>
      </c>
      <c r="AJ88" s="88">
        <v>0</v>
      </c>
      <c r="AK88" s="88">
        <v>3899</v>
      </c>
      <c r="AL88" s="88">
        <v>0</v>
      </c>
      <c r="AM88" s="88">
        <v>64585</v>
      </c>
      <c r="AN88" s="88">
        <v>33489</v>
      </c>
      <c r="AO88" s="88">
        <f t="shared" si="33"/>
        <v>37388</v>
      </c>
      <c r="AP88" s="88">
        <f t="shared" si="23"/>
        <v>0</v>
      </c>
      <c r="AQ88" s="88">
        <f t="shared" si="23"/>
        <v>0</v>
      </c>
      <c r="AR88" s="88">
        <f t="shared" si="23"/>
        <v>0</v>
      </c>
      <c r="AS88" s="88">
        <f t="shared" si="23"/>
        <v>0</v>
      </c>
      <c r="AT88" s="88">
        <f t="shared" si="43"/>
        <v>0</v>
      </c>
      <c r="AU88" s="88">
        <f t="shared" si="44"/>
        <v>0</v>
      </c>
      <c r="AV88" s="88">
        <f t="shared" si="44"/>
        <v>43222</v>
      </c>
      <c r="AW88" s="88">
        <f t="shared" si="38"/>
        <v>36118</v>
      </c>
      <c r="AX88" s="88">
        <f t="shared" si="39"/>
        <v>0</v>
      </c>
      <c r="AY88" s="88">
        <f t="shared" si="40"/>
        <v>0</v>
      </c>
      <c r="AZ88" s="88">
        <f t="shared" si="41"/>
        <v>0</v>
      </c>
      <c r="BA88" s="88">
        <f t="shared" si="42"/>
        <v>0</v>
      </c>
      <c r="BB88" s="88">
        <f t="shared" si="34"/>
        <v>0</v>
      </c>
      <c r="BC88" s="88">
        <f t="shared" si="35"/>
        <v>0</v>
      </c>
      <c r="BD88" s="88">
        <f t="shared" si="45"/>
        <v>36118</v>
      </c>
      <c r="BE88" s="88">
        <f t="shared" si="46"/>
        <v>0</v>
      </c>
      <c r="BF88" s="88">
        <f t="shared" si="46"/>
        <v>126901</v>
      </c>
      <c r="BG88" s="88">
        <f t="shared" si="36"/>
        <v>42371</v>
      </c>
      <c r="BH88" s="88">
        <f t="shared" si="37"/>
        <v>78489</v>
      </c>
    </row>
    <row r="89" spans="1:60" ht="13.5">
      <c r="A89" s="17" t="s">
        <v>127</v>
      </c>
      <c r="B89" s="76" t="s">
        <v>285</v>
      </c>
      <c r="C89" s="77" t="s">
        <v>112</v>
      </c>
      <c r="D89" s="88">
        <f t="shared" si="24"/>
        <v>0</v>
      </c>
      <c r="E89" s="88">
        <f t="shared" si="25"/>
        <v>0</v>
      </c>
      <c r="F89" s="88">
        <v>0</v>
      </c>
      <c r="G89" s="88">
        <v>0</v>
      </c>
      <c r="H89" s="88">
        <v>0</v>
      </c>
      <c r="I89" s="88">
        <v>0</v>
      </c>
      <c r="J89" s="88">
        <v>27170</v>
      </c>
      <c r="K89" s="88">
        <f t="shared" si="26"/>
        <v>21391</v>
      </c>
      <c r="L89" s="88">
        <v>0</v>
      </c>
      <c r="M89" s="89">
        <f t="shared" si="27"/>
        <v>0</v>
      </c>
      <c r="N89" s="88">
        <v>0</v>
      </c>
      <c r="O89" s="88">
        <v>0</v>
      </c>
      <c r="P89" s="88">
        <v>0</v>
      </c>
      <c r="Q89" s="88">
        <v>0</v>
      </c>
      <c r="R89" s="88">
        <v>21391</v>
      </c>
      <c r="S89" s="88">
        <v>0</v>
      </c>
      <c r="T89" s="88">
        <v>38762</v>
      </c>
      <c r="U89" s="88">
        <v>4851</v>
      </c>
      <c r="V89" s="88">
        <f t="shared" si="28"/>
        <v>26242</v>
      </c>
      <c r="W89" s="88">
        <f t="shared" si="29"/>
        <v>0</v>
      </c>
      <c r="X89" s="88">
        <f t="shared" si="30"/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f t="shared" si="31"/>
        <v>0</v>
      </c>
      <c r="AE89" s="88">
        <v>0</v>
      </c>
      <c r="AF89" s="89">
        <f t="shared" si="32"/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  <c r="AM89" s="88">
        <v>24878</v>
      </c>
      <c r="AN89" s="88">
        <v>20256</v>
      </c>
      <c r="AO89" s="88">
        <f t="shared" si="33"/>
        <v>20256</v>
      </c>
      <c r="AP89" s="88">
        <f t="shared" si="23"/>
        <v>0</v>
      </c>
      <c r="AQ89" s="88">
        <f t="shared" si="23"/>
        <v>0</v>
      </c>
      <c r="AR89" s="88">
        <f t="shared" si="23"/>
        <v>0</v>
      </c>
      <c r="AS89" s="88">
        <f t="shared" si="23"/>
        <v>0</v>
      </c>
      <c r="AT89" s="88">
        <f t="shared" si="43"/>
        <v>0</v>
      </c>
      <c r="AU89" s="88">
        <f t="shared" si="44"/>
        <v>0</v>
      </c>
      <c r="AV89" s="88">
        <f t="shared" si="44"/>
        <v>27170</v>
      </c>
      <c r="AW89" s="88">
        <f t="shared" si="38"/>
        <v>21391</v>
      </c>
      <c r="AX89" s="88">
        <f t="shared" si="39"/>
        <v>0</v>
      </c>
      <c r="AY89" s="88">
        <f t="shared" si="40"/>
        <v>0</v>
      </c>
      <c r="AZ89" s="88">
        <f t="shared" si="41"/>
        <v>0</v>
      </c>
      <c r="BA89" s="88">
        <f t="shared" si="42"/>
        <v>0</v>
      </c>
      <c r="BB89" s="88">
        <f t="shared" si="34"/>
        <v>0</v>
      </c>
      <c r="BC89" s="88">
        <f t="shared" si="35"/>
        <v>0</v>
      </c>
      <c r="BD89" s="88">
        <f t="shared" si="45"/>
        <v>21391</v>
      </c>
      <c r="BE89" s="88">
        <f t="shared" si="46"/>
        <v>0</v>
      </c>
      <c r="BF89" s="88">
        <f t="shared" si="46"/>
        <v>63640</v>
      </c>
      <c r="BG89" s="88">
        <f t="shared" si="36"/>
        <v>25107</v>
      </c>
      <c r="BH89" s="88">
        <f t="shared" si="37"/>
        <v>46498</v>
      </c>
    </row>
    <row r="90" spans="1:60" ht="13.5">
      <c r="A90" s="17" t="s">
        <v>127</v>
      </c>
      <c r="B90" s="76" t="s">
        <v>286</v>
      </c>
      <c r="C90" s="77" t="s">
        <v>1</v>
      </c>
      <c r="D90" s="88">
        <f t="shared" si="24"/>
        <v>0</v>
      </c>
      <c r="E90" s="88">
        <f t="shared" si="25"/>
        <v>0</v>
      </c>
      <c r="F90" s="88">
        <v>0</v>
      </c>
      <c r="G90" s="88">
        <v>0</v>
      </c>
      <c r="H90" s="88">
        <v>0</v>
      </c>
      <c r="I90" s="88">
        <v>0</v>
      </c>
      <c r="J90" s="88">
        <v>2838</v>
      </c>
      <c r="K90" s="88">
        <f t="shared" si="26"/>
        <v>10566</v>
      </c>
      <c r="L90" s="88">
        <v>0</v>
      </c>
      <c r="M90" s="89">
        <f t="shared" si="27"/>
        <v>0</v>
      </c>
      <c r="N90" s="88">
        <v>0</v>
      </c>
      <c r="O90" s="88">
        <v>0</v>
      </c>
      <c r="P90" s="88">
        <v>0</v>
      </c>
      <c r="Q90" s="88">
        <v>0</v>
      </c>
      <c r="R90" s="88">
        <v>10566</v>
      </c>
      <c r="S90" s="88">
        <v>0</v>
      </c>
      <c r="T90" s="88">
        <v>25877</v>
      </c>
      <c r="U90" s="88">
        <v>0</v>
      </c>
      <c r="V90" s="88">
        <f t="shared" si="28"/>
        <v>10566</v>
      </c>
      <c r="W90" s="88">
        <f t="shared" si="29"/>
        <v>0</v>
      </c>
      <c r="X90" s="88">
        <f t="shared" si="30"/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0</v>
      </c>
      <c r="AD90" s="88">
        <f t="shared" si="31"/>
        <v>0</v>
      </c>
      <c r="AE90" s="88">
        <v>0</v>
      </c>
      <c r="AF90" s="89">
        <f t="shared" si="32"/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88">
        <v>50961</v>
      </c>
      <c r="AN90" s="88">
        <v>0</v>
      </c>
      <c r="AO90" s="88">
        <f t="shared" si="33"/>
        <v>0</v>
      </c>
      <c r="AP90" s="88">
        <f t="shared" si="23"/>
        <v>0</v>
      </c>
      <c r="AQ90" s="88">
        <f t="shared" si="23"/>
        <v>0</v>
      </c>
      <c r="AR90" s="88">
        <f t="shared" si="23"/>
        <v>0</v>
      </c>
      <c r="AS90" s="88">
        <f t="shared" si="23"/>
        <v>0</v>
      </c>
      <c r="AT90" s="88">
        <f t="shared" si="43"/>
        <v>0</v>
      </c>
      <c r="AU90" s="88">
        <f t="shared" si="44"/>
        <v>0</v>
      </c>
      <c r="AV90" s="88">
        <f t="shared" si="44"/>
        <v>2838</v>
      </c>
      <c r="AW90" s="88">
        <f t="shared" si="38"/>
        <v>10566</v>
      </c>
      <c r="AX90" s="88">
        <f t="shared" si="39"/>
        <v>0</v>
      </c>
      <c r="AY90" s="88">
        <f t="shared" si="40"/>
        <v>0</v>
      </c>
      <c r="AZ90" s="88">
        <f t="shared" si="41"/>
        <v>0</v>
      </c>
      <c r="BA90" s="88">
        <f t="shared" si="42"/>
        <v>0</v>
      </c>
      <c r="BB90" s="88">
        <f t="shared" si="34"/>
        <v>0</v>
      </c>
      <c r="BC90" s="88">
        <f t="shared" si="35"/>
        <v>0</v>
      </c>
      <c r="BD90" s="88">
        <f t="shared" si="45"/>
        <v>10566</v>
      </c>
      <c r="BE90" s="88">
        <f t="shared" si="46"/>
        <v>0</v>
      </c>
      <c r="BF90" s="88">
        <f t="shared" si="46"/>
        <v>76838</v>
      </c>
      <c r="BG90" s="88">
        <f t="shared" si="36"/>
        <v>0</v>
      </c>
      <c r="BH90" s="88">
        <f t="shared" si="37"/>
        <v>10566</v>
      </c>
    </row>
    <row r="91" spans="1:60" ht="13.5">
      <c r="A91" s="17" t="s">
        <v>127</v>
      </c>
      <c r="B91" s="76" t="s">
        <v>287</v>
      </c>
      <c r="C91" s="77" t="s">
        <v>288</v>
      </c>
      <c r="D91" s="88">
        <f t="shared" si="24"/>
        <v>0</v>
      </c>
      <c r="E91" s="88">
        <f t="shared" si="25"/>
        <v>0</v>
      </c>
      <c r="F91" s="88">
        <v>0</v>
      </c>
      <c r="G91" s="88">
        <v>0</v>
      </c>
      <c r="H91" s="88">
        <v>0</v>
      </c>
      <c r="I91" s="88">
        <v>0</v>
      </c>
      <c r="J91" s="88">
        <v>14151</v>
      </c>
      <c r="K91" s="88">
        <f t="shared" si="26"/>
        <v>5880</v>
      </c>
      <c r="L91" s="88">
        <v>0</v>
      </c>
      <c r="M91" s="89">
        <f t="shared" si="27"/>
        <v>0</v>
      </c>
      <c r="N91" s="88">
        <v>0</v>
      </c>
      <c r="O91" s="88">
        <v>0</v>
      </c>
      <c r="P91" s="88">
        <v>0</v>
      </c>
      <c r="Q91" s="88">
        <v>0</v>
      </c>
      <c r="R91" s="88">
        <v>5880</v>
      </c>
      <c r="S91" s="88">
        <v>0</v>
      </c>
      <c r="T91" s="88">
        <v>20274</v>
      </c>
      <c r="U91" s="88">
        <v>1968</v>
      </c>
      <c r="V91" s="88">
        <f t="shared" si="28"/>
        <v>7848</v>
      </c>
      <c r="W91" s="88">
        <f t="shared" si="29"/>
        <v>0</v>
      </c>
      <c r="X91" s="88">
        <f t="shared" si="30"/>
        <v>0</v>
      </c>
      <c r="Y91" s="88">
        <v>0</v>
      </c>
      <c r="Z91" s="88">
        <v>0</v>
      </c>
      <c r="AA91" s="88">
        <v>0</v>
      </c>
      <c r="AB91" s="88">
        <v>0</v>
      </c>
      <c r="AC91" s="88">
        <v>0</v>
      </c>
      <c r="AD91" s="88">
        <f t="shared" si="31"/>
        <v>0</v>
      </c>
      <c r="AE91" s="88">
        <v>0</v>
      </c>
      <c r="AF91" s="89">
        <f t="shared" si="32"/>
        <v>0</v>
      </c>
      <c r="AG91" s="88">
        <v>0</v>
      </c>
      <c r="AH91" s="88">
        <v>0</v>
      </c>
      <c r="AI91" s="88">
        <v>0</v>
      </c>
      <c r="AJ91" s="88">
        <v>0</v>
      </c>
      <c r="AK91" s="88">
        <v>0</v>
      </c>
      <c r="AL91" s="88">
        <v>0</v>
      </c>
      <c r="AM91" s="88">
        <v>18244</v>
      </c>
      <c r="AN91" s="88">
        <v>4126</v>
      </c>
      <c r="AO91" s="88">
        <f t="shared" si="33"/>
        <v>4126</v>
      </c>
      <c r="AP91" s="88">
        <f t="shared" si="23"/>
        <v>0</v>
      </c>
      <c r="AQ91" s="88">
        <f t="shared" si="23"/>
        <v>0</v>
      </c>
      <c r="AR91" s="88">
        <f t="shared" si="23"/>
        <v>0</v>
      </c>
      <c r="AS91" s="88">
        <f aca="true" t="shared" si="47" ref="AP91:AS106">G91+Z91</f>
        <v>0</v>
      </c>
      <c r="AT91" s="88">
        <f t="shared" si="43"/>
        <v>0</v>
      </c>
      <c r="AU91" s="88">
        <f t="shared" si="44"/>
        <v>0</v>
      </c>
      <c r="AV91" s="88">
        <f t="shared" si="44"/>
        <v>14151</v>
      </c>
      <c r="AW91" s="88">
        <f t="shared" si="38"/>
        <v>5880</v>
      </c>
      <c r="AX91" s="88">
        <f t="shared" si="39"/>
        <v>0</v>
      </c>
      <c r="AY91" s="88">
        <f t="shared" si="40"/>
        <v>0</v>
      </c>
      <c r="AZ91" s="88">
        <f t="shared" si="41"/>
        <v>0</v>
      </c>
      <c r="BA91" s="88">
        <f t="shared" si="42"/>
        <v>0</v>
      </c>
      <c r="BB91" s="88">
        <f t="shared" si="34"/>
        <v>0</v>
      </c>
      <c r="BC91" s="88">
        <f t="shared" si="35"/>
        <v>0</v>
      </c>
      <c r="BD91" s="88">
        <f t="shared" si="45"/>
        <v>5880</v>
      </c>
      <c r="BE91" s="88">
        <f t="shared" si="46"/>
        <v>0</v>
      </c>
      <c r="BF91" s="88">
        <f t="shared" si="46"/>
        <v>38518</v>
      </c>
      <c r="BG91" s="88">
        <f t="shared" si="36"/>
        <v>6094</v>
      </c>
      <c r="BH91" s="88">
        <f t="shared" si="37"/>
        <v>11974</v>
      </c>
    </row>
    <row r="92" spans="1:60" ht="13.5">
      <c r="A92" s="17" t="s">
        <v>127</v>
      </c>
      <c r="B92" s="76" t="s">
        <v>289</v>
      </c>
      <c r="C92" s="77" t="s">
        <v>290</v>
      </c>
      <c r="D92" s="88">
        <f t="shared" si="24"/>
        <v>0</v>
      </c>
      <c r="E92" s="88">
        <f t="shared" si="25"/>
        <v>0</v>
      </c>
      <c r="F92" s="88">
        <v>0</v>
      </c>
      <c r="G92" s="88">
        <v>0</v>
      </c>
      <c r="H92" s="88">
        <v>0</v>
      </c>
      <c r="I92" s="88">
        <v>0</v>
      </c>
      <c r="J92" s="88">
        <v>18238</v>
      </c>
      <c r="K92" s="88">
        <f t="shared" si="26"/>
        <v>65683</v>
      </c>
      <c r="L92" s="88">
        <v>0</v>
      </c>
      <c r="M92" s="89">
        <f t="shared" si="27"/>
        <v>0</v>
      </c>
      <c r="N92" s="88">
        <v>0</v>
      </c>
      <c r="O92" s="88">
        <v>0</v>
      </c>
      <c r="P92" s="88">
        <v>0</v>
      </c>
      <c r="Q92" s="88">
        <v>0</v>
      </c>
      <c r="R92" s="88">
        <v>17444</v>
      </c>
      <c r="S92" s="88">
        <v>48239</v>
      </c>
      <c r="T92" s="88">
        <v>25923</v>
      </c>
      <c r="U92" s="88">
        <v>0</v>
      </c>
      <c r="V92" s="88">
        <f t="shared" si="28"/>
        <v>65683</v>
      </c>
      <c r="W92" s="88">
        <f t="shared" si="29"/>
        <v>0</v>
      </c>
      <c r="X92" s="88">
        <f t="shared" si="30"/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f t="shared" si="31"/>
        <v>16136</v>
      </c>
      <c r="AE92" s="88">
        <v>0</v>
      </c>
      <c r="AF92" s="89">
        <f t="shared" si="32"/>
        <v>3735</v>
      </c>
      <c r="AG92" s="88">
        <v>0</v>
      </c>
      <c r="AH92" s="88">
        <v>3735</v>
      </c>
      <c r="AI92" s="88">
        <v>0</v>
      </c>
      <c r="AJ92" s="88">
        <v>0</v>
      </c>
      <c r="AK92" s="88">
        <v>4317</v>
      </c>
      <c r="AL92" s="88">
        <v>8084</v>
      </c>
      <c r="AM92" s="88">
        <v>24254</v>
      </c>
      <c r="AN92" s="88">
        <v>0</v>
      </c>
      <c r="AO92" s="88">
        <f t="shared" si="33"/>
        <v>16136</v>
      </c>
      <c r="AP92" s="88">
        <f t="shared" si="47"/>
        <v>0</v>
      </c>
      <c r="AQ92" s="88">
        <f t="shared" si="47"/>
        <v>0</v>
      </c>
      <c r="AR92" s="88">
        <f t="shared" si="47"/>
        <v>0</v>
      </c>
      <c r="AS92" s="88">
        <f t="shared" si="47"/>
        <v>0</v>
      </c>
      <c r="AT92" s="88">
        <f t="shared" si="43"/>
        <v>0</v>
      </c>
      <c r="AU92" s="88">
        <f t="shared" si="44"/>
        <v>0</v>
      </c>
      <c r="AV92" s="88">
        <f t="shared" si="44"/>
        <v>18238</v>
      </c>
      <c r="AW92" s="88">
        <f t="shared" si="38"/>
        <v>81819</v>
      </c>
      <c r="AX92" s="88">
        <f t="shared" si="39"/>
        <v>0</v>
      </c>
      <c r="AY92" s="88">
        <f t="shared" si="40"/>
        <v>3735</v>
      </c>
      <c r="AZ92" s="88">
        <f t="shared" si="41"/>
        <v>0</v>
      </c>
      <c r="BA92" s="88">
        <f t="shared" si="42"/>
        <v>3735</v>
      </c>
      <c r="BB92" s="88">
        <f t="shared" si="34"/>
        <v>0</v>
      </c>
      <c r="BC92" s="88">
        <f t="shared" si="35"/>
        <v>0</v>
      </c>
      <c r="BD92" s="88">
        <f t="shared" si="45"/>
        <v>21761</v>
      </c>
      <c r="BE92" s="88">
        <f t="shared" si="46"/>
        <v>56323</v>
      </c>
      <c r="BF92" s="88">
        <f t="shared" si="46"/>
        <v>50177</v>
      </c>
      <c r="BG92" s="88">
        <f t="shared" si="36"/>
        <v>0</v>
      </c>
      <c r="BH92" s="88">
        <f t="shared" si="37"/>
        <v>81819</v>
      </c>
    </row>
    <row r="93" spans="1:60" ht="13.5">
      <c r="A93" s="17" t="s">
        <v>127</v>
      </c>
      <c r="B93" s="76" t="s">
        <v>291</v>
      </c>
      <c r="C93" s="77" t="s">
        <v>292</v>
      </c>
      <c r="D93" s="88">
        <f t="shared" si="24"/>
        <v>342178</v>
      </c>
      <c r="E93" s="88">
        <f t="shared" si="25"/>
        <v>311203</v>
      </c>
      <c r="F93" s="88">
        <v>311203</v>
      </c>
      <c r="G93" s="88">
        <v>0</v>
      </c>
      <c r="H93" s="88">
        <v>0</v>
      </c>
      <c r="I93" s="88">
        <v>30975</v>
      </c>
      <c r="J93" s="88">
        <v>0</v>
      </c>
      <c r="K93" s="88">
        <f t="shared" si="26"/>
        <v>67924</v>
      </c>
      <c r="L93" s="88">
        <v>0</v>
      </c>
      <c r="M93" s="89">
        <f t="shared" si="27"/>
        <v>7914</v>
      </c>
      <c r="N93" s="88">
        <v>791</v>
      </c>
      <c r="O93" s="88">
        <v>6728</v>
      </c>
      <c r="P93" s="88">
        <v>395</v>
      </c>
      <c r="Q93" s="88">
        <v>0</v>
      </c>
      <c r="R93" s="88">
        <v>60010</v>
      </c>
      <c r="S93" s="88">
        <v>0</v>
      </c>
      <c r="T93" s="88">
        <v>0</v>
      </c>
      <c r="U93" s="88">
        <v>0</v>
      </c>
      <c r="V93" s="88">
        <f t="shared" si="28"/>
        <v>410102</v>
      </c>
      <c r="W93" s="88">
        <f t="shared" si="29"/>
        <v>0</v>
      </c>
      <c r="X93" s="88">
        <f t="shared" si="30"/>
        <v>0</v>
      </c>
      <c r="Y93" s="88">
        <v>0</v>
      </c>
      <c r="Z93" s="88">
        <v>0</v>
      </c>
      <c r="AA93" s="88">
        <v>0</v>
      </c>
      <c r="AB93" s="88">
        <v>0</v>
      </c>
      <c r="AC93" s="88">
        <v>0</v>
      </c>
      <c r="AD93" s="88">
        <f t="shared" si="31"/>
        <v>29116</v>
      </c>
      <c r="AE93" s="88">
        <v>0</v>
      </c>
      <c r="AF93" s="89">
        <f t="shared" si="32"/>
        <v>676</v>
      </c>
      <c r="AG93" s="88">
        <v>676</v>
      </c>
      <c r="AH93" s="88">
        <v>0</v>
      </c>
      <c r="AI93" s="88">
        <v>0</v>
      </c>
      <c r="AJ93" s="88">
        <v>0</v>
      </c>
      <c r="AK93" s="88">
        <v>28440</v>
      </c>
      <c r="AL93" s="88">
        <v>0</v>
      </c>
      <c r="AM93" s="88">
        <v>19825</v>
      </c>
      <c r="AN93" s="88">
        <v>0</v>
      </c>
      <c r="AO93" s="88">
        <f t="shared" si="33"/>
        <v>29116</v>
      </c>
      <c r="AP93" s="88">
        <f t="shared" si="47"/>
        <v>342178</v>
      </c>
      <c r="AQ93" s="88">
        <f t="shared" si="47"/>
        <v>311203</v>
      </c>
      <c r="AR93" s="88">
        <f t="shared" si="47"/>
        <v>311203</v>
      </c>
      <c r="AS93" s="88">
        <f t="shared" si="47"/>
        <v>0</v>
      </c>
      <c r="AT93" s="88">
        <f t="shared" si="43"/>
        <v>0</v>
      </c>
      <c r="AU93" s="88">
        <f t="shared" si="44"/>
        <v>30975</v>
      </c>
      <c r="AV93" s="88">
        <f t="shared" si="44"/>
        <v>0</v>
      </c>
      <c r="AW93" s="88">
        <f t="shared" si="38"/>
        <v>97040</v>
      </c>
      <c r="AX93" s="88">
        <f t="shared" si="39"/>
        <v>0</v>
      </c>
      <c r="AY93" s="88">
        <f t="shared" si="40"/>
        <v>8590</v>
      </c>
      <c r="AZ93" s="88">
        <f t="shared" si="41"/>
        <v>1467</v>
      </c>
      <c r="BA93" s="88">
        <f t="shared" si="42"/>
        <v>6728</v>
      </c>
      <c r="BB93" s="88">
        <f t="shared" si="34"/>
        <v>395</v>
      </c>
      <c r="BC93" s="88">
        <f t="shared" si="35"/>
        <v>0</v>
      </c>
      <c r="BD93" s="88">
        <f t="shared" si="45"/>
        <v>88450</v>
      </c>
      <c r="BE93" s="88">
        <f t="shared" si="46"/>
        <v>0</v>
      </c>
      <c r="BF93" s="88">
        <f t="shared" si="46"/>
        <v>19825</v>
      </c>
      <c r="BG93" s="88">
        <f t="shared" si="36"/>
        <v>0</v>
      </c>
      <c r="BH93" s="88">
        <f t="shared" si="37"/>
        <v>439218</v>
      </c>
    </row>
    <row r="94" spans="1:60" ht="13.5">
      <c r="A94" s="17" t="s">
        <v>127</v>
      </c>
      <c r="B94" s="76" t="s">
        <v>293</v>
      </c>
      <c r="C94" s="77" t="s">
        <v>294</v>
      </c>
      <c r="D94" s="88">
        <f t="shared" si="24"/>
        <v>0</v>
      </c>
      <c r="E94" s="88">
        <f t="shared" si="25"/>
        <v>0</v>
      </c>
      <c r="F94" s="88">
        <v>0</v>
      </c>
      <c r="G94" s="88">
        <v>0</v>
      </c>
      <c r="H94" s="88">
        <v>0</v>
      </c>
      <c r="I94" s="88">
        <v>0</v>
      </c>
      <c r="J94" s="88">
        <v>12297</v>
      </c>
      <c r="K94" s="88">
        <f t="shared" si="26"/>
        <v>6600</v>
      </c>
      <c r="L94" s="88">
        <v>0</v>
      </c>
      <c r="M94" s="89">
        <f t="shared" si="27"/>
        <v>0</v>
      </c>
      <c r="N94" s="88">
        <v>0</v>
      </c>
      <c r="O94" s="88">
        <v>0</v>
      </c>
      <c r="P94" s="88">
        <v>0</v>
      </c>
      <c r="Q94" s="88">
        <v>0</v>
      </c>
      <c r="R94" s="88">
        <v>6600</v>
      </c>
      <c r="S94" s="88">
        <v>0</v>
      </c>
      <c r="T94" s="88">
        <v>17722</v>
      </c>
      <c r="U94" s="88">
        <v>0</v>
      </c>
      <c r="V94" s="88">
        <f t="shared" si="28"/>
        <v>6600</v>
      </c>
      <c r="W94" s="88">
        <f t="shared" si="29"/>
        <v>0</v>
      </c>
      <c r="X94" s="88">
        <f t="shared" si="30"/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0</v>
      </c>
      <c r="AD94" s="88">
        <f t="shared" si="31"/>
        <v>0</v>
      </c>
      <c r="AE94" s="88">
        <v>0</v>
      </c>
      <c r="AF94" s="89">
        <f t="shared" si="32"/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  <c r="AM94" s="88">
        <v>18917</v>
      </c>
      <c r="AN94" s="88">
        <v>0</v>
      </c>
      <c r="AO94" s="88">
        <f t="shared" si="33"/>
        <v>0</v>
      </c>
      <c r="AP94" s="88">
        <f t="shared" si="47"/>
        <v>0</v>
      </c>
      <c r="AQ94" s="88">
        <f t="shared" si="47"/>
        <v>0</v>
      </c>
      <c r="AR94" s="88">
        <f t="shared" si="47"/>
        <v>0</v>
      </c>
      <c r="AS94" s="88">
        <f t="shared" si="47"/>
        <v>0</v>
      </c>
      <c r="AT94" s="88">
        <f t="shared" si="43"/>
        <v>0</v>
      </c>
      <c r="AU94" s="88">
        <f t="shared" si="44"/>
        <v>0</v>
      </c>
      <c r="AV94" s="88">
        <f t="shared" si="44"/>
        <v>12297</v>
      </c>
      <c r="AW94" s="88">
        <f t="shared" si="38"/>
        <v>6600</v>
      </c>
      <c r="AX94" s="88">
        <f t="shared" si="39"/>
        <v>0</v>
      </c>
      <c r="AY94" s="88">
        <f t="shared" si="40"/>
        <v>0</v>
      </c>
      <c r="AZ94" s="88">
        <f t="shared" si="41"/>
        <v>0</v>
      </c>
      <c r="BA94" s="88">
        <f t="shared" si="42"/>
        <v>0</v>
      </c>
      <c r="BB94" s="88">
        <f t="shared" si="34"/>
        <v>0</v>
      </c>
      <c r="BC94" s="88">
        <f t="shared" si="35"/>
        <v>0</v>
      </c>
      <c r="BD94" s="88">
        <f t="shared" si="45"/>
        <v>6600</v>
      </c>
      <c r="BE94" s="88">
        <f t="shared" si="46"/>
        <v>0</v>
      </c>
      <c r="BF94" s="88">
        <f t="shared" si="46"/>
        <v>36639</v>
      </c>
      <c r="BG94" s="88">
        <f t="shared" si="36"/>
        <v>0</v>
      </c>
      <c r="BH94" s="88">
        <f t="shared" si="37"/>
        <v>6600</v>
      </c>
    </row>
    <row r="95" spans="1:60" ht="13.5">
      <c r="A95" s="17" t="s">
        <v>127</v>
      </c>
      <c r="B95" s="76" t="s">
        <v>295</v>
      </c>
      <c r="C95" s="77" t="s">
        <v>296</v>
      </c>
      <c r="D95" s="88">
        <f t="shared" si="24"/>
        <v>0</v>
      </c>
      <c r="E95" s="88">
        <f t="shared" si="25"/>
        <v>0</v>
      </c>
      <c r="F95" s="88">
        <v>0</v>
      </c>
      <c r="G95" s="88">
        <v>0</v>
      </c>
      <c r="H95" s="88">
        <v>0</v>
      </c>
      <c r="I95" s="88">
        <v>0</v>
      </c>
      <c r="J95" s="88">
        <v>1730</v>
      </c>
      <c r="K95" s="88">
        <f t="shared" si="26"/>
        <v>6885</v>
      </c>
      <c r="L95" s="88">
        <v>0</v>
      </c>
      <c r="M95" s="89">
        <f t="shared" si="27"/>
        <v>0</v>
      </c>
      <c r="N95" s="88">
        <v>0</v>
      </c>
      <c r="O95" s="88">
        <v>0</v>
      </c>
      <c r="P95" s="88">
        <v>0</v>
      </c>
      <c r="Q95" s="88">
        <v>0</v>
      </c>
      <c r="R95" s="88">
        <v>6885</v>
      </c>
      <c r="S95" s="88">
        <v>0</v>
      </c>
      <c r="T95" s="88">
        <v>16129</v>
      </c>
      <c r="U95" s="88">
        <v>0</v>
      </c>
      <c r="V95" s="88">
        <f t="shared" si="28"/>
        <v>6885</v>
      </c>
      <c r="W95" s="88">
        <f t="shared" si="29"/>
        <v>0</v>
      </c>
      <c r="X95" s="88">
        <f t="shared" si="30"/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f t="shared" si="31"/>
        <v>0</v>
      </c>
      <c r="AE95" s="88">
        <v>0</v>
      </c>
      <c r="AF95" s="89">
        <f t="shared" si="32"/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  <c r="AM95" s="88">
        <v>14761</v>
      </c>
      <c r="AN95" s="88">
        <v>0</v>
      </c>
      <c r="AO95" s="88">
        <f t="shared" si="33"/>
        <v>0</v>
      </c>
      <c r="AP95" s="88">
        <f t="shared" si="47"/>
        <v>0</v>
      </c>
      <c r="AQ95" s="88">
        <f t="shared" si="47"/>
        <v>0</v>
      </c>
      <c r="AR95" s="88">
        <f t="shared" si="47"/>
        <v>0</v>
      </c>
      <c r="AS95" s="88">
        <f t="shared" si="47"/>
        <v>0</v>
      </c>
      <c r="AT95" s="88">
        <f t="shared" si="43"/>
        <v>0</v>
      </c>
      <c r="AU95" s="88">
        <f t="shared" si="44"/>
        <v>0</v>
      </c>
      <c r="AV95" s="88">
        <f t="shared" si="44"/>
        <v>1730</v>
      </c>
      <c r="AW95" s="88">
        <f t="shared" si="38"/>
        <v>6885</v>
      </c>
      <c r="AX95" s="88">
        <f t="shared" si="39"/>
        <v>0</v>
      </c>
      <c r="AY95" s="88">
        <f t="shared" si="40"/>
        <v>0</v>
      </c>
      <c r="AZ95" s="88">
        <f t="shared" si="41"/>
        <v>0</v>
      </c>
      <c r="BA95" s="88">
        <f t="shared" si="42"/>
        <v>0</v>
      </c>
      <c r="BB95" s="88">
        <f t="shared" si="34"/>
        <v>0</v>
      </c>
      <c r="BC95" s="88">
        <f t="shared" si="35"/>
        <v>0</v>
      </c>
      <c r="BD95" s="88">
        <f t="shared" si="45"/>
        <v>6885</v>
      </c>
      <c r="BE95" s="88">
        <f t="shared" si="46"/>
        <v>0</v>
      </c>
      <c r="BF95" s="88">
        <f t="shared" si="46"/>
        <v>30890</v>
      </c>
      <c r="BG95" s="88">
        <f t="shared" si="36"/>
        <v>0</v>
      </c>
      <c r="BH95" s="88">
        <f t="shared" si="37"/>
        <v>6885</v>
      </c>
    </row>
    <row r="96" spans="1:60" ht="13.5">
      <c r="A96" s="17" t="s">
        <v>127</v>
      </c>
      <c r="B96" s="76" t="s">
        <v>297</v>
      </c>
      <c r="C96" s="77" t="s">
        <v>298</v>
      </c>
      <c r="D96" s="88">
        <f aca="true" t="shared" si="48" ref="D96:D118">E96+I96</f>
        <v>2128</v>
      </c>
      <c r="E96" s="88">
        <f aca="true" t="shared" si="49" ref="E96:E118">SUM(F96:H96)</f>
        <v>2128</v>
      </c>
      <c r="F96" s="88">
        <v>787</v>
      </c>
      <c r="G96" s="88">
        <v>1341</v>
      </c>
      <c r="H96" s="88">
        <v>0</v>
      </c>
      <c r="I96" s="88">
        <v>0</v>
      </c>
      <c r="J96" s="88">
        <v>2128</v>
      </c>
      <c r="K96" s="88">
        <f aca="true" t="shared" si="50" ref="K96:K118">L96+M96+Q96+R96+S96</f>
        <v>24335</v>
      </c>
      <c r="L96" s="88">
        <v>4473</v>
      </c>
      <c r="M96" s="89">
        <f aca="true" t="shared" si="51" ref="M96:M118">SUM(N96:P96)</f>
        <v>9886</v>
      </c>
      <c r="N96" s="88">
        <v>0</v>
      </c>
      <c r="O96" s="88">
        <v>9217</v>
      </c>
      <c r="P96" s="88">
        <v>669</v>
      </c>
      <c r="Q96" s="88">
        <v>0</v>
      </c>
      <c r="R96" s="88">
        <v>9976</v>
      </c>
      <c r="S96" s="88">
        <v>0</v>
      </c>
      <c r="T96" s="88">
        <v>19559</v>
      </c>
      <c r="U96" s="88">
        <v>0</v>
      </c>
      <c r="V96" s="88">
        <f aca="true" t="shared" si="52" ref="V96:V118">D96+K96+U96</f>
        <v>26463</v>
      </c>
      <c r="W96" s="88">
        <f aca="true" t="shared" si="53" ref="W96:W118">X96+AB96</f>
        <v>800</v>
      </c>
      <c r="X96" s="88">
        <f aca="true" t="shared" si="54" ref="X96:X118">SUM(Y96:AA96)</f>
        <v>0</v>
      </c>
      <c r="Y96" s="88">
        <v>0</v>
      </c>
      <c r="Z96" s="88">
        <v>0</v>
      </c>
      <c r="AA96" s="88">
        <v>0</v>
      </c>
      <c r="AB96" s="88">
        <v>800</v>
      </c>
      <c r="AC96" s="88">
        <v>0</v>
      </c>
      <c r="AD96" s="88">
        <f aca="true" t="shared" si="55" ref="AD96:AD118">AE96+AF96+AJ96+AK96+AL96</f>
        <v>19720</v>
      </c>
      <c r="AE96" s="88">
        <v>0</v>
      </c>
      <c r="AF96" s="89">
        <f aca="true" t="shared" si="56" ref="AF96:AF118">SUM(AG96:AI96)</f>
        <v>0</v>
      </c>
      <c r="AG96" s="88">
        <v>0</v>
      </c>
      <c r="AH96" s="88">
        <v>0</v>
      </c>
      <c r="AI96" s="88">
        <v>0</v>
      </c>
      <c r="AJ96" s="88">
        <v>0</v>
      </c>
      <c r="AK96" s="88">
        <v>19720</v>
      </c>
      <c r="AL96" s="88">
        <v>0</v>
      </c>
      <c r="AM96" s="88">
        <v>0</v>
      </c>
      <c r="AN96" s="88">
        <v>0</v>
      </c>
      <c r="AO96" s="88">
        <f aca="true" t="shared" si="57" ref="AO96:AO118">W96+AD96+AN96</f>
        <v>20520</v>
      </c>
      <c r="AP96" s="88">
        <f t="shared" si="47"/>
        <v>2928</v>
      </c>
      <c r="AQ96" s="88">
        <f t="shared" si="47"/>
        <v>2128</v>
      </c>
      <c r="AR96" s="88">
        <f t="shared" si="47"/>
        <v>787</v>
      </c>
      <c r="AS96" s="88">
        <f t="shared" si="47"/>
        <v>1341</v>
      </c>
      <c r="AT96" s="88">
        <f t="shared" si="43"/>
        <v>0</v>
      </c>
      <c r="AU96" s="88">
        <f t="shared" si="44"/>
        <v>800</v>
      </c>
      <c r="AV96" s="88">
        <f t="shared" si="44"/>
        <v>2128</v>
      </c>
      <c r="AW96" s="88">
        <f t="shared" si="38"/>
        <v>44055</v>
      </c>
      <c r="AX96" s="88">
        <f t="shared" si="39"/>
        <v>4473</v>
      </c>
      <c r="AY96" s="88">
        <f t="shared" si="40"/>
        <v>9886</v>
      </c>
      <c r="AZ96" s="88">
        <f t="shared" si="41"/>
        <v>0</v>
      </c>
      <c r="BA96" s="88">
        <f t="shared" si="42"/>
        <v>9217</v>
      </c>
      <c r="BB96" s="88">
        <f t="shared" si="34"/>
        <v>669</v>
      </c>
      <c r="BC96" s="88">
        <f t="shared" si="35"/>
        <v>0</v>
      </c>
      <c r="BD96" s="88">
        <f t="shared" si="45"/>
        <v>29696</v>
      </c>
      <c r="BE96" s="88">
        <f t="shared" si="46"/>
        <v>0</v>
      </c>
      <c r="BF96" s="88">
        <f t="shared" si="46"/>
        <v>19559</v>
      </c>
      <c r="BG96" s="88">
        <f t="shared" si="36"/>
        <v>0</v>
      </c>
      <c r="BH96" s="88">
        <f t="shared" si="37"/>
        <v>46983</v>
      </c>
    </row>
    <row r="97" spans="1:60" ht="13.5">
      <c r="A97" s="17" t="s">
        <v>127</v>
      </c>
      <c r="B97" s="76" t="s">
        <v>299</v>
      </c>
      <c r="C97" s="77" t="s">
        <v>300</v>
      </c>
      <c r="D97" s="88">
        <f t="shared" si="48"/>
        <v>0</v>
      </c>
      <c r="E97" s="88">
        <f t="shared" si="49"/>
        <v>0</v>
      </c>
      <c r="F97" s="88">
        <v>0</v>
      </c>
      <c r="G97" s="88">
        <v>0</v>
      </c>
      <c r="H97" s="88">
        <v>0</v>
      </c>
      <c r="I97" s="88">
        <v>0</v>
      </c>
      <c r="J97" s="88">
        <v>3904</v>
      </c>
      <c r="K97" s="88">
        <f t="shared" si="50"/>
        <v>24000</v>
      </c>
      <c r="L97" s="88">
        <v>0</v>
      </c>
      <c r="M97" s="89">
        <f t="shared" si="51"/>
        <v>0</v>
      </c>
      <c r="N97" s="88">
        <v>0</v>
      </c>
      <c r="O97" s="88">
        <v>0</v>
      </c>
      <c r="P97" s="88">
        <v>0</v>
      </c>
      <c r="Q97" s="88">
        <v>0</v>
      </c>
      <c r="R97" s="88">
        <v>24000</v>
      </c>
      <c r="S97" s="88">
        <v>0</v>
      </c>
      <c r="T97" s="88">
        <v>35277</v>
      </c>
      <c r="U97" s="88">
        <v>652</v>
      </c>
      <c r="V97" s="88">
        <f t="shared" si="52"/>
        <v>24652</v>
      </c>
      <c r="W97" s="88">
        <f t="shared" si="53"/>
        <v>0</v>
      </c>
      <c r="X97" s="88">
        <f t="shared" si="54"/>
        <v>0</v>
      </c>
      <c r="Y97" s="88">
        <v>0</v>
      </c>
      <c r="Z97" s="88">
        <v>0</v>
      </c>
      <c r="AA97" s="88">
        <v>0</v>
      </c>
      <c r="AB97" s="88">
        <v>0</v>
      </c>
      <c r="AC97" s="88">
        <v>0</v>
      </c>
      <c r="AD97" s="88">
        <f t="shared" si="55"/>
        <v>31594</v>
      </c>
      <c r="AE97" s="88">
        <v>0</v>
      </c>
      <c r="AF97" s="89">
        <f t="shared" si="56"/>
        <v>0</v>
      </c>
      <c r="AG97" s="88">
        <v>0</v>
      </c>
      <c r="AH97" s="88">
        <v>0</v>
      </c>
      <c r="AI97" s="88">
        <v>0</v>
      </c>
      <c r="AJ97" s="88">
        <v>0</v>
      </c>
      <c r="AK97" s="88">
        <v>31594</v>
      </c>
      <c r="AL97" s="88">
        <v>0</v>
      </c>
      <c r="AM97" s="88">
        <v>0</v>
      </c>
      <c r="AN97" s="88">
        <v>0</v>
      </c>
      <c r="AO97" s="88">
        <f t="shared" si="57"/>
        <v>31594</v>
      </c>
      <c r="AP97" s="88">
        <f t="shared" si="47"/>
        <v>0</v>
      </c>
      <c r="AQ97" s="88">
        <f t="shared" si="47"/>
        <v>0</v>
      </c>
      <c r="AR97" s="88">
        <f t="shared" si="47"/>
        <v>0</v>
      </c>
      <c r="AS97" s="88">
        <f t="shared" si="47"/>
        <v>0</v>
      </c>
      <c r="AT97" s="88">
        <f t="shared" si="43"/>
        <v>0</v>
      </c>
      <c r="AU97" s="88">
        <f t="shared" si="44"/>
        <v>0</v>
      </c>
      <c r="AV97" s="88">
        <f t="shared" si="44"/>
        <v>3904</v>
      </c>
      <c r="AW97" s="88">
        <f t="shared" si="38"/>
        <v>55594</v>
      </c>
      <c r="AX97" s="88">
        <f t="shared" si="39"/>
        <v>0</v>
      </c>
      <c r="AY97" s="88">
        <f t="shared" si="40"/>
        <v>0</v>
      </c>
      <c r="AZ97" s="88">
        <f t="shared" si="41"/>
        <v>0</v>
      </c>
      <c r="BA97" s="88">
        <f t="shared" si="42"/>
        <v>0</v>
      </c>
      <c r="BB97" s="88">
        <f t="shared" si="34"/>
        <v>0</v>
      </c>
      <c r="BC97" s="88">
        <f t="shared" si="35"/>
        <v>0</v>
      </c>
      <c r="BD97" s="88">
        <f t="shared" si="45"/>
        <v>55594</v>
      </c>
      <c r="BE97" s="88">
        <f t="shared" si="46"/>
        <v>0</v>
      </c>
      <c r="BF97" s="88">
        <f t="shared" si="46"/>
        <v>35277</v>
      </c>
      <c r="BG97" s="88">
        <f t="shared" si="36"/>
        <v>652</v>
      </c>
      <c r="BH97" s="88">
        <f t="shared" si="37"/>
        <v>56246</v>
      </c>
    </row>
    <row r="98" spans="1:60" ht="13.5">
      <c r="A98" s="17" t="s">
        <v>127</v>
      </c>
      <c r="B98" s="76" t="s">
        <v>301</v>
      </c>
      <c r="C98" s="77" t="s">
        <v>302</v>
      </c>
      <c r="D98" s="88">
        <f t="shared" si="48"/>
        <v>0</v>
      </c>
      <c r="E98" s="88">
        <f t="shared" si="49"/>
        <v>0</v>
      </c>
      <c r="F98" s="88">
        <v>0</v>
      </c>
      <c r="G98" s="88">
        <v>0</v>
      </c>
      <c r="H98" s="88">
        <v>0</v>
      </c>
      <c r="I98" s="88">
        <v>0</v>
      </c>
      <c r="J98" s="88">
        <v>3815</v>
      </c>
      <c r="K98" s="88">
        <f t="shared" si="50"/>
        <v>26827</v>
      </c>
      <c r="L98" s="88">
        <v>251</v>
      </c>
      <c r="M98" s="89">
        <f t="shared" si="51"/>
        <v>0</v>
      </c>
      <c r="N98" s="88">
        <v>0</v>
      </c>
      <c r="O98" s="88">
        <v>0</v>
      </c>
      <c r="P98" s="88">
        <v>0</v>
      </c>
      <c r="Q98" s="88">
        <v>0</v>
      </c>
      <c r="R98" s="88">
        <v>26576</v>
      </c>
      <c r="S98" s="88">
        <v>0</v>
      </c>
      <c r="T98" s="88">
        <v>34782</v>
      </c>
      <c r="U98" s="88">
        <v>7461</v>
      </c>
      <c r="V98" s="88">
        <f t="shared" si="52"/>
        <v>34288</v>
      </c>
      <c r="W98" s="88">
        <f t="shared" si="53"/>
        <v>0</v>
      </c>
      <c r="X98" s="88">
        <f t="shared" si="54"/>
        <v>0</v>
      </c>
      <c r="Y98" s="88">
        <v>0</v>
      </c>
      <c r="Z98" s="88">
        <v>0</v>
      </c>
      <c r="AA98" s="88">
        <v>0</v>
      </c>
      <c r="AB98" s="88">
        <v>0</v>
      </c>
      <c r="AC98" s="88">
        <v>0</v>
      </c>
      <c r="AD98" s="88">
        <f t="shared" si="55"/>
        <v>28442</v>
      </c>
      <c r="AE98" s="88">
        <v>57</v>
      </c>
      <c r="AF98" s="89">
        <f t="shared" si="56"/>
        <v>0</v>
      </c>
      <c r="AG98" s="88">
        <v>0</v>
      </c>
      <c r="AH98" s="88">
        <v>0</v>
      </c>
      <c r="AI98" s="88">
        <v>0</v>
      </c>
      <c r="AJ98" s="88">
        <v>0</v>
      </c>
      <c r="AK98" s="88">
        <v>28385</v>
      </c>
      <c r="AL98" s="88">
        <v>0</v>
      </c>
      <c r="AM98" s="88">
        <v>0</v>
      </c>
      <c r="AN98" s="88">
        <v>860</v>
      </c>
      <c r="AO98" s="88">
        <f t="shared" si="57"/>
        <v>29302</v>
      </c>
      <c r="AP98" s="88">
        <f t="shared" si="47"/>
        <v>0</v>
      </c>
      <c r="AQ98" s="88">
        <f t="shared" si="47"/>
        <v>0</v>
      </c>
      <c r="AR98" s="88">
        <f t="shared" si="47"/>
        <v>0</v>
      </c>
      <c r="AS98" s="88">
        <f t="shared" si="47"/>
        <v>0</v>
      </c>
      <c r="AT98" s="88">
        <f t="shared" si="43"/>
        <v>0</v>
      </c>
      <c r="AU98" s="88">
        <f t="shared" si="44"/>
        <v>0</v>
      </c>
      <c r="AV98" s="88">
        <f t="shared" si="44"/>
        <v>3815</v>
      </c>
      <c r="AW98" s="88">
        <f t="shared" si="38"/>
        <v>55269</v>
      </c>
      <c r="AX98" s="88">
        <f t="shared" si="39"/>
        <v>308</v>
      </c>
      <c r="AY98" s="88">
        <f t="shared" si="40"/>
        <v>0</v>
      </c>
      <c r="AZ98" s="88">
        <f t="shared" si="41"/>
        <v>0</v>
      </c>
      <c r="BA98" s="88">
        <f t="shared" si="42"/>
        <v>0</v>
      </c>
      <c r="BB98" s="88">
        <f t="shared" si="34"/>
        <v>0</v>
      </c>
      <c r="BC98" s="88">
        <f t="shared" si="35"/>
        <v>0</v>
      </c>
      <c r="BD98" s="88">
        <f t="shared" si="45"/>
        <v>54961</v>
      </c>
      <c r="BE98" s="88">
        <f t="shared" si="46"/>
        <v>0</v>
      </c>
      <c r="BF98" s="88">
        <f t="shared" si="46"/>
        <v>34782</v>
      </c>
      <c r="BG98" s="88">
        <f t="shared" si="36"/>
        <v>8321</v>
      </c>
      <c r="BH98" s="88">
        <f t="shared" si="37"/>
        <v>63590</v>
      </c>
    </row>
    <row r="99" spans="1:60" ht="13.5">
      <c r="A99" s="17" t="s">
        <v>127</v>
      </c>
      <c r="B99" s="76" t="s">
        <v>303</v>
      </c>
      <c r="C99" s="77" t="s">
        <v>304</v>
      </c>
      <c r="D99" s="88">
        <f t="shared" si="48"/>
        <v>0</v>
      </c>
      <c r="E99" s="88">
        <f t="shared" si="49"/>
        <v>0</v>
      </c>
      <c r="F99" s="88">
        <v>0</v>
      </c>
      <c r="G99" s="88">
        <v>0</v>
      </c>
      <c r="H99" s="88">
        <v>0</v>
      </c>
      <c r="I99" s="88">
        <v>0</v>
      </c>
      <c r="J99" s="88">
        <v>0</v>
      </c>
      <c r="K99" s="88">
        <f t="shared" si="50"/>
        <v>0</v>
      </c>
      <c r="L99" s="88">
        <v>0</v>
      </c>
      <c r="M99" s="89">
        <f t="shared" si="51"/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60524</v>
      </c>
      <c r="U99" s="88">
        <v>0</v>
      </c>
      <c r="V99" s="88">
        <f t="shared" si="52"/>
        <v>0</v>
      </c>
      <c r="W99" s="88">
        <f t="shared" si="53"/>
        <v>0</v>
      </c>
      <c r="X99" s="88">
        <f t="shared" si="54"/>
        <v>0</v>
      </c>
      <c r="Y99" s="88">
        <v>0</v>
      </c>
      <c r="Z99" s="88">
        <v>0</v>
      </c>
      <c r="AA99" s="88">
        <v>0</v>
      </c>
      <c r="AB99" s="88">
        <v>0</v>
      </c>
      <c r="AC99" s="88">
        <v>0</v>
      </c>
      <c r="AD99" s="88">
        <f t="shared" si="55"/>
        <v>21613</v>
      </c>
      <c r="AE99" s="88">
        <v>0</v>
      </c>
      <c r="AF99" s="89">
        <f t="shared" si="56"/>
        <v>0</v>
      </c>
      <c r="AG99" s="88">
        <v>0</v>
      </c>
      <c r="AH99" s="88">
        <v>0</v>
      </c>
      <c r="AI99" s="88">
        <v>0</v>
      </c>
      <c r="AJ99" s="88">
        <v>0</v>
      </c>
      <c r="AK99" s="88">
        <v>21613</v>
      </c>
      <c r="AL99" s="88">
        <v>0</v>
      </c>
      <c r="AM99" s="88">
        <v>0</v>
      </c>
      <c r="AN99" s="88">
        <v>0</v>
      </c>
      <c r="AO99" s="88">
        <f t="shared" si="57"/>
        <v>21613</v>
      </c>
      <c r="AP99" s="88">
        <f t="shared" si="47"/>
        <v>0</v>
      </c>
      <c r="AQ99" s="88">
        <f t="shared" si="47"/>
        <v>0</v>
      </c>
      <c r="AR99" s="88">
        <f t="shared" si="47"/>
        <v>0</v>
      </c>
      <c r="AS99" s="88">
        <f t="shared" si="47"/>
        <v>0</v>
      </c>
      <c r="AT99" s="88">
        <f t="shared" si="43"/>
        <v>0</v>
      </c>
      <c r="AU99" s="88">
        <f t="shared" si="44"/>
        <v>0</v>
      </c>
      <c r="AV99" s="88">
        <f t="shared" si="44"/>
        <v>0</v>
      </c>
      <c r="AW99" s="88">
        <f t="shared" si="38"/>
        <v>21613</v>
      </c>
      <c r="AX99" s="88">
        <f t="shared" si="39"/>
        <v>0</v>
      </c>
      <c r="AY99" s="88">
        <f t="shared" si="40"/>
        <v>0</v>
      </c>
      <c r="AZ99" s="88">
        <f t="shared" si="41"/>
        <v>0</v>
      </c>
      <c r="BA99" s="88">
        <f t="shared" si="42"/>
        <v>0</v>
      </c>
      <c r="BB99" s="88">
        <f t="shared" si="34"/>
        <v>0</v>
      </c>
      <c r="BC99" s="88">
        <f t="shared" si="35"/>
        <v>0</v>
      </c>
      <c r="BD99" s="88">
        <f t="shared" si="45"/>
        <v>21613</v>
      </c>
      <c r="BE99" s="88">
        <f t="shared" si="46"/>
        <v>0</v>
      </c>
      <c r="BF99" s="88">
        <f t="shared" si="46"/>
        <v>60524</v>
      </c>
      <c r="BG99" s="88">
        <f t="shared" si="36"/>
        <v>0</v>
      </c>
      <c r="BH99" s="88">
        <f t="shared" si="37"/>
        <v>21613</v>
      </c>
    </row>
    <row r="100" spans="1:60" ht="13.5">
      <c r="A100" s="17" t="s">
        <v>127</v>
      </c>
      <c r="B100" s="76" t="s">
        <v>305</v>
      </c>
      <c r="C100" s="77" t="s">
        <v>306</v>
      </c>
      <c r="D100" s="88">
        <f t="shared" si="48"/>
        <v>0</v>
      </c>
      <c r="E100" s="88">
        <f t="shared" si="49"/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f t="shared" si="50"/>
        <v>0</v>
      </c>
      <c r="L100" s="88">
        <v>0</v>
      </c>
      <c r="M100" s="89">
        <f t="shared" si="51"/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78087</v>
      </c>
      <c r="U100" s="88">
        <v>0</v>
      </c>
      <c r="V100" s="88">
        <f t="shared" si="52"/>
        <v>0</v>
      </c>
      <c r="W100" s="88">
        <f t="shared" si="53"/>
        <v>0</v>
      </c>
      <c r="X100" s="88">
        <f t="shared" si="54"/>
        <v>0</v>
      </c>
      <c r="Y100" s="88">
        <v>0</v>
      </c>
      <c r="Z100" s="88">
        <v>0</v>
      </c>
      <c r="AA100" s="88">
        <v>0</v>
      </c>
      <c r="AB100" s="88">
        <v>0</v>
      </c>
      <c r="AC100" s="88">
        <v>0</v>
      </c>
      <c r="AD100" s="88">
        <f t="shared" si="55"/>
        <v>49200</v>
      </c>
      <c r="AE100" s="88">
        <v>0</v>
      </c>
      <c r="AF100" s="89">
        <f t="shared" si="56"/>
        <v>0</v>
      </c>
      <c r="AG100" s="88">
        <v>0</v>
      </c>
      <c r="AH100" s="88">
        <v>0</v>
      </c>
      <c r="AI100" s="88">
        <v>0</v>
      </c>
      <c r="AJ100" s="88">
        <v>0</v>
      </c>
      <c r="AK100" s="88">
        <v>49200</v>
      </c>
      <c r="AL100" s="88">
        <v>0</v>
      </c>
      <c r="AM100" s="88">
        <v>0</v>
      </c>
      <c r="AN100" s="88">
        <v>0</v>
      </c>
      <c r="AO100" s="88">
        <f t="shared" si="57"/>
        <v>49200</v>
      </c>
      <c r="AP100" s="88">
        <f t="shared" si="47"/>
        <v>0</v>
      </c>
      <c r="AQ100" s="88">
        <f t="shared" si="47"/>
        <v>0</v>
      </c>
      <c r="AR100" s="88">
        <f t="shared" si="47"/>
        <v>0</v>
      </c>
      <c r="AS100" s="88">
        <f t="shared" si="47"/>
        <v>0</v>
      </c>
      <c r="AT100" s="88">
        <f t="shared" si="43"/>
        <v>0</v>
      </c>
      <c r="AU100" s="88">
        <f t="shared" si="44"/>
        <v>0</v>
      </c>
      <c r="AV100" s="88">
        <f t="shared" si="44"/>
        <v>0</v>
      </c>
      <c r="AW100" s="88">
        <f t="shared" si="38"/>
        <v>49200</v>
      </c>
      <c r="AX100" s="88">
        <f t="shared" si="39"/>
        <v>0</v>
      </c>
      <c r="AY100" s="88">
        <f t="shared" si="40"/>
        <v>0</v>
      </c>
      <c r="AZ100" s="88">
        <f t="shared" si="41"/>
        <v>0</v>
      </c>
      <c r="BA100" s="88">
        <f t="shared" si="42"/>
        <v>0</v>
      </c>
      <c r="BB100" s="88">
        <f t="shared" si="34"/>
        <v>0</v>
      </c>
      <c r="BC100" s="88">
        <f t="shared" si="35"/>
        <v>0</v>
      </c>
      <c r="BD100" s="88">
        <f t="shared" si="45"/>
        <v>49200</v>
      </c>
      <c r="BE100" s="88">
        <f t="shared" si="46"/>
        <v>0</v>
      </c>
      <c r="BF100" s="88">
        <f t="shared" si="46"/>
        <v>78087</v>
      </c>
      <c r="BG100" s="88">
        <f t="shared" si="36"/>
        <v>0</v>
      </c>
      <c r="BH100" s="88">
        <f t="shared" si="37"/>
        <v>49200</v>
      </c>
    </row>
    <row r="101" spans="1:60" ht="13.5">
      <c r="A101" s="17" t="s">
        <v>127</v>
      </c>
      <c r="B101" s="78" t="s">
        <v>307</v>
      </c>
      <c r="C101" s="79" t="s">
        <v>308</v>
      </c>
      <c r="D101" s="88">
        <f t="shared" si="48"/>
        <v>0</v>
      </c>
      <c r="E101" s="88">
        <f t="shared" si="49"/>
        <v>0</v>
      </c>
      <c r="F101" s="88">
        <v>0</v>
      </c>
      <c r="G101" s="88">
        <v>0</v>
      </c>
      <c r="H101" s="88">
        <v>0</v>
      </c>
      <c r="I101" s="88">
        <v>0</v>
      </c>
      <c r="J101" s="88" t="s">
        <v>320</v>
      </c>
      <c r="K101" s="88">
        <f t="shared" si="50"/>
        <v>0</v>
      </c>
      <c r="L101" s="88">
        <v>0</v>
      </c>
      <c r="M101" s="89">
        <f t="shared" si="51"/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 t="s">
        <v>320</v>
      </c>
      <c r="U101" s="88">
        <v>0</v>
      </c>
      <c r="V101" s="88">
        <f t="shared" si="52"/>
        <v>0</v>
      </c>
      <c r="W101" s="88">
        <f t="shared" si="53"/>
        <v>0</v>
      </c>
      <c r="X101" s="88">
        <f t="shared" si="54"/>
        <v>0</v>
      </c>
      <c r="Y101" s="88">
        <v>0</v>
      </c>
      <c r="Z101" s="88">
        <v>0</v>
      </c>
      <c r="AA101" s="88">
        <v>0</v>
      </c>
      <c r="AB101" s="88">
        <v>0</v>
      </c>
      <c r="AC101" s="88" t="s">
        <v>320</v>
      </c>
      <c r="AD101" s="88">
        <f t="shared" si="55"/>
        <v>203964</v>
      </c>
      <c r="AE101" s="88">
        <v>54808</v>
      </c>
      <c r="AF101" s="89">
        <f t="shared" si="56"/>
        <v>105860</v>
      </c>
      <c r="AG101" s="88">
        <v>0</v>
      </c>
      <c r="AH101" s="88">
        <v>105860</v>
      </c>
      <c r="AI101" s="88">
        <v>0</v>
      </c>
      <c r="AJ101" s="88">
        <v>0</v>
      </c>
      <c r="AK101" s="88">
        <v>26171</v>
      </c>
      <c r="AL101" s="88">
        <v>17125</v>
      </c>
      <c r="AM101" s="88" t="s">
        <v>320</v>
      </c>
      <c r="AN101" s="88">
        <v>0</v>
      </c>
      <c r="AO101" s="88">
        <f t="shared" si="57"/>
        <v>203964</v>
      </c>
      <c r="AP101" s="88">
        <f t="shared" si="47"/>
        <v>0</v>
      </c>
      <c r="AQ101" s="88">
        <f t="shared" si="47"/>
        <v>0</v>
      </c>
      <c r="AR101" s="88">
        <f t="shared" si="47"/>
        <v>0</v>
      </c>
      <c r="AS101" s="88">
        <f t="shared" si="47"/>
        <v>0</v>
      </c>
      <c r="AT101" s="88">
        <f t="shared" si="43"/>
        <v>0</v>
      </c>
      <c r="AU101" s="88">
        <f t="shared" si="44"/>
        <v>0</v>
      </c>
      <c r="AV101" s="89" t="s">
        <v>40</v>
      </c>
      <c r="AW101" s="88">
        <f t="shared" si="38"/>
        <v>203964</v>
      </c>
      <c r="AX101" s="88">
        <f t="shared" si="39"/>
        <v>54808</v>
      </c>
      <c r="AY101" s="88">
        <f t="shared" si="40"/>
        <v>105860</v>
      </c>
      <c r="AZ101" s="88">
        <f t="shared" si="41"/>
        <v>0</v>
      </c>
      <c r="BA101" s="88">
        <f t="shared" si="42"/>
        <v>105860</v>
      </c>
      <c r="BB101" s="88">
        <f t="shared" si="34"/>
        <v>0</v>
      </c>
      <c r="BC101" s="88">
        <f t="shared" si="35"/>
        <v>0</v>
      </c>
      <c r="BD101" s="88">
        <f t="shared" si="45"/>
        <v>26171</v>
      </c>
      <c r="BE101" s="88">
        <f t="shared" si="46"/>
        <v>17125</v>
      </c>
      <c r="BF101" s="89" t="s">
        <v>40</v>
      </c>
      <c r="BG101" s="88">
        <f t="shared" si="36"/>
        <v>0</v>
      </c>
      <c r="BH101" s="88">
        <f t="shared" si="37"/>
        <v>203964</v>
      </c>
    </row>
    <row r="102" spans="1:60" ht="13.5">
      <c r="A102" s="17" t="s">
        <v>127</v>
      </c>
      <c r="B102" s="78" t="s">
        <v>309</v>
      </c>
      <c r="C102" s="79" t="s">
        <v>310</v>
      </c>
      <c r="D102" s="88">
        <f t="shared" si="48"/>
        <v>0</v>
      </c>
      <c r="E102" s="88">
        <f t="shared" si="49"/>
        <v>0</v>
      </c>
      <c r="F102" s="88">
        <v>0</v>
      </c>
      <c r="G102" s="88">
        <v>0</v>
      </c>
      <c r="H102" s="88">
        <v>0</v>
      </c>
      <c r="I102" s="88">
        <v>0</v>
      </c>
      <c r="J102" s="88" t="s">
        <v>320</v>
      </c>
      <c r="K102" s="88">
        <f t="shared" si="50"/>
        <v>485068</v>
      </c>
      <c r="L102" s="88">
        <v>163766</v>
      </c>
      <c r="M102" s="89">
        <f t="shared" si="51"/>
        <v>217513</v>
      </c>
      <c r="N102" s="88">
        <v>0</v>
      </c>
      <c r="O102" s="88">
        <v>128210</v>
      </c>
      <c r="P102" s="88">
        <v>89303</v>
      </c>
      <c r="Q102" s="88">
        <v>0</v>
      </c>
      <c r="R102" s="88">
        <v>91392</v>
      </c>
      <c r="S102" s="88">
        <v>12397</v>
      </c>
      <c r="T102" s="88" t="s">
        <v>320</v>
      </c>
      <c r="U102" s="88">
        <v>14057</v>
      </c>
      <c r="V102" s="88">
        <f t="shared" si="52"/>
        <v>499125</v>
      </c>
      <c r="W102" s="88">
        <f t="shared" si="53"/>
        <v>13658</v>
      </c>
      <c r="X102" s="88">
        <f t="shared" si="54"/>
        <v>0</v>
      </c>
      <c r="Y102" s="88">
        <v>0</v>
      </c>
      <c r="Z102" s="88">
        <v>0</v>
      </c>
      <c r="AA102" s="88">
        <v>0</v>
      </c>
      <c r="AB102" s="88">
        <v>13658</v>
      </c>
      <c r="AC102" s="88" t="s">
        <v>320</v>
      </c>
      <c r="AD102" s="88">
        <f t="shared" si="55"/>
        <v>105919</v>
      </c>
      <c r="AE102" s="88">
        <v>52362</v>
      </c>
      <c r="AF102" s="89">
        <f t="shared" si="56"/>
        <v>49034</v>
      </c>
      <c r="AG102" s="88">
        <v>0</v>
      </c>
      <c r="AH102" s="88">
        <v>46330</v>
      </c>
      <c r="AI102" s="88">
        <v>2704</v>
      </c>
      <c r="AJ102" s="88">
        <v>0</v>
      </c>
      <c r="AK102" s="88">
        <v>2628</v>
      </c>
      <c r="AL102" s="88">
        <v>1895</v>
      </c>
      <c r="AM102" s="88" t="s">
        <v>320</v>
      </c>
      <c r="AN102" s="88">
        <v>514</v>
      </c>
      <c r="AO102" s="88">
        <f t="shared" si="57"/>
        <v>120091</v>
      </c>
      <c r="AP102" s="88">
        <f t="shared" si="47"/>
        <v>13658</v>
      </c>
      <c r="AQ102" s="88">
        <f t="shared" si="47"/>
        <v>0</v>
      </c>
      <c r="AR102" s="88">
        <f t="shared" si="47"/>
        <v>0</v>
      </c>
      <c r="AS102" s="88">
        <f t="shared" si="47"/>
        <v>0</v>
      </c>
      <c r="AT102" s="88">
        <f t="shared" si="43"/>
        <v>0</v>
      </c>
      <c r="AU102" s="88">
        <f t="shared" si="44"/>
        <v>13658</v>
      </c>
      <c r="AV102" s="89" t="s">
        <v>40</v>
      </c>
      <c r="AW102" s="88">
        <f t="shared" si="38"/>
        <v>590987</v>
      </c>
      <c r="AX102" s="88">
        <f t="shared" si="39"/>
        <v>216128</v>
      </c>
      <c r="AY102" s="88">
        <f t="shared" si="40"/>
        <v>266547</v>
      </c>
      <c r="AZ102" s="88">
        <f t="shared" si="41"/>
        <v>0</v>
      </c>
      <c r="BA102" s="88">
        <f t="shared" si="42"/>
        <v>174540</v>
      </c>
      <c r="BB102" s="88">
        <f t="shared" si="34"/>
        <v>92007</v>
      </c>
      <c r="BC102" s="88">
        <f t="shared" si="35"/>
        <v>0</v>
      </c>
      <c r="BD102" s="88">
        <f t="shared" si="45"/>
        <v>94020</v>
      </c>
      <c r="BE102" s="88">
        <f t="shared" si="46"/>
        <v>14292</v>
      </c>
      <c r="BF102" s="89" t="s">
        <v>40</v>
      </c>
      <c r="BG102" s="88">
        <f t="shared" si="36"/>
        <v>14571</v>
      </c>
      <c r="BH102" s="88">
        <f t="shared" si="37"/>
        <v>619216</v>
      </c>
    </row>
    <row r="103" spans="1:60" ht="13.5">
      <c r="A103" s="17" t="s">
        <v>127</v>
      </c>
      <c r="B103" s="78" t="s">
        <v>311</v>
      </c>
      <c r="C103" s="79" t="s">
        <v>312</v>
      </c>
      <c r="D103" s="88">
        <f t="shared" si="48"/>
        <v>0</v>
      </c>
      <c r="E103" s="88">
        <f t="shared" si="49"/>
        <v>0</v>
      </c>
      <c r="F103" s="88">
        <v>0</v>
      </c>
      <c r="G103" s="88">
        <v>0</v>
      </c>
      <c r="H103" s="88">
        <v>0</v>
      </c>
      <c r="I103" s="88">
        <v>0</v>
      </c>
      <c r="J103" s="88" t="s">
        <v>320</v>
      </c>
      <c r="K103" s="88">
        <f t="shared" si="50"/>
        <v>0</v>
      </c>
      <c r="L103" s="88">
        <v>0</v>
      </c>
      <c r="M103" s="89">
        <f t="shared" si="51"/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 t="s">
        <v>320</v>
      </c>
      <c r="U103" s="88">
        <v>0</v>
      </c>
      <c r="V103" s="88">
        <f t="shared" si="52"/>
        <v>0</v>
      </c>
      <c r="W103" s="88">
        <f t="shared" si="53"/>
        <v>38658</v>
      </c>
      <c r="X103" s="88">
        <f t="shared" si="54"/>
        <v>38658</v>
      </c>
      <c r="Y103" s="88">
        <v>38658</v>
      </c>
      <c r="Z103" s="88">
        <v>0</v>
      </c>
      <c r="AA103" s="88">
        <v>0</v>
      </c>
      <c r="AB103" s="88">
        <v>0</v>
      </c>
      <c r="AC103" s="88" t="s">
        <v>320</v>
      </c>
      <c r="AD103" s="88">
        <f t="shared" si="55"/>
        <v>205717</v>
      </c>
      <c r="AE103" s="88">
        <v>54545</v>
      </c>
      <c r="AF103" s="89">
        <f t="shared" si="56"/>
        <v>98091</v>
      </c>
      <c r="AG103" s="88">
        <v>0</v>
      </c>
      <c r="AH103" s="88">
        <v>98091</v>
      </c>
      <c r="AI103" s="88">
        <v>0</v>
      </c>
      <c r="AJ103" s="88">
        <v>0</v>
      </c>
      <c r="AK103" s="88">
        <v>37345</v>
      </c>
      <c r="AL103" s="88">
        <v>15736</v>
      </c>
      <c r="AM103" s="88" t="s">
        <v>320</v>
      </c>
      <c r="AN103" s="88">
        <v>0</v>
      </c>
      <c r="AO103" s="88">
        <f t="shared" si="57"/>
        <v>244375</v>
      </c>
      <c r="AP103" s="88">
        <f t="shared" si="47"/>
        <v>38658</v>
      </c>
      <c r="AQ103" s="88">
        <f t="shared" si="47"/>
        <v>38658</v>
      </c>
      <c r="AR103" s="88">
        <f t="shared" si="47"/>
        <v>38658</v>
      </c>
      <c r="AS103" s="88">
        <f t="shared" si="47"/>
        <v>0</v>
      </c>
      <c r="AT103" s="88">
        <f t="shared" si="43"/>
        <v>0</v>
      </c>
      <c r="AU103" s="88">
        <f t="shared" si="44"/>
        <v>0</v>
      </c>
      <c r="AV103" s="89" t="s">
        <v>40</v>
      </c>
      <c r="AW103" s="88">
        <f t="shared" si="38"/>
        <v>205717</v>
      </c>
      <c r="AX103" s="88">
        <f t="shared" si="39"/>
        <v>54545</v>
      </c>
      <c r="AY103" s="88">
        <f t="shared" si="40"/>
        <v>98091</v>
      </c>
      <c r="AZ103" s="88">
        <f t="shared" si="41"/>
        <v>0</v>
      </c>
      <c r="BA103" s="88">
        <f t="shared" si="42"/>
        <v>98091</v>
      </c>
      <c r="BB103" s="88">
        <f t="shared" si="34"/>
        <v>0</v>
      </c>
      <c r="BC103" s="88">
        <f t="shared" si="35"/>
        <v>0</v>
      </c>
      <c r="BD103" s="88">
        <f t="shared" si="45"/>
        <v>37345</v>
      </c>
      <c r="BE103" s="88">
        <f t="shared" si="46"/>
        <v>15736</v>
      </c>
      <c r="BF103" s="89" t="s">
        <v>40</v>
      </c>
      <c r="BG103" s="88">
        <f t="shared" si="36"/>
        <v>0</v>
      </c>
      <c r="BH103" s="88">
        <f t="shared" si="37"/>
        <v>244375</v>
      </c>
    </row>
    <row r="104" spans="1:60" ht="13.5">
      <c r="A104" s="17" t="s">
        <v>127</v>
      </c>
      <c r="B104" s="78" t="s">
        <v>313</v>
      </c>
      <c r="C104" s="79" t="s">
        <v>314</v>
      </c>
      <c r="D104" s="88">
        <f t="shared" si="48"/>
        <v>0</v>
      </c>
      <c r="E104" s="88">
        <f t="shared" si="49"/>
        <v>0</v>
      </c>
      <c r="F104" s="88">
        <v>0</v>
      </c>
      <c r="G104" s="88">
        <v>0</v>
      </c>
      <c r="H104" s="88">
        <v>0</v>
      </c>
      <c r="I104" s="88">
        <v>0</v>
      </c>
      <c r="J104" s="88" t="s">
        <v>320</v>
      </c>
      <c r="K104" s="88">
        <f t="shared" si="50"/>
        <v>123420</v>
      </c>
      <c r="L104" s="88">
        <v>35803</v>
      </c>
      <c r="M104" s="89">
        <f t="shared" si="51"/>
        <v>70537</v>
      </c>
      <c r="N104" s="88">
        <v>0</v>
      </c>
      <c r="O104" s="88">
        <v>68470</v>
      </c>
      <c r="P104" s="88">
        <v>2067</v>
      </c>
      <c r="Q104" s="88">
        <v>0</v>
      </c>
      <c r="R104" s="88">
        <v>17080</v>
      </c>
      <c r="S104" s="88">
        <v>0</v>
      </c>
      <c r="T104" s="88" t="s">
        <v>320</v>
      </c>
      <c r="U104" s="88">
        <v>0</v>
      </c>
      <c r="V104" s="88">
        <f t="shared" si="52"/>
        <v>123420</v>
      </c>
      <c r="W104" s="88">
        <f t="shared" si="53"/>
        <v>0</v>
      </c>
      <c r="X104" s="88">
        <f t="shared" si="54"/>
        <v>0</v>
      </c>
      <c r="Y104" s="88">
        <v>0</v>
      </c>
      <c r="Z104" s="88">
        <v>0</v>
      </c>
      <c r="AA104" s="88">
        <v>0</v>
      </c>
      <c r="AB104" s="88">
        <v>0</v>
      </c>
      <c r="AC104" s="88" t="s">
        <v>320</v>
      </c>
      <c r="AD104" s="88">
        <f t="shared" si="55"/>
        <v>97452</v>
      </c>
      <c r="AE104" s="88">
        <v>31161</v>
      </c>
      <c r="AF104" s="89">
        <f t="shared" si="56"/>
        <v>65970</v>
      </c>
      <c r="AG104" s="88">
        <v>0</v>
      </c>
      <c r="AH104" s="88">
        <v>65970</v>
      </c>
      <c r="AI104" s="88">
        <v>0</v>
      </c>
      <c r="AJ104" s="88">
        <v>0</v>
      </c>
      <c r="AK104" s="88">
        <v>321</v>
      </c>
      <c r="AL104" s="88">
        <v>0</v>
      </c>
      <c r="AM104" s="88" t="s">
        <v>320</v>
      </c>
      <c r="AN104" s="88">
        <v>0</v>
      </c>
      <c r="AO104" s="88">
        <f t="shared" si="57"/>
        <v>97452</v>
      </c>
      <c r="AP104" s="88">
        <f t="shared" si="47"/>
        <v>0</v>
      </c>
      <c r="AQ104" s="88">
        <f t="shared" si="47"/>
        <v>0</v>
      </c>
      <c r="AR104" s="88">
        <f t="shared" si="47"/>
        <v>0</v>
      </c>
      <c r="AS104" s="88">
        <f t="shared" si="47"/>
        <v>0</v>
      </c>
      <c r="AT104" s="88">
        <f t="shared" si="43"/>
        <v>0</v>
      </c>
      <c r="AU104" s="88">
        <f t="shared" si="44"/>
        <v>0</v>
      </c>
      <c r="AV104" s="89" t="s">
        <v>40</v>
      </c>
      <c r="AW104" s="88">
        <f t="shared" si="38"/>
        <v>220872</v>
      </c>
      <c r="AX104" s="88">
        <f t="shared" si="39"/>
        <v>66964</v>
      </c>
      <c r="AY104" s="88">
        <f t="shared" si="40"/>
        <v>136507</v>
      </c>
      <c r="AZ104" s="88">
        <f t="shared" si="41"/>
        <v>0</v>
      </c>
      <c r="BA104" s="88">
        <f t="shared" si="42"/>
        <v>134440</v>
      </c>
      <c r="BB104" s="88">
        <f t="shared" si="34"/>
        <v>2067</v>
      </c>
      <c r="BC104" s="88">
        <f t="shared" si="35"/>
        <v>0</v>
      </c>
      <c r="BD104" s="88">
        <f t="shared" si="45"/>
        <v>17401</v>
      </c>
      <c r="BE104" s="88">
        <f t="shared" si="46"/>
        <v>0</v>
      </c>
      <c r="BF104" s="89" t="s">
        <v>40</v>
      </c>
      <c r="BG104" s="88">
        <f t="shared" si="36"/>
        <v>0</v>
      </c>
      <c r="BH104" s="88">
        <f t="shared" si="37"/>
        <v>220872</v>
      </c>
    </row>
    <row r="105" spans="1:60" ht="13.5">
      <c r="A105" s="17" t="s">
        <v>127</v>
      </c>
      <c r="B105" s="78" t="s">
        <v>315</v>
      </c>
      <c r="C105" s="79" t="s">
        <v>316</v>
      </c>
      <c r="D105" s="88">
        <f t="shared" si="48"/>
        <v>0</v>
      </c>
      <c r="E105" s="88">
        <f t="shared" si="49"/>
        <v>0</v>
      </c>
      <c r="F105" s="88">
        <v>0</v>
      </c>
      <c r="G105" s="88">
        <v>0</v>
      </c>
      <c r="H105" s="88">
        <v>0</v>
      </c>
      <c r="I105" s="88">
        <v>0</v>
      </c>
      <c r="J105" s="88" t="s">
        <v>320</v>
      </c>
      <c r="K105" s="88">
        <f t="shared" si="50"/>
        <v>0</v>
      </c>
      <c r="L105" s="88">
        <v>0</v>
      </c>
      <c r="M105" s="89">
        <f t="shared" si="51"/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 t="s">
        <v>320</v>
      </c>
      <c r="U105" s="88">
        <v>0</v>
      </c>
      <c r="V105" s="88">
        <f t="shared" si="52"/>
        <v>0</v>
      </c>
      <c r="W105" s="88">
        <f t="shared" si="53"/>
        <v>0</v>
      </c>
      <c r="X105" s="88">
        <f t="shared" si="54"/>
        <v>0</v>
      </c>
      <c r="Y105" s="88">
        <v>0</v>
      </c>
      <c r="Z105" s="88">
        <v>0</v>
      </c>
      <c r="AA105" s="88">
        <v>0</v>
      </c>
      <c r="AB105" s="88">
        <v>0</v>
      </c>
      <c r="AC105" s="88" t="s">
        <v>320</v>
      </c>
      <c r="AD105" s="88">
        <f t="shared" si="55"/>
        <v>166392</v>
      </c>
      <c r="AE105" s="88">
        <v>56912</v>
      </c>
      <c r="AF105" s="89">
        <f t="shared" si="56"/>
        <v>99593</v>
      </c>
      <c r="AG105" s="88">
        <v>0</v>
      </c>
      <c r="AH105" s="88">
        <v>99593</v>
      </c>
      <c r="AI105" s="88">
        <v>0</v>
      </c>
      <c r="AJ105" s="88">
        <v>0</v>
      </c>
      <c r="AK105" s="88">
        <v>0</v>
      </c>
      <c r="AL105" s="88">
        <v>9887</v>
      </c>
      <c r="AM105" s="88" t="s">
        <v>320</v>
      </c>
      <c r="AN105" s="88">
        <v>0</v>
      </c>
      <c r="AO105" s="88">
        <f t="shared" si="57"/>
        <v>166392</v>
      </c>
      <c r="AP105" s="88">
        <f t="shared" si="47"/>
        <v>0</v>
      </c>
      <c r="AQ105" s="88">
        <f t="shared" si="47"/>
        <v>0</v>
      </c>
      <c r="AR105" s="88">
        <f t="shared" si="47"/>
        <v>0</v>
      </c>
      <c r="AS105" s="88">
        <f t="shared" si="47"/>
        <v>0</v>
      </c>
      <c r="AT105" s="88">
        <f t="shared" si="43"/>
        <v>0</v>
      </c>
      <c r="AU105" s="88">
        <f t="shared" si="44"/>
        <v>0</v>
      </c>
      <c r="AV105" s="89" t="s">
        <v>40</v>
      </c>
      <c r="AW105" s="88">
        <f t="shared" si="38"/>
        <v>166392</v>
      </c>
      <c r="AX105" s="88">
        <f t="shared" si="39"/>
        <v>56912</v>
      </c>
      <c r="AY105" s="88">
        <f t="shared" si="40"/>
        <v>99593</v>
      </c>
      <c r="AZ105" s="88">
        <f t="shared" si="41"/>
        <v>0</v>
      </c>
      <c r="BA105" s="88">
        <f t="shared" si="42"/>
        <v>99593</v>
      </c>
      <c r="BB105" s="88">
        <f t="shared" si="34"/>
        <v>0</v>
      </c>
      <c r="BC105" s="88">
        <f t="shared" si="35"/>
        <v>0</v>
      </c>
      <c r="BD105" s="88">
        <f t="shared" si="45"/>
        <v>0</v>
      </c>
      <c r="BE105" s="88">
        <f t="shared" si="46"/>
        <v>9887</v>
      </c>
      <c r="BF105" s="89" t="s">
        <v>40</v>
      </c>
      <c r="BG105" s="88">
        <f t="shared" si="36"/>
        <v>0</v>
      </c>
      <c r="BH105" s="88">
        <f t="shared" si="37"/>
        <v>166392</v>
      </c>
    </row>
    <row r="106" spans="1:60" ht="13.5">
      <c r="A106" s="17" t="s">
        <v>127</v>
      </c>
      <c r="B106" s="78" t="s">
        <v>317</v>
      </c>
      <c r="C106" s="79" t="s">
        <v>318</v>
      </c>
      <c r="D106" s="88">
        <f t="shared" si="48"/>
        <v>703984</v>
      </c>
      <c r="E106" s="88">
        <f t="shared" si="49"/>
        <v>703984</v>
      </c>
      <c r="F106" s="88">
        <v>703984</v>
      </c>
      <c r="G106" s="88">
        <v>0</v>
      </c>
      <c r="H106" s="88">
        <v>0</v>
      </c>
      <c r="I106" s="88">
        <v>0</v>
      </c>
      <c r="J106" s="88" t="s">
        <v>320</v>
      </c>
      <c r="K106" s="88">
        <f t="shared" si="50"/>
        <v>221249</v>
      </c>
      <c r="L106" s="88">
        <v>67598</v>
      </c>
      <c r="M106" s="89">
        <f t="shared" si="51"/>
        <v>109527</v>
      </c>
      <c r="N106" s="88">
        <v>0</v>
      </c>
      <c r="O106" s="88">
        <v>87204</v>
      </c>
      <c r="P106" s="88">
        <v>22323</v>
      </c>
      <c r="Q106" s="88">
        <v>0</v>
      </c>
      <c r="R106" s="88">
        <v>44124</v>
      </c>
      <c r="S106" s="88">
        <v>0</v>
      </c>
      <c r="T106" s="88" t="s">
        <v>320</v>
      </c>
      <c r="U106" s="88">
        <v>0</v>
      </c>
      <c r="V106" s="88">
        <f t="shared" si="52"/>
        <v>925233</v>
      </c>
      <c r="W106" s="88">
        <f t="shared" si="53"/>
        <v>0</v>
      </c>
      <c r="X106" s="88">
        <f t="shared" si="54"/>
        <v>0</v>
      </c>
      <c r="Y106" s="88">
        <v>0</v>
      </c>
      <c r="Z106" s="88">
        <v>0</v>
      </c>
      <c r="AA106" s="88">
        <v>0</v>
      </c>
      <c r="AB106" s="88">
        <v>0</v>
      </c>
      <c r="AC106" s="88" t="s">
        <v>320</v>
      </c>
      <c r="AD106" s="88">
        <f t="shared" si="55"/>
        <v>0</v>
      </c>
      <c r="AE106" s="88">
        <v>0</v>
      </c>
      <c r="AF106" s="89">
        <f t="shared" si="56"/>
        <v>0</v>
      </c>
      <c r="AG106" s="88">
        <v>0</v>
      </c>
      <c r="AH106" s="88">
        <v>0</v>
      </c>
      <c r="AI106" s="88">
        <v>0</v>
      </c>
      <c r="AJ106" s="88">
        <v>0</v>
      </c>
      <c r="AK106" s="88">
        <v>0</v>
      </c>
      <c r="AL106" s="88">
        <v>0</v>
      </c>
      <c r="AM106" s="88" t="s">
        <v>320</v>
      </c>
      <c r="AN106" s="88">
        <v>0</v>
      </c>
      <c r="AO106" s="88">
        <f t="shared" si="57"/>
        <v>0</v>
      </c>
      <c r="AP106" s="88">
        <f t="shared" si="47"/>
        <v>703984</v>
      </c>
      <c r="AQ106" s="88">
        <f t="shared" si="47"/>
        <v>703984</v>
      </c>
      <c r="AR106" s="88">
        <f t="shared" si="47"/>
        <v>703984</v>
      </c>
      <c r="AS106" s="88">
        <f t="shared" si="47"/>
        <v>0</v>
      </c>
      <c r="AT106" s="88">
        <f t="shared" si="43"/>
        <v>0</v>
      </c>
      <c r="AU106" s="88">
        <f t="shared" si="44"/>
        <v>0</v>
      </c>
      <c r="AV106" s="89" t="s">
        <v>40</v>
      </c>
      <c r="AW106" s="88">
        <f t="shared" si="38"/>
        <v>221249</v>
      </c>
      <c r="AX106" s="88">
        <f t="shared" si="39"/>
        <v>67598</v>
      </c>
      <c r="AY106" s="88">
        <f t="shared" si="40"/>
        <v>109527</v>
      </c>
      <c r="AZ106" s="88">
        <f t="shared" si="41"/>
        <v>0</v>
      </c>
      <c r="BA106" s="88">
        <f t="shared" si="42"/>
        <v>87204</v>
      </c>
      <c r="BB106" s="88">
        <f t="shared" si="34"/>
        <v>22323</v>
      </c>
      <c r="BC106" s="88">
        <f t="shared" si="35"/>
        <v>0</v>
      </c>
      <c r="BD106" s="88">
        <f t="shared" si="45"/>
        <v>44124</v>
      </c>
      <c r="BE106" s="88">
        <f t="shared" si="46"/>
        <v>0</v>
      </c>
      <c r="BF106" s="89" t="s">
        <v>40</v>
      </c>
      <c r="BG106" s="88">
        <f t="shared" si="36"/>
        <v>0</v>
      </c>
      <c r="BH106" s="88">
        <f t="shared" si="37"/>
        <v>925233</v>
      </c>
    </row>
    <row r="107" spans="1:60" ht="13.5">
      <c r="A107" s="17" t="s">
        <v>127</v>
      </c>
      <c r="B107" s="78" t="s">
        <v>319</v>
      </c>
      <c r="C107" s="79" t="s">
        <v>324</v>
      </c>
      <c r="D107" s="88">
        <f t="shared" si="48"/>
        <v>0</v>
      </c>
      <c r="E107" s="88">
        <f t="shared" si="49"/>
        <v>0</v>
      </c>
      <c r="F107" s="88">
        <v>0</v>
      </c>
      <c r="G107" s="88">
        <v>0</v>
      </c>
      <c r="H107" s="88">
        <v>0</v>
      </c>
      <c r="I107" s="88">
        <v>0</v>
      </c>
      <c r="J107" s="88" t="s">
        <v>320</v>
      </c>
      <c r="K107" s="88">
        <f t="shared" si="50"/>
        <v>271157</v>
      </c>
      <c r="L107" s="88">
        <v>84219</v>
      </c>
      <c r="M107" s="89">
        <f t="shared" si="51"/>
        <v>186938</v>
      </c>
      <c r="N107" s="88">
        <v>0</v>
      </c>
      <c r="O107" s="88">
        <v>177870</v>
      </c>
      <c r="P107" s="88">
        <v>9068</v>
      </c>
      <c r="Q107" s="88">
        <v>0</v>
      </c>
      <c r="R107" s="88">
        <v>0</v>
      </c>
      <c r="S107" s="88">
        <v>0</v>
      </c>
      <c r="T107" s="88" t="s">
        <v>320</v>
      </c>
      <c r="U107" s="88">
        <v>19273</v>
      </c>
      <c r="V107" s="88">
        <f t="shared" si="52"/>
        <v>290430</v>
      </c>
      <c r="W107" s="88">
        <f t="shared" si="53"/>
        <v>0</v>
      </c>
      <c r="X107" s="88">
        <f t="shared" si="54"/>
        <v>0</v>
      </c>
      <c r="Y107" s="88">
        <v>0</v>
      </c>
      <c r="Z107" s="88">
        <v>0</v>
      </c>
      <c r="AA107" s="88">
        <v>0</v>
      </c>
      <c r="AB107" s="88">
        <v>0</v>
      </c>
      <c r="AC107" s="88" t="s">
        <v>320</v>
      </c>
      <c r="AD107" s="88">
        <f t="shared" si="55"/>
        <v>0</v>
      </c>
      <c r="AE107" s="88">
        <v>0</v>
      </c>
      <c r="AF107" s="89">
        <f t="shared" si="56"/>
        <v>0</v>
      </c>
      <c r="AG107" s="88">
        <v>0</v>
      </c>
      <c r="AH107" s="88">
        <v>0</v>
      </c>
      <c r="AI107" s="88">
        <v>0</v>
      </c>
      <c r="AJ107" s="88">
        <v>0</v>
      </c>
      <c r="AK107" s="88">
        <v>0</v>
      </c>
      <c r="AL107" s="88">
        <v>0</v>
      </c>
      <c r="AM107" s="88" t="s">
        <v>320</v>
      </c>
      <c r="AN107" s="88">
        <v>0</v>
      </c>
      <c r="AO107" s="88">
        <f t="shared" si="57"/>
        <v>0</v>
      </c>
      <c r="AP107" s="88">
        <f aca="true" t="shared" si="58" ref="AP107:AP118">D107+W107</f>
        <v>0</v>
      </c>
      <c r="AQ107" s="88">
        <f aca="true" t="shared" si="59" ref="AQ107:AQ118">E107+X107</f>
        <v>0</v>
      </c>
      <c r="AR107" s="88">
        <f aca="true" t="shared" si="60" ref="AR107:AR118">F107+Y107</f>
        <v>0</v>
      </c>
      <c r="AS107" s="88">
        <f aca="true" t="shared" si="61" ref="AS107:AS118">G107+Z107</f>
        <v>0</v>
      </c>
      <c r="AT107" s="88">
        <f t="shared" si="43"/>
        <v>0</v>
      </c>
      <c r="AU107" s="88">
        <f t="shared" si="44"/>
        <v>0</v>
      </c>
      <c r="AV107" s="89" t="s">
        <v>40</v>
      </c>
      <c r="AW107" s="88">
        <f t="shared" si="38"/>
        <v>271157</v>
      </c>
      <c r="AX107" s="88">
        <f t="shared" si="39"/>
        <v>84219</v>
      </c>
      <c r="AY107" s="88">
        <f t="shared" si="40"/>
        <v>186938</v>
      </c>
      <c r="AZ107" s="88">
        <f t="shared" si="41"/>
        <v>0</v>
      </c>
      <c r="BA107" s="88">
        <f t="shared" si="42"/>
        <v>177870</v>
      </c>
      <c r="BB107" s="88">
        <f t="shared" si="34"/>
        <v>9068</v>
      </c>
      <c r="BC107" s="88">
        <f t="shared" si="35"/>
        <v>0</v>
      </c>
      <c r="BD107" s="88">
        <f t="shared" si="45"/>
        <v>0</v>
      </c>
      <c r="BE107" s="88">
        <f t="shared" si="46"/>
        <v>0</v>
      </c>
      <c r="BF107" s="89" t="s">
        <v>40</v>
      </c>
      <c r="BG107" s="88">
        <f t="shared" si="36"/>
        <v>19273</v>
      </c>
      <c r="BH107" s="88">
        <f t="shared" si="37"/>
        <v>290430</v>
      </c>
    </row>
    <row r="108" spans="1:60" ht="13.5">
      <c r="A108" s="17" t="s">
        <v>127</v>
      </c>
      <c r="B108" s="78" t="s">
        <v>325</v>
      </c>
      <c r="C108" s="79" t="s">
        <v>326</v>
      </c>
      <c r="D108" s="88">
        <f t="shared" si="48"/>
        <v>2235</v>
      </c>
      <c r="E108" s="88">
        <f t="shared" si="49"/>
        <v>2235</v>
      </c>
      <c r="F108" s="88">
        <v>0</v>
      </c>
      <c r="G108" s="88">
        <v>0</v>
      </c>
      <c r="H108" s="88">
        <v>2235</v>
      </c>
      <c r="I108" s="88">
        <v>0</v>
      </c>
      <c r="J108" s="88" t="s">
        <v>320</v>
      </c>
      <c r="K108" s="88">
        <f t="shared" si="50"/>
        <v>242264</v>
      </c>
      <c r="L108" s="88">
        <v>55197</v>
      </c>
      <c r="M108" s="89">
        <f t="shared" si="51"/>
        <v>123335</v>
      </c>
      <c r="N108" s="88">
        <v>0</v>
      </c>
      <c r="O108" s="88">
        <v>123335</v>
      </c>
      <c r="P108" s="88">
        <v>0</v>
      </c>
      <c r="Q108" s="88">
        <v>0</v>
      </c>
      <c r="R108" s="88">
        <v>58543</v>
      </c>
      <c r="S108" s="88">
        <v>5189</v>
      </c>
      <c r="T108" s="88" t="s">
        <v>320</v>
      </c>
      <c r="U108" s="88">
        <v>0</v>
      </c>
      <c r="V108" s="88">
        <f t="shared" si="52"/>
        <v>244499</v>
      </c>
      <c r="W108" s="88">
        <f t="shared" si="53"/>
        <v>0</v>
      </c>
      <c r="X108" s="88">
        <f t="shared" si="54"/>
        <v>0</v>
      </c>
      <c r="Y108" s="88">
        <v>0</v>
      </c>
      <c r="Z108" s="88">
        <v>0</v>
      </c>
      <c r="AA108" s="88">
        <v>0</v>
      </c>
      <c r="AB108" s="88">
        <v>0</v>
      </c>
      <c r="AC108" s="88" t="s">
        <v>320</v>
      </c>
      <c r="AD108" s="88">
        <f t="shared" si="55"/>
        <v>0</v>
      </c>
      <c r="AE108" s="88">
        <v>0</v>
      </c>
      <c r="AF108" s="89">
        <f t="shared" si="56"/>
        <v>0</v>
      </c>
      <c r="AG108" s="88">
        <v>0</v>
      </c>
      <c r="AH108" s="88">
        <v>0</v>
      </c>
      <c r="AI108" s="88">
        <v>0</v>
      </c>
      <c r="AJ108" s="88">
        <v>0</v>
      </c>
      <c r="AK108" s="88">
        <v>0</v>
      </c>
      <c r="AL108" s="88">
        <v>0</v>
      </c>
      <c r="AM108" s="88" t="s">
        <v>320</v>
      </c>
      <c r="AN108" s="88">
        <v>0</v>
      </c>
      <c r="AO108" s="88">
        <f t="shared" si="57"/>
        <v>0</v>
      </c>
      <c r="AP108" s="88">
        <f t="shared" si="58"/>
        <v>2235</v>
      </c>
      <c r="AQ108" s="88">
        <f t="shared" si="59"/>
        <v>2235</v>
      </c>
      <c r="AR108" s="88">
        <f t="shared" si="60"/>
        <v>0</v>
      </c>
      <c r="AS108" s="88">
        <f t="shared" si="61"/>
        <v>0</v>
      </c>
      <c r="AT108" s="88">
        <f t="shared" si="43"/>
        <v>2235</v>
      </c>
      <c r="AU108" s="88">
        <f t="shared" si="44"/>
        <v>0</v>
      </c>
      <c r="AV108" s="89" t="s">
        <v>40</v>
      </c>
      <c r="AW108" s="88">
        <f t="shared" si="38"/>
        <v>242264</v>
      </c>
      <c r="AX108" s="88">
        <f t="shared" si="39"/>
        <v>55197</v>
      </c>
      <c r="AY108" s="88">
        <f t="shared" si="40"/>
        <v>123335</v>
      </c>
      <c r="AZ108" s="88">
        <f t="shared" si="41"/>
        <v>0</v>
      </c>
      <c r="BA108" s="88">
        <f t="shared" si="42"/>
        <v>123335</v>
      </c>
      <c r="BB108" s="88">
        <f t="shared" si="34"/>
        <v>0</v>
      </c>
      <c r="BC108" s="88">
        <f t="shared" si="35"/>
        <v>0</v>
      </c>
      <c r="BD108" s="88">
        <f t="shared" si="45"/>
        <v>58543</v>
      </c>
      <c r="BE108" s="88">
        <f t="shared" si="46"/>
        <v>5189</v>
      </c>
      <c r="BF108" s="89" t="s">
        <v>40</v>
      </c>
      <c r="BG108" s="88">
        <f t="shared" si="36"/>
        <v>0</v>
      </c>
      <c r="BH108" s="88">
        <f t="shared" si="37"/>
        <v>244499</v>
      </c>
    </row>
    <row r="109" spans="1:60" ht="13.5">
      <c r="A109" s="17" t="s">
        <v>127</v>
      </c>
      <c r="B109" s="78" t="s">
        <v>327</v>
      </c>
      <c r="C109" s="79" t="s">
        <v>328</v>
      </c>
      <c r="D109" s="88">
        <f t="shared" si="48"/>
        <v>1239142</v>
      </c>
      <c r="E109" s="88">
        <f t="shared" si="49"/>
        <v>1239142</v>
      </c>
      <c r="F109" s="88">
        <v>1192094</v>
      </c>
      <c r="G109" s="88">
        <v>3633</v>
      </c>
      <c r="H109" s="88">
        <v>43415</v>
      </c>
      <c r="I109" s="88">
        <v>0</v>
      </c>
      <c r="J109" s="88" t="s">
        <v>320</v>
      </c>
      <c r="K109" s="88">
        <f t="shared" si="50"/>
        <v>216993</v>
      </c>
      <c r="L109" s="88">
        <v>42355</v>
      </c>
      <c r="M109" s="89">
        <f t="shared" si="51"/>
        <v>55682</v>
      </c>
      <c r="N109" s="88">
        <v>0</v>
      </c>
      <c r="O109" s="88">
        <v>42746</v>
      </c>
      <c r="P109" s="88">
        <v>12936</v>
      </c>
      <c r="Q109" s="88">
        <v>0</v>
      </c>
      <c r="R109" s="88">
        <v>114984</v>
      </c>
      <c r="S109" s="88">
        <v>3972</v>
      </c>
      <c r="T109" s="88" t="s">
        <v>320</v>
      </c>
      <c r="U109" s="88">
        <v>0</v>
      </c>
      <c r="V109" s="88">
        <f t="shared" si="52"/>
        <v>1456135</v>
      </c>
      <c r="W109" s="88">
        <f t="shared" si="53"/>
        <v>358015</v>
      </c>
      <c r="X109" s="88">
        <f t="shared" si="54"/>
        <v>358015</v>
      </c>
      <c r="Y109" s="88">
        <v>357820</v>
      </c>
      <c r="Z109" s="88">
        <v>0</v>
      </c>
      <c r="AA109" s="88">
        <v>195</v>
      </c>
      <c r="AB109" s="88">
        <v>0</v>
      </c>
      <c r="AC109" s="88" t="s">
        <v>320</v>
      </c>
      <c r="AD109" s="88">
        <f t="shared" si="55"/>
        <v>53354</v>
      </c>
      <c r="AE109" s="88">
        <v>25142</v>
      </c>
      <c r="AF109" s="89">
        <f t="shared" si="56"/>
        <v>22434</v>
      </c>
      <c r="AG109" s="88">
        <v>0</v>
      </c>
      <c r="AH109" s="88">
        <v>22434</v>
      </c>
      <c r="AI109" s="88">
        <v>0</v>
      </c>
      <c r="AJ109" s="88">
        <v>0</v>
      </c>
      <c r="AK109" s="88">
        <v>4982</v>
      </c>
      <c r="AL109" s="88">
        <v>796</v>
      </c>
      <c r="AM109" s="88" t="s">
        <v>320</v>
      </c>
      <c r="AN109" s="88">
        <v>0</v>
      </c>
      <c r="AO109" s="88">
        <f t="shared" si="57"/>
        <v>411369</v>
      </c>
      <c r="AP109" s="88">
        <f t="shared" si="58"/>
        <v>1597157</v>
      </c>
      <c r="AQ109" s="88">
        <f t="shared" si="59"/>
        <v>1597157</v>
      </c>
      <c r="AR109" s="88">
        <f t="shared" si="60"/>
        <v>1549914</v>
      </c>
      <c r="AS109" s="88">
        <f t="shared" si="61"/>
        <v>3633</v>
      </c>
      <c r="AT109" s="88">
        <f t="shared" si="43"/>
        <v>43610</v>
      </c>
      <c r="AU109" s="88">
        <f t="shared" si="44"/>
        <v>0</v>
      </c>
      <c r="AV109" s="89" t="s">
        <v>40</v>
      </c>
      <c r="AW109" s="88">
        <f t="shared" si="38"/>
        <v>270347</v>
      </c>
      <c r="AX109" s="88">
        <f t="shared" si="39"/>
        <v>67497</v>
      </c>
      <c r="AY109" s="88">
        <f t="shared" si="40"/>
        <v>78116</v>
      </c>
      <c r="AZ109" s="88">
        <f t="shared" si="41"/>
        <v>0</v>
      </c>
      <c r="BA109" s="88">
        <f t="shared" si="42"/>
        <v>65180</v>
      </c>
      <c r="BB109" s="88">
        <f t="shared" si="34"/>
        <v>12936</v>
      </c>
      <c r="BC109" s="88">
        <f t="shared" si="35"/>
        <v>0</v>
      </c>
      <c r="BD109" s="88">
        <f t="shared" si="45"/>
        <v>119966</v>
      </c>
      <c r="BE109" s="88">
        <f t="shared" si="46"/>
        <v>4768</v>
      </c>
      <c r="BF109" s="89" t="s">
        <v>40</v>
      </c>
      <c r="BG109" s="88">
        <f t="shared" si="36"/>
        <v>0</v>
      </c>
      <c r="BH109" s="88">
        <f t="shared" si="37"/>
        <v>1867504</v>
      </c>
    </row>
    <row r="110" spans="1:60" ht="13.5">
      <c r="A110" s="17" t="s">
        <v>127</v>
      </c>
      <c r="B110" s="78" t="s">
        <v>329</v>
      </c>
      <c r="C110" s="79" t="s">
        <v>330</v>
      </c>
      <c r="D110" s="88">
        <f t="shared" si="48"/>
        <v>0</v>
      </c>
      <c r="E110" s="88">
        <f t="shared" si="49"/>
        <v>0</v>
      </c>
      <c r="F110" s="88">
        <v>0</v>
      </c>
      <c r="G110" s="88">
        <v>0</v>
      </c>
      <c r="H110" s="88">
        <v>0</v>
      </c>
      <c r="I110" s="88">
        <v>0</v>
      </c>
      <c r="J110" s="88" t="s">
        <v>320</v>
      </c>
      <c r="K110" s="88">
        <f t="shared" si="50"/>
        <v>127205</v>
      </c>
      <c r="L110" s="88">
        <v>42935</v>
      </c>
      <c r="M110" s="89">
        <f t="shared" si="51"/>
        <v>44578</v>
      </c>
      <c r="N110" s="88">
        <v>0</v>
      </c>
      <c r="O110" s="88">
        <v>30012</v>
      </c>
      <c r="P110" s="88">
        <v>14566</v>
      </c>
      <c r="Q110" s="88">
        <v>0</v>
      </c>
      <c r="R110" s="88">
        <v>39692</v>
      </c>
      <c r="S110" s="88">
        <v>0</v>
      </c>
      <c r="T110" s="88" t="s">
        <v>320</v>
      </c>
      <c r="U110" s="88">
        <v>11406</v>
      </c>
      <c r="V110" s="88">
        <f t="shared" si="52"/>
        <v>138611</v>
      </c>
      <c r="W110" s="88">
        <f t="shared" si="53"/>
        <v>0</v>
      </c>
      <c r="X110" s="88">
        <f t="shared" si="54"/>
        <v>0</v>
      </c>
      <c r="Y110" s="88">
        <v>0</v>
      </c>
      <c r="Z110" s="88">
        <v>0</v>
      </c>
      <c r="AA110" s="88">
        <v>0</v>
      </c>
      <c r="AB110" s="88">
        <v>0</v>
      </c>
      <c r="AC110" s="88" t="s">
        <v>320</v>
      </c>
      <c r="AD110" s="88">
        <f t="shared" si="55"/>
        <v>0</v>
      </c>
      <c r="AE110" s="88">
        <v>0</v>
      </c>
      <c r="AF110" s="89">
        <f t="shared" si="56"/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  <c r="AM110" s="88" t="s">
        <v>320</v>
      </c>
      <c r="AN110" s="88">
        <v>0</v>
      </c>
      <c r="AO110" s="88">
        <f t="shared" si="57"/>
        <v>0</v>
      </c>
      <c r="AP110" s="88">
        <f t="shared" si="58"/>
        <v>0</v>
      </c>
      <c r="AQ110" s="88">
        <f t="shared" si="59"/>
        <v>0</v>
      </c>
      <c r="AR110" s="88">
        <f t="shared" si="60"/>
        <v>0</v>
      </c>
      <c r="AS110" s="88">
        <f t="shared" si="61"/>
        <v>0</v>
      </c>
      <c r="AT110" s="88">
        <f t="shared" si="43"/>
        <v>0</v>
      </c>
      <c r="AU110" s="88">
        <f t="shared" si="44"/>
        <v>0</v>
      </c>
      <c r="AV110" s="89" t="s">
        <v>40</v>
      </c>
      <c r="AW110" s="88">
        <f t="shared" si="38"/>
        <v>127205</v>
      </c>
      <c r="AX110" s="88">
        <f t="shared" si="39"/>
        <v>42935</v>
      </c>
      <c r="AY110" s="88">
        <f t="shared" si="40"/>
        <v>44578</v>
      </c>
      <c r="AZ110" s="88">
        <f t="shared" si="41"/>
        <v>0</v>
      </c>
      <c r="BA110" s="88">
        <f t="shared" si="42"/>
        <v>30012</v>
      </c>
      <c r="BB110" s="88">
        <f t="shared" si="34"/>
        <v>14566</v>
      </c>
      <c r="BC110" s="88">
        <f t="shared" si="35"/>
        <v>0</v>
      </c>
      <c r="BD110" s="88">
        <f t="shared" si="45"/>
        <v>39692</v>
      </c>
      <c r="BE110" s="88">
        <f t="shared" si="46"/>
        <v>0</v>
      </c>
      <c r="BF110" s="89" t="s">
        <v>40</v>
      </c>
      <c r="BG110" s="88">
        <f t="shared" si="36"/>
        <v>11406</v>
      </c>
      <c r="BH110" s="88">
        <f t="shared" si="37"/>
        <v>138611</v>
      </c>
    </row>
    <row r="111" spans="1:60" ht="13.5">
      <c r="A111" s="17" t="s">
        <v>127</v>
      </c>
      <c r="B111" s="78" t="s">
        <v>331</v>
      </c>
      <c r="C111" s="79" t="s">
        <v>4</v>
      </c>
      <c r="D111" s="88">
        <f t="shared" si="48"/>
        <v>65981</v>
      </c>
      <c r="E111" s="88">
        <f t="shared" si="49"/>
        <v>0</v>
      </c>
      <c r="F111" s="88">
        <v>0</v>
      </c>
      <c r="G111" s="88">
        <v>0</v>
      </c>
      <c r="H111" s="88">
        <v>0</v>
      </c>
      <c r="I111" s="88">
        <v>65981</v>
      </c>
      <c r="J111" s="88" t="s">
        <v>320</v>
      </c>
      <c r="K111" s="88">
        <f t="shared" si="50"/>
        <v>209791</v>
      </c>
      <c r="L111" s="88">
        <v>20437</v>
      </c>
      <c r="M111" s="89">
        <f t="shared" si="51"/>
        <v>76498</v>
      </c>
      <c r="N111" s="88">
        <v>0</v>
      </c>
      <c r="O111" s="88">
        <v>76498</v>
      </c>
      <c r="P111" s="88">
        <v>0</v>
      </c>
      <c r="Q111" s="88">
        <v>0</v>
      </c>
      <c r="R111" s="88">
        <v>111011</v>
      </c>
      <c r="S111" s="88">
        <v>1845</v>
      </c>
      <c r="T111" s="88" t="s">
        <v>320</v>
      </c>
      <c r="U111" s="88">
        <v>0</v>
      </c>
      <c r="V111" s="88">
        <f t="shared" si="52"/>
        <v>275772</v>
      </c>
      <c r="W111" s="88">
        <f t="shared" si="53"/>
        <v>9205</v>
      </c>
      <c r="X111" s="88">
        <f t="shared" si="54"/>
        <v>0</v>
      </c>
      <c r="Y111" s="88">
        <v>0</v>
      </c>
      <c r="Z111" s="88">
        <v>0</v>
      </c>
      <c r="AA111" s="88">
        <v>0</v>
      </c>
      <c r="AB111" s="88">
        <v>9205</v>
      </c>
      <c r="AC111" s="88" t="s">
        <v>320</v>
      </c>
      <c r="AD111" s="88">
        <f t="shared" si="55"/>
        <v>103869</v>
      </c>
      <c r="AE111" s="88">
        <v>9685</v>
      </c>
      <c r="AF111" s="89">
        <f t="shared" si="56"/>
        <v>53646</v>
      </c>
      <c r="AG111" s="88">
        <v>0</v>
      </c>
      <c r="AH111" s="88">
        <v>53646</v>
      </c>
      <c r="AI111" s="88">
        <v>0</v>
      </c>
      <c r="AJ111" s="88">
        <v>0</v>
      </c>
      <c r="AK111" s="88">
        <v>40102</v>
      </c>
      <c r="AL111" s="88">
        <v>436</v>
      </c>
      <c r="AM111" s="88" t="s">
        <v>320</v>
      </c>
      <c r="AN111" s="88">
        <v>0</v>
      </c>
      <c r="AO111" s="88">
        <f t="shared" si="57"/>
        <v>113074</v>
      </c>
      <c r="AP111" s="88">
        <f t="shared" si="58"/>
        <v>75186</v>
      </c>
      <c r="AQ111" s="88">
        <f t="shared" si="59"/>
        <v>0</v>
      </c>
      <c r="AR111" s="88">
        <f t="shared" si="60"/>
        <v>0</v>
      </c>
      <c r="AS111" s="88">
        <f t="shared" si="61"/>
        <v>0</v>
      </c>
      <c r="AT111" s="88">
        <f t="shared" si="43"/>
        <v>0</v>
      </c>
      <c r="AU111" s="88">
        <f t="shared" si="44"/>
        <v>75186</v>
      </c>
      <c r="AV111" s="89" t="s">
        <v>40</v>
      </c>
      <c r="AW111" s="88">
        <f t="shared" si="38"/>
        <v>313660</v>
      </c>
      <c r="AX111" s="88">
        <f t="shared" si="39"/>
        <v>30122</v>
      </c>
      <c r="AY111" s="88">
        <f t="shared" si="40"/>
        <v>130144</v>
      </c>
      <c r="AZ111" s="88">
        <f t="shared" si="41"/>
        <v>0</v>
      </c>
      <c r="BA111" s="88">
        <f t="shared" si="42"/>
        <v>130144</v>
      </c>
      <c r="BB111" s="88">
        <f aca="true" t="shared" si="62" ref="BB111:BB118">P111+AI111</f>
        <v>0</v>
      </c>
      <c r="BC111" s="88">
        <f aca="true" t="shared" si="63" ref="BC111:BC118">Q111+AJ111</f>
        <v>0</v>
      </c>
      <c r="BD111" s="88">
        <f t="shared" si="45"/>
        <v>151113</v>
      </c>
      <c r="BE111" s="88">
        <f t="shared" si="46"/>
        <v>2281</v>
      </c>
      <c r="BF111" s="89" t="s">
        <v>40</v>
      </c>
      <c r="BG111" s="88">
        <f aca="true" t="shared" si="64" ref="BG111:BG118">U111+AN111</f>
        <v>0</v>
      </c>
      <c r="BH111" s="88">
        <f aca="true" t="shared" si="65" ref="BH111:BH118">V111+AO111</f>
        <v>388846</v>
      </c>
    </row>
    <row r="112" spans="1:60" ht="13.5">
      <c r="A112" s="17" t="s">
        <v>127</v>
      </c>
      <c r="B112" s="78" t="s">
        <v>5</v>
      </c>
      <c r="C112" s="79" t="s">
        <v>29</v>
      </c>
      <c r="D112" s="88">
        <f t="shared" si="48"/>
        <v>147519</v>
      </c>
      <c r="E112" s="88">
        <f t="shared" si="49"/>
        <v>147519</v>
      </c>
      <c r="F112" s="88">
        <v>115001</v>
      </c>
      <c r="G112" s="88">
        <v>32518</v>
      </c>
      <c r="H112" s="88">
        <v>0</v>
      </c>
      <c r="I112" s="88">
        <v>0</v>
      </c>
      <c r="J112" s="88" t="s">
        <v>320</v>
      </c>
      <c r="K112" s="88">
        <f t="shared" si="50"/>
        <v>456259</v>
      </c>
      <c r="L112" s="88">
        <v>108834</v>
      </c>
      <c r="M112" s="89">
        <f t="shared" si="51"/>
        <v>229448</v>
      </c>
      <c r="N112" s="88">
        <v>0</v>
      </c>
      <c r="O112" s="88">
        <v>213208</v>
      </c>
      <c r="P112" s="88">
        <v>16240</v>
      </c>
      <c r="Q112" s="88">
        <v>0</v>
      </c>
      <c r="R112" s="88">
        <v>117977</v>
      </c>
      <c r="S112" s="88">
        <v>0</v>
      </c>
      <c r="T112" s="88" t="s">
        <v>320</v>
      </c>
      <c r="U112" s="88">
        <v>0</v>
      </c>
      <c r="V112" s="88">
        <f t="shared" si="52"/>
        <v>603778</v>
      </c>
      <c r="W112" s="88">
        <f t="shared" si="53"/>
        <v>0</v>
      </c>
      <c r="X112" s="88">
        <f t="shared" si="54"/>
        <v>0</v>
      </c>
      <c r="Y112" s="88">
        <v>0</v>
      </c>
      <c r="Z112" s="88">
        <v>0</v>
      </c>
      <c r="AA112" s="88">
        <v>0</v>
      </c>
      <c r="AB112" s="88">
        <v>0</v>
      </c>
      <c r="AC112" s="88" t="s">
        <v>320</v>
      </c>
      <c r="AD112" s="88">
        <f t="shared" si="55"/>
        <v>0</v>
      </c>
      <c r="AE112" s="88">
        <v>0</v>
      </c>
      <c r="AF112" s="89">
        <f t="shared" si="56"/>
        <v>0</v>
      </c>
      <c r="AG112" s="88">
        <v>0</v>
      </c>
      <c r="AH112" s="88">
        <v>0</v>
      </c>
      <c r="AI112" s="88">
        <v>0</v>
      </c>
      <c r="AJ112" s="88">
        <v>0</v>
      </c>
      <c r="AK112" s="88">
        <v>0</v>
      </c>
      <c r="AL112" s="88">
        <v>0</v>
      </c>
      <c r="AM112" s="88" t="s">
        <v>320</v>
      </c>
      <c r="AN112" s="88">
        <v>0</v>
      </c>
      <c r="AO112" s="88">
        <f t="shared" si="57"/>
        <v>0</v>
      </c>
      <c r="AP112" s="88">
        <f t="shared" si="58"/>
        <v>147519</v>
      </c>
      <c r="AQ112" s="88">
        <f t="shared" si="59"/>
        <v>147519</v>
      </c>
      <c r="AR112" s="88">
        <f t="shared" si="60"/>
        <v>115001</v>
      </c>
      <c r="AS112" s="88">
        <f t="shared" si="61"/>
        <v>32518</v>
      </c>
      <c r="AT112" s="88">
        <f t="shared" si="43"/>
        <v>0</v>
      </c>
      <c r="AU112" s="88">
        <f t="shared" si="44"/>
        <v>0</v>
      </c>
      <c r="AV112" s="89" t="s">
        <v>40</v>
      </c>
      <c r="AW112" s="88">
        <f aca="true" t="shared" si="66" ref="AW112:AW118">K112+AD112</f>
        <v>456259</v>
      </c>
      <c r="AX112" s="88">
        <f aca="true" t="shared" si="67" ref="AX112:AX118">L112+AE112</f>
        <v>108834</v>
      </c>
      <c r="AY112" s="88">
        <f aca="true" t="shared" si="68" ref="AY112:AY118">M112+AF112</f>
        <v>229448</v>
      </c>
      <c r="AZ112" s="88">
        <f aca="true" t="shared" si="69" ref="AZ112:AZ118">N112+AG112</f>
        <v>0</v>
      </c>
      <c r="BA112" s="88">
        <f t="shared" si="42"/>
        <v>213208</v>
      </c>
      <c r="BB112" s="88">
        <f t="shared" si="62"/>
        <v>16240</v>
      </c>
      <c r="BC112" s="88">
        <f t="shared" si="63"/>
        <v>0</v>
      </c>
      <c r="BD112" s="88">
        <f t="shared" si="45"/>
        <v>117977</v>
      </c>
      <c r="BE112" s="88">
        <f t="shared" si="46"/>
        <v>0</v>
      </c>
      <c r="BF112" s="89" t="s">
        <v>40</v>
      </c>
      <c r="BG112" s="88">
        <f t="shared" si="64"/>
        <v>0</v>
      </c>
      <c r="BH112" s="88">
        <f t="shared" si="65"/>
        <v>603778</v>
      </c>
    </row>
    <row r="113" spans="1:60" ht="13.5">
      <c r="A113" s="17" t="s">
        <v>127</v>
      </c>
      <c r="B113" s="78" t="s">
        <v>6</v>
      </c>
      <c r="C113" s="79" t="s">
        <v>7</v>
      </c>
      <c r="D113" s="88">
        <f t="shared" si="48"/>
        <v>125872</v>
      </c>
      <c r="E113" s="88">
        <f t="shared" si="49"/>
        <v>97894</v>
      </c>
      <c r="F113" s="88">
        <v>0</v>
      </c>
      <c r="G113" s="88">
        <v>97894</v>
      </c>
      <c r="H113" s="88">
        <v>0</v>
      </c>
      <c r="I113" s="88">
        <v>27978</v>
      </c>
      <c r="J113" s="88" t="s">
        <v>320</v>
      </c>
      <c r="K113" s="88">
        <f t="shared" si="50"/>
        <v>259342</v>
      </c>
      <c r="L113" s="88">
        <v>108119</v>
      </c>
      <c r="M113" s="89">
        <f t="shared" si="51"/>
        <v>78646</v>
      </c>
      <c r="N113" s="88">
        <v>0</v>
      </c>
      <c r="O113" s="88">
        <v>74830</v>
      </c>
      <c r="P113" s="88">
        <v>3816</v>
      </c>
      <c r="Q113" s="88">
        <v>0</v>
      </c>
      <c r="R113" s="88">
        <v>72577</v>
      </c>
      <c r="S113" s="88">
        <v>0</v>
      </c>
      <c r="T113" s="88" t="s">
        <v>320</v>
      </c>
      <c r="U113" s="88">
        <v>6832</v>
      </c>
      <c r="V113" s="88">
        <f t="shared" si="52"/>
        <v>392046</v>
      </c>
      <c r="W113" s="88">
        <f t="shared" si="53"/>
        <v>0</v>
      </c>
      <c r="X113" s="88">
        <f t="shared" si="54"/>
        <v>0</v>
      </c>
      <c r="Y113" s="88">
        <v>0</v>
      </c>
      <c r="Z113" s="88">
        <v>0</v>
      </c>
      <c r="AA113" s="88">
        <v>0</v>
      </c>
      <c r="AB113" s="88">
        <v>0</v>
      </c>
      <c r="AC113" s="88" t="s">
        <v>320</v>
      </c>
      <c r="AD113" s="88">
        <f t="shared" si="55"/>
        <v>152709</v>
      </c>
      <c r="AE113" s="88">
        <v>87443</v>
      </c>
      <c r="AF113" s="89">
        <f t="shared" si="56"/>
        <v>59321</v>
      </c>
      <c r="AG113" s="88">
        <v>0</v>
      </c>
      <c r="AH113" s="88">
        <v>59321</v>
      </c>
      <c r="AI113" s="88">
        <v>0</v>
      </c>
      <c r="AJ113" s="88">
        <v>0</v>
      </c>
      <c r="AK113" s="88">
        <v>5945</v>
      </c>
      <c r="AL113" s="88">
        <v>0</v>
      </c>
      <c r="AM113" s="88" t="s">
        <v>320</v>
      </c>
      <c r="AN113" s="88">
        <v>10640</v>
      </c>
      <c r="AO113" s="88">
        <f t="shared" si="57"/>
        <v>163349</v>
      </c>
      <c r="AP113" s="88">
        <f t="shared" si="58"/>
        <v>125872</v>
      </c>
      <c r="AQ113" s="88">
        <f t="shared" si="59"/>
        <v>97894</v>
      </c>
      <c r="AR113" s="88">
        <f t="shared" si="60"/>
        <v>0</v>
      </c>
      <c r="AS113" s="88">
        <f t="shared" si="61"/>
        <v>97894</v>
      </c>
      <c r="AT113" s="88">
        <f t="shared" si="43"/>
        <v>0</v>
      </c>
      <c r="AU113" s="88">
        <f t="shared" si="44"/>
        <v>27978</v>
      </c>
      <c r="AV113" s="89" t="s">
        <v>40</v>
      </c>
      <c r="AW113" s="88">
        <f t="shared" si="66"/>
        <v>412051</v>
      </c>
      <c r="AX113" s="88">
        <f t="shared" si="67"/>
        <v>195562</v>
      </c>
      <c r="AY113" s="88">
        <f t="shared" si="68"/>
        <v>137967</v>
      </c>
      <c r="AZ113" s="88">
        <f t="shared" si="69"/>
        <v>0</v>
      </c>
      <c r="BA113" s="88">
        <f t="shared" si="42"/>
        <v>134151</v>
      </c>
      <c r="BB113" s="88">
        <f t="shared" si="62"/>
        <v>3816</v>
      </c>
      <c r="BC113" s="88">
        <f t="shared" si="63"/>
        <v>0</v>
      </c>
      <c r="BD113" s="88">
        <f t="shared" si="45"/>
        <v>78522</v>
      </c>
      <c r="BE113" s="88">
        <f t="shared" si="46"/>
        <v>0</v>
      </c>
      <c r="BF113" s="89" t="s">
        <v>40</v>
      </c>
      <c r="BG113" s="88">
        <f t="shared" si="64"/>
        <v>17472</v>
      </c>
      <c r="BH113" s="88">
        <f t="shared" si="65"/>
        <v>555395</v>
      </c>
    </row>
    <row r="114" spans="1:60" ht="13.5">
      <c r="A114" s="17" t="s">
        <v>127</v>
      </c>
      <c r="B114" s="78" t="s">
        <v>8</v>
      </c>
      <c r="C114" s="79" t="s">
        <v>9</v>
      </c>
      <c r="D114" s="88">
        <f t="shared" si="48"/>
        <v>0</v>
      </c>
      <c r="E114" s="88">
        <f t="shared" si="49"/>
        <v>0</v>
      </c>
      <c r="F114" s="88">
        <v>0</v>
      </c>
      <c r="G114" s="88">
        <v>0</v>
      </c>
      <c r="H114" s="88">
        <v>0</v>
      </c>
      <c r="I114" s="88">
        <v>0</v>
      </c>
      <c r="J114" s="88" t="s">
        <v>320</v>
      </c>
      <c r="K114" s="88">
        <f t="shared" si="50"/>
        <v>0</v>
      </c>
      <c r="L114" s="88">
        <v>0</v>
      </c>
      <c r="M114" s="89">
        <f t="shared" si="51"/>
        <v>0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 t="s">
        <v>320</v>
      </c>
      <c r="U114" s="88">
        <v>0</v>
      </c>
      <c r="V114" s="88">
        <f t="shared" si="52"/>
        <v>0</v>
      </c>
      <c r="W114" s="88">
        <f t="shared" si="53"/>
        <v>0</v>
      </c>
      <c r="X114" s="88">
        <f t="shared" si="54"/>
        <v>0</v>
      </c>
      <c r="Y114" s="88">
        <v>0</v>
      </c>
      <c r="Z114" s="88">
        <v>0</v>
      </c>
      <c r="AA114" s="88">
        <v>0</v>
      </c>
      <c r="AB114" s="88">
        <v>0</v>
      </c>
      <c r="AC114" s="88" t="s">
        <v>320</v>
      </c>
      <c r="AD114" s="88">
        <f t="shared" si="55"/>
        <v>70328</v>
      </c>
      <c r="AE114" s="88">
        <v>30637</v>
      </c>
      <c r="AF114" s="89">
        <f t="shared" si="56"/>
        <v>36416</v>
      </c>
      <c r="AG114" s="88">
        <v>578</v>
      </c>
      <c r="AH114" s="88">
        <v>26596</v>
      </c>
      <c r="AI114" s="88">
        <v>9242</v>
      </c>
      <c r="AJ114" s="88">
        <v>0</v>
      </c>
      <c r="AK114" s="88">
        <v>3086</v>
      </c>
      <c r="AL114" s="88">
        <v>189</v>
      </c>
      <c r="AM114" s="88" t="s">
        <v>320</v>
      </c>
      <c r="AN114" s="88">
        <v>10912</v>
      </c>
      <c r="AO114" s="88">
        <f t="shared" si="57"/>
        <v>81240</v>
      </c>
      <c r="AP114" s="88">
        <f t="shared" si="58"/>
        <v>0</v>
      </c>
      <c r="AQ114" s="88">
        <f t="shared" si="59"/>
        <v>0</v>
      </c>
      <c r="AR114" s="88">
        <f t="shared" si="60"/>
        <v>0</v>
      </c>
      <c r="AS114" s="88">
        <f t="shared" si="61"/>
        <v>0</v>
      </c>
      <c r="AT114" s="88">
        <f t="shared" si="43"/>
        <v>0</v>
      </c>
      <c r="AU114" s="88">
        <f t="shared" si="44"/>
        <v>0</v>
      </c>
      <c r="AV114" s="89" t="s">
        <v>40</v>
      </c>
      <c r="AW114" s="88">
        <f t="shared" si="66"/>
        <v>70328</v>
      </c>
      <c r="AX114" s="88">
        <f t="shared" si="67"/>
        <v>30637</v>
      </c>
      <c r="AY114" s="88">
        <f t="shared" si="68"/>
        <v>36416</v>
      </c>
      <c r="AZ114" s="88">
        <f t="shared" si="69"/>
        <v>578</v>
      </c>
      <c r="BA114" s="88">
        <f>O114+AH114</f>
        <v>26596</v>
      </c>
      <c r="BB114" s="88">
        <f t="shared" si="62"/>
        <v>9242</v>
      </c>
      <c r="BC114" s="88">
        <f t="shared" si="63"/>
        <v>0</v>
      </c>
      <c r="BD114" s="88">
        <f t="shared" si="45"/>
        <v>3086</v>
      </c>
      <c r="BE114" s="88">
        <f t="shared" si="46"/>
        <v>189</v>
      </c>
      <c r="BF114" s="89" t="s">
        <v>40</v>
      </c>
      <c r="BG114" s="88">
        <f t="shared" si="64"/>
        <v>10912</v>
      </c>
      <c r="BH114" s="88">
        <f t="shared" si="65"/>
        <v>81240</v>
      </c>
    </row>
    <row r="115" spans="1:60" ht="13.5">
      <c r="A115" s="17" t="s">
        <v>127</v>
      </c>
      <c r="B115" s="78" t="s">
        <v>10</v>
      </c>
      <c r="C115" s="79" t="s">
        <v>11</v>
      </c>
      <c r="D115" s="88">
        <f t="shared" si="48"/>
        <v>3046028</v>
      </c>
      <c r="E115" s="88">
        <f t="shared" si="49"/>
        <v>3046028</v>
      </c>
      <c r="F115" s="88">
        <v>3046028</v>
      </c>
      <c r="G115" s="88">
        <v>0</v>
      </c>
      <c r="H115" s="88">
        <v>0</v>
      </c>
      <c r="I115" s="88">
        <v>0</v>
      </c>
      <c r="J115" s="88" t="s">
        <v>320</v>
      </c>
      <c r="K115" s="88">
        <f t="shared" si="50"/>
        <v>451956</v>
      </c>
      <c r="L115" s="88">
        <v>98790</v>
      </c>
      <c r="M115" s="89">
        <f t="shared" si="51"/>
        <v>184761</v>
      </c>
      <c r="N115" s="88">
        <v>7142</v>
      </c>
      <c r="O115" s="88">
        <v>153552</v>
      </c>
      <c r="P115" s="88">
        <v>24067</v>
      </c>
      <c r="Q115" s="88">
        <v>8326</v>
      </c>
      <c r="R115" s="88">
        <v>160079</v>
      </c>
      <c r="S115" s="88">
        <v>0</v>
      </c>
      <c r="T115" s="88" t="s">
        <v>320</v>
      </c>
      <c r="U115" s="88">
        <v>0</v>
      </c>
      <c r="V115" s="88">
        <f t="shared" si="52"/>
        <v>3497984</v>
      </c>
      <c r="W115" s="88">
        <f t="shared" si="53"/>
        <v>0</v>
      </c>
      <c r="X115" s="88">
        <f t="shared" si="54"/>
        <v>0</v>
      </c>
      <c r="Y115" s="88">
        <v>0</v>
      </c>
      <c r="Z115" s="88">
        <v>0</v>
      </c>
      <c r="AA115" s="88">
        <v>0</v>
      </c>
      <c r="AB115" s="88">
        <v>0</v>
      </c>
      <c r="AC115" s="88" t="s">
        <v>320</v>
      </c>
      <c r="AD115" s="88">
        <f t="shared" si="55"/>
        <v>232318</v>
      </c>
      <c r="AE115" s="88">
        <v>43598</v>
      </c>
      <c r="AF115" s="89">
        <f t="shared" si="56"/>
        <v>141783</v>
      </c>
      <c r="AG115" s="88">
        <v>0</v>
      </c>
      <c r="AH115" s="88">
        <v>141783</v>
      </c>
      <c r="AI115" s="88">
        <v>0</v>
      </c>
      <c r="AJ115" s="88">
        <v>0</v>
      </c>
      <c r="AK115" s="88">
        <v>46937</v>
      </c>
      <c r="AL115" s="88">
        <v>0</v>
      </c>
      <c r="AM115" s="88" t="s">
        <v>320</v>
      </c>
      <c r="AN115" s="88">
        <v>0</v>
      </c>
      <c r="AO115" s="88">
        <f t="shared" si="57"/>
        <v>232318</v>
      </c>
      <c r="AP115" s="88">
        <f t="shared" si="58"/>
        <v>3046028</v>
      </c>
      <c r="AQ115" s="88">
        <f t="shared" si="59"/>
        <v>3046028</v>
      </c>
      <c r="AR115" s="88">
        <f t="shared" si="60"/>
        <v>3046028</v>
      </c>
      <c r="AS115" s="88">
        <f t="shared" si="61"/>
        <v>0</v>
      </c>
      <c r="AT115" s="88">
        <f t="shared" si="43"/>
        <v>0</v>
      </c>
      <c r="AU115" s="88">
        <f t="shared" si="44"/>
        <v>0</v>
      </c>
      <c r="AV115" s="89" t="s">
        <v>40</v>
      </c>
      <c r="AW115" s="88">
        <f t="shared" si="66"/>
        <v>684274</v>
      </c>
      <c r="AX115" s="88">
        <f t="shared" si="67"/>
        <v>142388</v>
      </c>
      <c r="AY115" s="88">
        <f t="shared" si="68"/>
        <v>326544</v>
      </c>
      <c r="AZ115" s="88">
        <f t="shared" si="69"/>
        <v>7142</v>
      </c>
      <c r="BA115" s="88">
        <f>O115+AH115</f>
        <v>295335</v>
      </c>
      <c r="BB115" s="88">
        <f t="shared" si="62"/>
        <v>24067</v>
      </c>
      <c r="BC115" s="88">
        <f t="shared" si="63"/>
        <v>8326</v>
      </c>
      <c r="BD115" s="88">
        <f t="shared" si="45"/>
        <v>207016</v>
      </c>
      <c r="BE115" s="88">
        <f t="shared" si="46"/>
        <v>0</v>
      </c>
      <c r="BF115" s="89" t="s">
        <v>40</v>
      </c>
      <c r="BG115" s="88">
        <f t="shared" si="64"/>
        <v>0</v>
      </c>
      <c r="BH115" s="88">
        <f t="shared" si="65"/>
        <v>3730302</v>
      </c>
    </row>
    <row r="116" spans="1:60" ht="13.5">
      <c r="A116" s="17" t="s">
        <v>127</v>
      </c>
      <c r="B116" s="78" t="s">
        <v>12</v>
      </c>
      <c r="C116" s="79" t="s">
        <v>13</v>
      </c>
      <c r="D116" s="88">
        <f t="shared" si="48"/>
        <v>4197482</v>
      </c>
      <c r="E116" s="88">
        <f t="shared" si="49"/>
        <v>4197324</v>
      </c>
      <c r="F116" s="88">
        <v>3951269</v>
      </c>
      <c r="G116" s="88">
        <v>246055</v>
      </c>
      <c r="H116" s="88">
        <v>0</v>
      </c>
      <c r="I116" s="88">
        <v>158</v>
      </c>
      <c r="J116" s="88" t="s">
        <v>320</v>
      </c>
      <c r="K116" s="88">
        <f t="shared" si="50"/>
        <v>451034</v>
      </c>
      <c r="L116" s="88">
        <v>158264</v>
      </c>
      <c r="M116" s="89">
        <f t="shared" si="51"/>
        <v>236131</v>
      </c>
      <c r="N116" s="88">
        <v>1835</v>
      </c>
      <c r="O116" s="88">
        <v>208102</v>
      </c>
      <c r="P116" s="88">
        <v>26194</v>
      </c>
      <c r="Q116" s="88">
        <v>6042</v>
      </c>
      <c r="R116" s="88">
        <v>43037</v>
      </c>
      <c r="S116" s="88">
        <v>7560</v>
      </c>
      <c r="T116" s="88" t="s">
        <v>320</v>
      </c>
      <c r="U116" s="88">
        <v>504625</v>
      </c>
      <c r="V116" s="88">
        <f t="shared" si="52"/>
        <v>5153141</v>
      </c>
      <c r="W116" s="88">
        <f t="shared" si="53"/>
        <v>0</v>
      </c>
      <c r="X116" s="88">
        <f t="shared" si="54"/>
        <v>0</v>
      </c>
      <c r="Y116" s="88">
        <v>0</v>
      </c>
      <c r="Z116" s="88">
        <v>0</v>
      </c>
      <c r="AA116" s="88">
        <v>0</v>
      </c>
      <c r="AB116" s="88">
        <v>0</v>
      </c>
      <c r="AC116" s="88" t="s">
        <v>320</v>
      </c>
      <c r="AD116" s="88">
        <f t="shared" si="55"/>
        <v>196983</v>
      </c>
      <c r="AE116" s="88">
        <v>60843</v>
      </c>
      <c r="AF116" s="89">
        <f t="shared" si="56"/>
        <v>101940</v>
      </c>
      <c r="AG116" s="88">
        <v>0</v>
      </c>
      <c r="AH116" s="88">
        <v>101890</v>
      </c>
      <c r="AI116" s="88">
        <v>50</v>
      </c>
      <c r="AJ116" s="88">
        <v>0</v>
      </c>
      <c r="AK116" s="88">
        <v>33579</v>
      </c>
      <c r="AL116" s="88">
        <v>621</v>
      </c>
      <c r="AM116" s="88" t="s">
        <v>320</v>
      </c>
      <c r="AN116" s="88">
        <v>0</v>
      </c>
      <c r="AO116" s="88">
        <f t="shared" si="57"/>
        <v>196983</v>
      </c>
      <c r="AP116" s="88">
        <f t="shared" si="58"/>
        <v>4197482</v>
      </c>
      <c r="AQ116" s="88">
        <f t="shared" si="59"/>
        <v>4197324</v>
      </c>
      <c r="AR116" s="88">
        <f t="shared" si="60"/>
        <v>3951269</v>
      </c>
      <c r="AS116" s="88">
        <f t="shared" si="61"/>
        <v>246055</v>
      </c>
      <c r="AT116" s="88">
        <f t="shared" si="43"/>
        <v>0</v>
      </c>
      <c r="AU116" s="88">
        <f t="shared" si="44"/>
        <v>158</v>
      </c>
      <c r="AV116" s="89" t="s">
        <v>40</v>
      </c>
      <c r="AW116" s="88">
        <f t="shared" si="66"/>
        <v>648017</v>
      </c>
      <c r="AX116" s="88">
        <f t="shared" si="67"/>
        <v>219107</v>
      </c>
      <c r="AY116" s="88">
        <f t="shared" si="68"/>
        <v>338071</v>
      </c>
      <c r="AZ116" s="88">
        <f t="shared" si="69"/>
        <v>1835</v>
      </c>
      <c r="BA116" s="88">
        <f>O116+AH116</f>
        <v>309992</v>
      </c>
      <c r="BB116" s="88">
        <f t="shared" si="62"/>
        <v>26244</v>
      </c>
      <c r="BC116" s="88">
        <f t="shared" si="63"/>
        <v>6042</v>
      </c>
      <c r="BD116" s="88">
        <f t="shared" si="45"/>
        <v>76616</v>
      </c>
      <c r="BE116" s="88">
        <f t="shared" si="46"/>
        <v>8181</v>
      </c>
      <c r="BF116" s="89" t="s">
        <v>40</v>
      </c>
      <c r="BG116" s="88">
        <f t="shared" si="64"/>
        <v>504625</v>
      </c>
      <c r="BH116" s="88">
        <f t="shared" si="65"/>
        <v>5350124</v>
      </c>
    </row>
    <row r="117" spans="1:60" ht="13.5">
      <c r="A117" s="17" t="s">
        <v>127</v>
      </c>
      <c r="B117" s="78" t="s">
        <v>14</v>
      </c>
      <c r="C117" s="79" t="s">
        <v>15</v>
      </c>
      <c r="D117" s="88">
        <f t="shared" si="48"/>
        <v>2520</v>
      </c>
      <c r="E117" s="88">
        <f t="shared" si="49"/>
        <v>2520</v>
      </c>
      <c r="F117" s="88">
        <v>0</v>
      </c>
      <c r="G117" s="88">
        <v>0</v>
      </c>
      <c r="H117" s="88">
        <v>2520</v>
      </c>
      <c r="I117" s="88">
        <v>0</v>
      </c>
      <c r="J117" s="88" t="s">
        <v>320</v>
      </c>
      <c r="K117" s="88">
        <f t="shared" si="50"/>
        <v>667010</v>
      </c>
      <c r="L117" s="88">
        <v>177927</v>
      </c>
      <c r="M117" s="89">
        <f t="shared" si="51"/>
        <v>290508</v>
      </c>
      <c r="N117" s="88">
        <v>11302</v>
      </c>
      <c r="O117" s="88">
        <v>251472</v>
      </c>
      <c r="P117" s="88">
        <v>27734</v>
      </c>
      <c r="Q117" s="88">
        <v>0</v>
      </c>
      <c r="R117" s="88">
        <v>189733</v>
      </c>
      <c r="S117" s="88">
        <v>8842</v>
      </c>
      <c r="T117" s="88" t="s">
        <v>320</v>
      </c>
      <c r="U117" s="88">
        <v>0</v>
      </c>
      <c r="V117" s="88">
        <f t="shared" si="52"/>
        <v>669530</v>
      </c>
      <c r="W117" s="88">
        <f t="shared" si="53"/>
        <v>245896</v>
      </c>
      <c r="X117" s="88">
        <f t="shared" si="54"/>
        <v>245896</v>
      </c>
      <c r="Y117" s="88">
        <v>245896</v>
      </c>
      <c r="Z117" s="88">
        <v>0</v>
      </c>
      <c r="AA117" s="88">
        <v>0</v>
      </c>
      <c r="AB117" s="88">
        <v>0</v>
      </c>
      <c r="AC117" s="88" t="s">
        <v>320</v>
      </c>
      <c r="AD117" s="88">
        <f t="shared" si="55"/>
        <v>175581</v>
      </c>
      <c r="AE117" s="88">
        <v>56520</v>
      </c>
      <c r="AF117" s="89">
        <f t="shared" si="56"/>
        <v>77365</v>
      </c>
      <c r="AG117" s="88">
        <v>0</v>
      </c>
      <c r="AH117" s="88">
        <v>77365</v>
      </c>
      <c r="AI117" s="88">
        <v>0</v>
      </c>
      <c r="AJ117" s="88">
        <v>0</v>
      </c>
      <c r="AK117" s="88">
        <v>35542</v>
      </c>
      <c r="AL117" s="88">
        <v>6154</v>
      </c>
      <c r="AM117" s="88" t="s">
        <v>320</v>
      </c>
      <c r="AN117" s="88">
        <v>0</v>
      </c>
      <c r="AO117" s="88">
        <f t="shared" si="57"/>
        <v>421477</v>
      </c>
      <c r="AP117" s="88">
        <f t="shared" si="58"/>
        <v>248416</v>
      </c>
      <c r="AQ117" s="88">
        <f t="shared" si="59"/>
        <v>248416</v>
      </c>
      <c r="AR117" s="88">
        <f t="shared" si="60"/>
        <v>245896</v>
      </c>
      <c r="AS117" s="88">
        <f t="shared" si="61"/>
        <v>0</v>
      </c>
      <c r="AT117" s="88">
        <f t="shared" si="43"/>
        <v>2520</v>
      </c>
      <c r="AU117" s="88">
        <f t="shared" si="44"/>
        <v>0</v>
      </c>
      <c r="AV117" s="89" t="s">
        <v>40</v>
      </c>
      <c r="AW117" s="88">
        <f t="shared" si="66"/>
        <v>842591</v>
      </c>
      <c r="AX117" s="88">
        <f t="shared" si="67"/>
        <v>234447</v>
      </c>
      <c r="AY117" s="88">
        <f t="shared" si="68"/>
        <v>367873</v>
      </c>
      <c r="AZ117" s="88">
        <f t="shared" si="69"/>
        <v>11302</v>
      </c>
      <c r="BA117" s="88">
        <f>O117+AH117</f>
        <v>328837</v>
      </c>
      <c r="BB117" s="88">
        <f t="shared" si="62"/>
        <v>27734</v>
      </c>
      <c r="BC117" s="88">
        <f t="shared" si="63"/>
        <v>0</v>
      </c>
      <c r="BD117" s="88">
        <f t="shared" si="45"/>
        <v>225275</v>
      </c>
      <c r="BE117" s="88">
        <f t="shared" si="46"/>
        <v>14996</v>
      </c>
      <c r="BF117" s="89" t="s">
        <v>40</v>
      </c>
      <c r="BG117" s="88">
        <f t="shared" si="64"/>
        <v>0</v>
      </c>
      <c r="BH117" s="88">
        <f t="shared" si="65"/>
        <v>1091007</v>
      </c>
    </row>
    <row r="118" spans="1:60" ht="13.5">
      <c r="A118" s="17" t="s">
        <v>127</v>
      </c>
      <c r="B118" s="78" t="s">
        <v>16</v>
      </c>
      <c r="C118" s="79" t="s">
        <v>17</v>
      </c>
      <c r="D118" s="88">
        <f t="shared" si="48"/>
        <v>0</v>
      </c>
      <c r="E118" s="88">
        <f t="shared" si="49"/>
        <v>0</v>
      </c>
      <c r="F118" s="88">
        <v>0</v>
      </c>
      <c r="G118" s="88">
        <v>0</v>
      </c>
      <c r="H118" s="88">
        <v>0</v>
      </c>
      <c r="I118" s="88">
        <v>0</v>
      </c>
      <c r="J118" s="88" t="s">
        <v>320</v>
      </c>
      <c r="K118" s="88">
        <f t="shared" si="50"/>
        <v>344261</v>
      </c>
      <c r="L118" s="88">
        <v>66108</v>
      </c>
      <c r="M118" s="89">
        <f t="shared" si="51"/>
        <v>128473</v>
      </c>
      <c r="N118" s="88">
        <v>10022</v>
      </c>
      <c r="O118" s="88">
        <v>100877</v>
      </c>
      <c r="P118" s="88">
        <v>17574</v>
      </c>
      <c r="Q118" s="88">
        <v>0</v>
      </c>
      <c r="R118" s="88">
        <v>112224</v>
      </c>
      <c r="S118" s="88">
        <v>37456</v>
      </c>
      <c r="T118" s="88" t="s">
        <v>320</v>
      </c>
      <c r="U118" s="88">
        <v>89186</v>
      </c>
      <c r="V118" s="88">
        <f t="shared" si="52"/>
        <v>433447</v>
      </c>
      <c r="W118" s="88">
        <f t="shared" si="53"/>
        <v>0</v>
      </c>
      <c r="X118" s="88">
        <f t="shared" si="54"/>
        <v>0</v>
      </c>
      <c r="Y118" s="88">
        <v>0</v>
      </c>
      <c r="Z118" s="88">
        <v>0</v>
      </c>
      <c r="AA118" s="88">
        <v>0</v>
      </c>
      <c r="AB118" s="88">
        <v>0</v>
      </c>
      <c r="AC118" s="88" t="s">
        <v>320</v>
      </c>
      <c r="AD118" s="88">
        <f t="shared" si="55"/>
        <v>0</v>
      </c>
      <c r="AE118" s="88">
        <v>0</v>
      </c>
      <c r="AF118" s="89">
        <f t="shared" si="56"/>
        <v>0</v>
      </c>
      <c r="AG118" s="88">
        <v>0</v>
      </c>
      <c r="AH118" s="88">
        <v>0</v>
      </c>
      <c r="AI118" s="88">
        <v>0</v>
      </c>
      <c r="AJ118" s="88">
        <v>0</v>
      </c>
      <c r="AK118" s="88">
        <v>0</v>
      </c>
      <c r="AL118" s="88">
        <v>0</v>
      </c>
      <c r="AM118" s="88" t="s">
        <v>320</v>
      </c>
      <c r="AN118" s="88">
        <v>0</v>
      </c>
      <c r="AO118" s="88">
        <f t="shared" si="57"/>
        <v>0</v>
      </c>
      <c r="AP118" s="88">
        <f t="shared" si="58"/>
        <v>0</v>
      </c>
      <c r="AQ118" s="88">
        <f t="shared" si="59"/>
        <v>0</v>
      </c>
      <c r="AR118" s="88">
        <f t="shared" si="60"/>
        <v>0</v>
      </c>
      <c r="AS118" s="88">
        <f t="shared" si="61"/>
        <v>0</v>
      </c>
      <c r="AT118" s="88">
        <f t="shared" si="43"/>
        <v>0</v>
      </c>
      <c r="AU118" s="88">
        <f t="shared" si="44"/>
        <v>0</v>
      </c>
      <c r="AV118" s="89" t="s">
        <v>40</v>
      </c>
      <c r="AW118" s="88">
        <f t="shared" si="66"/>
        <v>344261</v>
      </c>
      <c r="AX118" s="88">
        <f t="shared" si="67"/>
        <v>66108</v>
      </c>
      <c r="AY118" s="88">
        <f t="shared" si="68"/>
        <v>128473</v>
      </c>
      <c r="AZ118" s="88">
        <f t="shared" si="69"/>
        <v>10022</v>
      </c>
      <c r="BA118" s="88">
        <f>O118+AH118</f>
        <v>100877</v>
      </c>
      <c r="BB118" s="88">
        <f t="shared" si="62"/>
        <v>17574</v>
      </c>
      <c r="BC118" s="88">
        <f t="shared" si="63"/>
        <v>0</v>
      </c>
      <c r="BD118" s="88">
        <f t="shared" si="45"/>
        <v>112224</v>
      </c>
      <c r="BE118" s="88">
        <f t="shared" si="46"/>
        <v>37456</v>
      </c>
      <c r="BF118" s="89" t="s">
        <v>40</v>
      </c>
      <c r="BG118" s="88">
        <f t="shared" si="64"/>
        <v>89186</v>
      </c>
      <c r="BH118" s="88">
        <f t="shared" si="65"/>
        <v>433447</v>
      </c>
    </row>
    <row r="119" spans="1:60" ht="13.5">
      <c r="A119" s="17" t="s">
        <v>127</v>
      </c>
      <c r="B119" s="78" t="s">
        <v>18</v>
      </c>
      <c r="C119" s="79" t="s">
        <v>19</v>
      </c>
      <c r="D119" s="88">
        <f>E119+I119</f>
        <v>307454</v>
      </c>
      <c r="E119" s="88">
        <f>SUM(F119:H119)</f>
        <v>293000</v>
      </c>
      <c r="F119" s="88">
        <v>293000</v>
      </c>
      <c r="G119" s="88">
        <v>0</v>
      </c>
      <c r="H119" s="88">
        <v>0</v>
      </c>
      <c r="I119" s="88">
        <v>14454</v>
      </c>
      <c r="J119" s="88" t="s">
        <v>320</v>
      </c>
      <c r="K119" s="88">
        <f>L119+M119+Q119+R119+S119</f>
        <v>0</v>
      </c>
      <c r="L119" s="88">
        <v>0</v>
      </c>
      <c r="M119" s="89">
        <f>SUM(N119:P119)</f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 t="s">
        <v>320</v>
      </c>
      <c r="U119" s="88">
        <v>10216</v>
      </c>
      <c r="V119" s="88">
        <f>D119+K119+U119</f>
        <v>317670</v>
      </c>
      <c r="W119" s="88">
        <f>X119+AB119</f>
        <v>0</v>
      </c>
      <c r="X119" s="88">
        <f>SUM(Y119:AA119)</f>
        <v>0</v>
      </c>
      <c r="Y119" s="88">
        <v>0</v>
      </c>
      <c r="Z119" s="88">
        <v>0</v>
      </c>
      <c r="AA119" s="88">
        <v>0</v>
      </c>
      <c r="AB119" s="88">
        <v>0</v>
      </c>
      <c r="AC119" s="88" t="s">
        <v>320</v>
      </c>
      <c r="AD119" s="88">
        <f>AE119+AF119+AJ119+AK119+AL119</f>
        <v>356239</v>
      </c>
      <c r="AE119" s="88">
        <v>66435</v>
      </c>
      <c r="AF119" s="89">
        <f>SUM(AG119:AI119)</f>
        <v>11300</v>
      </c>
      <c r="AG119" s="88">
        <v>11300</v>
      </c>
      <c r="AH119" s="88">
        <v>0</v>
      </c>
      <c r="AI119" s="88">
        <v>0</v>
      </c>
      <c r="AJ119" s="88">
        <v>0</v>
      </c>
      <c r="AK119" s="88">
        <v>276957</v>
      </c>
      <c r="AL119" s="88">
        <v>1547</v>
      </c>
      <c r="AM119" s="88" t="s">
        <v>320</v>
      </c>
      <c r="AN119" s="88">
        <v>0</v>
      </c>
      <c r="AO119" s="88">
        <f>W119+AD119+AN119</f>
        <v>356239</v>
      </c>
      <c r="AP119" s="88">
        <f aca="true" t="shared" si="70" ref="AP119:AU120">D119+W119</f>
        <v>307454</v>
      </c>
      <c r="AQ119" s="88">
        <f t="shared" si="70"/>
        <v>293000</v>
      </c>
      <c r="AR119" s="88">
        <f t="shared" si="70"/>
        <v>293000</v>
      </c>
      <c r="AS119" s="88">
        <f t="shared" si="70"/>
        <v>0</v>
      </c>
      <c r="AT119" s="88">
        <f t="shared" si="70"/>
        <v>0</v>
      </c>
      <c r="AU119" s="88">
        <f t="shared" si="70"/>
        <v>14454</v>
      </c>
      <c r="AV119" s="89" t="s">
        <v>40</v>
      </c>
      <c r="AW119" s="88">
        <f aca="true" t="shared" si="71" ref="AW119:BE120">K119+AD119</f>
        <v>356239</v>
      </c>
      <c r="AX119" s="88">
        <f t="shared" si="71"/>
        <v>66435</v>
      </c>
      <c r="AY119" s="88">
        <f t="shared" si="71"/>
        <v>11300</v>
      </c>
      <c r="AZ119" s="88">
        <f t="shared" si="71"/>
        <v>11300</v>
      </c>
      <c r="BA119" s="88">
        <f t="shared" si="71"/>
        <v>0</v>
      </c>
      <c r="BB119" s="88">
        <f t="shared" si="71"/>
        <v>0</v>
      </c>
      <c r="BC119" s="88">
        <f t="shared" si="71"/>
        <v>0</v>
      </c>
      <c r="BD119" s="88">
        <f t="shared" si="71"/>
        <v>276957</v>
      </c>
      <c r="BE119" s="88">
        <f t="shared" si="71"/>
        <v>1547</v>
      </c>
      <c r="BF119" s="89" t="s">
        <v>40</v>
      </c>
      <c r="BG119" s="88">
        <f>U119+AN119</f>
        <v>10216</v>
      </c>
      <c r="BH119" s="88">
        <f>V119+AO119</f>
        <v>673909</v>
      </c>
    </row>
    <row r="120" spans="1:60" ht="13.5">
      <c r="A120" s="17" t="s">
        <v>127</v>
      </c>
      <c r="B120" s="80" t="s">
        <v>101</v>
      </c>
      <c r="C120" s="79" t="s">
        <v>102</v>
      </c>
      <c r="D120" s="88">
        <f>E120+I120</f>
        <v>0</v>
      </c>
      <c r="E120" s="88">
        <f>SUM(F120:H120)</f>
        <v>0</v>
      </c>
      <c r="F120" s="88">
        <v>0</v>
      </c>
      <c r="G120" s="88">
        <v>0</v>
      </c>
      <c r="H120" s="88">
        <v>0</v>
      </c>
      <c r="I120" s="88">
        <v>0</v>
      </c>
      <c r="J120" s="88" t="s">
        <v>320</v>
      </c>
      <c r="K120" s="88">
        <f>L120+M120+Q120+R120+S120</f>
        <v>0</v>
      </c>
      <c r="L120" s="88">
        <v>0</v>
      </c>
      <c r="M120" s="89">
        <f>SUM(N120:P120)</f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 t="s">
        <v>320</v>
      </c>
      <c r="U120" s="88">
        <v>0</v>
      </c>
      <c r="V120" s="88">
        <f>D120+K120+U120</f>
        <v>0</v>
      </c>
      <c r="W120" s="88">
        <f>X120+AB120</f>
        <v>10373</v>
      </c>
      <c r="X120" s="88">
        <f>SUM(Y120:AA120)</f>
        <v>0</v>
      </c>
      <c r="Y120" s="88">
        <v>0</v>
      </c>
      <c r="Z120" s="88">
        <v>0</v>
      </c>
      <c r="AA120" s="88">
        <v>0</v>
      </c>
      <c r="AB120" s="88">
        <v>10373</v>
      </c>
      <c r="AC120" s="88" t="s">
        <v>320</v>
      </c>
      <c r="AD120" s="88">
        <f>AE120+AF120+AJ120+AK120+AL120</f>
        <v>0</v>
      </c>
      <c r="AE120" s="88">
        <v>0</v>
      </c>
      <c r="AF120" s="89">
        <f>SUM(AG120:AI120)</f>
        <v>0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8">
        <v>0</v>
      </c>
      <c r="AM120" s="88" t="s">
        <v>320</v>
      </c>
      <c r="AN120" s="88">
        <v>0</v>
      </c>
      <c r="AO120" s="88">
        <f>W120+AD120+AN120</f>
        <v>10373</v>
      </c>
      <c r="AP120" s="88">
        <f t="shared" si="70"/>
        <v>10373</v>
      </c>
      <c r="AQ120" s="88">
        <f t="shared" si="70"/>
        <v>0</v>
      </c>
      <c r="AR120" s="88">
        <f t="shared" si="70"/>
        <v>0</v>
      </c>
      <c r="AS120" s="88">
        <f t="shared" si="70"/>
        <v>0</v>
      </c>
      <c r="AT120" s="88">
        <f t="shared" si="70"/>
        <v>0</v>
      </c>
      <c r="AU120" s="88">
        <f t="shared" si="70"/>
        <v>10373</v>
      </c>
      <c r="AV120" s="89" t="s">
        <v>40</v>
      </c>
      <c r="AW120" s="88">
        <f t="shared" si="71"/>
        <v>0</v>
      </c>
      <c r="AX120" s="88">
        <f t="shared" si="71"/>
        <v>0</v>
      </c>
      <c r="AY120" s="88">
        <f t="shared" si="71"/>
        <v>0</v>
      </c>
      <c r="AZ120" s="88">
        <f t="shared" si="71"/>
        <v>0</v>
      </c>
      <c r="BA120" s="88">
        <f t="shared" si="71"/>
        <v>0</v>
      </c>
      <c r="BB120" s="88">
        <f t="shared" si="71"/>
        <v>0</v>
      </c>
      <c r="BC120" s="88">
        <f t="shared" si="71"/>
        <v>0</v>
      </c>
      <c r="BD120" s="88">
        <f t="shared" si="71"/>
        <v>0</v>
      </c>
      <c r="BE120" s="88">
        <f t="shared" si="71"/>
        <v>0</v>
      </c>
      <c r="BF120" s="89" t="s">
        <v>40</v>
      </c>
      <c r="BG120" s="88">
        <f>U120+AN120</f>
        <v>0</v>
      </c>
      <c r="BH120" s="88">
        <f>V120+AO120</f>
        <v>10373</v>
      </c>
    </row>
    <row r="121" spans="1:60" ht="13.5">
      <c r="A121" s="96" t="s">
        <v>0</v>
      </c>
      <c r="B121" s="97"/>
      <c r="C121" s="98"/>
      <c r="D121" s="88">
        <f aca="true" t="shared" si="72" ref="D121:AI121">SUM(D7:D120)</f>
        <v>14008886</v>
      </c>
      <c r="E121" s="88">
        <f t="shared" si="72"/>
        <v>13864636</v>
      </c>
      <c r="F121" s="88">
        <f t="shared" si="72"/>
        <v>10916325</v>
      </c>
      <c r="G121" s="88">
        <f t="shared" si="72"/>
        <v>2897019</v>
      </c>
      <c r="H121" s="88">
        <f t="shared" si="72"/>
        <v>51292</v>
      </c>
      <c r="I121" s="88">
        <f t="shared" si="72"/>
        <v>144250</v>
      </c>
      <c r="J121" s="88">
        <f t="shared" si="72"/>
        <v>955966</v>
      </c>
      <c r="K121" s="88">
        <f t="shared" si="72"/>
        <v>14455743</v>
      </c>
      <c r="L121" s="88">
        <f t="shared" si="72"/>
        <v>5642024</v>
      </c>
      <c r="M121" s="88">
        <f t="shared" si="72"/>
        <v>4295154</v>
      </c>
      <c r="N121" s="88">
        <f t="shared" si="72"/>
        <v>475874</v>
      </c>
      <c r="O121" s="88">
        <f t="shared" si="72"/>
        <v>3296439</v>
      </c>
      <c r="P121" s="88">
        <f t="shared" si="72"/>
        <v>522841</v>
      </c>
      <c r="Q121" s="88">
        <f t="shared" si="72"/>
        <v>275808</v>
      </c>
      <c r="R121" s="88">
        <f t="shared" si="72"/>
        <v>3926310</v>
      </c>
      <c r="S121" s="88">
        <f t="shared" si="72"/>
        <v>316447</v>
      </c>
      <c r="T121" s="88">
        <f t="shared" si="72"/>
        <v>4361755</v>
      </c>
      <c r="U121" s="88">
        <f t="shared" si="72"/>
        <v>920628</v>
      </c>
      <c r="V121" s="88">
        <f t="shared" si="72"/>
        <v>29385257</v>
      </c>
      <c r="W121" s="88">
        <f t="shared" si="72"/>
        <v>684354</v>
      </c>
      <c r="X121" s="88">
        <f t="shared" si="72"/>
        <v>650318</v>
      </c>
      <c r="Y121" s="88">
        <f t="shared" si="72"/>
        <v>650123</v>
      </c>
      <c r="Z121" s="88">
        <f t="shared" si="72"/>
        <v>0</v>
      </c>
      <c r="AA121" s="88">
        <f t="shared" si="72"/>
        <v>195</v>
      </c>
      <c r="AB121" s="88">
        <f t="shared" si="72"/>
        <v>34036</v>
      </c>
      <c r="AC121" s="88">
        <f t="shared" si="72"/>
        <v>93516</v>
      </c>
      <c r="AD121" s="88">
        <f t="shared" si="72"/>
        <v>3690123</v>
      </c>
      <c r="AE121" s="88">
        <f t="shared" si="72"/>
        <v>1003562</v>
      </c>
      <c r="AF121" s="88">
        <f t="shared" si="72"/>
        <v>1359491</v>
      </c>
      <c r="AG121" s="88">
        <f t="shared" si="72"/>
        <v>12554</v>
      </c>
      <c r="AH121" s="88">
        <f t="shared" si="72"/>
        <v>1327939</v>
      </c>
      <c r="AI121" s="88">
        <f t="shared" si="72"/>
        <v>18998</v>
      </c>
      <c r="AJ121" s="88">
        <f aca="true" t="shared" si="73" ref="AJ121:BH121">SUM(AJ7:AJ120)</f>
        <v>0</v>
      </c>
      <c r="AK121" s="88">
        <f t="shared" si="73"/>
        <v>1222536</v>
      </c>
      <c r="AL121" s="88">
        <f t="shared" si="73"/>
        <v>104534</v>
      </c>
      <c r="AM121" s="88">
        <f t="shared" si="73"/>
        <v>1986958</v>
      </c>
      <c r="AN121" s="88">
        <f t="shared" si="73"/>
        <v>271129</v>
      </c>
      <c r="AO121" s="88">
        <f t="shared" si="73"/>
        <v>4645606</v>
      </c>
      <c r="AP121" s="88">
        <f t="shared" si="73"/>
        <v>14693240</v>
      </c>
      <c r="AQ121" s="88">
        <f t="shared" si="73"/>
        <v>14514954</v>
      </c>
      <c r="AR121" s="88">
        <f t="shared" si="73"/>
        <v>11566448</v>
      </c>
      <c r="AS121" s="88">
        <f t="shared" si="73"/>
        <v>2897019</v>
      </c>
      <c r="AT121" s="88">
        <f t="shared" si="73"/>
        <v>51487</v>
      </c>
      <c r="AU121" s="88">
        <f t="shared" si="73"/>
        <v>178286</v>
      </c>
      <c r="AV121" s="88">
        <f t="shared" si="73"/>
        <v>1049482</v>
      </c>
      <c r="AW121" s="88">
        <f t="shared" si="73"/>
        <v>18145866</v>
      </c>
      <c r="AX121" s="88">
        <f t="shared" si="73"/>
        <v>6645586</v>
      </c>
      <c r="AY121" s="88">
        <f t="shared" si="73"/>
        <v>5654645</v>
      </c>
      <c r="AZ121" s="88">
        <f t="shared" si="73"/>
        <v>488428</v>
      </c>
      <c r="BA121" s="88">
        <f t="shared" si="73"/>
        <v>4624378</v>
      </c>
      <c r="BB121" s="88">
        <f t="shared" si="73"/>
        <v>541839</v>
      </c>
      <c r="BC121" s="88">
        <f t="shared" si="73"/>
        <v>275808</v>
      </c>
      <c r="BD121" s="88">
        <f t="shared" si="73"/>
        <v>5148846</v>
      </c>
      <c r="BE121" s="88">
        <f t="shared" si="73"/>
        <v>420981</v>
      </c>
      <c r="BF121" s="88">
        <f t="shared" si="73"/>
        <v>6348713</v>
      </c>
      <c r="BG121" s="88">
        <f t="shared" si="73"/>
        <v>1191757</v>
      </c>
      <c r="BH121" s="88">
        <f t="shared" si="73"/>
        <v>34030863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21:C1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10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337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8" t="s">
        <v>105</v>
      </c>
      <c r="B2" s="115" t="s">
        <v>43</v>
      </c>
      <c r="C2" s="122" t="s">
        <v>77</v>
      </c>
      <c r="D2" s="44" t="s">
        <v>114</v>
      </c>
      <c r="E2" s="45"/>
      <c r="F2" s="45"/>
      <c r="G2" s="45"/>
      <c r="H2" s="45"/>
      <c r="I2" s="45"/>
      <c r="J2" s="44" t="s">
        <v>115</v>
      </c>
      <c r="K2" s="46"/>
      <c r="L2" s="46"/>
      <c r="M2" s="46"/>
      <c r="N2" s="46"/>
      <c r="O2" s="46"/>
      <c r="P2" s="46"/>
      <c r="Q2" s="47"/>
      <c r="R2" s="48" t="s">
        <v>116</v>
      </c>
      <c r="S2" s="46"/>
      <c r="T2" s="46"/>
      <c r="U2" s="46"/>
      <c r="V2" s="46"/>
      <c r="W2" s="46"/>
      <c r="X2" s="46"/>
      <c r="Y2" s="47"/>
      <c r="Z2" s="44" t="s">
        <v>117</v>
      </c>
      <c r="AA2" s="46"/>
      <c r="AB2" s="46"/>
      <c r="AC2" s="46"/>
      <c r="AD2" s="46"/>
      <c r="AE2" s="46"/>
      <c r="AF2" s="46"/>
      <c r="AG2" s="47"/>
      <c r="AH2" s="44" t="s">
        <v>118</v>
      </c>
      <c r="AI2" s="46"/>
      <c r="AJ2" s="46"/>
      <c r="AK2" s="46"/>
      <c r="AL2" s="46"/>
      <c r="AM2" s="46"/>
      <c r="AN2" s="46"/>
      <c r="AO2" s="47"/>
      <c r="AP2" s="44" t="s">
        <v>119</v>
      </c>
      <c r="AQ2" s="46"/>
      <c r="AR2" s="46"/>
      <c r="AS2" s="46"/>
      <c r="AT2" s="46"/>
      <c r="AU2" s="46"/>
      <c r="AV2" s="46"/>
      <c r="AW2" s="47"/>
      <c r="AX2" s="44" t="s">
        <v>120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9"/>
      <c r="B3" s="116"/>
      <c r="C3" s="123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9"/>
      <c r="B4" s="116"/>
      <c r="C4" s="119"/>
      <c r="D4" s="49" t="s">
        <v>78</v>
      </c>
      <c r="E4" s="59"/>
      <c r="F4" s="50"/>
      <c r="G4" s="49" t="s">
        <v>21</v>
      </c>
      <c r="H4" s="59"/>
      <c r="I4" s="50"/>
      <c r="J4" s="115" t="s">
        <v>121</v>
      </c>
      <c r="K4" s="118" t="s">
        <v>122</v>
      </c>
      <c r="L4" s="49" t="s">
        <v>79</v>
      </c>
      <c r="M4" s="59"/>
      <c r="N4" s="50"/>
      <c r="O4" s="49" t="s">
        <v>21</v>
      </c>
      <c r="P4" s="59"/>
      <c r="Q4" s="50"/>
      <c r="R4" s="115" t="s">
        <v>121</v>
      </c>
      <c r="S4" s="118" t="s">
        <v>122</v>
      </c>
      <c r="T4" s="49" t="s">
        <v>79</v>
      </c>
      <c r="U4" s="59"/>
      <c r="V4" s="50"/>
      <c r="W4" s="49" t="s">
        <v>21</v>
      </c>
      <c r="X4" s="59"/>
      <c r="Y4" s="50"/>
      <c r="Z4" s="115" t="s">
        <v>121</v>
      </c>
      <c r="AA4" s="118" t="s">
        <v>122</v>
      </c>
      <c r="AB4" s="49" t="s">
        <v>79</v>
      </c>
      <c r="AC4" s="59"/>
      <c r="AD4" s="50"/>
      <c r="AE4" s="49" t="s">
        <v>21</v>
      </c>
      <c r="AF4" s="59"/>
      <c r="AG4" s="50"/>
      <c r="AH4" s="115" t="s">
        <v>121</v>
      </c>
      <c r="AI4" s="118" t="s">
        <v>122</v>
      </c>
      <c r="AJ4" s="49" t="s">
        <v>79</v>
      </c>
      <c r="AK4" s="59"/>
      <c r="AL4" s="50"/>
      <c r="AM4" s="49" t="s">
        <v>21</v>
      </c>
      <c r="AN4" s="59"/>
      <c r="AO4" s="50"/>
      <c r="AP4" s="115" t="s">
        <v>121</v>
      </c>
      <c r="AQ4" s="118" t="s">
        <v>122</v>
      </c>
      <c r="AR4" s="49" t="s">
        <v>79</v>
      </c>
      <c r="AS4" s="59"/>
      <c r="AT4" s="50"/>
      <c r="AU4" s="49" t="s">
        <v>21</v>
      </c>
      <c r="AV4" s="59"/>
      <c r="AW4" s="50"/>
      <c r="AX4" s="115" t="s">
        <v>121</v>
      </c>
      <c r="AY4" s="118" t="s">
        <v>122</v>
      </c>
      <c r="AZ4" s="49" t="s">
        <v>79</v>
      </c>
      <c r="BA4" s="59"/>
      <c r="BB4" s="50"/>
      <c r="BC4" s="49" t="s">
        <v>21</v>
      </c>
      <c r="BD4" s="59"/>
      <c r="BE4" s="50"/>
    </row>
    <row r="5" spans="1:57" s="70" customFormat="1" ht="22.5" customHeight="1">
      <c r="A5" s="119"/>
      <c r="B5" s="116"/>
      <c r="C5" s="119"/>
      <c r="D5" s="51" t="s">
        <v>123</v>
      </c>
      <c r="E5" s="19" t="s">
        <v>124</v>
      </c>
      <c r="F5" s="52" t="s">
        <v>22</v>
      </c>
      <c r="G5" s="51" t="s">
        <v>123</v>
      </c>
      <c r="H5" s="19" t="s">
        <v>124</v>
      </c>
      <c r="I5" s="38" t="s">
        <v>22</v>
      </c>
      <c r="J5" s="116"/>
      <c r="K5" s="119"/>
      <c r="L5" s="51" t="s">
        <v>123</v>
      </c>
      <c r="M5" s="19" t="s">
        <v>124</v>
      </c>
      <c r="N5" s="38" t="s">
        <v>125</v>
      </c>
      <c r="O5" s="51" t="s">
        <v>123</v>
      </c>
      <c r="P5" s="19" t="s">
        <v>124</v>
      </c>
      <c r="Q5" s="38" t="s">
        <v>125</v>
      </c>
      <c r="R5" s="116"/>
      <c r="S5" s="119"/>
      <c r="T5" s="51" t="s">
        <v>123</v>
      </c>
      <c r="U5" s="19" t="s">
        <v>124</v>
      </c>
      <c r="V5" s="38" t="s">
        <v>125</v>
      </c>
      <c r="W5" s="51" t="s">
        <v>123</v>
      </c>
      <c r="X5" s="19" t="s">
        <v>124</v>
      </c>
      <c r="Y5" s="38" t="s">
        <v>125</v>
      </c>
      <c r="Z5" s="116"/>
      <c r="AA5" s="119"/>
      <c r="AB5" s="51" t="s">
        <v>123</v>
      </c>
      <c r="AC5" s="19" t="s">
        <v>124</v>
      </c>
      <c r="AD5" s="38" t="s">
        <v>125</v>
      </c>
      <c r="AE5" s="51" t="s">
        <v>123</v>
      </c>
      <c r="AF5" s="19" t="s">
        <v>124</v>
      </c>
      <c r="AG5" s="38" t="s">
        <v>125</v>
      </c>
      <c r="AH5" s="116"/>
      <c r="AI5" s="119"/>
      <c r="AJ5" s="51" t="s">
        <v>123</v>
      </c>
      <c r="AK5" s="19" t="s">
        <v>124</v>
      </c>
      <c r="AL5" s="38" t="s">
        <v>125</v>
      </c>
      <c r="AM5" s="51" t="s">
        <v>123</v>
      </c>
      <c r="AN5" s="19" t="s">
        <v>124</v>
      </c>
      <c r="AO5" s="38" t="s">
        <v>125</v>
      </c>
      <c r="AP5" s="116"/>
      <c r="AQ5" s="119"/>
      <c r="AR5" s="51" t="s">
        <v>123</v>
      </c>
      <c r="AS5" s="19" t="s">
        <v>124</v>
      </c>
      <c r="AT5" s="38" t="s">
        <v>125</v>
      </c>
      <c r="AU5" s="51" t="s">
        <v>123</v>
      </c>
      <c r="AV5" s="19" t="s">
        <v>124</v>
      </c>
      <c r="AW5" s="38" t="s">
        <v>125</v>
      </c>
      <c r="AX5" s="116"/>
      <c r="AY5" s="119"/>
      <c r="AZ5" s="51" t="s">
        <v>123</v>
      </c>
      <c r="BA5" s="19" t="s">
        <v>124</v>
      </c>
      <c r="BB5" s="38" t="s">
        <v>125</v>
      </c>
      <c r="BC5" s="51" t="s">
        <v>123</v>
      </c>
      <c r="BD5" s="19" t="s">
        <v>124</v>
      </c>
      <c r="BE5" s="38" t="s">
        <v>125</v>
      </c>
    </row>
    <row r="6" spans="1:57" s="70" customFormat="1" ht="22.5" customHeight="1">
      <c r="A6" s="121"/>
      <c r="B6" s="117"/>
      <c r="C6" s="120"/>
      <c r="D6" s="54" t="s">
        <v>26</v>
      </c>
      <c r="E6" s="55" t="s">
        <v>26</v>
      </c>
      <c r="F6" s="55" t="s">
        <v>26</v>
      </c>
      <c r="G6" s="54" t="s">
        <v>26</v>
      </c>
      <c r="H6" s="55" t="s">
        <v>26</v>
      </c>
      <c r="I6" s="55" t="s">
        <v>26</v>
      </c>
      <c r="J6" s="117"/>
      <c r="K6" s="120"/>
      <c r="L6" s="54" t="s">
        <v>26</v>
      </c>
      <c r="M6" s="55" t="s">
        <v>26</v>
      </c>
      <c r="N6" s="55" t="s">
        <v>26</v>
      </c>
      <c r="O6" s="54" t="s">
        <v>26</v>
      </c>
      <c r="P6" s="55" t="s">
        <v>26</v>
      </c>
      <c r="Q6" s="55" t="s">
        <v>26</v>
      </c>
      <c r="R6" s="117"/>
      <c r="S6" s="120"/>
      <c r="T6" s="54" t="s">
        <v>26</v>
      </c>
      <c r="U6" s="55" t="s">
        <v>26</v>
      </c>
      <c r="V6" s="55" t="s">
        <v>26</v>
      </c>
      <c r="W6" s="54" t="s">
        <v>26</v>
      </c>
      <c r="X6" s="55" t="s">
        <v>26</v>
      </c>
      <c r="Y6" s="55" t="s">
        <v>26</v>
      </c>
      <c r="Z6" s="117"/>
      <c r="AA6" s="120"/>
      <c r="AB6" s="54" t="s">
        <v>26</v>
      </c>
      <c r="AC6" s="55" t="s">
        <v>26</v>
      </c>
      <c r="AD6" s="55" t="s">
        <v>26</v>
      </c>
      <c r="AE6" s="54" t="s">
        <v>26</v>
      </c>
      <c r="AF6" s="55" t="s">
        <v>26</v>
      </c>
      <c r="AG6" s="55" t="s">
        <v>26</v>
      </c>
      <c r="AH6" s="117"/>
      <c r="AI6" s="120"/>
      <c r="AJ6" s="54" t="s">
        <v>26</v>
      </c>
      <c r="AK6" s="55" t="s">
        <v>26</v>
      </c>
      <c r="AL6" s="55" t="s">
        <v>26</v>
      </c>
      <c r="AM6" s="54" t="s">
        <v>26</v>
      </c>
      <c r="AN6" s="55" t="s">
        <v>26</v>
      </c>
      <c r="AO6" s="55" t="s">
        <v>26</v>
      </c>
      <c r="AP6" s="117"/>
      <c r="AQ6" s="120"/>
      <c r="AR6" s="54" t="s">
        <v>26</v>
      </c>
      <c r="AS6" s="55" t="s">
        <v>26</v>
      </c>
      <c r="AT6" s="55" t="s">
        <v>26</v>
      </c>
      <c r="AU6" s="54" t="s">
        <v>26</v>
      </c>
      <c r="AV6" s="55" t="s">
        <v>26</v>
      </c>
      <c r="AW6" s="55" t="s">
        <v>26</v>
      </c>
      <c r="AX6" s="117"/>
      <c r="AY6" s="120"/>
      <c r="AZ6" s="54" t="s">
        <v>26</v>
      </c>
      <c r="BA6" s="55" t="s">
        <v>26</v>
      </c>
      <c r="BB6" s="55" t="s">
        <v>26</v>
      </c>
      <c r="BC6" s="54" t="s">
        <v>26</v>
      </c>
      <c r="BD6" s="55" t="s">
        <v>26</v>
      </c>
      <c r="BE6" s="55" t="s">
        <v>26</v>
      </c>
    </row>
    <row r="7" spans="1:57" ht="13.5">
      <c r="A7" s="83" t="s">
        <v>127</v>
      </c>
      <c r="B7" s="76" t="s">
        <v>128</v>
      </c>
      <c r="C7" s="77" t="s">
        <v>129</v>
      </c>
      <c r="D7" s="18">
        <f aca="true" t="shared" si="0" ref="D7:D30">L7+T7+AB7+AJ7+AR7+AZ7</f>
        <v>0</v>
      </c>
      <c r="E7" s="18">
        <f aca="true" t="shared" si="1" ref="E7:E30">M7+U7+AC7+AK7+AS7+BA7</f>
        <v>0</v>
      </c>
      <c r="F7" s="18">
        <f aca="true" t="shared" si="2" ref="F7:F30">D7+E7</f>
        <v>0</v>
      </c>
      <c r="G7" s="18">
        <f aca="true" t="shared" si="3" ref="G7:G30">O7+W7+AE7+AM7+AU7+BC7</f>
        <v>0</v>
      </c>
      <c r="H7" s="18">
        <f aca="true" t="shared" si="4" ref="H7:H30">P7+X7+AF7+AN7+AV7+BD7</f>
        <v>0</v>
      </c>
      <c r="I7" s="18">
        <f aca="true" t="shared" si="5" ref="I7:I30">G7+H7</f>
        <v>0</v>
      </c>
      <c r="J7" s="87" t="s">
        <v>3</v>
      </c>
      <c r="K7" s="81"/>
      <c r="L7" s="18"/>
      <c r="M7" s="18"/>
      <c r="N7" s="18">
        <f aca="true" t="shared" si="6" ref="N7:N30">SUM(L7:M7)</f>
        <v>0</v>
      </c>
      <c r="O7" s="18"/>
      <c r="P7" s="18"/>
      <c r="Q7" s="18">
        <f aca="true" t="shared" si="7" ref="Q7:Q30">SUM(O7:P7)</f>
        <v>0</v>
      </c>
      <c r="R7" s="87" t="s">
        <v>3</v>
      </c>
      <c r="S7" s="81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7" t="s">
        <v>3</v>
      </c>
      <c r="AA7" s="81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7" t="s">
        <v>3</v>
      </c>
      <c r="AI7" s="81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7" t="s">
        <v>3</v>
      </c>
      <c r="AQ7" s="81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7" t="s">
        <v>3</v>
      </c>
      <c r="AY7" s="81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3" t="s">
        <v>127</v>
      </c>
      <c r="B8" s="76" t="s">
        <v>130</v>
      </c>
      <c r="C8" s="77" t="s">
        <v>131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7" t="s">
        <v>3</v>
      </c>
      <c r="K8" s="81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7" t="s">
        <v>3</v>
      </c>
      <c r="S8" s="81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7" t="s">
        <v>3</v>
      </c>
      <c r="AA8" s="81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7" t="s">
        <v>3</v>
      </c>
      <c r="AI8" s="81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7" t="s">
        <v>3</v>
      </c>
      <c r="AQ8" s="81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7" t="s">
        <v>3</v>
      </c>
      <c r="AY8" s="81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3" t="s">
        <v>127</v>
      </c>
      <c r="B9" s="76" t="s">
        <v>132</v>
      </c>
      <c r="C9" s="77" t="s">
        <v>133</v>
      </c>
      <c r="D9" s="18">
        <f t="shared" si="0"/>
        <v>195504</v>
      </c>
      <c r="E9" s="18">
        <f t="shared" si="1"/>
        <v>283208</v>
      </c>
      <c r="F9" s="18">
        <f t="shared" si="2"/>
        <v>478712</v>
      </c>
      <c r="G9" s="18">
        <f t="shared" si="3"/>
        <v>0</v>
      </c>
      <c r="H9" s="18">
        <f t="shared" si="4"/>
        <v>65276</v>
      </c>
      <c r="I9" s="18">
        <f t="shared" si="5"/>
        <v>65276</v>
      </c>
      <c r="J9" s="87" t="s">
        <v>12</v>
      </c>
      <c r="K9" s="81" t="s">
        <v>13</v>
      </c>
      <c r="L9" s="18">
        <v>195504</v>
      </c>
      <c r="M9" s="18">
        <v>283208</v>
      </c>
      <c r="N9" s="18">
        <f t="shared" si="6"/>
        <v>478712</v>
      </c>
      <c r="O9" s="18">
        <v>0</v>
      </c>
      <c r="P9" s="18">
        <v>65276</v>
      </c>
      <c r="Q9" s="18">
        <f t="shared" si="7"/>
        <v>65276</v>
      </c>
      <c r="R9" s="87" t="s">
        <v>3</v>
      </c>
      <c r="S9" s="81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7" t="s">
        <v>3</v>
      </c>
      <c r="AA9" s="81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7" t="s">
        <v>3</v>
      </c>
      <c r="AI9" s="81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7" t="s">
        <v>3</v>
      </c>
      <c r="AQ9" s="81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7" t="s">
        <v>3</v>
      </c>
      <c r="AY9" s="81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3" t="s">
        <v>127</v>
      </c>
      <c r="B10" s="76" t="s">
        <v>134</v>
      </c>
      <c r="C10" s="77" t="s">
        <v>135</v>
      </c>
      <c r="D10" s="18">
        <f t="shared" si="0"/>
        <v>35357</v>
      </c>
      <c r="E10" s="18">
        <f t="shared" si="1"/>
        <v>121848</v>
      </c>
      <c r="F10" s="18">
        <f t="shared" si="2"/>
        <v>157205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7" t="s">
        <v>99</v>
      </c>
      <c r="K10" s="81" t="s">
        <v>100</v>
      </c>
      <c r="L10" s="18">
        <v>35357</v>
      </c>
      <c r="M10" s="18">
        <v>121848</v>
      </c>
      <c r="N10" s="18">
        <f t="shared" si="6"/>
        <v>157205</v>
      </c>
      <c r="O10" s="18">
        <v>0</v>
      </c>
      <c r="P10" s="18">
        <v>0</v>
      </c>
      <c r="Q10" s="18">
        <f t="shared" si="7"/>
        <v>0</v>
      </c>
      <c r="R10" s="87" t="s">
        <v>3</v>
      </c>
      <c r="S10" s="81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7" t="s">
        <v>3</v>
      </c>
      <c r="AA10" s="81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7" t="s">
        <v>3</v>
      </c>
      <c r="AI10" s="81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7" t="s">
        <v>3</v>
      </c>
      <c r="AQ10" s="81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7" t="s">
        <v>3</v>
      </c>
      <c r="AY10" s="81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3" t="s">
        <v>127</v>
      </c>
      <c r="B11" s="76" t="s">
        <v>136</v>
      </c>
      <c r="C11" s="77" t="s">
        <v>137</v>
      </c>
      <c r="D11" s="18">
        <f t="shared" si="0"/>
        <v>9598</v>
      </c>
      <c r="E11" s="18">
        <f t="shared" si="1"/>
        <v>0</v>
      </c>
      <c r="F11" s="18">
        <f t="shared" si="2"/>
        <v>9598</v>
      </c>
      <c r="G11" s="18">
        <f t="shared" si="3"/>
        <v>0</v>
      </c>
      <c r="H11" s="18">
        <f t="shared" si="4"/>
        <v>146963</v>
      </c>
      <c r="I11" s="18">
        <f t="shared" si="5"/>
        <v>146963</v>
      </c>
      <c r="J11" s="87" t="s">
        <v>18</v>
      </c>
      <c r="K11" s="81" t="s">
        <v>19</v>
      </c>
      <c r="L11" s="18">
        <v>9598</v>
      </c>
      <c r="M11" s="18"/>
      <c r="N11" s="18">
        <f t="shared" si="6"/>
        <v>9598</v>
      </c>
      <c r="O11" s="18"/>
      <c r="P11" s="18">
        <v>146963</v>
      </c>
      <c r="Q11" s="18">
        <f t="shared" si="7"/>
        <v>146963</v>
      </c>
      <c r="R11" s="87" t="s">
        <v>3</v>
      </c>
      <c r="S11" s="81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7" t="s">
        <v>3</v>
      </c>
      <c r="AA11" s="81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7" t="s">
        <v>3</v>
      </c>
      <c r="AI11" s="81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7" t="s">
        <v>3</v>
      </c>
      <c r="AQ11" s="81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7" t="s">
        <v>3</v>
      </c>
      <c r="AY11" s="81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3" t="s">
        <v>127</v>
      </c>
      <c r="B12" s="76" t="s">
        <v>138</v>
      </c>
      <c r="C12" s="77" t="s">
        <v>139</v>
      </c>
      <c r="D12" s="18">
        <f t="shared" si="0"/>
        <v>0</v>
      </c>
      <c r="E12" s="18">
        <f t="shared" si="1"/>
        <v>147249</v>
      </c>
      <c r="F12" s="18">
        <f t="shared" si="2"/>
        <v>147249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7" t="s">
        <v>14</v>
      </c>
      <c r="K12" s="81" t="s">
        <v>15</v>
      </c>
      <c r="L12" s="18">
        <v>0</v>
      </c>
      <c r="M12" s="18">
        <v>147249</v>
      </c>
      <c r="N12" s="18">
        <f t="shared" si="6"/>
        <v>147249</v>
      </c>
      <c r="O12" s="18">
        <v>0</v>
      </c>
      <c r="P12" s="18">
        <v>0</v>
      </c>
      <c r="Q12" s="18">
        <f t="shared" si="7"/>
        <v>0</v>
      </c>
      <c r="R12" s="87" t="s">
        <v>3</v>
      </c>
      <c r="S12" s="81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7" t="s">
        <v>3</v>
      </c>
      <c r="AA12" s="81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7" t="s">
        <v>3</v>
      </c>
      <c r="AI12" s="81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7" t="s">
        <v>3</v>
      </c>
      <c r="AQ12" s="81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7" t="s">
        <v>3</v>
      </c>
      <c r="AY12" s="81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3" t="s">
        <v>127</v>
      </c>
      <c r="B13" s="76" t="s">
        <v>140</v>
      </c>
      <c r="C13" s="77" t="s">
        <v>141</v>
      </c>
      <c r="D13" s="18">
        <f t="shared" si="0"/>
        <v>18026</v>
      </c>
      <c r="E13" s="18">
        <f t="shared" si="1"/>
        <v>159638</v>
      </c>
      <c r="F13" s="18">
        <f t="shared" si="2"/>
        <v>177664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7" t="s">
        <v>5</v>
      </c>
      <c r="K13" s="81" t="s">
        <v>29</v>
      </c>
      <c r="L13" s="18">
        <v>18026</v>
      </c>
      <c r="M13" s="18">
        <v>159638</v>
      </c>
      <c r="N13" s="18">
        <f t="shared" si="6"/>
        <v>177664</v>
      </c>
      <c r="O13" s="18"/>
      <c r="P13" s="18"/>
      <c r="Q13" s="18">
        <f t="shared" si="7"/>
        <v>0</v>
      </c>
      <c r="R13" s="87" t="s">
        <v>3</v>
      </c>
      <c r="S13" s="81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7" t="s">
        <v>3</v>
      </c>
      <c r="AA13" s="81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7" t="s">
        <v>3</v>
      </c>
      <c r="AI13" s="81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7" t="s">
        <v>3</v>
      </c>
      <c r="AQ13" s="81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7" t="s">
        <v>3</v>
      </c>
      <c r="AY13" s="81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3" t="s">
        <v>127</v>
      </c>
      <c r="B14" s="76" t="s">
        <v>142</v>
      </c>
      <c r="C14" s="77" t="s">
        <v>143</v>
      </c>
      <c r="D14" s="18">
        <f t="shared" si="0"/>
        <v>39383</v>
      </c>
      <c r="E14" s="18">
        <f t="shared" si="1"/>
        <v>59653</v>
      </c>
      <c r="F14" s="18">
        <f t="shared" si="2"/>
        <v>99036</v>
      </c>
      <c r="G14" s="18">
        <f t="shared" si="3"/>
        <v>543</v>
      </c>
      <c r="H14" s="18">
        <f t="shared" si="4"/>
        <v>1334</v>
      </c>
      <c r="I14" s="18">
        <f t="shared" si="5"/>
        <v>1877</v>
      </c>
      <c r="J14" s="87" t="s">
        <v>327</v>
      </c>
      <c r="K14" s="81" t="s">
        <v>328</v>
      </c>
      <c r="L14" s="18">
        <v>39383</v>
      </c>
      <c r="M14" s="18">
        <v>59653</v>
      </c>
      <c r="N14" s="18">
        <f t="shared" si="6"/>
        <v>99036</v>
      </c>
      <c r="O14" s="18">
        <v>543</v>
      </c>
      <c r="P14" s="18">
        <v>1334</v>
      </c>
      <c r="Q14" s="18">
        <f t="shared" si="7"/>
        <v>1877</v>
      </c>
      <c r="R14" s="87" t="s">
        <v>3</v>
      </c>
      <c r="S14" s="81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7" t="s">
        <v>3</v>
      </c>
      <c r="AA14" s="81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7" t="s">
        <v>3</v>
      </c>
      <c r="AI14" s="81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7" t="s">
        <v>3</v>
      </c>
      <c r="AQ14" s="81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7" t="s">
        <v>3</v>
      </c>
      <c r="AY14" s="81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3" t="s">
        <v>127</v>
      </c>
      <c r="B15" s="76" t="s">
        <v>144</v>
      </c>
      <c r="C15" s="77" t="s">
        <v>145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7" t="s">
        <v>3</v>
      </c>
      <c r="K15" s="81"/>
      <c r="L15" s="18"/>
      <c r="M15" s="18"/>
      <c r="N15" s="18">
        <f t="shared" si="6"/>
        <v>0</v>
      </c>
      <c r="O15" s="18"/>
      <c r="P15" s="18"/>
      <c r="Q15" s="18">
        <f t="shared" si="7"/>
        <v>0</v>
      </c>
      <c r="R15" s="87" t="s">
        <v>3</v>
      </c>
      <c r="S15" s="81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7" t="s">
        <v>3</v>
      </c>
      <c r="AA15" s="81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7" t="s">
        <v>3</v>
      </c>
      <c r="AI15" s="81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7" t="s">
        <v>3</v>
      </c>
      <c r="AQ15" s="81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7" t="s">
        <v>3</v>
      </c>
      <c r="AY15" s="81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3" t="s">
        <v>127</v>
      </c>
      <c r="B16" s="76" t="s">
        <v>146</v>
      </c>
      <c r="C16" s="77" t="s">
        <v>147</v>
      </c>
      <c r="D16" s="18">
        <f t="shared" si="0"/>
        <v>0</v>
      </c>
      <c r="E16" s="18">
        <f t="shared" si="1"/>
        <v>137544</v>
      </c>
      <c r="F16" s="18">
        <f t="shared" si="2"/>
        <v>137544</v>
      </c>
      <c r="G16" s="18">
        <f t="shared" si="3"/>
        <v>2058</v>
      </c>
      <c r="H16" s="18">
        <f t="shared" si="4"/>
        <v>62780</v>
      </c>
      <c r="I16" s="18">
        <f t="shared" si="5"/>
        <v>64838</v>
      </c>
      <c r="J16" s="87" t="s">
        <v>331</v>
      </c>
      <c r="K16" s="81" t="s">
        <v>4</v>
      </c>
      <c r="L16" s="18">
        <v>0</v>
      </c>
      <c r="M16" s="18">
        <v>137544</v>
      </c>
      <c r="N16" s="18">
        <f t="shared" si="6"/>
        <v>137544</v>
      </c>
      <c r="O16" s="18">
        <v>0</v>
      </c>
      <c r="P16" s="18">
        <v>62780</v>
      </c>
      <c r="Q16" s="18">
        <f t="shared" si="7"/>
        <v>62780</v>
      </c>
      <c r="R16" s="87" t="s">
        <v>321</v>
      </c>
      <c r="S16" s="81" t="s">
        <v>322</v>
      </c>
      <c r="T16" s="18"/>
      <c r="U16" s="18"/>
      <c r="V16" s="18">
        <f t="shared" si="8"/>
        <v>0</v>
      </c>
      <c r="W16" s="18">
        <v>2058</v>
      </c>
      <c r="X16" s="18"/>
      <c r="Y16" s="18">
        <f t="shared" si="9"/>
        <v>2058</v>
      </c>
      <c r="Z16" s="87" t="s">
        <v>3</v>
      </c>
      <c r="AA16" s="81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7" t="s">
        <v>3</v>
      </c>
      <c r="AI16" s="81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7" t="s">
        <v>3</v>
      </c>
      <c r="AQ16" s="81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7" t="s">
        <v>3</v>
      </c>
      <c r="AY16" s="81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3" t="s">
        <v>127</v>
      </c>
      <c r="B17" s="76" t="s">
        <v>148</v>
      </c>
      <c r="C17" s="77" t="s">
        <v>149</v>
      </c>
      <c r="D17" s="18">
        <f t="shared" si="0"/>
        <v>0</v>
      </c>
      <c r="E17" s="18">
        <f t="shared" si="1"/>
        <v>192525</v>
      </c>
      <c r="F17" s="18">
        <f t="shared" si="2"/>
        <v>192525</v>
      </c>
      <c r="G17" s="18">
        <f t="shared" si="3"/>
        <v>0</v>
      </c>
      <c r="H17" s="18">
        <f t="shared" si="4"/>
        <v>42898</v>
      </c>
      <c r="I17" s="18">
        <f t="shared" si="5"/>
        <v>42898</v>
      </c>
      <c r="J17" s="87" t="s">
        <v>319</v>
      </c>
      <c r="K17" s="81" t="s">
        <v>324</v>
      </c>
      <c r="L17" s="18">
        <v>0</v>
      </c>
      <c r="M17" s="18">
        <v>192525</v>
      </c>
      <c r="N17" s="18">
        <f t="shared" si="6"/>
        <v>192525</v>
      </c>
      <c r="O17" s="18">
        <v>0</v>
      </c>
      <c r="P17" s="18">
        <v>0</v>
      </c>
      <c r="Q17" s="18">
        <f t="shared" si="7"/>
        <v>0</v>
      </c>
      <c r="R17" s="87" t="s">
        <v>307</v>
      </c>
      <c r="S17" s="81" t="s">
        <v>308</v>
      </c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42898</v>
      </c>
      <c r="Y17" s="18">
        <f t="shared" si="9"/>
        <v>42898</v>
      </c>
      <c r="Z17" s="87" t="s">
        <v>3</v>
      </c>
      <c r="AA17" s="81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7" t="s">
        <v>3</v>
      </c>
      <c r="AI17" s="81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7" t="s">
        <v>3</v>
      </c>
      <c r="AQ17" s="81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7" t="s">
        <v>3</v>
      </c>
      <c r="AY17" s="81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3" t="s">
        <v>127</v>
      </c>
      <c r="B18" s="76" t="s">
        <v>150</v>
      </c>
      <c r="C18" s="77" t="s">
        <v>151</v>
      </c>
      <c r="D18" s="18">
        <f t="shared" si="0"/>
        <v>0</v>
      </c>
      <c r="E18" s="18">
        <f t="shared" si="1"/>
        <v>56287</v>
      </c>
      <c r="F18" s="18">
        <f t="shared" si="2"/>
        <v>56287</v>
      </c>
      <c r="G18" s="18">
        <f t="shared" si="3"/>
        <v>0</v>
      </c>
      <c r="H18" s="18">
        <f t="shared" si="4"/>
        <v>12259</v>
      </c>
      <c r="I18" s="18">
        <f t="shared" si="5"/>
        <v>12259</v>
      </c>
      <c r="J18" s="87" t="s">
        <v>16</v>
      </c>
      <c r="K18" s="81" t="s">
        <v>17</v>
      </c>
      <c r="L18" s="18">
        <v>0</v>
      </c>
      <c r="M18" s="18">
        <v>56287</v>
      </c>
      <c r="N18" s="18">
        <f t="shared" si="6"/>
        <v>56287</v>
      </c>
      <c r="O18" s="18"/>
      <c r="P18" s="18"/>
      <c r="Q18" s="18">
        <f t="shared" si="7"/>
        <v>0</v>
      </c>
      <c r="R18" s="87" t="s">
        <v>307</v>
      </c>
      <c r="S18" s="81" t="s">
        <v>308</v>
      </c>
      <c r="T18" s="18"/>
      <c r="U18" s="18"/>
      <c r="V18" s="18">
        <f t="shared" si="8"/>
        <v>0</v>
      </c>
      <c r="W18" s="18">
        <v>0</v>
      </c>
      <c r="X18" s="18">
        <v>12259</v>
      </c>
      <c r="Y18" s="18">
        <f t="shared" si="9"/>
        <v>12259</v>
      </c>
      <c r="Z18" s="87" t="s">
        <v>3</v>
      </c>
      <c r="AA18" s="81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7" t="s">
        <v>3</v>
      </c>
      <c r="AI18" s="81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7" t="s">
        <v>3</v>
      </c>
      <c r="AQ18" s="81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7" t="s">
        <v>3</v>
      </c>
      <c r="AY18" s="81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3" t="s">
        <v>127</v>
      </c>
      <c r="B19" s="76" t="s">
        <v>152</v>
      </c>
      <c r="C19" s="77" t="s">
        <v>153</v>
      </c>
      <c r="D19" s="18">
        <f t="shared" si="0"/>
        <v>0</v>
      </c>
      <c r="E19" s="18">
        <f t="shared" si="1"/>
        <v>49397</v>
      </c>
      <c r="F19" s="18">
        <f t="shared" si="2"/>
        <v>49397</v>
      </c>
      <c r="G19" s="18">
        <f t="shared" si="3"/>
        <v>0</v>
      </c>
      <c r="H19" s="18">
        <f t="shared" si="4"/>
        <v>11572</v>
      </c>
      <c r="I19" s="18">
        <f t="shared" si="5"/>
        <v>11572</v>
      </c>
      <c r="J19" s="87" t="s">
        <v>16</v>
      </c>
      <c r="K19" s="81" t="s">
        <v>17</v>
      </c>
      <c r="L19" s="18">
        <v>0</v>
      </c>
      <c r="M19" s="18">
        <v>49397</v>
      </c>
      <c r="N19" s="18">
        <f t="shared" si="6"/>
        <v>49397</v>
      </c>
      <c r="O19" s="18">
        <v>0</v>
      </c>
      <c r="P19" s="18">
        <v>0</v>
      </c>
      <c r="Q19" s="18">
        <f t="shared" si="7"/>
        <v>0</v>
      </c>
      <c r="R19" s="87" t="s">
        <v>307</v>
      </c>
      <c r="S19" s="81" t="s">
        <v>308</v>
      </c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11572</v>
      </c>
      <c r="Y19" s="18">
        <f t="shared" si="9"/>
        <v>11572</v>
      </c>
      <c r="Z19" s="87" t="s">
        <v>3</v>
      </c>
      <c r="AA19" s="81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7" t="s">
        <v>3</v>
      </c>
      <c r="AI19" s="81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7" t="s">
        <v>3</v>
      </c>
      <c r="AQ19" s="81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7" t="s">
        <v>3</v>
      </c>
      <c r="AY19" s="81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3" t="s">
        <v>127</v>
      </c>
      <c r="B20" s="76" t="s">
        <v>154</v>
      </c>
      <c r="C20" s="77" t="s">
        <v>155</v>
      </c>
      <c r="D20" s="18">
        <f t="shared" si="0"/>
        <v>0</v>
      </c>
      <c r="E20" s="18">
        <f t="shared" si="1"/>
        <v>80338</v>
      </c>
      <c r="F20" s="18">
        <f t="shared" si="2"/>
        <v>80338</v>
      </c>
      <c r="G20" s="18">
        <f t="shared" si="3"/>
        <v>0</v>
      </c>
      <c r="H20" s="18">
        <f t="shared" si="4"/>
        <v>22112</v>
      </c>
      <c r="I20" s="18">
        <f t="shared" si="5"/>
        <v>22112</v>
      </c>
      <c r="J20" s="87" t="s">
        <v>16</v>
      </c>
      <c r="K20" s="81" t="s">
        <v>17</v>
      </c>
      <c r="L20" s="18">
        <v>0</v>
      </c>
      <c r="M20" s="18">
        <v>80338</v>
      </c>
      <c r="N20" s="18">
        <f t="shared" si="6"/>
        <v>80338</v>
      </c>
      <c r="O20" s="18"/>
      <c r="P20" s="18"/>
      <c r="Q20" s="18">
        <f t="shared" si="7"/>
        <v>0</v>
      </c>
      <c r="R20" s="87" t="s">
        <v>307</v>
      </c>
      <c r="S20" s="81" t="s">
        <v>308</v>
      </c>
      <c r="T20" s="18"/>
      <c r="U20" s="18"/>
      <c r="V20" s="18">
        <f t="shared" si="8"/>
        <v>0</v>
      </c>
      <c r="W20" s="18">
        <v>0</v>
      </c>
      <c r="X20" s="18">
        <v>22112</v>
      </c>
      <c r="Y20" s="18">
        <f t="shared" si="9"/>
        <v>22112</v>
      </c>
      <c r="Z20" s="87" t="s">
        <v>3</v>
      </c>
      <c r="AA20" s="81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7" t="s">
        <v>3</v>
      </c>
      <c r="AI20" s="81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7" t="s">
        <v>3</v>
      </c>
      <c r="AQ20" s="81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7" t="s">
        <v>3</v>
      </c>
      <c r="AY20" s="81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3" t="s">
        <v>127</v>
      </c>
      <c r="B21" s="76" t="s">
        <v>156</v>
      </c>
      <c r="C21" s="77" t="s">
        <v>157</v>
      </c>
      <c r="D21" s="18">
        <f t="shared" si="0"/>
        <v>0</v>
      </c>
      <c r="E21" s="18">
        <f t="shared" si="1"/>
        <v>64559</v>
      </c>
      <c r="F21" s="18">
        <f t="shared" si="2"/>
        <v>64559</v>
      </c>
      <c r="G21" s="18">
        <f t="shared" si="3"/>
        <v>0</v>
      </c>
      <c r="H21" s="18">
        <f t="shared" si="4"/>
        <v>9231</v>
      </c>
      <c r="I21" s="18">
        <f t="shared" si="5"/>
        <v>9231</v>
      </c>
      <c r="J21" s="87" t="s">
        <v>319</v>
      </c>
      <c r="K21" s="81" t="s">
        <v>324</v>
      </c>
      <c r="L21" s="18"/>
      <c r="M21" s="18">
        <v>64559</v>
      </c>
      <c r="N21" s="18">
        <f t="shared" si="6"/>
        <v>64559</v>
      </c>
      <c r="O21" s="18"/>
      <c r="P21" s="18"/>
      <c r="Q21" s="18">
        <f t="shared" si="7"/>
        <v>0</v>
      </c>
      <c r="R21" s="87" t="s">
        <v>307</v>
      </c>
      <c r="S21" s="81" t="s">
        <v>308</v>
      </c>
      <c r="T21" s="18"/>
      <c r="U21" s="18"/>
      <c r="V21" s="18">
        <f t="shared" si="8"/>
        <v>0</v>
      </c>
      <c r="W21" s="18"/>
      <c r="X21" s="18">
        <v>9231</v>
      </c>
      <c r="Y21" s="18">
        <f t="shared" si="9"/>
        <v>9231</v>
      </c>
      <c r="Z21" s="87" t="s">
        <v>3</v>
      </c>
      <c r="AA21" s="81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7" t="s">
        <v>3</v>
      </c>
      <c r="AI21" s="81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7" t="s">
        <v>3</v>
      </c>
      <c r="AQ21" s="81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7" t="s">
        <v>3</v>
      </c>
      <c r="AY21" s="81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3" t="s">
        <v>127</v>
      </c>
      <c r="B22" s="76" t="s">
        <v>158</v>
      </c>
      <c r="C22" s="77" t="s">
        <v>159</v>
      </c>
      <c r="D22" s="18">
        <f t="shared" si="0"/>
        <v>0</v>
      </c>
      <c r="E22" s="18">
        <f t="shared" si="1"/>
        <v>109817</v>
      </c>
      <c r="F22" s="18">
        <f t="shared" si="2"/>
        <v>109817</v>
      </c>
      <c r="G22" s="18">
        <f t="shared" si="3"/>
        <v>0</v>
      </c>
      <c r="H22" s="18">
        <f t="shared" si="4"/>
        <v>28282</v>
      </c>
      <c r="I22" s="18">
        <f t="shared" si="5"/>
        <v>28282</v>
      </c>
      <c r="J22" s="87" t="s">
        <v>16</v>
      </c>
      <c r="K22" s="81" t="s">
        <v>17</v>
      </c>
      <c r="L22" s="18">
        <v>0</v>
      </c>
      <c r="M22" s="18">
        <v>109817</v>
      </c>
      <c r="N22" s="18">
        <f t="shared" si="6"/>
        <v>109817</v>
      </c>
      <c r="O22" s="18">
        <v>0</v>
      </c>
      <c r="P22" s="18">
        <v>0</v>
      </c>
      <c r="Q22" s="18">
        <f t="shared" si="7"/>
        <v>0</v>
      </c>
      <c r="R22" s="87" t="s">
        <v>307</v>
      </c>
      <c r="S22" s="81" t="s">
        <v>308</v>
      </c>
      <c r="T22" s="18">
        <v>0</v>
      </c>
      <c r="U22" s="18">
        <v>0</v>
      </c>
      <c r="V22" s="18">
        <f t="shared" si="8"/>
        <v>0</v>
      </c>
      <c r="W22" s="18">
        <v>0</v>
      </c>
      <c r="X22" s="18">
        <v>28282</v>
      </c>
      <c r="Y22" s="18">
        <f t="shared" si="9"/>
        <v>28282</v>
      </c>
      <c r="Z22" s="87" t="s">
        <v>3</v>
      </c>
      <c r="AA22" s="81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7" t="s">
        <v>3</v>
      </c>
      <c r="AI22" s="81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7" t="s">
        <v>3</v>
      </c>
      <c r="AQ22" s="81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7" t="s">
        <v>3</v>
      </c>
      <c r="AY22" s="81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3" t="s">
        <v>127</v>
      </c>
      <c r="B23" s="76" t="s">
        <v>160</v>
      </c>
      <c r="C23" s="77" t="s">
        <v>28</v>
      </c>
      <c r="D23" s="18">
        <f t="shared" si="0"/>
        <v>0</v>
      </c>
      <c r="E23" s="18">
        <f t="shared" si="1"/>
        <v>49564</v>
      </c>
      <c r="F23" s="18">
        <f t="shared" si="2"/>
        <v>49564</v>
      </c>
      <c r="G23" s="18">
        <f t="shared" si="3"/>
        <v>0</v>
      </c>
      <c r="H23" s="18">
        <f t="shared" si="4"/>
        <v>15974</v>
      </c>
      <c r="I23" s="18">
        <f t="shared" si="5"/>
        <v>15974</v>
      </c>
      <c r="J23" s="87" t="s">
        <v>16</v>
      </c>
      <c r="K23" s="81" t="s">
        <v>17</v>
      </c>
      <c r="L23" s="18">
        <v>0</v>
      </c>
      <c r="M23" s="18">
        <v>49564</v>
      </c>
      <c r="N23" s="18">
        <f t="shared" si="6"/>
        <v>49564</v>
      </c>
      <c r="O23" s="18">
        <v>0</v>
      </c>
      <c r="P23" s="18">
        <v>0</v>
      </c>
      <c r="Q23" s="18">
        <f t="shared" si="7"/>
        <v>0</v>
      </c>
      <c r="R23" s="87" t="s">
        <v>307</v>
      </c>
      <c r="S23" s="81" t="s">
        <v>308</v>
      </c>
      <c r="T23" s="18">
        <v>0</v>
      </c>
      <c r="U23" s="18">
        <v>0</v>
      </c>
      <c r="V23" s="18">
        <f t="shared" si="8"/>
        <v>0</v>
      </c>
      <c r="W23" s="18">
        <v>0</v>
      </c>
      <c r="X23" s="18">
        <v>15974</v>
      </c>
      <c r="Y23" s="18">
        <f t="shared" si="9"/>
        <v>15974</v>
      </c>
      <c r="Z23" s="87" t="s">
        <v>3</v>
      </c>
      <c r="AA23" s="81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7" t="s">
        <v>3</v>
      </c>
      <c r="AI23" s="81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7" t="s">
        <v>3</v>
      </c>
      <c r="AQ23" s="81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7" t="s">
        <v>3</v>
      </c>
      <c r="AY23" s="81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3" t="s">
        <v>127</v>
      </c>
      <c r="B24" s="76" t="s">
        <v>161</v>
      </c>
      <c r="C24" s="77" t="s">
        <v>113</v>
      </c>
      <c r="D24" s="18">
        <f t="shared" si="0"/>
        <v>0</v>
      </c>
      <c r="E24" s="18">
        <f t="shared" si="1"/>
        <v>21588</v>
      </c>
      <c r="F24" s="18">
        <f t="shared" si="2"/>
        <v>21588</v>
      </c>
      <c r="G24" s="18">
        <f t="shared" si="3"/>
        <v>0</v>
      </c>
      <c r="H24" s="18">
        <f t="shared" si="4"/>
        <v>5974</v>
      </c>
      <c r="I24" s="18">
        <f t="shared" si="5"/>
        <v>5974</v>
      </c>
      <c r="J24" s="87" t="s">
        <v>16</v>
      </c>
      <c r="K24" s="81" t="s">
        <v>17</v>
      </c>
      <c r="L24" s="18">
        <v>0</v>
      </c>
      <c r="M24" s="18">
        <v>21588</v>
      </c>
      <c r="N24" s="18">
        <f t="shared" si="6"/>
        <v>21588</v>
      </c>
      <c r="O24" s="18">
        <v>0</v>
      </c>
      <c r="P24" s="18">
        <v>0</v>
      </c>
      <c r="Q24" s="18">
        <f t="shared" si="7"/>
        <v>0</v>
      </c>
      <c r="R24" s="87" t="s">
        <v>307</v>
      </c>
      <c r="S24" s="81" t="s">
        <v>308</v>
      </c>
      <c r="T24" s="18">
        <v>0</v>
      </c>
      <c r="U24" s="18">
        <v>0</v>
      </c>
      <c r="V24" s="18">
        <f t="shared" si="8"/>
        <v>0</v>
      </c>
      <c r="W24" s="18">
        <v>0</v>
      </c>
      <c r="X24" s="18">
        <v>5974</v>
      </c>
      <c r="Y24" s="18">
        <f t="shared" si="9"/>
        <v>5974</v>
      </c>
      <c r="Z24" s="87" t="s">
        <v>3</v>
      </c>
      <c r="AA24" s="81"/>
      <c r="AB24" s="18">
        <v>0</v>
      </c>
      <c r="AC24" s="18">
        <v>0</v>
      </c>
      <c r="AD24" s="18">
        <f t="shared" si="10"/>
        <v>0</v>
      </c>
      <c r="AE24" s="18">
        <v>0</v>
      </c>
      <c r="AF24" s="18">
        <v>0</v>
      </c>
      <c r="AG24" s="18">
        <f t="shared" si="11"/>
        <v>0</v>
      </c>
      <c r="AH24" s="87" t="s">
        <v>3</v>
      </c>
      <c r="AI24" s="81"/>
      <c r="AJ24" s="18">
        <v>0</v>
      </c>
      <c r="AK24" s="18">
        <v>0</v>
      </c>
      <c r="AL24" s="18">
        <f t="shared" si="12"/>
        <v>0</v>
      </c>
      <c r="AM24" s="18">
        <v>0</v>
      </c>
      <c r="AN24" s="18">
        <v>0</v>
      </c>
      <c r="AO24" s="18">
        <f t="shared" si="13"/>
        <v>0</v>
      </c>
      <c r="AP24" s="87" t="s">
        <v>3</v>
      </c>
      <c r="AQ24" s="81"/>
      <c r="AR24" s="18">
        <v>0</v>
      </c>
      <c r="AS24" s="18">
        <v>0</v>
      </c>
      <c r="AT24" s="18">
        <f t="shared" si="14"/>
        <v>0</v>
      </c>
      <c r="AU24" s="18">
        <v>0</v>
      </c>
      <c r="AV24" s="18">
        <v>0</v>
      </c>
      <c r="AW24" s="18">
        <f t="shared" si="15"/>
        <v>0</v>
      </c>
      <c r="AX24" s="87" t="s">
        <v>3</v>
      </c>
      <c r="AY24" s="81"/>
      <c r="AZ24" s="18">
        <v>0</v>
      </c>
      <c r="BA24" s="18">
        <v>0</v>
      </c>
      <c r="BB24" s="18">
        <f t="shared" si="16"/>
        <v>0</v>
      </c>
      <c r="BC24" s="18">
        <v>0</v>
      </c>
      <c r="BD24" s="18">
        <v>0</v>
      </c>
      <c r="BE24" s="18">
        <f t="shared" si="17"/>
        <v>0</v>
      </c>
    </row>
    <row r="25" spans="1:57" ht="13.5">
      <c r="A25" s="83" t="s">
        <v>127</v>
      </c>
      <c r="B25" s="76" t="s">
        <v>162</v>
      </c>
      <c r="C25" s="77" t="s">
        <v>27</v>
      </c>
      <c r="D25" s="18">
        <f t="shared" si="0"/>
        <v>0</v>
      </c>
      <c r="E25" s="18">
        <f t="shared" si="1"/>
        <v>22214</v>
      </c>
      <c r="F25" s="18">
        <f t="shared" si="2"/>
        <v>22214</v>
      </c>
      <c r="G25" s="18">
        <f t="shared" si="3"/>
        <v>0</v>
      </c>
      <c r="H25" s="18">
        <f t="shared" si="4"/>
        <v>6072</v>
      </c>
      <c r="I25" s="18">
        <f t="shared" si="5"/>
        <v>6072</v>
      </c>
      <c r="J25" s="87" t="s">
        <v>16</v>
      </c>
      <c r="K25" s="81" t="s">
        <v>17</v>
      </c>
      <c r="L25" s="18"/>
      <c r="M25" s="18">
        <v>22214</v>
      </c>
      <c r="N25" s="18">
        <f t="shared" si="6"/>
        <v>22214</v>
      </c>
      <c r="O25" s="18"/>
      <c r="P25" s="18"/>
      <c r="Q25" s="18">
        <f t="shared" si="7"/>
        <v>0</v>
      </c>
      <c r="R25" s="87" t="s">
        <v>307</v>
      </c>
      <c r="S25" s="81" t="s">
        <v>308</v>
      </c>
      <c r="T25" s="18"/>
      <c r="U25" s="18"/>
      <c r="V25" s="18">
        <f t="shared" si="8"/>
        <v>0</v>
      </c>
      <c r="W25" s="18"/>
      <c r="X25" s="18">
        <v>6072</v>
      </c>
      <c r="Y25" s="18">
        <f t="shared" si="9"/>
        <v>6072</v>
      </c>
      <c r="Z25" s="87" t="s">
        <v>3</v>
      </c>
      <c r="AA25" s="81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7" t="s">
        <v>3</v>
      </c>
      <c r="AI25" s="81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7" t="s">
        <v>3</v>
      </c>
      <c r="AQ25" s="81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7" t="s">
        <v>3</v>
      </c>
      <c r="AY25" s="81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3" t="s">
        <v>127</v>
      </c>
      <c r="B26" s="76" t="s">
        <v>163</v>
      </c>
      <c r="C26" s="77" t="s">
        <v>164</v>
      </c>
      <c r="D26" s="18">
        <f t="shared" si="0"/>
        <v>0</v>
      </c>
      <c r="E26" s="18">
        <f t="shared" si="1"/>
        <v>28352</v>
      </c>
      <c r="F26" s="18">
        <f t="shared" si="2"/>
        <v>28352</v>
      </c>
      <c r="G26" s="18">
        <f t="shared" si="3"/>
        <v>0</v>
      </c>
      <c r="H26" s="18">
        <f t="shared" si="4"/>
        <v>9296</v>
      </c>
      <c r="I26" s="18">
        <f t="shared" si="5"/>
        <v>9296</v>
      </c>
      <c r="J26" s="87" t="s">
        <v>16</v>
      </c>
      <c r="K26" s="81" t="s">
        <v>17</v>
      </c>
      <c r="L26" s="18">
        <v>0</v>
      </c>
      <c r="M26" s="18">
        <v>28352</v>
      </c>
      <c r="N26" s="18">
        <f t="shared" si="6"/>
        <v>28352</v>
      </c>
      <c r="O26" s="18">
        <v>0</v>
      </c>
      <c r="P26" s="18">
        <v>0</v>
      </c>
      <c r="Q26" s="18">
        <f t="shared" si="7"/>
        <v>0</v>
      </c>
      <c r="R26" s="87" t="s">
        <v>307</v>
      </c>
      <c r="S26" s="81" t="s">
        <v>308</v>
      </c>
      <c r="T26" s="18"/>
      <c r="U26" s="18"/>
      <c r="V26" s="18">
        <f t="shared" si="8"/>
        <v>0</v>
      </c>
      <c r="W26" s="18"/>
      <c r="X26" s="18">
        <v>9296</v>
      </c>
      <c r="Y26" s="18">
        <f t="shared" si="9"/>
        <v>9296</v>
      </c>
      <c r="Z26" s="87" t="s">
        <v>3</v>
      </c>
      <c r="AA26" s="81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7" t="s">
        <v>3</v>
      </c>
      <c r="AI26" s="81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7" t="s">
        <v>3</v>
      </c>
      <c r="AQ26" s="81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7" t="s">
        <v>3</v>
      </c>
      <c r="AY26" s="81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3" t="s">
        <v>127</v>
      </c>
      <c r="B27" s="76" t="s">
        <v>165</v>
      </c>
      <c r="C27" s="77" t="s">
        <v>166</v>
      </c>
      <c r="D27" s="18">
        <f t="shared" si="0"/>
        <v>1092</v>
      </c>
      <c r="E27" s="18">
        <f t="shared" si="1"/>
        <v>116592</v>
      </c>
      <c r="F27" s="18">
        <f t="shared" si="2"/>
        <v>117684</v>
      </c>
      <c r="G27" s="18">
        <f t="shared" si="3"/>
        <v>0</v>
      </c>
      <c r="H27" s="18">
        <f t="shared" si="4"/>
        <v>63970</v>
      </c>
      <c r="I27" s="18">
        <f t="shared" si="5"/>
        <v>63970</v>
      </c>
      <c r="J27" s="87" t="s">
        <v>14</v>
      </c>
      <c r="K27" s="81" t="s">
        <v>15</v>
      </c>
      <c r="L27" s="18">
        <v>1092</v>
      </c>
      <c r="M27" s="18">
        <v>116592</v>
      </c>
      <c r="N27" s="18">
        <f t="shared" si="6"/>
        <v>117684</v>
      </c>
      <c r="O27" s="18">
        <v>0</v>
      </c>
      <c r="P27" s="18">
        <v>63970</v>
      </c>
      <c r="Q27" s="18">
        <f t="shared" si="7"/>
        <v>63970</v>
      </c>
      <c r="R27" s="87" t="s">
        <v>3</v>
      </c>
      <c r="S27" s="81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7" t="s">
        <v>3</v>
      </c>
      <c r="AA27" s="81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7" t="s">
        <v>3</v>
      </c>
      <c r="AI27" s="81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7" t="s">
        <v>3</v>
      </c>
      <c r="AQ27" s="81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7" t="s">
        <v>3</v>
      </c>
      <c r="AY27" s="81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3" t="s">
        <v>127</v>
      </c>
      <c r="B28" s="76" t="s">
        <v>167</v>
      </c>
      <c r="C28" s="77" t="s">
        <v>168</v>
      </c>
      <c r="D28" s="18">
        <f t="shared" si="0"/>
        <v>0</v>
      </c>
      <c r="E28" s="18">
        <f t="shared" si="1"/>
        <v>16419</v>
      </c>
      <c r="F28" s="18">
        <f t="shared" si="2"/>
        <v>16419</v>
      </c>
      <c r="G28" s="18">
        <f t="shared" si="3"/>
        <v>0</v>
      </c>
      <c r="H28" s="18">
        <f t="shared" si="4"/>
        <v>12509</v>
      </c>
      <c r="I28" s="18">
        <f t="shared" si="5"/>
        <v>12509</v>
      </c>
      <c r="J28" s="87" t="s">
        <v>14</v>
      </c>
      <c r="K28" s="81" t="s">
        <v>15</v>
      </c>
      <c r="L28" s="18">
        <v>0</v>
      </c>
      <c r="M28" s="18">
        <v>16419</v>
      </c>
      <c r="N28" s="18">
        <f t="shared" si="6"/>
        <v>16419</v>
      </c>
      <c r="O28" s="18">
        <v>0</v>
      </c>
      <c r="P28" s="18">
        <v>12509</v>
      </c>
      <c r="Q28" s="18">
        <f t="shared" si="7"/>
        <v>12509</v>
      </c>
      <c r="R28" s="87" t="s">
        <v>3</v>
      </c>
      <c r="S28" s="81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7" t="s">
        <v>3</v>
      </c>
      <c r="AA28" s="81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7" t="s">
        <v>3</v>
      </c>
      <c r="AI28" s="81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7" t="s">
        <v>3</v>
      </c>
      <c r="AQ28" s="81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7" t="s">
        <v>3</v>
      </c>
      <c r="AY28" s="81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3" t="s">
        <v>127</v>
      </c>
      <c r="B29" s="76" t="s">
        <v>169</v>
      </c>
      <c r="C29" s="77" t="s">
        <v>170</v>
      </c>
      <c r="D29" s="18">
        <f t="shared" si="0"/>
        <v>0</v>
      </c>
      <c r="E29" s="18">
        <f t="shared" si="1"/>
        <v>16167</v>
      </c>
      <c r="F29" s="18">
        <f t="shared" si="2"/>
        <v>16167</v>
      </c>
      <c r="G29" s="18">
        <f t="shared" si="3"/>
        <v>0</v>
      </c>
      <c r="H29" s="18">
        <f t="shared" si="4"/>
        <v>13976</v>
      </c>
      <c r="I29" s="18">
        <f t="shared" si="5"/>
        <v>13976</v>
      </c>
      <c r="J29" s="87" t="s">
        <v>14</v>
      </c>
      <c r="K29" s="81" t="s">
        <v>15</v>
      </c>
      <c r="L29" s="18">
        <v>0</v>
      </c>
      <c r="M29" s="18">
        <v>16167</v>
      </c>
      <c r="N29" s="18">
        <f t="shared" si="6"/>
        <v>16167</v>
      </c>
      <c r="O29" s="18">
        <v>0</v>
      </c>
      <c r="P29" s="18">
        <v>13976</v>
      </c>
      <c r="Q29" s="18">
        <f t="shared" si="7"/>
        <v>13976</v>
      </c>
      <c r="R29" s="87" t="s">
        <v>3</v>
      </c>
      <c r="S29" s="81"/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0</v>
      </c>
      <c r="Y29" s="18">
        <f t="shared" si="9"/>
        <v>0</v>
      </c>
      <c r="Z29" s="87" t="s">
        <v>3</v>
      </c>
      <c r="AA29" s="81"/>
      <c r="AB29" s="18">
        <v>0</v>
      </c>
      <c r="AC29" s="18">
        <v>0</v>
      </c>
      <c r="AD29" s="18">
        <f t="shared" si="10"/>
        <v>0</v>
      </c>
      <c r="AE29" s="18">
        <v>0</v>
      </c>
      <c r="AF29" s="18">
        <v>0</v>
      </c>
      <c r="AG29" s="18">
        <f t="shared" si="11"/>
        <v>0</v>
      </c>
      <c r="AH29" s="87" t="s">
        <v>3</v>
      </c>
      <c r="AI29" s="81"/>
      <c r="AJ29" s="18">
        <v>0</v>
      </c>
      <c r="AK29" s="18">
        <v>0</v>
      </c>
      <c r="AL29" s="18">
        <f t="shared" si="12"/>
        <v>0</v>
      </c>
      <c r="AM29" s="18">
        <v>0</v>
      </c>
      <c r="AN29" s="18">
        <v>0</v>
      </c>
      <c r="AO29" s="18">
        <f t="shared" si="13"/>
        <v>0</v>
      </c>
      <c r="AP29" s="87" t="s">
        <v>3</v>
      </c>
      <c r="AQ29" s="81"/>
      <c r="AR29" s="18">
        <v>0</v>
      </c>
      <c r="AS29" s="18">
        <v>0</v>
      </c>
      <c r="AT29" s="18">
        <f t="shared" si="14"/>
        <v>0</v>
      </c>
      <c r="AU29" s="18">
        <v>0</v>
      </c>
      <c r="AV29" s="18">
        <v>0</v>
      </c>
      <c r="AW29" s="18">
        <f t="shared" si="15"/>
        <v>0</v>
      </c>
      <c r="AX29" s="87" t="s">
        <v>3</v>
      </c>
      <c r="AY29" s="81"/>
      <c r="AZ29" s="18">
        <v>0</v>
      </c>
      <c r="BA29" s="18">
        <v>0</v>
      </c>
      <c r="BB29" s="18">
        <f t="shared" si="16"/>
        <v>0</v>
      </c>
      <c r="BC29" s="18">
        <v>0</v>
      </c>
      <c r="BD29" s="18">
        <v>0</v>
      </c>
      <c r="BE29" s="18">
        <f t="shared" si="17"/>
        <v>0</v>
      </c>
    </row>
    <row r="30" spans="1:57" ht="13.5">
      <c r="A30" s="83" t="s">
        <v>127</v>
      </c>
      <c r="B30" s="76" t="s">
        <v>171</v>
      </c>
      <c r="C30" s="77" t="s">
        <v>172</v>
      </c>
      <c r="D30" s="18">
        <f t="shared" si="0"/>
        <v>0</v>
      </c>
      <c r="E30" s="18">
        <f t="shared" si="1"/>
        <v>22023</v>
      </c>
      <c r="F30" s="18">
        <f t="shared" si="2"/>
        <v>22023</v>
      </c>
      <c r="G30" s="18">
        <f t="shared" si="3"/>
        <v>0</v>
      </c>
      <c r="H30" s="18">
        <f t="shared" si="4"/>
        <v>12221</v>
      </c>
      <c r="I30" s="18">
        <f t="shared" si="5"/>
        <v>12221</v>
      </c>
      <c r="J30" s="87" t="s">
        <v>14</v>
      </c>
      <c r="K30" s="81" t="s">
        <v>15</v>
      </c>
      <c r="L30" s="18">
        <v>0</v>
      </c>
      <c r="M30" s="18">
        <v>22023</v>
      </c>
      <c r="N30" s="18">
        <f t="shared" si="6"/>
        <v>22023</v>
      </c>
      <c r="O30" s="18">
        <v>0</v>
      </c>
      <c r="P30" s="18">
        <v>12221</v>
      </c>
      <c r="Q30" s="18">
        <f t="shared" si="7"/>
        <v>12221</v>
      </c>
      <c r="R30" s="87" t="s">
        <v>3</v>
      </c>
      <c r="S30" s="81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7" t="s">
        <v>3</v>
      </c>
      <c r="AA30" s="81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7" t="s">
        <v>3</v>
      </c>
      <c r="AI30" s="81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7" t="s">
        <v>3</v>
      </c>
      <c r="AQ30" s="81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7" t="s">
        <v>3</v>
      </c>
      <c r="AY30" s="81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3" t="s">
        <v>127</v>
      </c>
      <c r="B31" s="76" t="s">
        <v>173</v>
      </c>
      <c r="C31" s="77" t="s">
        <v>174</v>
      </c>
      <c r="D31" s="18">
        <f aca="true" t="shared" si="18" ref="D31:D94">L31+T31+AB31+AJ31+AR31+AZ31</f>
        <v>0</v>
      </c>
      <c r="E31" s="18">
        <f aca="true" t="shared" si="19" ref="E31:E94">M31+U31+AC31+AK31+AS31+BA31</f>
        <v>37696</v>
      </c>
      <c r="F31" s="18">
        <f aca="true" t="shared" si="20" ref="F31:F94">D31+E31</f>
        <v>37696</v>
      </c>
      <c r="G31" s="18">
        <f aca="true" t="shared" si="21" ref="G31:G94">O31+W31+AE31+AM31+AU31+BC31</f>
        <v>0</v>
      </c>
      <c r="H31" s="18">
        <f aca="true" t="shared" si="22" ref="H31:H94">P31+X31+AF31+AN31+AV31+BD31</f>
        <v>13740</v>
      </c>
      <c r="I31" s="18">
        <f aca="true" t="shared" si="23" ref="I31:I94">G31+H31</f>
        <v>13740</v>
      </c>
      <c r="J31" s="87" t="s">
        <v>14</v>
      </c>
      <c r="K31" s="81" t="s">
        <v>15</v>
      </c>
      <c r="L31" s="18"/>
      <c r="M31" s="18">
        <v>37696</v>
      </c>
      <c r="N31" s="18">
        <f aca="true" t="shared" si="24" ref="N31:N94">SUM(L31:M31)</f>
        <v>37696</v>
      </c>
      <c r="O31" s="18"/>
      <c r="P31" s="18">
        <v>13740</v>
      </c>
      <c r="Q31" s="18">
        <f aca="true" t="shared" si="25" ref="Q31:Q94">SUM(O31:P31)</f>
        <v>13740</v>
      </c>
      <c r="R31" s="87" t="s">
        <v>3</v>
      </c>
      <c r="S31" s="81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7" t="s">
        <v>3</v>
      </c>
      <c r="AA31" s="81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7" t="s">
        <v>3</v>
      </c>
      <c r="AI31" s="81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7" t="s">
        <v>3</v>
      </c>
      <c r="AQ31" s="81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7" t="s">
        <v>3</v>
      </c>
      <c r="AY31" s="81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3" t="s">
        <v>127</v>
      </c>
      <c r="B32" s="76" t="s">
        <v>175</v>
      </c>
      <c r="C32" s="77" t="s">
        <v>176</v>
      </c>
      <c r="D32" s="18">
        <f t="shared" si="18"/>
        <v>0</v>
      </c>
      <c r="E32" s="18">
        <f t="shared" si="19"/>
        <v>15892</v>
      </c>
      <c r="F32" s="18">
        <f t="shared" si="20"/>
        <v>15892</v>
      </c>
      <c r="G32" s="18">
        <f t="shared" si="21"/>
        <v>0</v>
      </c>
      <c r="H32" s="18">
        <f t="shared" si="22"/>
        <v>11854</v>
      </c>
      <c r="I32" s="18">
        <f t="shared" si="23"/>
        <v>11854</v>
      </c>
      <c r="J32" s="87" t="s">
        <v>14</v>
      </c>
      <c r="K32" s="81" t="s">
        <v>15</v>
      </c>
      <c r="L32" s="18">
        <v>0</v>
      </c>
      <c r="M32" s="18">
        <v>15892</v>
      </c>
      <c r="N32" s="18">
        <f t="shared" si="24"/>
        <v>15892</v>
      </c>
      <c r="O32" s="18">
        <v>0</v>
      </c>
      <c r="P32" s="18">
        <v>11854</v>
      </c>
      <c r="Q32" s="18">
        <f t="shared" si="25"/>
        <v>11854</v>
      </c>
      <c r="R32" s="87" t="s">
        <v>3</v>
      </c>
      <c r="S32" s="81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7" t="s">
        <v>3</v>
      </c>
      <c r="AA32" s="81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7" t="s">
        <v>3</v>
      </c>
      <c r="AI32" s="81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7" t="s">
        <v>3</v>
      </c>
      <c r="AQ32" s="81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7" t="s">
        <v>3</v>
      </c>
      <c r="AY32" s="81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3" t="s">
        <v>127</v>
      </c>
      <c r="B33" s="76" t="s">
        <v>177</v>
      </c>
      <c r="C33" s="77" t="s">
        <v>178</v>
      </c>
      <c r="D33" s="18">
        <f t="shared" si="18"/>
        <v>0</v>
      </c>
      <c r="E33" s="18">
        <f t="shared" si="19"/>
        <v>38125</v>
      </c>
      <c r="F33" s="18">
        <f t="shared" si="20"/>
        <v>38125</v>
      </c>
      <c r="G33" s="18">
        <f t="shared" si="21"/>
        <v>0</v>
      </c>
      <c r="H33" s="18">
        <f t="shared" si="22"/>
        <v>26079</v>
      </c>
      <c r="I33" s="18">
        <f t="shared" si="23"/>
        <v>26079</v>
      </c>
      <c r="J33" s="87" t="s">
        <v>14</v>
      </c>
      <c r="K33" s="81" t="s">
        <v>15</v>
      </c>
      <c r="L33" s="18">
        <v>0</v>
      </c>
      <c r="M33" s="18">
        <v>38125</v>
      </c>
      <c r="N33" s="18">
        <f t="shared" si="24"/>
        <v>38125</v>
      </c>
      <c r="O33" s="18">
        <v>0</v>
      </c>
      <c r="P33" s="18">
        <v>26079</v>
      </c>
      <c r="Q33" s="18">
        <f t="shared" si="25"/>
        <v>26079</v>
      </c>
      <c r="R33" s="87" t="s">
        <v>3</v>
      </c>
      <c r="S33" s="81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7" t="s">
        <v>3</v>
      </c>
      <c r="AA33" s="81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7" t="s">
        <v>3</v>
      </c>
      <c r="AI33" s="81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7" t="s">
        <v>3</v>
      </c>
      <c r="AQ33" s="81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7" t="s">
        <v>3</v>
      </c>
      <c r="AY33" s="81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3" t="s">
        <v>127</v>
      </c>
      <c r="B34" s="76" t="s">
        <v>179</v>
      </c>
      <c r="C34" s="77" t="s">
        <v>180</v>
      </c>
      <c r="D34" s="18">
        <f t="shared" si="18"/>
        <v>0</v>
      </c>
      <c r="E34" s="18">
        <f t="shared" si="19"/>
        <v>151572</v>
      </c>
      <c r="F34" s="18">
        <f t="shared" si="20"/>
        <v>151572</v>
      </c>
      <c r="G34" s="18">
        <f t="shared" si="21"/>
        <v>0</v>
      </c>
      <c r="H34" s="18">
        <f t="shared" si="22"/>
        <v>21232</v>
      </c>
      <c r="I34" s="18">
        <f t="shared" si="23"/>
        <v>21232</v>
      </c>
      <c r="J34" s="87" t="s">
        <v>14</v>
      </c>
      <c r="K34" s="81" t="s">
        <v>15</v>
      </c>
      <c r="L34" s="18">
        <v>0</v>
      </c>
      <c r="M34" s="18">
        <v>151572</v>
      </c>
      <c r="N34" s="18">
        <f t="shared" si="24"/>
        <v>151572</v>
      </c>
      <c r="O34" s="18">
        <v>0</v>
      </c>
      <c r="P34" s="18">
        <v>21232</v>
      </c>
      <c r="Q34" s="18">
        <f t="shared" si="25"/>
        <v>21232</v>
      </c>
      <c r="R34" s="87" t="s">
        <v>3</v>
      </c>
      <c r="S34" s="81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7" t="s">
        <v>3</v>
      </c>
      <c r="AA34" s="81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7" t="s">
        <v>3</v>
      </c>
      <c r="AI34" s="81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7" t="s">
        <v>3</v>
      </c>
      <c r="AQ34" s="81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7" t="s">
        <v>3</v>
      </c>
      <c r="AY34" s="81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3" t="s">
        <v>127</v>
      </c>
      <c r="B35" s="76" t="s">
        <v>181</v>
      </c>
      <c r="C35" s="77" t="s">
        <v>182</v>
      </c>
      <c r="D35" s="18">
        <f t="shared" si="18"/>
        <v>5896</v>
      </c>
      <c r="E35" s="18">
        <f t="shared" si="19"/>
        <v>8931</v>
      </c>
      <c r="F35" s="18">
        <f t="shared" si="20"/>
        <v>14827</v>
      </c>
      <c r="G35" s="18">
        <f t="shared" si="21"/>
        <v>543</v>
      </c>
      <c r="H35" s="18">
        <f t="shared" si="22"/>
        <v>1334</v>
      </c>
      <c r="I35" s="18">
        <f t="shared" si="23"/>
        <v>1877</v>
      </c>
      <c r="J35" s="87" t="s">
        <v>327</v>
      </c>
      <c r="K35" s="81" t="s">
        <v>328</v>
      </c>
      <c r="L35" s="18">
        <v>5896</v>
      </c>
      <c r="M35" s="18">
        <v>8931</v>
      </c>
      <c r="N35" s="18">
        <f t="shared" si="24"/>
        <v>14827</v>
      </c>
      <c r="O35" s="18">
        <v>543</v>
      </c>
      <c r="P35" s="18">
        <v>1334</v>
      </c>
      <c r="Q35" s="18">
        <f t="shared" si="25"/>
        <v>1877</v>
      </c>
      <c r="R35" s="87" t="s">
        <v>3</v>
      </c>
      <c r="S35" s="81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7" t="s">
        <v>3</v>
      </c>
      <c r="AA35" s="81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7" t="s">
        <v>3</v>
      </c>
      <c r="AI35" s="81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7" t="s">
        <v>3</v>
      </c>
      <c r="AQ35" s="81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7" t="s">
        <v>3</v>
      </c>
      <c r="AY35" s="81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3" t="s">
        <v>127</v>
      </c>
      <c r="B36" s="76" t="s">
        <v>183</v>
      </c>
      <c r="C36" s="77" t="s">
        <v>184</v>
      </c>
      <c r="D36" s="18">
        <f t="shared" si="18"/>
        <v>6895</v>
      </c>
      <c r="E36" s="18">
        <f t="shared" si="19"/>
        <v>10444</v>
      </c>
      <c r="F36" s="18">
        <f t="shared" si="20"/>
        <v>17339</v>
      </c>
      <c r="G36" s="18">
        <f t="shared" si="21"/>
        <v>543</v>
      </c>
      <c r="H36" s="18">
        <f t="shared" si="22"/>
        <v>1334</v>
      </c>
      <c r="I36" s="18">
        <f t="shared" si="23"/>
        <v>1877</v>
      </c>
      <c r="J36" s="87" t="s">
        <v>327</v>
      </c>
      <c r="K36" s="81" t="s">
        <v>328</v>
      </c>
      <c r="L36" s="18">
        <v>6895</v>
      </c>
      <c r="M36" s="18">
        <v>10444</v>
      </c>
      <c r="N36" s="18">
        <f t="shared" si="24"/>
        <v>17339</v>
      </c>
      <c r="O36" s="18">
        <v>543</v>
      </c>
      <c r="P36" s="18">
        <v>1334</v>
      </c>
      <c r="Q36" s="18">
        <f t="shared" si="25"/>
        <v>1877</v>
      </c>
      <c r="R36" s="87" t="s">
        <v>3</v>
      </c>
      <c r="S36" s="81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7" t="s">
        <v>3</v>
      </c>
      <c r="AA36" s="81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7" t="s">
        <v>3</v>
      </c>
      <c r="AI36" s="81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7" t="s">
        <v>3</v>
      </c>
      <c r="AQ36" s="81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7" t="s">
        <v>3</v>
      </c>
      <c r="AY36" s="81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3" t="s">
        <v>127</v>
      </c>
      <c r="B37" s="76" t="s">
        <v>185</v>
      </c>
      <c r="C37" s="77" t="s">
        <v>186</v>
      </c>
      <c r="D37" s="18">
        <f t="shared" si="18"/>
        <v>11478</v>
      </c>
      <c r="E37" s="18">
        <f t="shared" si="19"/>
        <v>17384</v>
      </c>
      <c r="F37" s="18">
        <f t="shared" si="20"/>
        <v>28862</v>
      </c>
      <c r="G37" s="18">
        <f t="shared" si="21"/>
        <v>2897</v>
      </c>
      <c r="H37" s="18">
        <f t="shared" si="22"/>
        <v>7117</v>
      </c>
      <c r="I37" s="18">
        <f t="shared" si="23"/>
        <v>10014</v>
      </c>
      <c r="J37" s="87" t="s">
        <v>327</v>
      </c>
      <c r="K37" s="81" t="s">
        <v>328</v>
      </c>
      <c r="L37" s="18">
        <v>11478</v>
      </c>
      <c r="M37" s="18">
        <v>17384</v>
      </c>
      <c r="N37" s="18">
        <f t="shared" si="24"/>
        <v>28862</v>
      </c>
      <c r="O37" s="18">
        <v>2897</v>
      </c>
      <c r="P37" s="18">
        <v>7117</v>
      </c>
      <c r="Q37" s="18">
        <f t="shared" si="25"/>
        <v>10014</v>
      </c>
      <c r="R37" s="87" t="s">
        <v>3</v>
      </c>
      <c r="S37" s="81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7" t="s">
        <v>3</v>
      </c>
      <c r="AA37" s="81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7" t="s">
        <v>3</v>
      </c>
      <c r="AI37" s="81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7" t="s">
        <v>3</v>
      </c>
      <c r="AQ37" s="81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7" t="s">
        <v>3</v>
      </c>
      <c r="AY37" s="81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3" t="s">
        <v>127</v>
      </c>
      <c r="B38" s="76" t="s">
        <v>187</v>
      </c>
      <c r="C38" s="77" t="s">
        <v>188</v>
      </c>
      <c r="D38" s="18">
        <f t="shared" si="18"/>
        <v>6180</v>
      </c>
      <c r="E38" s="18">
        <f t="shared" si="19"/>
        <v>9361</v>
      </c>
      <c r="F38" s="18">
        <f t="shared" si="20"/>
        <v>15541</v>
      </c>
      <c r="G38" s="18">
        <f t="shared" si="21"/>
        <v>2577</v>
      </c>
      <c r="H38" s="18">
        <f t="shared" si="22"/>
        <v>6333</v>
      </c>
      <c r="I38" s="18">
        <f t="shared" si="23"/>
        <v>8910</v>
      </c>
      <c r="J38" s="87" t="s">
        <v>327</v>
      </c>
      <c r="K38" s="81" t="s">
        <v>328</v>
      </c>
      <c r="L38" s="18">
        <v>6180</v>
      </c>
      <c r="M38" s="18">
        <v>9361</v>
      </c>
      <c r="N38" s="18">
        <f t="shared" si="24"/>
        <v>15541</v>
      </c>
      <c r="O38" s="18">
        <v>2577</v>
      </c>
      <c r="P38" s="18">
        <v>6333</v>
      </c>
      <c r="Q38" s="18">
        <f t="shared" si="25"/>
        <v>8910</v>
      </c>
      <c r="R38" s="87" t="s">
        <v>3</v>
      </c>
      <c r="S38" s="81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7" t="s">
        <v>3</v>
      </c>
      <c r="AA38" s="81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7" t="s">
        <v>3</v>
      </c>
      <c r="AI38" s="81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7" t="s">
        <v>3</v>
      </c>
      <c r="AQ38" s="81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7" t="s">
        <v>3</v>
      </c>
      <c r="AY38" s="81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3" t="s">
        <v>127</v>
      </c>
      <c r="B39" s="76" t="s">
        <v>189</v>
      </c>
      <c r="C39" s="77" t="s">
        <v>190</v>
      </c>
      <c r="D39" s="18">
        <f t="shared" si="18"/>
        <v>35274</v>
      </c>
      <c r="E39" s="18">
        <f t="shared" si="19"/>
        <v>53427</v>
      </c>
      <c r="F39" s="18">
        <f t="shared" si="20"/>
        <v>88701</v>
      </c>
      <c r="G39" s="18">
        <f t="shared" si="21"/>
        <v>14612</v>
      </c>
      <c r="H39" s="18">
        <f t="shared" si="22"/>
        <v>35902</v>
      </c>
      <c r="I39" s="18">
        <f t="shared" si="23"/>
        <v>50514</v>
      </c>
      <c r="J39" s="87" t="s">
        <v>327</v>
      </c>
      <c r="K39" s="81" t="s">
        <v>328</v>
      </c>
      <c r="L39" s="18">
        <v>35274</v>
      </c>
      <c r="M39" s="18">
        <v>53427</v>
      </c>
      <c r="N39" s="18">
        <f t="shared" si="24"/>
        <v>88701</v>
      </c>
      <c r="O39" s="18">
        <v>14612</v>
      </c>
      <c r="P39" s="18">
        <v>35902</v>
      </c>
      <c r="Q39" s="18">
        <f t="shared" si="25"/>
        <v>50514</v>
      </c>
      <c r="R39" s="87" t="s">
        <v>3</v>
      </c>
      <c r="S39" s="81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7" t="s">
        <v>3</v>
      </c>
      <c r="AA39" s="81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7" t="s">
        <v>3</v>
      </c>
      <c r="AI39" s="81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7" t="s">
        <v>3</v>
      </c>
      <c r="AQ39" s="81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7" t="s">
        <v>3</v>
      </c>
      <c r="AY39" s="81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3" t="s">
        <v>127</v>
      </c>
      <c r="B40" s="76" t="s">
        <v>191</v>
      </c>
      <c r="C40" s="77" t="s">
        <v>192</v>
      </c>
      <c r="D40" s="18">
        <f t="shared" si="18"/>
        <v>0</v>
      </c>
      <c r="E40" s="18">
        <f t="shared" si="19"/>
        <v>28990</v>
      </c>
      <c r="F40" s="18">
        <f t="shared" si="20"/>
        <v>28990</v>
      </c>
      <c r="G40" s="18">
        <f t="shared" si="21"/>
        <v>0</v>
      </c>
      <c r="H40" s="18">
        <f t="shared" si="22"/>
        <v>22716</v>
      </c>
      <c r="I40" s="18">
        <f t="shared" si="23"/>
        <v>22716</v>
      </c>
      <c r="J40" s="87" t="s">
        <v>331</v>
      </c>
      <c r="K40" s="81" t="s">
        <v>4</v>
      </c>
      <c r="L40" s="18">
        <v>0</v>
      </c>
      <c r="M40" s="18">
        <v>28990</v>
      </c>
      <c r="N40" s="18">
        <f t="shared" si="24"/>
        <v>28990</v>
      </c>
      <c r="O40" s="18">
        <v>0</v>
      </c>
      <c r="P40" s="18">
        <v>21936</v>
      </c>
      <c r="Q40" s="18">
        <f t="shared" si="25"/>
        <v>21936</v>
      </c>
      <c r="R40" s="87" t="s">
        <v>321</v>
      </c>
      <c r="S40" s="81" t="s">
        <v>322</v>
      </c>
      <c r="T40" s="18"/>
      <c r="U40" s="18"/>
      <c r="V40" s="18">
        <f t="shared" si="8"/>
        <v>0</v>
      </c>
      <c r="W40" s="18"/>
      <c r="X40" s="18">
        <v>780</v>
      </c>
      <c r="Y40" s="18">
        <f t="shared" si="9"/>
        <v>780</v>
      </c>
      <c r="Z40" s="87" t="s">
        <v>3</v>
      </c>
      <c r="AA40" s="81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7" t="s">
        <v>3</v>
      </c>
      <c r="AI40" s="81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7" t="s">
        <v>3</v>
      </c>
      <c r="AQ40" s="81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7" t="s">
        <v>3</v>
      </c>
      <c r="AY40" s="81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3" t="s">
        <v>127</v>
      </c>
      <c r="B41" s="76" t="s">
        <v>193</v>
      </c>
      <c r="C41" s="77" t="s">
        <v>194</v>
      </c>
      <c r="D41" s="18">
        <f t="shared" si="18"/>
        <v>7119</v>
      </c>
      <c r="E41" s="18">
        <f t="shared" si="19"/>
        <v>16644</v>
      </c>
      <c r="F41" s="18">
        <f t="shared" si="20"/>
        <v>23763</v>
      </c>
      <c r="G41" s="18">
        <f t="shared" si="21"/>
        <v>10566</v>
      </c>
      <c r="H41" s="18">
        <f t="shared" si="22"/>
        <v>9261</v>
      </c>
      <c r="I41" s="18">
        <f t="shared" si="23"/>
        <v>19827</v>
      </c>
      <c r="J41" s="87" t="s">
        <v>331</v>
      </c>
      <c r="K41" s="81" t="s">
        <v>4</v>
      </c>
      <c r="L41" s="18">
        <v>7119</v>
      </c>
      <c r="M41" s="18">
        <v>16644</v>
      </c>
      <c r="N41" s="18">
        <f t="shared" si="24"/>
        <v>23763</v>
      </c>
      <c r="O41" s="18">
        <v>9892</v>
      </c>
      <c r="P41" s="18">
        <v>9261</v>
      </c>
      <c r="Q41" s="18">
        <f t="shared" si="25"/>
        <v>19153</v>
      </c>
      <c r="R41" s="87" t="s">
        <v>321</v>
      </c>
      <c r="S41" s="81" t="s">
        <v>322</v>
      </c>
      <c r="T41" s="18">
        <v>0</v>
      </c>
      <c r="U41" s="18">
        <v>0</v>
      </c>
      <c r="V41" s="18">
        <f t="shared" si="8"/>
        <v>0</v>
      </c>
      <c r="W41" s="18">
        <v>674</v>
      </c>
      <c r="X41" s="18">
        <v>0</v>
      </c>
      <c r="Y41" s="18">
        <f t="shared" si="9"/>
        <v>674</v>
      </c>
      <c r="Z41" s="87" t="s">
        <v>3</v>
      </c>
      <c r="AA41" s="81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7" t="s">
        <v>3</v>
      </c>
      <c r="AI41" s="81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7" t="s">
        <v>3</v>
      </c>
      <c r="AQ41" s="81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7" t="s">
        <v>3</v>
      </c>
      <c r="AY41" s="81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3" t="s">
        <v>127</v>
      </c>
      <c r="B42" s="76" t="s">
        <v>195</v>
      </c>
      <c r="C42" s="77" t="s">
        <v>196</v>
      </c>
      <c r="D42" s="18">
        <f t="shared" si="18"/>
        <v>3391</v>
      </c>
      <c r="E42" s="18">
        <f t="shared" si="19"/>
        <v>154074</v>
      </c>
      <c r="F42" s="18">
        <f t="shared" si="20"/>
        <v>157465</v>
      </c>
      <c r="G42" s="18">
        <f t="shared" si="21"/>
        <v>6385</v>
      </c>
      <c r="H42" s="18">
        <f t="shared" si="22"/>
        <v>33771</v>
      </c>
      <c r="I42" s="18">
        <f t="shared" si="23"/>
        <v>40156</v>
      </c>
      <c r="J42" s="87" t="s">
        <v>309</v>
      </c>
      <c r="K42" s="81" t="s">
        <v>310</v>
      </c>
      <c r="L42" s="18">
        <v>3391</v>
      </c>
      <c r="M42" s="18">
        <v>154074</v>
      </c>
      <c r="N42" s="18">
        <f t="shared" si="24"/>
        <v>157465</v>
      </c>
      <c r="O42" s="18">
        <v>4334</v>
      </c>
      <c r="P42" s="18">
        <v>33771</v>
      </c>
      <c r="Q42" s="18">
        <f t="shared" si="25"/>
        <v>38105</v>
      </c>
      <c r="R42" s="87" t="s">
        <v>321</v>
      </c>
      <c r="S42" s="81" t="s">
        <v>322</v>
      </c>
      <c r="T42" s="18"/>
      <c r="U42" s="18"/>
      <c r="V42" s="18">
        <f t="shared" si="8"/>
        <v>0</v>
      </c>
      <c r="W42" s="18">
        <v>2051</v>
      </c>
      <c r="X42" s="18"/>
      <c r="Y42" s="18">
        <f t="shared" si="9"/>
        <v>2051</v>
      </c>
      <c r="Z42" s="87" t="s">
        <v>3</v>
      </c>
      <c r="AA42" s="81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7" t="s">
        <v>3</v>
      </c>
      <c r="AI42" s="81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7" t="s">
        <v>3</v>
      </c>
      <c r="AQ42" s="81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7" t="s">
        <v>3</v>
      </c>
      <c r="AY42" s="81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3" t="s">
        <v>127</v>
      </c>
      <c r="B43" s="76" t="s">
        <v>197</v>
      </c>
      <c r="C43" s="77" t="s">
        <v>198</v>
      </c>
      <c r="D43" s="18">
        <f t="shared" si="18"/>
        <v>2435</v>
      </c>
      <c r="E43" s="18">
        <f t="shared" si="19"/>
        <v>110654</v>
      </c>
      <c r="F43" s="18">
        <f t="shared" si="20"/>
        <v>113089</v>
      </c>
      <c r="G43" s="18">
        <f t="shared" si="21"/>
        <v>3471</v>
      </c>
      <c r="H43" s="18">
        <f t="shared" si="22"/>
        <v>17860</v>
      </c>
      <c r="I43" s="18">
        <f t="shared" si="23"/>
        <v>21331</v>
      </c>
      <c r="J43" s="87" t="s">
        <v>309</v>
      </c>
      <c r="K43" s="81" t="s">
        <v>310</v>
      </c>
      <c r="L43" s="18">
        <v>2435</v>
      </c>
      <c r="M43" s="18">
        <v>110654</v>
      </c>
      <c r="N43" s="18">
        <f t="shared" si="24"/>
        <v>113089</v>
      </c>
      <c r="O43" s="18">
        <v>2292</v>
      </c>
      <c r="P43" s="18">
        <v>17860</v>
      </c>
      <c r="Q43" s="18">
        <f t="shared" si="25"/>
        <v>20152</v>
      </c>
      <c r="R43" s="87" t="s">
        <v>321</v>
      </c>
      <c r="S43" s="81" t="s">
        <v>322</v>
      </c>
      <c r="T43" s="18">
        <v>0</v>
      </c>
      <c r="U43" s="18">
        <v>0</v>
      </c>
      <c r="V43" s="18">
        <f t="shared" si="8"/>
        <v>0</v>
      </c>
      <c r="W43" s="18">
        <v>1179</v>
      </c>
      <c r="X43" s="18">
        <v>0</v>
      </c>
      <c r="Y43" s="18">
        <f t="shared" si="9"/>
        <v>1179</v>
      </c>
      <c r="Z43" s="87" t="s">
        <v>3</v>
      </c>
      <c r="AA43" s="81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7" t="s">
        <v>3</v>
      </c>
      <c r="AI43" s="81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7" t="s">
        <v>3</v>
      </c>
      <c r="AQ43" s="81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7" t="s">
        <v>3</v>
      </c>
      <c r="AY43" s="81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3" t="s">
        <v>127</v>
      </c>
      <c r="B44" s="76" t="s">
        <v>199</v>
      </c>
      <c r="C44" s="77" t="s">
        <v>200</v>
      </c>
      <c r="D44" s="18">
        <f t="shared" si="18"/>
        <v>1359</v>
      </c>
      <c r="E44" s="18">
        <f t="shared" si="19"/>
        <v>61745</v>
      </c>
      <c r="F44" s="18">
        <f t="shared" si="20"/>
        <v>63104</v>
      </c>
      <c r="G44" s="18">
        <f t="shared" si="21"/>
        <v>2455</v>
      </c>
      <c r="H44" s="18">
        <f t="shared" si="22"/>
        <v>12655</v>
      </c>
      <c r="I44" s="18">
        <f t="shared" si="23"/>
        <v>15110</v>
      </c>
      <c r="J44" s="87" t="s">
        <v>321</v>
      </c>
      <c r="K44" s="81" t="s">
        <v>322</v>
      </c>
      <c r="L44" s="18">
        <v>0</v>
      </c>
      <c r="M44" s="18"/>
      <c r="N44" s="18">
        <f t="shared" si="24"/>
        <v>0</v>
      </c>
      <c r="O44" s="18">
        <v>831</v>
      </c>
      <c r="P44" s="18"/>
      <c r="Q44" s="18">
        <f t="shared" si="25"/>
        <v>831</v>
      </c>
      <c r="R44" s="87" t="s">
        <v>309</v>
      </c>
      <c r="S44" s="81" t="s">
        <v>310</v>
      </c>
      <c r="T44" s="18">
        <v>1359</v>
      </c>
      <c r="U44" s="18">
        <v>61745</v>
      </c>
      <c r="V44" s="18">
        <f t="shared" si="8"/>
        <v>63104</v>
      </c>
      <c r="W44" s="18">
        <v>1624</v>
      </c>
      <c r="X44" s="18">
        <v>12655</v>
      </c>
      <c r="Y44" s="18">
        <f t="shared" si="9"/>
        <v>14279</v>
      </c>
      <c r="Z44" s="87" t="s">
        <v>3</v>
      </c>
      <c r="AA44" s="81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7" t="s">
        <v>3</v>
      </c>
      <c r="AI44" s="81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7" t="s">
        <v>3</v>
      </c>
      <c r="AQ44" s="81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7" t="s">
        <v>3</v>
      </c>
      <c r="AY44" s="81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3" t="s">
        <v>127</v>
      </c>
      <c r="B45" s="76" t="s">
        <v>201</v>
      </c>
      <c r="C45" s="77" t="s">
        <v>202</v>
      </c>
      <c r="D45" s="18">
        <f t="shared" si="18"/>
        <v>555</v>
      </c>
      <c r="E45" s="18">
        <f t="shared" si="19"/>
        <v>25218</v>
      </c>
      <c r="F45" s="18">
        <f t="shared" si="20"/>
        <v>25773</v>
      </c>
      <c r="G45" s="18">
        <f t="shared" si="21"/>
        <v>4902</v>
      </c>
      <c r="H45" s="18">
        <f t="shared" si="22"/>
        <v>25299</v>
      </c>
      <c r="I45" s="18">
        <f t="shared" si="23"/>
        <v>30201</v>
      </c>
      <c r="J45" s="87" t="s">
        <v>309</v>
      </c>
      <c r="K45" s="81" t="s">
        <v>310</v>
      </c>
      <c r="L45" s="18">
        <v>555</v>
      </c>
      <c r="M45" s="18">
        <v>25218</v>
      </c>
      <c r="N45" s="18">
        <f t="shared" si="24"/>
        <v>25773</v>
      </c>
      <c r="O45" s="18">
        <v>3246</v>
      </c>
      <c r="P45" s="18">
        <v>25299</v>
      </c>
      <c r="Q45" s="18">
        <f t="shared" si="25"/>
        <v>28545</v>
      </c>
      <c r="R45" s="87" t="s">
        <v>321</v>
      </c>
      <c r="S45" s="81" t="s">
        <v>322</v>
      </c>
      <c r="T45" s="18"/>
      <c r="U45" s="18"/>
      <c r="V45" s="18">
        <f t="shared" si="8"/>
        <v>0</v>
      </c>
      <c r="W45" s="18">
        <v>1656</v>
      </c>
      <c r="X45" s="18"/>
      <c r="Y45" s="18">
        <f t="shared" si="9"/>
        <v>1656</v>
      </c>
      <c r="Z45" s="87" t="s">
        <v>3</v>
      </c>
      <c r="AA45" s="81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7" t="s">
        <v>3</v>
      </c>
      <c r="AI45" s="81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7" t="s">
        <v>3</v>
      </c>
      <c r="AQ45" s="81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7" t="s">
        <v>3</v>
      </c>
      <c r="AY45" s="81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3" t="s">
        <v>127</v>
      </c>
      <c r="B46" s="76" t="s">
        <v>203</v>
      </c>
      <c r="C46" s="77" t="s">
        <v>204</v>
      </c>
      <c r="D46" s="18">
        <f t="shared" si="18"/>
        <v>1343</v>
      </c>
      <c r="E46" s="18">
        <f t="shared" si="19"/>
        <v>61044</v>
      </c>
      <c r="F46" s="18">
        <f t="shared" si="20"/>
        <v>62387</v>
      </c>
      <c r="G46" s="18">
        <f t="shared" si="21"/>
        <v>3306</v>
      </c>
      <c r="H46" s="18">
        <f t="shared" si="22"/>
        <v>16848</v>
      </c>
      <c r="I46" s="18">
        <f t="shared" si="23"/>
        <v>20154</v>
      </c>
      <c r="J46" s="87" t="s">
        <v>309</v>
      </c>
      <c r="K46" s="81" t="s">
        <v>310</v>
      </c>
      <c r="L46" s="18">
        <v>1343</v>
      </c>
      <c r="M46" s="18">
        <v>61044</v>
      </c>
      <c r="N46" s="18">
        <f t="shared" si="24"/>
        <v>62387</v>
      </c>
      <c r="O46" s="18">
        <v>2162</v>
      </c>
      <c r="P46" s="18">
        <v>16848</v>
      </c>
      <c r="Q46" s="18">
        <f t="shared" si="25"/>
        <v>19010</v>
      </c>
      <c r="R46" s="87" t="s">
        <v>321</v>
      </c>
      <c r="S46" s="81" t="s">
        <v>322</v>
      </c>
      <c r="T46" s="18"/>
      <c r="U46" s="18"/>
      <c r="V46" s="18">
        <f t="shared" si="8"/>
        <v>0</v>
      </c>
      <c r="W46" s="18">
        <v>1144</v>
      </c>
      <c r="X46" s="18"/>
      <c r="Y46" s="18">
        <f t="shared" si="9"/>
        <v>1144</v>
      </c>
      <c r="Z46" s="87" t="s">
        <v>3</v>
      </c>
      <c r="AA46" s="81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7" t="s">
        <v>3</v>
      </c>
      <c r="AI46" s="81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7" t="s">
        <v>3</v>
      </c>
      <c r="AQ46" s="81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7" t="s">
        <v>3</v>
      </c>
      <c r="AY46" s="81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3" t="s">
        <v>127</v>
      </c>
      <c r="B47" s="76" t="s">
        <v>205</v>
      </c>
      <c r="C47" s="77" t="s">
        <v>206</v>
      </c>
      <c r="D47" s="18">
        <f t="shared" si="18"/>
        <v>8534</v>
      </c>
      <c r="E47" s="18">
        <f t="shared" si="19"/>
        <v>37037</v>
      </c>
      <c r="F47" s="18">
        <f t="shared" si="20"/>
        <v>45571</v>
      </c>
      <c r="G47" s="18">
        <f t="shared" si="21"/>
        <v>0</v>
      </c>
      <c r="H47" s="18">
        <f t="shared" si="22"/>
        <v>34933</v>
      </c>
      <c r="I47" s="18">
        <f t="shared" si="23"/>
        <v>34933</v>
      </c>
      <c r="J47" s="87" t="s">
        <v>10</v>
      </c>
      <c r="K47" s="81" t="s">
        <v>11</v>
      </c>
      <c r="L47" s="18">
        <v>8534</v>
      </c>
      <c r="M47" s="18">
        <v>37037</v>
      </c>
      <c r="N47" s="18">
        <f t="shared" si="24"/>
        <v>45571</v>
      </c>
      <c r="O47" s="18">
        <v>0</v>
      </c>
      <c r="P47" s="18">
        <v>34933</v>
      </c>
      <c r="Q47" s="18">
        <f t="shared" si="25"/>
        <v>34933</v>
      </c>
      <c r="R47" s="87" t="s">
        <v>3</v>
      </c>
      <c r="S47" s="81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7" t="s">
        <v>3</v>
      </c>
      <c r="AA47" s="81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7" t="s">
        <v>3</v>
      </c>
      <c r="AI47" s="81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7" t="s">
        <v>3</v>
      </c>
      <c r="AQ47" s="81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7" t="s">
        <v>3</v>
      </c>
      <c r="AY47" s="81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3" t="s">
        <v>127</v>
      </c>
      <c r="B48" s="76" t="s">
        <v>207</v>
      </c>
      <c r="C48" s="77" t="s">
        <v>208</v>
      </c>
      <c r="D48" s="18">
        <f t="shared" si="18"/>
        <v>123290</v>
      </c>
      <c r="E48" s="18">
        <f t="shared" si="19"/>
        <v>86398</v>
      </c>
      <c r="F48" s="18">
        <f t="shared" si="20"/>
        <v>209688</v>
      </c>
      <c r="G48" s="18">
        <f t="shared" si="21"/>
        <v>0</v>
      </c>
      <c r="H48" s="18">
        <f t="shared" si="22"/>
        <v>49194</v>
      </c>
      <c r="I48" s="18">
        <f t="shared" si="23"/>
        <v>49194</v>
      </c>
      <c r="J48" s="87" t="s">
        <v>10</v>
      </c>
      <c r="K48" s="81" t="s">
        <v>11</v>
      </c>
      <c r="L48" s="18">
        <v>123290</v>
      </c>
      <c r="M48" s="18">
        <v>86398</v>
      </c>
      <c r="N48" s="18">
        <f t="shared" si="24"/>
        <v>209688</v>
      </c>
      <c r="O48" s="18"/>
      <c r="P48" s="18">
        <v>49194</v>
      </c>
      <c r="Q48" s="18">
        <f t="shared" si="25"/>
        <v>49194</v>
      </c>
      <c r="R48" s="87" t="s">
        <v>3</v>
      </c>
      <c r="S48" s="81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7" t="s">
        <v>3</v>
      </c>
      <c r="AA48" s="81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7" t="s">
        <v>3</v>
      </c>
      <c r="AI48" s="81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7" t="s">
        <v>3</v>
      </c>
      <c r="AQ48" s="81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7" t="s">
        <v>3</v>
      </c>
      <c r="AY48" s="81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3" t="s">
        <v>127</v>
      </c>
      <c r="B49" s="76" t="s">
        <v>209</v>
      </c>
      <c r="C49" s="77" t="s">
        <v>210</v>
      </c>
      <c r="D49" s="18">
        <f t="shared" si="18"/>
        <v>1555</v>
      </c>
      <c r="E49" s="18">
        <f t="shared" si="19"/>
        <v>38317</v>
      </c>
      <c r="F49" s="18">
        <f t="shared" si="20"/>
        <v>39872</v>
      </c>
      <c r="G49" s="18">
        <f t="shared" si="21"/>
        <v>0</v>
      </c>
      <c r="H49" s="18">
        <f t="shared" si="22"/>
        <v>17803</v>
      </c>
      <c r="I49" s="18">
        <f t="shared" si="23"/>
        <v>17803</v>
      </c>
      <c r="J49" s="87" t="s">
        <v>10</v>
      </c>
      <c r="K49" s="81" t="s">
        <v>11</v>
      </c>
      <c r="L49" s="18">
        <v>1555</v>
      </c>
      <c r="M49" s="18">
        <v>38317</v>
      </c>
      <c r="N49" s="18">
        <f t="shared" si="24"/>
        <v>39872</v>
      </c>
      <c r="O49" s="18">
        <v>0</v>
      </c>
      <c r="P49" s="18">
        <v>17803</v>
      </c>
      <c r="Q49" s="18">
        <f t="shared" si="25"/>
        <v>17803</v>
      </c>
      <c r="R49" s="87" t="s">
        <v>3</v>
      </c>
      <c r="S49" s="81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7" t="s">
        <v>3</v>
      </c>
      <c r="AA49" s="81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7" t="s">
        <v>3</v>
      </c>
      <c r="AI49" s="81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7" t="s">
        <v>3</v>
      </c>
      <c r="AQ49" s="81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7" t="s">
        <v>3</v>
      </c>
      <c r="AY49" s="81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3" t="s">
        <v>127</v>
      </c>
      <c r="B50" s="76" t="s">
        <v>211</v>
      </c>
      <c r="C50" s="77" t="s">
        <v>104</v>
      </c>
      <c r="D50" s="18">
        <f t="shared" si="18"/>
        <v>2934</v>
      </c>
      <c r="E50" s="18">
        <f t="shared" si="19"/>
        <v>93117</v>
      </c>
      <c r="F50" s="18">
        <f t="shared" si="20"/>
        <v>96051</v>
      </c>
      <c r="G50" s="18">
        <f t="shared" si="21"/>
        <v>0</v>
      </c>
      <c r="H50" s="18">
        <f t="shared" si="22"/>
        <v>37357</v>
      </c>
      <c r="I50" s="18">
        <f t="shared" si="23"/>
        <v>37357</v>
      </c>
      <c r="J50" s="87" t="s">
        <v>10</v>
      </c>
      <c r="K50" s="81" t="s">
        <v>11</v>
      </c>
      <c r="L50" s="18">
        <v>2934</v>
      </c>
      <c r="M50" s="18">
        <v>93117</v>
      </c>
      <c r="N50" s="18">
        <f t="shared" si="24"/>
        <v>96051</v>
      </c>
      <c r="O50" s="18">
        <v>0</v>
      </c>
      <c r="P50" s="18">
        <v>37357</v>
      </c>
      <c r="Q50" s="18">
        <f t="shared" si="25"/>
        <v>37357</v>
      </c>
      <c r="R50" s="87" t="s">
        <v>3</v>
      </c>
      <c r="S50" s="81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7" t="s">
        <v>3</v>
      </c>
      <c r="AA50" s="81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7" t="s">
        <v>3</v>
      </c>
      <c r="AI50" s="81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7" t="s">
        <v>3</v>
      </c>
      <c r="AQ50" s="81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7" t="s">
        <v>3</v>
      </c>
      <c r="AY50" s="81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3" t="s">
        <v>127</v>
      </c>
      <c r="B51" s="76" t="s">
        <v>212</v>
      </c>
      <c r="C51" s="77" t="s">
        <v>213</v>
      </c>
      <c r="D51" s="18">
        <f t="shared" si="18"/>
        <v>1420</v>
      </c>
      <c r="E51" s="18">
        <f t="shared" si="19"/>
        <v>6688</v>
      </c>
      <c r="F51" s="18">
        <f t="shared" si="20"/>
        <v>8108</v>
      </c>
      <c r="G51" s="18">
        <f t="shared" si="21"/>
        <v>0</v>
      </c>
      <c r="H51" s="18">
        <f t="shared" si="22"/>
        <v>4455</v>
      </c>
      <c r="I51" s="18">
        <f t="shared" si="23"/>
        <v>4455</v>
      </c>
      <c r="J51" s="87" t="s">
        <v>10</v>
      </c>
      <c r="K51" s="81" t="s">
        <v>11</v>
      </c>
      <c r="L51" s="18">
        <v>1420</v>
      </c>
      <c r="M51" s="18">
        <v>6688</v>
      </c>
      <c r="N51" s="18">
        <f t="shared" si="24"/>
        <v>8108</v>
      </c>
      <c r="O51" s="18">
        <v>0</v>
      </c>
      <c r="P51" s="18">
        <v>4455</v>
      </c>
      <c r="Q51" s="18">
        <f t="shared" si="25"/>
        <v>4455</v>
      </c>
      <c r="R51" s="87" t="s">
        <v>3</v>
      </c>
      <c r="S51" s="81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7" t="s">
        <v>3</v>
      </c>
      <c r="AA51" s="81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7" t="s">
        <v>3</v>
      </c>
      <c r="AI51" s="81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7" t="s">
        <v>3</v>
      </c>
      <c r="AQ51" s="81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7" t="s">
        <v>3</v>
      </c>
      <c r="AY51" s="81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3" t="s">
        <v>127</v>
      </c>
      <c r="B52" s="76" t="s">
        <v>214</v>
      </c>
      <c r="C52" s="77" t="s">
        <v>215</v>
      </c>
      <c r="D52" s="18">
        <f t="shared" si="18"/>
        <v>1282</v>
      </c>
      <c r="E52" s="18">
        <f t="shared" si="19"/>
        <v>6408</v>
      </c>
      <c r="F52" s="18">
        <f t="shared" si="20"/>
        <v>7690</v>
      </c>
      <c r="G52" s="18">
        <f t="shared" si="21"/>
        <v>0</v>
      </c>
      <c r="H52" s="18">
        <f t="shared" si="22"/>
        <v>5022</v>
      </c>
      <c r="I52" s="18">
        <f t="shared" si="23"/>
        <v>5022</v>
      </c>
      <c r="J52" s="87" t="s">
        <v>10</v>
      </c>
      <c r="K52" s="81" t="s">
        <v>11</v>
      </c>
      <c r="L52" s="18">
        <v>1282</v>
      </c>
      <c r="M52" s="18">
        <v>6408</v>
      </c>
      <c r="N52" s="18">
        <f t="shared" si="24"/>
        <v>7690</v>
      </c>
      <c r="O52" s="18">
        <v>0</v>
      </c>
      <c r="P52" s="18">
        <v>5022</v>
      </c>
      <c r="Q52" s="18">
        <f t="shared" si="25"/>
        <v>5022</v>
      </c>
      <c r="R52" s="87" t="s">
        <v>3</v>
      </c>
      <c r="S52" s="81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7" t="s">
        <v>3</v>
      </c>
      <c r="AA52" s="81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7" t="s">
        <v>3</v>
      </c>
      <c r="AI52" s="81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7" t="s">
        <v>3</v>
      </c>
      <c r="AQ52" s="81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7" t="s">
        <v>3</v>
      </c>
      <c r="AY52" s="81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3" t="s">
        <v>127</v>
      </c>
      <c r="B53" s="76" t="s">
        <v>216</v>
      </c>
      <c r="C53" s="77" t="s">
        <v>217</v>
      </c>
      <c r="D53" s="18">
        <f t="shared" si="18"/>
        <v>0</v>
      </c>
      <c r="E53" s="18">
        <f t="shared" si="19"/>
        <v>29621</v>
      </c>
      <c r="F53" s="18">
        <f t="shared" si="20"/>
        <v>29621</v>
      </c>
      <c r="G53" s="18">
        <f t="shared" si="21"/>
        <v>0</v>
      </c>
      <c r="H53" s="18">
        <f t="shared" si="22"/>
        <v>23389</v>
      </c>
      <c r="I53" s="18">
        <f t="shared" si="23"/>
        <v>23389</v>
      </c>
      <c r="J53" s="87" t="s">
        <v>313</v>
      </c>
      <c r="K53" s="81" t="s">
        <v>314</v>
      </c>
      <c r="L53" s="18">
        <v>0</v>
      </c>
      <c r="M53" s="18">
        <v>29621</v>
      </c>
      <c r="N53" s="18">
        <f t="shared" si="24"/>
        <v>29621</v>
      </c>
      <c r="O53" s="18">
        <v>0</v>
      </c>
      <c r="P53" s="18">
        <v>23389</v>
      </c>
      <c r="Q53" s="18">
        <f t="shared" si="25"/>
        <v>23389</v>
      </c>
      <c r="R53" s="87" t="s">
        <v>3</v>
      </c>
      <c r="S53" s="81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7" t="s">
        <v>3</v>
      </c>
      <c r="AA53" s="81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7" t="s">
        <v>3</v>
      </c>
      <c r="AI53" s="81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7" t="s">
        <v>3</v>
      </c>
      <c r="AQ53" s="81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7" t="s">
        <v>3</v>
      </c>
      <c r="AY53" s="81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3" t="s">
        <v>127</v>
      </c>
      <c r="B54" s="76" t="s">
        <v>218</v>
      </c>
      <c r="C54" s="77" t="s">
        <v>339</v>
      </c>
      <c r="D54" s="18">
        <f t="shared" si="18"/>
        <v>5680</v>
      </c>
      <c r="E54" s="18">
        <f t="shared" si="19"/>
        <v>39823</v>
      </c>
      <c r="F54" s="18">
        <f t="shared" si="20"/>
        <v>45503</v>
      </c>
      <c r="G54" s="18">
        <f t="shared" si="21"/>
        <v>0</v>
      </c>
      <c r="H54" s="18">
        <f t="shared" si="22"/>
        <v>24623</v>
      </c>
      <c r="I54" s="18">
        <f t="shared" si="23"/>
        <v>24623</v>
      </c>
      <c r="J54" s="87" t="s">
        <v>10</v>
      </c>
      <c r="K54" s="81" t="s">
        <v>11</v>
      </c>
      <c r="L54" s="18">
        <v>5680</v>
      </c>
      <c r="M54" s="18">
        <v>39823</v>
      </c>
      <c r="N54" s="18">
        <f t="shared" si="24"/>
        <v>45503</v>
      </c>
      <c r="O54" s="18">
        <v>0</v>
      </c>
      <c r="P54" s="18">
        <v>24623</v>
      </c>
      <c r="Q54" s="18">
        <f t="shared" si="25"/>
        <v>24623</v>
      </c>
      <c r="R54" s="87" t="s">
        <v>3</v>
      </c>
      <c r="S54" s="81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7" t="s">
        <v>3</v>
      </c>
      <c r="AA54" s="81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7" t="s">
        <v>3</v>
      </c>
      <c r="AI54" s="81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7" t="s">
        <v>3</v>
      </c>
      <c r="AQ54" s="81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7" t="s">
        <v>3</v>
      </c>
      <c r="AY54" s="81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3" t="s">
        <v>127</v>
      </c>
      <c r="B55" s="76" t="s">
        <v>219</v>
      </c>
      <c r="C55" s="77" t="s">
        <v>220</v>
      </c>
      <c r="D55" s="18">
        <f t="shared" si="18"/>
        <v>3301</v>
      </c>
      <c r="E55" s="18">
        <f t="shared" si="19"/>
        <v>27715</v>
      </c>
      <c r="F55" s="18">
        <f t="shared" si="20"/>
        <v>31016</v>
      </c>
      <c r="G55" s="18">
        <f t="shared" si="21"/>
        <v>0</v>
      </c>
      <c r="H55" s="18">
        <f t="shared" si="22"/>
        <v>13571</v>
      </c>
      <c r="I55" s="18">
        <f t="shared" si="23"/>
        <v>13571</v>
      </c>
      <c r="J55" s="87" t="s">
        <v>10</v>
      </c>
      <c r="K55" s="81" t="s">
        <v>11</v>
      </c>
      <c r="L55" s="18">
        <v>3301</v>
      </c>
      <c r="M55" s="18">
        <v>27715</v>
      </c>
      <c r="N55" s="18">
        <f t="shared" si="24"/>
        <v>31016</v>
      </c>
      <c r="O55" s="18">
        <v>0</v>
      </c>
      <c r="P55" s="18">
        <v>13571</v>
      </c>
      <c r="Q55" s="18">
        <f t="shared" si="25"/>
        <v>13571</v>
      </c>
      <c r="R55" s="87" t="s">
        <v>3</v>
      </c>
      <c r="S55" s="81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7" t="s">
        <v>3</v>
      </c>
      <c r="AA55" s="81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7" t="s">
        <v>3</v>
      </c>
      <c r="AI55" s="81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7" t="s">
        <v>3</v>
      </c>
      <c r="AQ55" s="81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7" t="s">
        <v>3</v>
      </c>
      <c r="AY55" s="81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3" t="s">
        <v>127</v>
      </c>
      <c r="B56" s="76" t="s">
        <v>221</v>
      </c>
      <c r="C56" s="77" t="s">
        <v>222</v>
      </c>
      <c r="D56" s="18">
        <f t="shared" si="18"/>
        <v>2035</v>
      </c>
      <c r="E56" s="18">
        <f t="shared" si="19"/>
        <v>21208</v>
      </c>
      <c r="F56" s="18">
        <f t="shared" si="20"/>
        <v>23243</v>
      </c>
      <c r="G56" s="18">
        <f t="shared" si="21"/>
        <v>0</v>
      </c>
      <c r="H56" s="18">
        <f t="shared" si="22"/>
        <v>7902</v>
      </c>
      <c r="I56" s="18">
        <f t="shared" si="23"/>
        <v>7902</v>
      </c>
      <c r="J56" s="87" t="s">
        <v>10</v>
      </c>
      <c r="K56" s="81" t="s">
        <v>11</v>
      </c>
      <c r="L56" s="18">
        <v>2035</v>
      </c>
      <c r="M56" s="18">
        <v>21208</v>
      </c>
      <c r="N56" s="18">
        <f t="shared" si="24"/>
        <v>23243</v>
      </c>
      <c r="O56" s="18">
        <v>0</v>
      </c>
      <c r="P56" s="18">
        <v>7902</v>
      </c>
      <c r="Q56" s="18">
        <f t="shared" si="25"/>
        <v>7902</v>
      </c>
      <c r="R56" s="87" t="s">
        <v>3</v>
      </c>
      <c r="S56" s="81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7" t="s">
        <v>3</v>
      </c>
      <c r="AA56" s="81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7" t="s">
        <v>3</v>
      </c>
      <c r="AI56" s="81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7" t="s">
        <v>3</v>
      </c>
      <c r="AQ56" s="81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7" t="s">
        <v>3</v>
      </c>
      <c r="AY56" s="81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3" t="s">
        <v>127</v>
      </c>
      <c r="B57" s="76" t="s">
        <v>223</v>
      </c>
      <c r="C57" s="77" t="s">
        <v>224</v>
      </c>
      <c r="D57" s="18">
        <f t="shared" si="18"/>
        <v>4622</v>
      </c>
      <c r="E57" s="18">
        <f t="shared" si="19"/>
        <v>30597</v>
      </c>
      <c r="F57" s="18">
        <f t="shared" si="20"/>
        <v>35219</v>
      </c>
      <c r="G57" s="18">
        <f t="shared" si="21"/>
        <v>0</v>
      </c>
      <c r="H57" s="18">
        <f t="shared" si="22"/>
        <v>18939</v>
      </c>
      <c r="I57" s="18">
        <f t="shared" si="23"/>
        <v>18939</v>
      </c>
      <c r="J57" s="87" t="s">
        <v>10</v>
      </c>
      <c r="K57" s="81" t="s">
        <v>11</v>
      </c>
      <c r="L57" s="18">
        <v>4622</v>
      </c>
      <c r="M57" s="18">
        <v>30597</v>
      </c>
      <c r="N57" s="18">
        <f t="shared" si="24"/>
        <v>35219</v>
      </c>
      <c r="O57" s="18">
        <v>0</v>
      </c>
      <c r="P57" s="18">
        <v>18939</v>
      </c>
      <c r="Q57" s="18">
        <f t="shared" si="25"/>
        <v>18939</v>
      </c>
      <c r="R57" s="87" t="s">
        <v>3</v>
      </c>
      <c r="S57" s="81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7" t="s">
        <v>3</v>
      </c>
      <c r="AA57" s="81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7" t="s">
        <v>3</v>
      </c>
      <c r="AI57" s="81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7" t="s">
        <v>3</v>
      </c>
      <c r="AQ57" s="81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7" t="s">
        <v>3</v>
      </c>
      <c r="AY57" s="81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3" t="s">
        <v>127</v>
      </c>
      <c r="B58" s="76" t="s">
        <v>225</v>
      </c>
      <c r="C58" s="77" t="s">
        <v>226</v>
      </c>
      <c r="D58" s="18">
        <f t="shared" si="18"/>
        <v>427</v>
      </c>
      <c r="E58" s="18">
        <f t="shared" si="19"/>
        <v>46273</v>
      </c>
      <c r="F58" s="18">
        <f t="shared" si="20"/>
        <v>46700</v>
      </c>
      <c r="G58" s="18">
        <f t="shared" si="21"/>
        <v>0</v>
      </c>
      <c r="H58" s="18">
        <f t="shared" si="22"/>
        <v>18519</v>
      </c>
      <c r="I58" s="18">
        <f t="shared" si="23"/>
        <v>18519</v>
      </c>
      <c r="J58" s="87" t="s">
        <v>325</v>
      </c>
      <c r="K58" s="81" t="s">
        <v>326</v>
      </c>
      <c r="L58" s="18">
        <v>427</v>
      </c>
      <c r="M58" s="18">
        <v>46273</v>
      </c>
      <c r="N58" s="18">
        <f t="shared" si="24"/>
        <v>46700</v>
      </c>
      <c r="O58" s="18"/>
      <c r="P58" s="18"/>
      <c r="Q58" s="18">
        <f t="shared" si="25"/>
        <v>0</v>
      </c>
      <c r="R58" s="87" t="s">
        <v>10</v>
      </c>
      <c r="S58" s="81" t="s">
        <v>11</v>
      </c>
      <c r="T58" s="18"/>
      <c r="U58" s="18"/>
      <c r="V58" s="18">
        <f t="shared" si="8"/>
        <v>0</v>
      </c>
      <c r="W58" s="18"/>
      <c r="X58" s="18">
        <v>18519</v>
      </c>
      <c r="Y58" s="18">
        <f t="shared" si="9"/>
        <v>18519</v>
      </c>
      <c r="Z58" s="87" t="s">
        <v>3</v>
      </c>
      <c r="AA58" s="81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7" t="s">
        <v>3</v>
      </c>
      <c r="AI58" s="81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7" t="s">
        <v>3</v>
      </c>
      <c r="AQ58" s="81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7" t="s">
        <v>3</v>
      </c>
      <c r="AY58" s="81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3" t="s">
        <v>127</v>
      </c>
      <c r="B59" s="76" t="s">
        <v>227</v>
      </c>
      <c r="C59" s="77" t="s">
        <v>228</v>
      </c>
      <c r="D59" s="18">
        <f t="shared" si="18"/>
        <v>38898</v>
      </c>
      <c r="E59" s="18">
        <f t="shared" si="19"/>
        <v>93344</v>
      </c>
      <c r="F59" s="18">
        <f t="shared" si="20"/>
        <v>132242</v>
      </c>
      <c r="G59" s="18">
        <f t="shared" si="21"/>
        <v>10297</v>
      </c>
      <c r="H59" s="18">
        <f t="shared" si="22"/>
        <v>50050</v>
      </c>
      <c r="I59" s="18">
        <f t="shared" si="23"/>
        <v>60347</v>
      </c>
      <c r="J59" s="87" t="s">
        <v>317</v>
      </c>
      <c r="K59" s="81" t="s">
        <v>318</v>
      </c>
      <c r="L59" s="18">
        <v>38898</v>
      </c>
      <c r="M59" s="18">
        <v>93344</v>
      </c>
      <c r="N59" s="18">
        <f t="shared" si="24"/>
        <v>132242</v>
      </c>
      <c r="O59" s="18"/>
      <c r="P59" s="18"/>
      <c r="Q59" s="18">
        <f t="shared" si="25"/>
        <v>0</v>
      </c>
      <c r="R59" s="87" t="s">
        <v>311</v>
      </c>
      <c r="S59" s="81" t="s">
        <v>312</v>
      </c>
      <c r="T59" s="18"/>
      <c r="U59" s="18"/>
      <c r="V59" s="18">
        <f t="shared" si="8"/>
        <v>0</v>
      </c>
      <c r="W59" s="18">
        <v>10297</v>
      </c>
      <c r="X59" s="18">
        <v>50050</v>
      </c>
      <c r="Y59" s="18">
        <f t="shared" si="9"/>
        <v>60347</v>
      </c>
      <c r="Z59" s="87" t="s">
        <v>3</v>
      </c>
      <c r="AA59" s="81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7" t="s">
        <v>3</v>
      </c>
      <c r="AI59" s="81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7" t="s">
        <v>3</v>
      </c>
      <c r="AQ59" s="81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7" t="s">
        <v>3</v>
      </c>
      <c r="AY59" s="81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3" t="s">
        <v>127</v>
      </c>
      <c r="B60" s="76" t="s">
        <v>229</v>
      </c>
      <c r="C60" s="77" t="s">
        <v>230</v>
      </c>
      <c r="D60" s="18">
        <f t="shared" si="18"/>
        <v>503</v>
      </c>
      <c r="E60" s="18">
        <f t="shared" si="19"/>
        <v>54509</v>
      </c>
      <c r="F60" s="18">
        <f t="shared" si="20"/>
        <v>55012</v>
      </c>
      <c r="G60" s="18">
        <f t="shared" si="21"/>
        <v>6808</v>
      </c>
      <c r="H60" s="18">
        <f t="shared" si="22"/>
        <v>33094</v>
      </c>
      <c r="I60" s="18">
        <f t="shared" si="23"/>
        <v>39902</v>
      </c>
      <c r="J60" s="87" t="s">
        <v>325</v>
      </c>
      <c r="K60" s="81" t="s">
        <v>326</v>
      </c>
      <c r="L60" s="18">
        <v>503</v>
      </c>
      <c r="M60" s="18">
        <v>54509</v>
      </c>
      <c r="N60" s="18">
        <f t="shared" si="24"/>
        <v>55012</v>
      </c>
      <c r="O60" s="18"/>
      <c r="P60" s="18"/>
      <c r="Q60" s="18">
        <f t="shared" si="25"/>
        <v>0</v>
      </c>
      <c r="R60" s="87" t="s">
        <v>311</v>
      </c>
      <c r="S60" s="81" t="s">
        <v>312</v>
      </c>
      <c r="T60" s="18"/>
      <c r="U60" s="18"/>
      <c r="V60" s="18">
        <f t="shared" si="8"/>
        <v>0</v>
      </c>
      <c r="W60" s="18">
        <v>6808</v>
      </c>
      <c r="X60" s="18">
        <v>33094</v>
      </c>
      <c r="Y60" s="18">
        <f t="shared" si="9"/>
        <v>39902</v>
      </c>
      <c r="Z60" s="87" t="s">
        <v>3</v>
      </c>
      <c r="AA60" s="81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7" t="s">
        <v>3</v>
      </c>
      <c r="AI60" s="81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7" t="s">
        <v>3</v>
      </c>
      <c r="AQ60" s="81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7" t="s">
        <v>3</v>
      </c>
      <c r="AY60" s="81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3" t="s">
        <v>127</v>
      </c>
      <c r="B61" s="76" t="s">
        <v>231</v>
      </c>
      <c r="C61" s="77" t="s">
        <v>232</v>
      </c>
      <c r="D61" s="18">
        <f t="shared" si="18"/>
        <v>1305</v>
      </c>
      <c r="E61" s="18">
        <f t="shared" si="19"/>
        <v>141482</v>
      </c>
      <c r="F61" s="18">
        <f t="shared" si="20"/>
        <v>142787</v>
      </c>
      <c r="G61" s="18">
        <f t="shared" si="21"/>
        <v>13655</v>
      </c>
      <c r="H61" s="18">
        <f t="shared" si="22"/>
        <v>66371</v>
      </c>
      <c r="I61" s="18">
        <f t="shared" si="23"/>
        <v>80026</v>
      </c>
      <c r="J61" s="87" t="s">
        <v>325</v>
      </c>
      <c r="K61" s="81" t="s">
        <v>326</v>
      </c>
      <c r="L61" s="18">
        <v>1305</v>
      </c>
      <c r="M61" s="18">
        <v>141482</v>
      </c>
      <c r="N61" s="18">
        <f t="shared" si="24"/>
        <v>142787</v>
      </c>
      <c r="O61" s="18"/>
      <c r="P61" s="18"/>
      <c r="Q61" s="18">
        <f t="shared" si="25"/>
        <v>0</v>
      </c>
      <c r="R61" s="87" t="s">
        <v>311</v>
      </c>
      <c r="S61" s="81" t="s">
        <v>312</v>
      </c>
      <c r="T61" s="18"/>
      <c r="U61" s="18"/>
      <c r="V61" s="18">
        <f t="shared" si="8"/>
        <v>0</v>
      </c>
      <c r="W61" s="18">
        <v>13655</v>
      </c>
      <c r="X61" s="18">
        <v>66371</v>
      </c>
      <c r="Y61" s="18">
        <f t="shared" si="9"/>
        <v>80026</v>
      </c>
      <c r="Z61" s="87" t="s">
        <v>3</v>
      </c>
      <c r="AA61" s="81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7" t="s">
        <v>3</v>
      </c>
      <c r="AI61" s="81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7" t="s">
        <v>3</v>
      </c>
      <c r="AQ61" s="81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7" t="s">
        <v>3</v>
      </c>
      <c r="AY61" s="81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3" t="s">
        <v>127</v>
      </c>
      <c r="B62" s="76" t="s">
        <v>233</v>
      </c>
      <c r="C62" s="77" t="s">
        <v>234</v>
      </c>
      <c r="D62" s="18">
        <f t="shared" si="18"/>
        <v>25932</v>
      </c>
      <c r="E62" s="18">
        <f t="shared" si="19"/>
        <v>118727</v>
      </c>
      <c r="F62" s="18">
        <f t="shared" si="20"/>
        <v>144659</v>
      </c>
      <c r="G62" s="18">
        <f t="shared" si="21"/>
        <v>7898</v>
      </c>
      <c r="H62" s="18">
        <f t="shared" si="22"/>
        <v>38388</v>
      </c>
      <c r="I62" s="18">
        <f t="shared" si="23"/>
        <v>46286</v>
      </c>
      <c r="J62" s="87" t="s">
        <v>317</v>
      </c>
      <c r="K62" s="81" t="s">
        <v>318</v>
      </c>
      <c r="L62" s="18">
        <v>25932</v>
      </c>
      <c r="M62" s="18">
        <v>118727</v>
      </c>
      <c r="N62" s="18">
        <f t="shared" si="24"/>
        <v>144659</v>
      </c>
      <c r="O62" s="18">
        <v>0</v>
      </c>
      <c r="P62" s="18">
        <v>0</v>
      </c>
      <c r="Q62" s="18">
        <f t="shared" si="25"/>
        <v>0</v>
      </c>
      <c r="R62" s="87" t="s">
        <v>311</v>
      </c>
      <c r="S62" s="81" t="s">
        <v>312</v>
      </c>
      <c r="T62" s="18">
        <v>0</v>
      </c>
      <c r="U62" s="18">
        <v>0</v>
      </c>
      <c r="V62" s="18">
        <f t="shared" si="8"/>
        <v>0</v>
      </c>
      <c r="W62" s="18">
        <v>7898</v>
      </c>
      <c r="X62" s="18">
        <v>38388</v>
      </c>
      <c r="Y62" s="18">
        <f t="shared" si="9"/>
        <v>46286</v>
      </c>
      <c r="Z62" s="87" t="s">
        <v>3</v>
      </c>
      <c r="AA62" s="81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7" t="s">
        <v>3</v>
      </c>
      <c r="AI62" s="81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7" t="s">
        <v>3</v>
      </c>
      <c r="AQ62" s="81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7" t="s">
        <v>3</v>
      </c>
      <c r="AY62" s="81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3" t="s">
        <v>127</v>
      </c>
      <c r="B63" s="76" t="s">
        <v>235</v>
      </c>
      <c r="C63" s="77" t="s">
        <v>236</v>
      </c>
      <c r="D63" s="18">
        <f t="shared" si="18"/>
        <v>0</v>
      </c>
      <c r="E63" s="18">
        <f t="shared" si="19"/>
        <v>71769</v>
      </c>
      <c r="F63" s="18">
        <f t="shared" si="20"/>
        <v>71769</v>
      </c>
      <c r="G63" s="18">
        <f t="shared" si="21"/>
        <v>0</v>
      </c>
      <c r="H63" s="18">
        <f t="shared" si="22"/>
        <v>56668</v>
      </c>
      <c r="I63" s="18">
        <f t="shared" si="23"/>
        <v>56668</v>
      </c>
      <c r="J63" s="87" t="s">
        <v>313</v>
      </c>
      <c r="K63" s="81" t="s">
        <v>314</v>
      </c>
      <c r="L63" s="18">
        <v>0</v>
      </c>
      <c r="M63" s="18">
        <v>71769</v>
      </c>
      <c r="N63" s="18">
        <f t="shared" si="24"/>
        <v>71769</v>
      </c>
      <c r="O63" s="18">
        <v>0</v>
      </c>
      <c r="P63" s="18">
        <v>56668</v>
      </c>
      <c r="Q63" s="18">
        <f t="shared" si="25"/>
        <v>56668</v>
      </c>
      <c r="R63" s="87" t="s">
        <v>3</v>
      </c>
      <c r="S63" s="81"/>
      <c r="T63" s="18">
        <v>0</v>
      </c>
      <c r="U63" s="18">
        <v>0</v>
      </c>
      <c r="V63" s="18">
        <f t="shared" si="8"/>
        <v>0</v>
      </c>
      <c r="W63" s="18">
        <v>0</v>
      </c>
      <c r="X63" s="18">
        <v>0</v>
      </c>
      <c r="Y63" s="18">
        <f t="shared" si="9"/>
        <v>0</v>
      </c>
      <c r="Z63" s="87" t="s">
        <v>3</v>
      </c>
      <c r="AA63" s="81"/>
      <c r="AB63" s="18">
        <v>0</v>
      </c>
      <c r="AC63" s="18">
        <v>0</v>
      </c>
      <c r="AD63" s="18">
        <f t="shared" si="10"/>
        <v>0</v>
      </c>
      <c r="AE63" s="18">
        <v>0</v>
      </c>
      <c r="AF63" s="18">
        <v>0</v>
      </c>
      <c r="AG63" s="18">
        <f t="shared" si="11"/>
        <v>0</v>
      </c>
      <c r="AH63" s="87" t="s">
        <v>3</v>
      </c>
      <c r="AI63" s="81"/>
      <c r="AJ63" s="18">
        <v>0</v>
      </c>
      <c r="AK63" s="18">
        <v>0</v>
      </c>
      <c r="AL63" s="18">
        <f t="shared" si="12"/>
        <v>0</v>
      </c>
      <c r="AM63" s="18">
        <v>0</v>
      </c>
      <c r="AN63" s="18">
        <v>0</v>
      </c>
      <c r="AO63" s="18">
        <f t="shared" si="13"/>
        <v>0</v>
      </c>
      <c r="AP63" s="87" t="s">
        <v>3</v>
      </c>
      <c r="AQ63" s="81"/>
      <c r="AR63" s="18">
        <v>0</v>
      </c>
      <c r="AS63" s="18">
        <v>0</v>
      </c>
      <c r="AT63" s="18">
        <f t="shared" si="14"/>
        <v>0</v>
      </c>
      <c r="AU63" s="18">
        <v>0</v>
      </c>
      <c r="AV63" s="18">
        <v>0</v>
      </c>
      <c r="AW63" s="18">
        <f t="shared" si="15"/>
        <v>0</v>
      </c>
      <c r="AX63" s="87" t="s">
        <v>3</v>
      </c>
      <c r="AY63" s="81"/>
      <c r="AZ63" s="18">
        <v>0</v>
      </c>
      <c r="BA63" s="18">
        <v>0</v>
      </c>
      <c r="BB63" s="18">
        <f t="shared" si="16"/>
        <v>0</v>
      </c>
      <c r="BC63" s="18">
        <v>0</v>
      </c>
      <c r="BD63" s="18">
        <v>0</v>
      </c>
      <c r="BE63" s="18">
        <f t="shared" si="17"/>
        <v>0</v>
      </c>
    </row>
    <row r="64" spans="1:57" ht="13.5">
      <c r="A64" s="83" t="s">
        <v>127</v>
      </c>
      <c r="B64" s="76" t="s">
        <v>237</v>
      </c>
      <c r="C64" s="77" t="s">
        <v>238</v>
      </c>
      <c r="D64" s="18">
        <f t="shared" si="18"/>
        <v>0</v>
      </c>
      <c r="E64" s="18">
        <f t="shared" si="19"/>
        <v>22030</v>
      </c>
      <c r="F64" s="18">
        <f t="shared" si="20"/>
        <v>22030</v>
      </c>
      <c r="G64" s="18">
        <f t="shared" si="21"/>
        <v>0</v>
      </c>
      <c r="H64" s="18">
        <f t="shared" si="22"/>
        <v>17395</v>
      </c>
      <c r="I64" s="18">
        <f t="shared" si="23"/>
        <v>17395</v>
      </c>
      <c r="J64" s="87" t="s">
        <v>313</v>
      </c>
      <c r="K64" s="81" t="s">
        <v>314</v>
      </c>
      <c r="L64" s="18">
        <v>0</v>
      </c>
      <c r="M64" s="18">
        <v>22030</v>
      </c>
      <c r="N64" s="18">
        <f t="shared" si="24"/>
        <v>22030</v>
      </c>
      <c r="O64" s="18">
        <v>0</v>
      </c>
      <c r="P64" s="18">
        <v>17395</v>
      </c>
      <c r="Q64" s="18">
        <f t="shared" si="25"/>
        <v>17395</v>
      </c>
      <c r="R64" s="87" t="s">
        <v>3</v>
      </c>
      <c r="S64" s="81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7" t="s">
        <v>3</v>
      </c>
      <c r="AA64" s="81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7" t="s">
        <v>3</v>
      </c>
      <c r="AI64" s="81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7" t="s">
        <v>3</v>
      </c>
      <c r="AQ64" s="81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7" t="s">
        <v>3</v>
      </c>
      <c r="AY64" s="81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3" t="s">
        <v>127</v>
      </c>
      <c r="B65" s="76" t="s">
        <v>239</v>
      </c>
      <c r="C65" s="77" t="s">
        <v>240</v>
      </c>
      <c r="D65" s="18">
        <f t="shared" si="18"/>
        <v>0</v>
      </c>
      <c r="E65" s="18">
        <f t="shared" si="19"/>
        <v>0</v>
      </c>
      <c r="F65" s="18">
        <f t="shared" si="20"/>
        <v>0</v>
      </c>
      <c r="G65" s="18">
        <f t="shared" si="21"/>
        <v>0</v>
      </c>
      <c r="H65" s="18">
        <f t="shared" si="22"/>
        <v>18469</v>
      </c>
      <c r="I65" s="18">
        <f t="shared" si="23"/>
        <v>18469</v>
      </c>
      <c r="J65" s="87" t="s">
        <v>6</v>
      </c>
      <c r="K65" s="81" t="s">
        <v>7</v>
      </c>
      <c r="L65" s="18">
        <v>0</v>
      </c>
      <c r="M65" s="18">
        <v>0</v>
      </c>
      <c r="N65" s="18">
        <f t="shared" si="24"/>
        <v>0</v>
      </c>
      <c r="O65" s="18">
        <v>0</v>
      </c>
      <c r="P65" s="18">
        <v>18469</v>
      </c>
      <c r="Q65" s="18">
        <f t="shared" si="25"/>
        <v>18469</v>
      </c>
      <c r="R65" s="87" t="s">
        <v>3</v>
      </c>
      <c r="S65" s="81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7" t="s">
        <v>3</v>
      </c>
      <c r="AA65" s="81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7" t="s">
        <v>3</v>
      </c>
      <c r="AI65" s="81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7" t="s">
        <v>3</v>
      </c>
      <c r="AQ65" s="81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7" t="s">
        <v>3</v>
      </c>
      <c r="AY65" s="81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3" t="s">
        <v>127</v>
      </c>
      <c r="B66" s="76" t="s">
        <v>241</v>
      </c>
      <c r="C66" s="77" t="s">
        <v>242</v>
      </c>
      <c r="D66" s="18">
        <f t="shared" si="18"/>
        <v>4307</v>
      </c>
      <c r="E66" s="18">
        <f t="shared" si="19"/>
        <v>25236</v>
      </c>
      <c r="F66" s="18">
        <f t="shared" si="20"/>
        <v>29543</v>
      </c>
      <c r="G66" s="18">
        <f t="shared" si="21"/>
        <v>0</v>
      </c>
      <c r="H66" s="18">
        <f t="shared" si="22"/>
        <v>19287</v>
      </c>
      <c r="I66" s="18">
        <f t="shared" si="23"/>
        <v>19287</v>
      </c>
      <c r="J66" s="87" t="s">
        <v>6</v>
      </c>
      <c r="K66" s="81" t="s">
        <v>7</v>
      </c>
      <c r="L66" s="18">
        <v>4307</v>
      </c>
      <c r="M66" s="18">
        <v>25236</v>
      </c>
      <c r="N66" s="18">
        <f t="shared" si="24"/>
        <v>29543</v>
      </c>
      <c r="O66" s="18">
        <v>0</v>
      </c>
      <c r="P66" s="18">
        <v>19287</v>
      </c>
      <c r="Q66" s="18">
        <f t="shared" si="25"/>
        <v>19287</v>
      </c>
      <c r="R66" s="87" t="s">
        <v>3</v>
      </c>
      <c r="S66" s="81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7" t="s">
        <v>3</v>
      </c>
      <c r="AA66" s="81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7" t="s">
        <v>3</v>
      </c>
      <c r="AI66" s="81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7" t="s">
        <v>3</v>
      </c>
      <c r="AQ66" s="81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7" t="s">
        <v>3</v>
      </c>
      <c r="AY66" s="81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3" t="s">
        <v>127</v>
      </c>
      <c r="B67" s="76" t="s">
        <v>243</v>
      </c>
      <c r="C67" s="77" t="s">
        <v>244</v>
      </c>
      <c r="D67" s="18">
        <f t="shared" si="18"/>
        <v>8656</v>
      </c>
      <c r="E67" s="18">
        <f t="shared" si="19"/>
        <v>50714</v>
      </c>
      <c r="F67" s="18">
        <f t="shared" si="20"/>
        <v>59370</v>
      </c>
      <c r="G67" s="18">
        <f t="shared" si="21"/>
        <v>0</v>
      </c>
      <c r="H67" s="18">
        <f t="shared" si="22"/>
        <v>48118</v>
      </c>
      <c r="I67" s="18">
        <f t="shared" si="23"/>
        <v>48118</v>
      </c>
      <c r="J67" s="87" t="s">
        <v>6</v>
      </c>
      <c r="K67" s="81" t="s">
        <v>7</v>
      </c>
      <c r="L67" s="18">
        <v>8656</v>
      </c>
      <c r="M67" s="18">
        <v>50714</v>
      </c>
      <c r="N67" s="18">
        <f t="shared" si="24"/>
        <v>59370</v>
      </c>
      <c r="O67" s="18">
        <v>0</v>
      </c>
      <c r="P67" s="18">
        <v>48118</v>
      </c>
      <c r="Q67" s="18">
        <f t="shared" si="25"/>
        <v>48118</v>
      </c>
      <c r="R67" s="87" t="s">
        <v>3</v>
      </c>
      <c r="S67" s="81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7" t="s">
        <v>3</v>
      </c>
      <c r="AA67" s="81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7" t="s">
        <v>3</v>
      </c>
      <c r="AI67" s="81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7" t="s">
        <v>3</v>
      </c>
      <c r="AQ67" s="81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7" t="s">
        <v>3</v>
      </c>
      <c r="AY67" s="81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3" t="s">
        <v>127</v>
      </c>
      <c r="B68" s="76" t="s">
        <v>245</v>
      </c>
      <c r="C68" s="77" t="s">
        <v>246</v>
      </c>
      <c r="D68" s="18">
        <f t="shared" si="18"/>
        <v>4936</v>
      </c>
      <c r="E68" s="18">
        <f t="shared" si="19"/>
        <v>28921</v>
      </c>
      <c r="F68" s="18">
        <f t="shared" si="20"/>
        <v>33857</v>
      </c>
      <c r="G68" s="18">
        <f t="shared" si="21"/>
        <v>0</v>
      </c>
      <c r="H68" s="18">
        <f t="shared" si="22"/>
        <v>26630</v>
      </c>
      <c r="I68" s="18">
        <f t="shared" si="23"/>
        <v>26630</v>
      </c>
      <c r="J68" s="87" t="s">
        <v>6</v>
      </c>
      <c r="K68" s="81" t="s">
        <v>7</v>
      </c>
      <c r="L68" s="18">
        <v>4936</v>
      </c>
      <c r="M68" s="18">
        <v>28921</v>
      </c>
      <c r="N68" s="18">
        <f t="shared" si="24"/>
        <v>33857</v>
      </c>
      <c r="O68" s="18">
        <v>0</v>
      </c>
      <c r="P68" s="18">
        <v>26630</v>
      </c>
      <c r="Q68" s="18">
        <f t="shared" si="25"/>
        <v>26630</v>
      </c>
      <c r="R68" s="87" t="s">
        <v>3</v>
      </c>
      <c r="S68" s="81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7" t="s">
        <v>3</v>
      </c>
      <c r="AA68" s="81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7" t="s">
        <v>3</v>
      </c>
      <c r="AI68" s="81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7" t="s">
        <v>3</v>
      </c>
      <c r="AQ68" s="81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7" t="s">
        <v>3</v>
      </c>
      <c r="AY68" s="81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3" t="s">
        <v>127</v>
      </c>
      <c r="B69" s="76" t="s">
        <v>247</v>
      </c>
      <c r="C69" s="77" t="s">
        <v>248</v>
      </c>
      <c r="D69" s="18">
        <f t="shared" si="18"/>
        <v>10454</v>
      </c>
      <c r="E69" s="18">
        <f t="shared" si="19"/>
        <v>61245</v>
      </c>
      <c r="F69" s="18">
        <f t="shared" si="20"/>
        <v>71699</v>
      </c>
      <c r="G69" s="18">
        <f t="shared" si="21"/>
        <v>0</v>
      </c>
      <c r="H69" s="18">
        <f t="shared" si="22"/>
        <v>16509</v>
      </c>
      <c r="I69" s="18">
        <f t="shared" si="23"/>
        <v>16509</v>
      </c>
      <c r="J69" s="87" t="s">
        <v>6</v>
      </c>
      <c r="K69" s="81" t="s">
        <v>7</v>
      </c>
      <c r="L69" s="18">
        <v>10454</v>
      </c>
      <c r="M69" s="18">
        <v>61245</v>
      </c>
      <c r="N69" s="18">
        <f t="shared" si="24"/>
        <v>71699</v>
      </c>
      <c r="O69" s="18">
        <v>0</v>
      </c>
      <c r="P69" s="18">
        <v>16509</v>
      </c>
      <c r="Q69" s="18">
        <f t="shared" si="25"/>
        <v>16509</v>
      </c>
      <c r="R69" s="87" t="s">
        <v>3</v>
      </c>
      <c r="S69" s="81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7" t="s">
        <v>3</v>
      </c>
      <c r="AA69" s="81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7" t="s">
        <v>3</v>
      </c>
      <c r="AI69" s="81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7" t="s">
        <v>3</v>
      </c>
      <c r="AQ69" s="81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7" t="s">
        <v>3</v>
      </c>
      <c r="AY69" s="81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3" t="s">
        <v>127</v>
      </c>
      <c r="B70" s="76" t="s">
        <v>249</v>
      </c>
      <c r="C70" s="77" t="s">
        <v>250</v>
      </c>
      <c r="D70" s="18">
        <f t="shared" si="18"/>
        <v>2401</v>
      </c>
      <c r="E70" s="18">
        <f t="shared" si="19"/>
        <v>14068</v>
      </c>
      <c r="F70" s="18">
        <f t="shared" si="20"/>
        <v>16469</v>
      </c>
      <c r="G70" s="18">
        <f t="shared" si="21"/>
        <v>0</v>
      </c>
      <c r="H70" s="18">
        <f t="shared" si="22"/>
        <v>10999</v>
      </c>
      <c r="I70" s="18">
        <f t="shared" si="23"/>
        <v>10999</v>
      </c>
      <c r="J70" s="87" t="s">
        <v>6</v>
      </c>
      <c r="K70" s="81" t="s">
        <v>7</v>
      </c>
      <c r="L70" s="18">
        <v>2401</v>
      </c>
      <c r="M70" s="18">
        <v>14068</v>
      </c>
      <c r="N70" s="18">
        <f t="shared" si="24"/>
        <v>16469</v>
      </c>
      <c r="O70" s="18">
        <v>0</v>
      </c>
      <c r="P70" s="18">
        <v>10999</v>
      </c>
      <c r="Q70" s="18">
        <f t="shared" si="25"/>
        <v>10999</v>
      </c>
      <c r="R70" s="87" t="s">
        <v>3</v>
      </c>
      <c r="S70" s="81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7" t="s">
        <v>3</v>
      </c>
      <c r="AA70" s="81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7" t="s">
        <v>3</v>
      </c>
      <c r="AI70" s="81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7" t="s">
        <v>3</v>
      </c>
      <c r="AQ70" s="81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7" t="s">
        <v>3</v>
      </c>
      <c r="AY70" s="81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3" t="s">
        <v>127</v>
      </c>
      <c r="B71" s="76" t="s">
        <v>251</v>
      </c>
      <c r="C71" s="77" t="s">
        <v>252</v>
      </c>
      <c r="D71" s="18">
        <f t="shared" si="18"/>
        <v>2218</v>
      </c>
      <c r="E71" s="18">
        <f t="shared" si="19"/>
        <v>12996</v>
      </c>
      <c r="F71" s="18">
        <f t="shared" si="20"/>
        <v>15214</v>
      </c>
      <c r="G71" s="18">
        <f t="shared" si="21"/>
        <v>0</v>
      </c>
      <c r="H71" s="18">
        <f t="shared" si="22"/>
        <v>9896</v>
      </c>
      <c r="I71" s="18">
        <f t="shared" si="23"/>
        <v>9896</v>
      </c>
      <c r="J71" s="87" t="s">
        <v>6</v>
      </c>
      <c r="K71" s="81" t="s">
        <v>7</v>
      </c>
      <c r="L71" s="18">
        <v>2218</v>
      </c>
      <c r="M71" s="18">
        <v>12996</v>
      </c>
      <c r="N71" s="18">
        <f t="shared" si="24"/>
        <v>15214</v>
      </c>
      <c r="O71" s="18">
        <v>0</v>
      </c>
      <c r="P71" s="18">
        <v>9896</v>
      </c>
      <c r="Q71" s="18">
        <f t="shared" si="25"/>
        <v>9896</v>
      </c>
      <c r="R71" s="87" t="s">
        <v>3</v>
      </c>
      <c r="S71" s="81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7" t="s">
        <v>3</v>
      </c>
      <c r="AA71" s="81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7" t="s">
        <v>3</v>
      </c>
      <c r="AI71" s="81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7" t="s">
        <v>3</v>
      </c>
      <c r="AQ71" s="81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7" t="s">
        <v>3</v>
      </c>
      <c r="AY71" s="81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3" t="s">
        <v>127</v>
      </c>
      <c r="B72" s="76" t="s">
        <v>253</v>
      </c>
      <c r="C72" s="77" t="s">
        <v>254</v>
      </c>
      <c r="D72" s="18">
        <f t="shared" si="18"/>
        <v>1648</v>
      </c>
      <c r="E72" s="18">
        <f t="shared" si="19"/>
        <v>0</v>
      </c>
      <c r="F72" s="18">
        <f t="shared" si="20"/>
        <v>1648</v>
      </c>
      <c r="G72" s="18">
        <f t="shared" si="21"/>
        <v>0</v>
      </c>
      <c r="H72" s="18">
        <f t="shared" si="22"/>
        <v>35061</v>
      </c>
      <c r="I72" s="18">
        <f t="shared" si="23"/>
        <v>35061</v>
      </c>
      <c r="J72" s="87" t="s">
        <v>18</v>
      </c>
      <c r="K72" s="81" t="s">
        <v>19</v>
      </c>
      <c r="L72" s="18">
        <v>1648</v>
      </c>
      <c r="M72" s="18">
        <v>0</v>
      </c>
      <c r="N72" s="18">
        <f t="shared" si="24"/>
        <v>1648</v>
      </c>
      <c r="O72" s="18">
        <v>0</v>
      </c>
      <c r="P72" s="18">
        <v>35061</v>
      </c>
      <c r="Q72" s="18">
        <f t="shared" si="25"/>
        <v>35061</v>
      </c>
      <c r="R72" s="87" t="s">
        <v>3</v>
      </c>
      <c r="S72" s="81"/>
      <c r="T72" s="18"/>
      <c r="U72" s="18"/>
      <c r="V72" s="18">
        <f aca="true" t="shared" si="26" ref="V72:V100">SUM(T72:U72)</f>
        <v>0</v>
      </c>
      <c r="W72" s="18"/>
      <c r="X72" s="18"/>
      <c r="Y72" s="18">
        <f aca="true" t="shared" si="27" ref="Y72:Y100">SUM(W72:X72)</f>
        <v>0</v>
      </c>
      <c r="Z72" s="87" t="s">
        <v>3</v>
      </c>
      <c r="AA72" s="81"/>
      <c r="AB72" s="18"/>
      <c r="AC72" s="18"/>
      <c r="AD72" s="18">
        <f aca="true" t="shared" si="28" ref="AD72:AD100">SUM(AB72:AC72)</f>
        <v>0</v>
      </c>
      <c r="AE72" s="18"/>
      <c r="AF72" s="18"/>
      <c r="AG72" s="18">
        <f aca="true" t="shared" si="29" ref="AG72:AG100">SUM(AE72:AF72)</f>
        <v>0</v>
      </c>
      <c r="AH72" s="87" t="s">
        <v>3</v>
      </c>
      <c r="AI72" s="81"/>
      <c r="AJ72" s="18"/>
      <c r="AK72" s="18"/>
      <c r="AL72" s="18">
        <f aca="true" t="shared" si="30" ref="AL72:AL100">SUM(AJ72:AK72)</f>
        <v>0</v>
      </c>
      <c r="AM72" s="18"/>
      <c r="AN72" s="18"/>
      <c r="AO72" s="18">
        <f aca="true" t="shared" si="31" ref="AO72:AO100">SUM(AM72:AN72)</f>
        <v>0</v>
      </c>
      <c r="AP72" s="87" t="s">
        <v>3</v>
      </c>
      <c r="AQ72" s="81"/>
      <c r="AR72" s="18"/>
      <c r="AS72" s="18"/>
      <c r="AT72" s="18">
        <f aca="true" t="shared" si="32" ref="AT72:AT100">SUM(AR72:AS72)</f>
        <v>0</v>
      </c>
      <c r="AU72" s="18"/>
      <c r="AV72" s="18"/>
      <c r="AW72" s="18">
        <f aca="true" t="shared" si="33" ref="AW72:AW100">SUM(AU72:AV72)</f>
        <v>0</v>
      </c>
      <c r="AX72" s="87" t="s">
        <v>3</v>
      </c>
      <c r="AY72" s="81"/>
      <c r="AZ72" s="18"/>
      <c r="BA72" s="18"/>
      <c r="BB72" s="18">
        <f aca="true" t="shared" si="34" ref="BB72:BB100">SUM(AZ72:BA72)</f>
        <v>0</v>
      </c>
      <c r="BC72" s="18"/>
      <c r="BD72" s="18"/>
      <c r="BE72" s="18">
        <f aca="true" t="shared" si="35" ref="BE72:BE100">SUM(BC72:BD72)</f>
        <v>0</v>
      </c>
    </row>
    <row r="73" spans="1:57" ht="13.5">
      <c r="A73" s="83" t="s">
        <v>127</v>
      </c>
      <c r="B73" s="76" t="s">
        <v>255</v>
      </c>
      <c r="C73" s="77" t="s">
        <v>256</v>
      </c>
      <c r="D73" s="18">
        <f t="shared" si="18"/>
        <v>5244</v>
      </c>
      <c r="E73" s="18">
        <f t="shared" si="19"/>
        <v>0</v>
      </c>
      <c r="F73" s="18">
        <f t="shared" si="20"/>
        <v>5244</v>
      </c>
      <c r="G73" s="18">
        <f t="shared" si="21"/>
        <v>0</v>
      </c>
      <c r="H73" s="18">
        <f t="shared" si="22"/>
        <v>81254</v>
      </c>
      <c r="I73" s="18">
        <f t="shared" si="23"/>
        <v>81254</v>
      </c>
      <c r="J73" s="87" t="s">
        <v>18</v>
      </c>
      <c r="K73" s="81" t="s">
        <v>19</v>
      </c>
      <c r="L73" s="18">
        <v>5244</v>
      </c>
      <c r="M73" s="18">
        <v>0</v>
      </c>
      <c r="N73" s="18">
        <f t="shared" si="24"/>
        <v>5244</v>
      </c>
      <c r="O73" s="18">
        <v>0</v>
      </c>
      <c r="P73" s="18">
        <v>81254</v>
      </c>
      <c r="Q73" s="18">
        <f t="shared" si="25"/>
        <v>81254</v>
      </c>
      <c r="R73" s="87" t="s">
        <v>3</v>
      </c>
      <c r="S73" s="81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7" t="s">
        <v>3</v>
      </c>
      <c r="AA73" s="81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7" t="s">
        <v>3</v>
      </c>
      <c r="AI73" s="81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7" t="s">
        <v>3</v>
      </c>
      <c r="AQ73" s="81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7" t="s">
        <v>3</v>
      </c>
      <c r="AY73" s="81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3" t="s">
        <v>127</v>
      </c>
      <c r="B74" s="76" t="s">
        <v>257</v>
      </c>
      <c r="C74" s="77" t="s">
        <v>258</v>
      </c>
      <c r="D74" s="18">
        <f t="shared" si="18"/>
        <v>1770</v>
      </c>
      <c r="E74" s="18">
        <f t="shared" si="19"/>
        <v>0</v>
      </c>
      <c r="F74" s="18">
        <f t="shared" si="20"/>
        <v>1770</v>
      </c>
      <c r="G74" s="18">
        <f t="shared" si="21"/>
        <v>0</v>
      </c>
      <c r="H74" s="18">
        <f t="shared" si="22"/>
        <v>28896</v>
      </c>
      <c r="I74" s="18">
        <f t="shared" si="23"/>
        <v>28896</v>
      </c>
      <c r="J74" s="87" t="s">
        <v>18</v>
      </c>
      <c r="K74" s="81" t="s">
        <v>19</v>
      </c>
      <c r="L74" s="18">
        <v>1770</v>
      </c>
      <c r="M74" s="18">
        <v>0</v>
      </c>
      <c r="N74" s="18">
        <f t="shared" si="24"/>
        <v>1770</v>
      </c>
      <c r="O74" s="18">
        <v>0</v>
      </c>
      <c r="P74" s="18">
        <v>28896</v>
      </c>
      <c r="Q74" s="18">
        <f t="shared" si="25"/>
        <v>28896</v>
      </c>
      <c r="R74" s="87" t="s">
        <v>3</v>
      </c>
      <c r="S74" s="81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7" t="s">
        <v>3</v>
      </c>
      <c r="AA74" s="81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7" t="s">
        <v>3</v>
      </c>
      <c r="AI74" s="81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7" t="s">
        <v>3</v>
      </c>
      <c r="AQ74" s="81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7" t="s">
        <v>3</v>
      </c>
      <c r="AY74" s="81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3" t="s">
        <v>127</v>
      </c>
      <c r="B75" s="76" t="s">
        <v>259</v>
      </c>
      <c r="C75" s="77" t="s">
        <v>2</v>
      </c>
      <c r="D75" s="18">
        <f t="shared" si="18"/>
        <v>26010</v>
      </c>
      <c r="E75" s="18">
        <f t="shared" si="19"/>
        <v>26321</v>
      </c>
      <c r="F75" s="18">
        <f t="shared" si="20"/>
        <v>52331</v>
      </c>
      <c r="G75" s="18">
        <f t="shared" si="21"/>
        <v>0</v>
      </c>
      <c r="H75" s="18">
        <f t="shared" si="22"/>
        <v>20496</v>
      </c>
      <c r="I75" s="18">
        <f t="shared" si="23"/>
        <v>20496</v>
      </c>
      <c r="J75" s="87" t="s">
        <v>12</v>
      </c>
      <c r="K75" s="81" t="s">
        <v>13</v>
      </c>
      <c r="L75" s="18">
        <v>26010</v>
      </c>
      <c r="M75" s="18">
        <v>26321</v>
      </c>
      <c r="N75" s="18">
        <f t="shared" si="24"/>
        <v>52331</v>
      </c>
      <c r="O75" s="18">
        <v>0</v>
      </c>
      <c r="P75" s="18">
        <v>20496</v>
      </c>
      <c r="Q75" s="18">
        <f t="shared" si="25"/>
        <v>20496</v>
      </c>
      <c r="R75" s="87" t="s">
        <v>3</v>
      </c>
      <c r="S75" s="81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7" t="s">
        <v>3</v>
      </c>
      <c r="AA75" s="81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7" t="s">
        <v>3</v>
      </c>
      <c r="AI75" s="81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7" t="s">
        <v>3</v>
      </c>
      <c r="AQ75" s="81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7" t="s">
        <v>3</v>
      </c>
      <c r="AY75" s="81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3" t="s">
        <v>127</v>
      </c>
      <c r="B76" s="76" t="s">
        <v>260</v>
      </c>
      <c r="C76" s="77" t="s">
        <v>126</v>
      </c>
      <c r="D76" s="18">
        <f t="shared" si="18"/>
        <v>12968</v>
      </c>
      <c r="E76" s="18">
        <f t="shared" si="19"/>
        <v>18112</v>
      </c>
      <c r="F76" s="18">
        <f t="shared" si="20"/>
        <v>31080</v>
      </c>
      <c r="G76" s="18">
        <f t="shared" si="21"/>
        <v>0</v>
      </c>
      <c r="H76" s="18">
        <f t="shared" si="22"/>
        <v>9278</v>
      </c>
      <c r="I76" s="18">
        <f t="shared" si="23"/>
        <v>9278</v>
      </c>
      <c r="J76" s="87" t="s">
        <v>12</v>
      </c>
      <c r="K76" s="81" t="s">
        <v>13</v>
      </c>
      <c r="L76" s="18">
        <v>12968</v>
      </c>
      <c r="M76" s="18">
        <v>18112</v>
      </c>
      <c r="N76" s="18">
        <f t="shared" si="24"/>
        <v>31080</v>
      </c>
      <c r="O76" s="18"/>
      <c r="P76" s="18">
        <v>9278</v>
      </c>
      <c r="Q76" s="18">
        <f t="shared" si="25"/>
        <v>9278</v>
      </c>
      <c r="R76" s="87" t="s">
        <v>3</v>
      </c>
      <c r="S76" s="81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7" t="s">
        <v>3</v>
      </c>
      <c r="AA76" s="81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7" t="s">
        <v>3</v>
      </c>
      <c r="AI76" s="81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7" t="s">
        <v>3</v>
      </c>
      <c r="AQ76" s="81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7" t="s">
        <v>3</v>
      </c>
      <c r="AY76" s="81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3" t="s">
        <v>127</v>
      </c>
      <c r="B77" s="76" t="s">
        <v>261</v>
      </c>
      <c r="C77" s="77" t="s">
        <v>262</v>
      </c>
      <c r="D77" s="18">
        <f t="shared" si="18"/>
        <v>25056</v>
      </c>
      <c r="E77" s="18">
        <f t="shared" si="19"/>
        <v>29641</v>
      </c>
      <c r="F77" s="18">
        <f t="shared" si="20"/>
        <v>54697</v>
      </c>
      <c r="G77" s="18">
        <f t="shared" si="21"/>
        <v>0</v>
      </c>
      <c r="H77" s="18">
        <f t="shared" si="22"/>
        <v>10420</v>
      </c>
      <c r="I77" s="18">
        <f t="shared" si="23"/>
        <v>10420</v>
      </c>
      <c r="J77" s="87" t="s">
        <v>12</v>
      </c>
      <c r="K77" s="81" t="s">
        <v>13</v>
      </c>
      <c r="L77" s="18">
        <v>25056</v>
      </c>
      <c r="M77" s="18">
        <v>29641</v>
      </c>
      <c r="N77" s="18">
        <f t="shared" si="24"/>
        <v>54697</v>
      </c>
      <c r="O77" s="18">
        <v>0</v>
      </c>
      <c r="P77" s="18">
        <v>10420</v>
      </c>
      <c r="Q77" s="18">
        <f t="shared" si="25"/>
        <v>10420</v>
      </c>
      <c r="R77" s="87" t="s">
        <v>3</v>
      </c>
      <c r="S77" s="81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7" t="s">
        <v>3</v>
      </c>
      <c r="AA77" s="81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7" t="s">
        <v>3</v>
      </c>
      <c r="AI77" s="81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7" t="s">
        <v>3</v>
      </c>
      <c r="AQ77" s="81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7" t="s">
        <v>3</v>
      </c>
      <c r="AY77" s="81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3" t="s">
        <v>127</v>
      </c>
      <c r="B78" s="76" t="s">
        <v>263</v>
      </c>
      <c r="C78" s="77" t="s">
        <v>264</v>
      </c>
      <c r="D78" s="18">
        <f t="shared" si="18"/>
        <v>8411</v>
      </c>
      <c r="E78" s="18">
        <f t="shared" si="19"/>
        <v>10951</v>
      </c>
      <c r="F78" s="18">
        <f t="shared" si="20"/>
        <v>19362</v>
      </c>
      <c r="G78" s="18">
        <f t="shared" si="21"/>
        <v>0</v>
      </c>
      <c r="H78" s="18">
        <f t="shared" si="22"/>
        <v>5735</v>
      </c>
      <c r="I78" s="18">
        <f t="shared" si="23"/>
        <v>5735</v>
      </c>
      <c r="J78" s="87" t="s">
        <v>12</v>
      </c>
      <c r="K78" s="81" t="s">
        <v>13</v>
      </c>
      <c r="L78" s="18">
        <v>8411</v>
      </c>
      <c r="M78" s="18">
        <v>10951</v>
      </c>
      <c r="N78" s="18">
        <f t="shared" si="24"/>
        <v>19362</v>
      </c>
      <c r="O78" s="18">
        <v>0</v>
      </c>
      <c r="P78" s="18">
        <v>5735</v>
      </c>
      <c r="Q78" s="18">
        <f t="shared" si="25"/>
        <v>5735</v>
      </c>
      <c r="R78" s="87" t="s">
        <v>3</v>
      </c>
      <c r="S78" s="81"/>
      <c r="T78" s="18"/>
      <c r="U78" s="18"/>
      <c r="V78" s="18">
        <f t="shared" si="26"/>
        <v>0</v>
      </c>
      <c r="W78" s="18"/>
      <c r="X78" s="18"/>
      <c r="Y78" s="18">
        <f t="shared" si="27"/>
        <v>0</v>
      </c>
      <c r="Z78" s="87" t="s">
        <v>3</v>
      </c>
      <c r="AA78" s="81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7" t="s">
        <v>3</v>
      </c>
      <c r="AI78" s="81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7" t="s">
        <v>3</v>
      </c>
      <c r="AQ78" s="81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7" t="s">
        <v>3</v>
      </c>
      <c r="AY78" s="81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3" t="s">
        <v>127</v>
      </c>
      <c r="B79" s="76" t="s">
        <v>265</v>
      </c>
      <c r="C79" s="77" t="s">
        <v>266</v>
      </c>
      <c r="D79" s="18">
        <f t="shared" si="18"/>
        <v>32045</v>
      </c>
      <c r="E79" s="18">
        <f t="shared" si="19"/>
        <v>39378</v>
      </c>
      <c r="F79" s="18">
        <f t="shared" si="20"/>
        <v>71423</v>
      </c>
      <c r="G79" s="18">
        <f t="shared" si="21"/>
        <v>0</v>
      </c>
      <c r="H79" s="18">
        <f t="shared" si="22"/>
        <v>18951</v>
      </c>
      <c r="I79" s="18">
        <f t="shared" si="23"/>
        <v>18951</v>
      </c>
      <c r="J79" s="87" t="s">
        <v>12</v>
      </c>
      <c r="K79" s="81" t="s">
        <v>13</v>
      </c>
      <c r="L79" s="18">
        <v>32045</v>
      </c>
      <c r="M79" s="18">
        <v>39378</v>
      </c>
      <c r="N79" s="18">
        <f t="shared" si="24"/>
        <v>71423</v>
      </c>
      <c r="O79" s="18">
        <v>0</v>
      </c>
      <c r="P79" s="18">
        <v>18951</v>
      </c>
      <c r="Q79" s="18">
        <f t="shared" si="25"/>
        <v>18951</v>
      </c>
      <c r="R79" s="87" t="s">
        <v>3</v>
      </c>
      <c r="S79" s="81"/>
      <c r="T79" s="18"/>
      <c r="U79" s="18"/>
      <c r="V79" s="18">
        <f t="shared" si="26"/>
        <v>0</v>
      </c>
      <c r="W79" s="18"/>
      <c r="X79" s="18"/>
      <c r="Y79" s="18">
        <f t="shared" si="27"/>
        <v>0</v>
      </c>
      <c r="Z79" s="87" t="s">
        <v>3</v>
      </c>
      <c r="AA79" s="81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7" t="s">
        <v>3</v>
      </c>
      <c r="AI79" s="81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7" t="s">
        <v>3</v>
      </c>
      <c r="AQ79" s="81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7" t="s">
        <v>3</v>
      </c>
      <c r="AY79" s="81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3" t="s">
        <v>127</v>
      </c>
      <c r="B80" s="76" t="s">
        <v>267</v>
      </c>
      <c r="C80" s="77" t="s">
        <v>268</v>
      </c>
      <c r="D80" s="18">
        <f t="shared" si="18"/>
        <v>14614</v>
      </c>
      <c r="E80" s="18">
        <f t="shared" si="19"/>
        <v>16665</v>
      </c>
      <c r="F80" s="18">
        <f t="shared" si="20"/>
        <v>31279</v>
      </c>
      <c r="G80" s="18">
        <f t="shared" si="21"/>
        <v>0</v>
      </c>
      <c r="H80" s="18">
        <f t="shared" si="22"/>
        <v>9198</v>
      </c>
      <c r="I80" s="18">
        <f t="shared" si="23"/>
        <v>9198</v>
      </c>
      <c r="J80" s="87" t="s">
        <v>12</v>
      </c>
      <c r="K80" s="81" t="s">
        <v>13</v>
      </c>
      <c r="L80" s="18">
        <v>14614</v>
      </c>
      <c r="M80" s="18">
        <v>16665</v>
      </c>
      <c r="N80" s="18">
        <f t="shared" si="24"/>
        <v>31279</v>
      </c>
      <c r="O80" s="18">
        <v>0</v>
      </c>
      <c r="P80" s="18">
        <v>9198</v>
      </c>
      <c r="Q80" s="18">
        <f t="shared" si="25"/>
        <v>9198</v>
      </c>
      <c r="R80" s="87" t="s">
        <v>3</v>
      </c>
      <c r="S80" s="81"/>
      <c r="T80" s="18"/>
      <c r="U80" s="18"/>
      <c r="V80" s="18">
        <f t="shared" si="26"/>
        <v>0</v>
      </c>
      <c r="W80" s="18"/>
      <c r="X80" s="18"/>
      <c r="Y80" s="18">
        <f t="shared" si="27"/>
        <v>0</v>
      </c>
      <c r="Z80" s="87" t="s">
        <v>3</v>
      </c>
      <c r="AA80" s="81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7" t="s">
        <v>3</v>
      </c>
      <c r="AI80" s="81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7" t="s">
        <v>3</v>
      </c>
      <c r="AQ80" s="81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7" t="s">
        <v>3</v>
      </c>
      <c r="AY80" s="81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3" t="s">
        <v>127</v>
      </c>
      <c r="B81" s="76" t="s">
        <v>269</v>
      </c>
      <c r="C81" s="77" t="s">
        <v>270</v>
      </c>
      <c r="D81" s="18">
        <f t="shared" si="18"/>
        <v>7491</v>
      </c>
      <c r="E81" s="18">
        <f t="shared" si="19"/>
        <v>8736</v>
      </c>
      <c r="F81" s="18">
        <f t="shared" si="20"/>
        <v>16227</v>
      </c>
      <c r="G81" s="18">
        <f t="shared" si="21"/>
        <v>0</v>
      </c>
      <c r="H81" s="18">
        <f t="shared" si="22"/>
        <v>5246</v>
      </c>
      <c r="I81" s="18">
        <f t="shared" si="23"/>
        <v>5246</v>
      </c>
      <c r="J81" s="87" t="s">
        <v>12</v>
      </c>
      <c r="K81" s="81" t="s">
        <v>13</v>
      </c>
      <c r="L81" s="18">
        <v>7491</v>
      </c>
      <c r="M81" s="18">
        <v>8736</v>
      </c>
      <c r="N81" s="18">
        <f t="shared" si="24"/>
        <v>16227</v>
      </c>
      <c r="O81" s="18">
        <v>0</v>
      </c>
      <c r="P81" s="18">
        <v>5246</v>
      </c>
      <c r="Q81" s="18">
        <f t="shared" si="25"/>
        <v>5246</v>
      </c>
      <c r="R81" s="87" t="s">
        <v>3</v>
      </c>
      <c r="S81" s="81"/>
      <c r="T81" s="18"/>
      <c r="U81" s="18"/>
      <c r="V81" s="18">
        <f t="shared" si="26"/>
        <v>0</v>
      </c>
      <c r="W81" s="18"/>
      <c r="X81" s="18"/>
      <c r="Y81" s="18">
        <f t="shared" si="27"/>
        <v>0</v>
      </c>
      <c r="Z81" s="87" t="s">
        <v>3</v>
      </c>
      <c r="AA81" s="81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7" t="s">
        <v>3</v>
      </c>
      <c r="AI81" s="81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7" t="s">
        <v>3</v>
      </c>
      <c r="AQ81" s="81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7" t="s">
        <v>3</v>
      </c>
      <c r="AY81" s="81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3" t="s">
        <v>127</v>
      </c>
      <c r="B82" s="76" t="s">
        <v>271</v>
      </c>
      <c r="C82" s="77" t="s">
        <v>272</v>
      </c>
      <c r="D82" s="18">
        <f t="shared" si="18"/>
        <v>5039</v>
      </c>
      <c r="E82" s="18">
        <f t="shared" si="19"/>
        <v>5372</v>
      </c>
      <c r="F82" s="18">
        <f t="shared" si="20"/>
        <v>10411</v>
      </c>
      <c r="G82" s="18">
        <f t="shared" si="21"/>
        <v>0</v>
      </c>
      <c r="H82" s="18">
        <f t="shared" si="22"/>
        <v>3650</v>
      </c>
      <c r="I82" s="18">
        <f t="shared" si="23"/>
        <v>3650</v>
      </c>
      <c r="J82" s="87" t="s">
        <v>12</v>
      </c>
      <c r="K82" s="81" t="s">
        <v>13</v>
      </c>
      <c r="L82" s="18">
        <v>5039</v>
      </c>
      <c r="M82" s="18">
        <v>5372</v>
      </c>
      <c r="N82" s="18">
        <f t="shared" si="24"/>
        <v>10411</v>
      </c>
      <c r="O82" s="18"/>
      <c r="P82" s="18">
        <v>3650</v>
      </c>
      <c r="Q82" s="18">
        <f t="shared" si="25"/>
        <v>3650</v>
      </c>
      <c r="R82" s="87" t="s">
        <v>3</v>
      </c>
      <c r="S82" s="81"/>
      <c r="T82" s="18"/>
      <c r="U82" s="18"/>
      <c r="V82" s="18">
        <f t="shared" si="26"/>
        <v>0</v>
      </c>
      <c r="W82" s="18"/>
      <c r="X82" s="18"/>
      <c r="Y82" s="18">
        <f t="shared" si="27"/>
        <v>0</v>
      </c>
      <c r="Z82" s="87" t="s">
        <v>3</v>
      </c>
      <c r="AA82" s="81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7" t="s">
        <v>3</v>
      </c>
      <c r="AI82" s="81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7" t="s">
        <v>3</v>
      </c>
      <c r="AQ82" s="81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7" t="s">
        <v>3</v>
      </c>
      <c r="AY82" s="81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3" t="s">
        <v>127</v>
      </c>
      <c r="B83" s="76" t="s">
        <v>273</v>
      </c>
      <c r="C83" s="77" t="s">
        <v>274</v>
      </c>
      <c r="D83" s="18">
        <f t="shared" si="18"/>
        <v>6538</v>
      </c>
      <c r="E83" s="18">
        <f t="shared" si="19"/>
        <v>7540</v>
      </c>
      <c r="F83" s="18">
        <f t="shared" si="20"/>
        <v>14078</v>
      </c>
      <c r="G83" s="18">
        <f t="shared" si="21"/>
        <v>0</v>
      </c>
      <c r="H83" s="18">
        <f t="shared" si="22"/>
        <v>4769</v>
      </c>
      <c r="I83" s="18">
        <f t="shared" si="23"/>
        <v>4769</v>
      </c>
      <c r="J83" s="87" t="s">
        <v>12</v>
      </c>
      <c r="K83" s="81" t="s">
        <v>13</v>
      </c>
      <c r="L83" s="18">
        <v>6538</v>
      </c>
      <c r="M83" s="18">
        <v>7540</v>
      </c>
      <c r="N83" s="18">
        <f t="shared" si="24"/>
        <v>14078</v>
      </c>
      <c r="O83" s="18">
        <v>0</v>
      </c>
      <c r="P83" s="18">
        <v>4769</v>
      </c>
      <c r="Q83" s="18">
        <f t="shared" si="25"/>
        <v>4769</v>
      </c>
      <c r="R83" s="87" t="s">
        <v>3</v>
      </c>
      <c r="S83" s="81"/>
      <c r="T83" s="18"/>
      <c r="U83" s="18"/>
      <c r="V83" s="18">
        <f t="shared" si="26"/>
        <v>0</v>
      </c>
      <c r="W83" s="18"/>
      <c r="X83" s="18"/>
      <c r="Y83" s="18">
        <f t="shared" si="27"/>
        <v>0</v>
      </c>
      <c r="Z83" s="87" t="s">
        <v>3</v>
      </c>
      <c r="AA83" s="81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7" t="s">
        <v>3</v>
      </c>
      <c r="AI83" s="81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7" t="s">
        <v>3</v>
      </c>
      <c r="AQ83" s="81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7" t="s">
        <v>3</v>
      </c>
      <c r="AY83" s="81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3" t="s">
        <v>127</v>
      </c>
      <c r="B84" s="76" t="s">
        <v>275</v>
      </c>
      <c r="C84" s="77" t="s">
        <v>276</v>
      </c>
      <c r="D84" s="18">
        <f t="shared" si="18"/>
        <v>15089</v>
      </c>
      <c r="E84" s="18">
        <f t="shared" si="19"/>
        <v>15105</v>
      </c>
      <c r="F84" s="18">
        <f t="shared" si="20"/>
        <v>30194</v>
      </c>
      <c r="G84" s="18">
        <f t="shared" si="21"/>
        <v>0</v>
      </c>
      <c r="H84" s="18">
        <f t="shared" si="22"/>
        <v>13239</v>
      </c>
      <c r="I84" s="18">
        <f t="shared" si="23"/>
        <v>13239</v>
      </c>
      <c r="J84" s="87" t="s">
        <v>12</v>
      </c>
      <c r="K84" s="81" t="s">
        <v>13</v>
      </c>
      <c r="L84" s="18">
        <v>15089</v>
      </c>
      <c r="M84" s="18">
        <v>15105</v>
      </c>
      <c r="N84" s="18">
        <f t="shared" si="24"/>
        <v>30194</v>
      </c>
      <c r="O84" s="18">
        <v>0</v>
      </c>
      <c r="P84" s="18">
        <v>13239</v>
      </c>
      <c r="Q84" s="18">
        <f t="shared" si="25"/>
        <v>13239</v>
      </c>
      <c r="R84" s="87" t="s">
        <v>3</v>
      </c>
      <c r="S84" s="81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7" t="s">
        <v>3</v>
      </c>
      <c r="AA84" s="81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7" t="s">
        <v>3</v>
      </c>
      <c r="AI84" s="81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7" t="s">
        <v>3</v>
      </c>
      <c r="AQ84" s="81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7" t="s">
        <v>3</v>
      </c>
      <c r="AY84" s="81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3" t="s">
        <v>127</v>
      </c>
      <c r="B85" s="76" t="s">
        <v>277</v>
      </c>
      <c r="C85" s="77" t="s">
        <v>278</v>
      </c>
      <c r="D85" s="18">
        <f t="shared" si="18"/>
        <v>6569</v>
      </c>
      <c r="E85" s="18">
        <f t="shared" si="19"/>
        <v>8436</v>
      </c>
      <c r="F85" s="18">
        <f t="shared" si="20"/>
        <v>15005</v>
      </c>
      <c r="G85" s="18">
        <f t="shared" si="21"/>
        <v>0</v>
      </c>
      <c r="H85" s="18">
        <f t="shared" si="22"/>
        <v>7023</v>
      </c>
      <c r="I85" s="18">
        <f t="shared" si="23"/>
        <v>7023</v>
      </c>
      <c r="J85" s="87" t="s">
        <v>12</v>
      </c>
      <c r="K85" s="81" t="s">
        <v>13</v>
      </c>
      <c r="L85" s="18">
        <v>6569</v>
      </c>
      <c r="M85" s="18">
        <v>8436</v>
      </c>
      <c r="N85" s="18">
        <f t="shared" si="24"/>
        <v>15005</v>
      </c>
      <c r="O85" s="18">
        <v>0</v>
      </c>
      <c r="P85" s="18">
        <v>7023</v>
      </c>
      <c r="Q85" s="18">
        <f t="shared" si="25"/>
        <v>7023</v>
      </c>
      <c r="R85" s="87" t="s">
        <v>3</v>
      </c>
      <c r="S85" s="81"/>
      <c r="T85" s="18"/>
      <c r="U85" s="18"/>
      <c r="V85" s="18">
        <f t="shared" si="26"/>
        <v>0</v>
      </c>
      <c r="W85" s="18"/>
      <c r="X85" s="18"/>
      <c r="Y85" s="18">
        <f t="shared" si="27"/>
        <v>0</v>
      </c>
      <c r="Z85" s="87" t="s">
        <v>3</v>
      </c>
      <c r="AA85" s="81"/>
      <c r="AB85" s="18"/>
      <c r="AC85" s="18"/>
      <c r="AD85" s="18">
        <f t="shared" si="28"/>
        <v>0</v>
      </c>
      <c r="AE85" s="18"/>
      <c r="AF85" s="18"/>
      <c r="AG85" s="18">
        <f t="shared" si="29"/>
        <v>0</v>
      </c>
      <c r="AH85" s="87" t="s">
        <v>3</v>
      </c>
      <c r="AI85" s="81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7" t="s">
        <v>3</v>
      </c>
      <c r="AQ85" s="81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7" t="s">
        <v>3</v>
      </c>
      <c r="AY85" s="81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3" t="s">
        <v>127</v>
      </c>
      <c r="B86" s="76" t="s">
        <v>279</v>
      </c>
      <c r="C86" s="77" t="s">
        <v>280</v>
      </c>
      <c r="D86" s="18">
        <f t="shared" si="18"/>
        <v>11536</v>
      </c>
      <c r="E86" s="18">
        <f t="shared" si="19"/>
        <v>13157</v>
      </c>
      <c r="F86" s="18">
        <f t="shared" si="20"/>
        <v>24693</v>
      </c>
      <c r="G86" s="18">
        <f t="shared" si="21"/>
        <v>0</v>
      </c>
      <c r="H86" s="18">
        <f t="shared" si="22"/>
        <v>10950</v>
      </c>
      <c r="I86" s="18">
        <f t="shared" si="23"/>
        <v>10950</v>
      </c>
      <c r="J86" s="87" t="s">
        <v>12</v>
      </c>
      <c r="K86" s="81" t="s">
        <v>13</v>
      </c>
      <c r="L86" s="18">
        <v>11536</v>
      </c>
      <c r="M86" s="18">
        <v>13157</v>
      </c>
      <c r="N86" s="18">
        <f t="shared" si="24"/>
        <v>24693</v>
      </c>
      <c r="O86" s="18">
        <v>0</v>
      </c>
      <c r="P86" s="18">
        <v>10950</v>
      </c>
      <c r="Q86" s="18">
        <f t="shared" si="25"/>
        <v>10950</v>
      </c>
      <c r="R86" s="87" t="s">
        <v>3</v>
      </c>
      <c r="S86" s="81"/>
      <c r="T86" s="18"/>
      <c r="U86" s="18"/>
      <c r="V86" s="18">
        <f t="shared" si="26"/>
        <v>0</v>
      </c>
      <c r="W86" s="18"/>
      <c r="X86" s="18"/>
      <c r="Y86" s="18">
        <f t="shared" si="27"/>
        <v>0</v>
      </c>
      <c r="Z86" s="87" t="s">
        <v>3</v>
      </c>
      <c r="AA86" s="81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7" t="s">
        <v>3</v>
      </c>
      <c r="AI86" s="81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7" t="s">
        <v>3</v>
      </c>
      <c r="AQ86" s="81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7" t="s">
        <v>3</v>
      </c>
      <c r="AY86" s="81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3" t="s">
        <v>127</v>
      </c>
      <c r="B87" s="76" t="s">
        <v>281</v>
      </c>
      <c r="C87" s="77" t="s">
        <v>282</v>
      </c>
      <c r="D87" s="18">
        <f t="shared" si="18"/>
        <v>10870</v>
      </c>
      <c r="E87" s="18">
        <f t="shared" si="19"/>
        <v>12683</v>
      </c>
      <c r="F87" s="18">
        <f t="shared" si="20"/>
        <v>23553</v>
      </c>
      <c r="G87" s="18">
        <f t="shared" si="21"/>
        <v>0</v>
      </c>
      <c r="H87" s="18">
        <f t="shared" si="22"/>
        <v>12752</v>
      </c>
      <c r="I87" s="18">
        <f t="shared" si="23"/>
        <v>12752</v>
      </c>
      <c r="J87" s="87" t="s">
        <v>12</v>
      </c>
      <c r="K87" s="81" t="s">
        <v>13</v>
      </c>
      <c r="L87" s="18">
        <v>10870</v>
      </c>
      <c r="M87" s="18">
        <v>12683</v>
      </c>
      <c r="N87" s="18">
        <f t="shared" si="24"/>
        <v>23553</v>
      </c>
      <c r="O87" s="18">
        <v>0</v>
      </c>
      <c r="P87" s="18">
        <v>12752</v>
      </c>
      <c r="Q87" s="18">
        <f t="shared" si="25"/>
        <v>12752</v>
      </c>
      <c r="R87" s="87" t="s">
        <v>3</v>
      </c>
      <c r="S87" s="81"/>
      <c r="T87" s="18"/>
      <c r="U87" s="18"/>
      <c r="V87" s="18">
        <f t="shared" si="26"/>
        <v>0</v>
      </c>
      <c r="W87" s="18"/>
      <c r="X87" s="18"/>
      <c r="Y87" s="18">
        <f t="shared" si="27"/>
        <v>0</v>
      </c>
      <c r="Z87" s="87" t="s">
        <v>3</v>
      </c>
      <c r="AA87" s="81"/>
      <c r="AB87" s="18"/>
      <c r="AC87" s="18"/>
      <c r="AD87" s="18">
        <f t="shared" si="28"/>
        <v>0</v>
      </c>
      <c r="AE87" s="18"/>
      <c r="AF87" s="18"/>
      <c r="AG87" s="18">
        <f t="shared" si="29"/>
        <v>0</v>
      </c>
      <c r="AH87" s="87" t="s">
        <v>3</v>
      </c>
      <c r="AI87" s="81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7" t="s">
        <v>3</v>
      </c>
      <c r="AQ87" s="81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7" t="s">
        <v>3</v>
      </c>
      <c r="AY87" s="81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3" t="s">
        <v>127</v>
      </c>
      <c r="B88" s="76" t="s">
        <v>283</v>
      </c>
      <c r="C88" s="77" t="s">
        <v>284</v>
      </c>
      <c r="D88" s="18">
        <f t="shared" si="18"/>
        <v>43222</v>
      </c>
      <c r="E88" s="18">
        <f t="shared" si="19"/>
        <v>62316</v>
      </c>
      <c r="F88" s="18">
        <f t="shared" si="20"/>
        <v>105538</v>
      </c>
      <c r="G88" s="18">
        <f t="shared" si="21"/>
        <v>0</v>
      </c>
      <c r="H88" s="18">
        <f t="shared" si="22"/>
        <v>64585</v>
      </c>
      <c r="I88" s="18">
        <f t="shared" si="23"/>
        <v>64585</v>
      </c>
      <c r="J88" s="87" t="s">
        <v>5</v>
      </c>
      <c r="K88" s="81" t="s">
        <v>29</v>
      </c>
      <c r="L88" s="18">
        <v>43222</v>
      </c>
      <c r="M88" s="18">
        <v>62316</v>
      </c>
      <c r="N88" s="18">
        <f t="shared" si="24"/>
        <v>105538</v>
      </c>
      <c r="O88" s="18"/>
      <c r="P88" s="18"/>
      <c r="Q88" s="18">
        <f t="shared" si="25"/>
        <v>0</v>
      </c>
      <c r="R88" s="87" t="s">
        <v>315</v>
      </c>
      <c r="S88" s="81" t="s">
        <v>316</v>
      </c>
      <c r="T88" s="18"/>
      <c r="U88" s="18"/>
      <c r="V88" s="18">
        <f t="shared" si="26"/>
        <v>0</v>
      </c>
      <c r="W88" s="18">
        <v>0</v>
      </c>
      <c r="X88" s="18">
        <v>64585</v>
      </c>
      <c r="Y88" s="18">
        <f t="shared" si="27"/>
        <v>64585</v>
      </c>
      <c r="Z88" s="87" t="s">
        <v>3</v>
      </c>
      <c r="AA88" s="81"/>
      <c r="AB88" s="18"/>
      <c r="AC88" s="18"/>
      <c r="AD88" s="18">
        <f t="shared" si="28"/>
        <v>0</v>
      </c>
      <c r="AE88" s="18"/>
      <c r="AF88" s="18"/>
      <c r="AG88" s="18">
        <f t="shared" si="29"/>
        <v>0</v>
      </c>
      <c r="AH88" s="87" t="s">
        <v>3</v>
      </c>
      <c r="AI88" s="81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7" t="s">
        <v>3</v>
      </c>
      <c r="AQ88" s="81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7" t="s">
        <v>3</v>
      </c>
      <c r="AY88" s="81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3" t="s">
        <v>127</v>
      </c>
      <c r="B89" s="76" t="s">
        <v>285</v>
      </c>
      <c r="C89" s="77" t="s">
        <v>112</v>
      </c>
      <c r="D89" s="18">
        <f t="shared" si="18"/>
        <v>27170</v>
      </c>
      <c r="E89" s="18">
        <f t="shared" si="19"/>
        <v>38762</v>
      </c>
      <c r="F89" s="18">
        <f t="shared" si="20"/>
        <v>65932</v>
      </c>
      <c r="G89" s="18">
        <f t="shared" si="21"/>
        <v>0</v>
      </c>
      <c r="H89" s="18">
        <f t="shared" si="22"/>
        <v>24878</v>
      </c>
      <c r="I89" s="18">
        <f t="shared" si="23"/>
        <v>24878</v>
      </c>
      <c r="J89" s="87" t="s">
        <v>5</v>
      </c>
      <c r="K89" s="81" t="s">
        <v>29</v>
      </c>
      <c r="L89" s="18">
        <v>27170</v>
      </c>
      <c r="M89" s="18">
        <v>38762</v>
      </c>
      <c r="N89" s="18">
        <f t="shared" si="24"/>
        <v>65932</v>
      </c>
      <c r="O89" s="18"/>
      <c r="P89" s="18"/>
      <c r="Q89" s="18">
        <f t="shared" si="25"/>
        <v>0</v>
      </c>
      <c r="R89" s="87" t="s">
        <v>315</v>
      </c>
      <c r="S89" s="81" t="s">
        <v>316</v>
      </c>
      <c r="T89" s="18"/>
      <c r="U89" s="18"/>
      <c r="V89" s="18">
        <f t="shared" si="26"/>
        <v>0</v>
      </c>
      <c r="W89" s="18"/>
      <c r="X89" s="18">
        <v>24878</v>
      </c>
      <c r="Y89" s="18">
        <f t="shared" si="27"/>
        <v>24878</v>
      </c>
      <c r="Z89" s="87" t="s">
        <v>3</v>
      </c>
      <c r="AA89" s="81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7" t="s">
        <v>3</v>
      </c>
      <c r="AI89" s="81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7" t="s">
        <v>3</v>
      </c>
      <c r="AQ89" s="81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7" t="s">
        <v>3</v>
      </c>
      <c r="AY89" s="81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3" t="s">
        <v>127</v>
      </c>
      <c r="B90" s="76" t="s">
        <v>286</v>
      </c>
      <c r="C90" s="77" t="s">
        <v>1</v>
      </c>
      <c r="D90" s="18">
        <f t="shared" si="18"/>
        <v>2838</v>
      </c>
      <c r="E90" s="18">
        <f t="shared" si="19"/>
        <v>25877</v>
      </c>
      <c r="F90" s="18">
        <f t="shared" si="20"/>
        <v>28715</v>
      </c>
      <c r="G90" s="18">
        <f t="shared" si="21"/>
        <v>0</v>
      </c>
      <c r="H90" s="18">
        <f t="shared" si="22"/>
        <v>50961</v>
      </c>
      <c r="I90" s="18">
        <f t="shared" si="23"/>
        <v>50961</v>
      </c>
      <c r="J90" s="87" t="s">
        <v>5</v>
      </c>
      <c r="K90" s="81" t="s">
        <v>29</v>
      </c>
      <c r="L90" s="18">
        <v>2838</v>
      </c>
      <c r="M90" s="18">
        <v>25877</v>
      </c>
      <c r="N90" s="18">
        <f t="shared" si="24"/>
        <v>28715</v>
      </c>
      <c r="O90" s="18"/>
      <c r="P90" s="18"/>
      <c r="Q90" s="18">
        <f t="shared" si="25"/>
        <v>0</v>
      </c>
      <c r="R90" s="87" t="s">
        <v>315</v>
      </c>
      <c r="S90" s="81" t="s">
        <v>316</v>
      </c>
      <c r="T90" s="18"/>
      <c r="U90" s="18"/>
      <c r="V90" s="18">
        <f t="shared" si="26"/>
        <v>0</v>
      </c>
      <c r="W90" s="18"/>
      <c r="X90" s="18">
        <v>50961</v>
      </c>
      <c r="Y90" s="18">
        <f t="shared" si="27"/>
        <v>50961</v>
      </c>
      <c r="Z90" s="87" t="s">
        <v>3</v>
      </c>
      <c r="AA90" s="81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7" t="s">
        <v>3</v>
      </c>
      <c r="AI90" s="81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7" t="s">
        <v>3</v>
      </c>
      <c r="AQ90" s="81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7" t="s">
        <v>3</v>
      </c>
      <c r="AY90" s="81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3" t="s">
        <v>127</v>
      </c>
      <c r="B91" s="76" t="s">
        <v>287</v>
      </c>
      <c r="C91" s="77" t="s">
        <v>288</v>
      </c>
      <c r="D91" s="18">
        <f t="shared" si="18"/>
        <v>14151</v>
      </c>
      <c r="E91" s="18">
        <f t="shared" si="19"/>
        <v>20274</v>
      </c>
      <c r="F91" s="18">
        <f t="shared" si="20"/>
        <v>34425</v>
      </c>
      <c r="G91" s="18">
        <f t="shared" si="21"/>
        <v>0</v>
      </c>
      <c r="H91" s="18">
        <f t="shared" si="22"/>
        <v>18244</v>
      </c>
      <c r="I91" s="18">
        <f t="shared" si="23"/>
        <v>18244</v>
      </c>
      <c r="J91" s="87" t="s">
        <v>5</v>
      </c>
      <c r="K91" s="81" t="s">
        <v>29</v>
      </c>
      <c r="L91" s="18">
        <v>14151</v>
      </c>
      <c r="M91" s="18">
        <v>20274</v>
      </c>
      <c r="N91" s="18">
        <f t="shared" si="24"/>
        <v>34425</v>
      </c>
      <c r="O91" s="18"/>
      <c r="P91" s="18"/>
      <c r="Q91" s="18">
        <f t="shared" si="25"/>
        <v>0</v>
      </c>
      <c r="R91" s="87" t="s">
        <v>8</v>
      </c>
      <c r="S91" s="81" t="s">
        <v>9</v>
      </c>
      <c r="T91" s="18"/>
      <c r="U91" s="18"/>
      <c r="V91" s="18">
        <f t="shared" si="26"/>
        <v>0</v>
      </c>
      <c r="W91" s="18"/>
      <c r="X91" s="18">
        <v>18244</v>
      </c>
      <c r="Y91" s="18">
        <f t="shared" si="27"/>
        <v>18244</v>
      </c>
      <c r="Z91" s="87" t="s">
        <v>3</v>
      </c>
      <c r="AA91" s="81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7" t="s">
        <v>3</v>
      </c>
      <c r="AI91" s="81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7" t="s">
        <v>3</v>
      </c>
      <c r="AQ91" s="81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7" t="s">
        <v>3</v>
      </c>
      <c r="AY91" s="81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3" t="s">
        <v>127</v>
      </c>
      <c r="B92" s="76" t="s">
        <v>289</v>
      </c>
      <c r="C92" s="77" t="s">
        <v>290</v>
      </c>
      <c r="D92" s="18">
        <f t="shared" si="18"/>
        <v>18238</v>
      </c>
      <c r="E92" s="18">
        <f t="shared" si="19"/>
        <v>25923</v>
      </c>
      <c r="F92" s="18">
        <f t="shared" si="20"/>
        <v>44161</v>
      </c>
      <c r="G92" s="18">
        <f t="shared" si="21"/>
        <v>0</v>
      </c>
      <c r="H92" s="18">
        <f t="shared" si="22"/>
        <v>24254</v>
      </c>
      <c r="I92" s="18">
        <f t="shared" si="23"/>
        <v>24254</v>
      </c>
      <c r="J92" s="87" t="s">
        <v>5</v>
      </c>
      <c r="K92" s="81" t="s">
        <v>29</v>
      </c>
      <c r="L92" s="18">
        <v>18238</v>
      </c>
      <c r="M92" s="18">
        <v>25923</v>
      </c>
      <c r="N92" s="18">
        <f t="shared" si="24"/>
        <v>44161</v>
      </c>
      <c r="O92" s="18">
        <v>0</v>
      </c>
      <c r="P92" s="18">
        <v>0</v>
      </c>
      <c r="Q92" s="18">
        <f t="shared" si="25"/>
        <v>0</v>
      </c>
      <c r="R92" s="87" t="s">
        <v>8</v>
      </c>
      <c r="S92" s="81" t="s">
        <v>9</v>
      </c>
      <c r="T92" s="18">
        <v>0</v>
      </c>
      <c r="U92" s="18">
        <v>0</v>
      </c>
      <c r="V92" s="18">
        <f t="shared" si="26"/>
        <v>0</v>
      </c>
      <c r="W92" s="18">
        <v>0</v>
      </c>
      <c r="X92" s="18">
        <v>24254</v>
      </c>
      <c r="Y92" s="18">
        <f t="shared" si="27"/>
        <v>24254</v>
      </c>
      <c r="Z92" s="87" t="s">
        <v>3</v>
      </c>
      <c r="AA92" s="81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7" t="s">
        <v>3</v>
      </c>
      <c r="AI92" s="81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7" t="s">
        <v>3</v>
      </c>
      <c r="AQ92" s="81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7" t="s">
        <v>3</v>
      </c>
      <c r="AY92" s="81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3" t="s">
        <v>127</v>
      </c>
      <c r="B93" s="76" t="s">
        <v>291</v>
      </c>
      <c r="C93" s="77" t="s">
        <v>292</v>
      </c>
      <c r="D93" s="18">
        <f t="shared" si="18"/>
        <v>0</v>
      </c>
      <c r="E93" s="18">
        <f t="shared" si="19"/>
        <v>0</v>
      </c>
      <c r="F93" s="18">
        <f t="shared" si="20"/>
        <v>0</v>
      </c>
      <c r="G93" s="18">
        <f t="shared" si="21"/>
        <v>0</v>
      </c>
      <c r="H93" s="18">
        <f t="shared" si="22"/>
        <v>19825</v>
      </c>
      <c r="I93" s="18">
        <f t="shared" si="23"/>
        <v>19825</v>
      </c>
      <c r="J93" s="87" t="s">
        <v>8</v>
      </c>
      <c r="K93" s="81" t="s">
        <v>9</v>
      </c>
      <c r="L93" s="18">
        <v>0</v>
      </c>
      <c r="M93" s="18">
        <v>0</v>
      </c>
      <c r="N93" s="18">
        <f t="shared" si="24"/>
        <v>0</v>
      </c>
      <c r="O93" s="18">
        <v>0</v>
      </c>
      <c r="P93" s="18">
        <v>19825</v>
      </c>
      <c r="Q93" s="18">
        <f t="shared" si="25"/>
        <v>19825</v>
      </c>
      <c r="R93" s="87" t="s">
        <v>3</v>
      </c>
      <c r="S93" s="81"/>
      <c r="T93" s="18"/>
      <c r="U93" s="18"/>
      <c r="V93" s="18">
        <f t="shared" si="26"/>
        <v>0</v>
      </c>
      <c r="W93" s="18"/>
      <c r="X93" s="18"/>
      <c r="Y93" s="18">
        <f t="shared" si="27"/>
        <v>0</v>
      </c>
      <c r="Z93" s="87" t="s">
        <v>3</v>
      </c>
      <c r="AA93" s="81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7" t="s">
        <v>3</v>
      </c>
      <c r="AI93" s="81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7" t="s">
        <v>3</v>
      </c>
      <c r="AQ93" s="81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7" t="s">
        <v>3</v>
      </c>
      <c r="AY93" s="81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3" t="s">
        <v>127</v>
      </c>
      <c r="B94" s="76" t="s">
        <v>293</v>
      </c>
      <c r="C94" s="77" t="s">
        <v>294</v>
      </c>
      <c r="D94" s="18">
        <f t="shared" si="18"/>
        <v>12297</v>
      </c>
      <c r="E94" s="18">
        <f t="shared" si="19"/>
        <v>17722</v>
      </c>
      <c r="F94" s="18">
        <f t="shared" si="20"/>
        <v>30019</v>
      </c>
      <c r="G94" s="18">
        <f t="shared" si="21"/>
        <v>0</v>
      </c>
      <c r="H94" s="18">
        <f t="shared" si="22"/>
        <v>18917</v>
      </c>
      <c r="I94" s="18">
        <f t="shared" si="23"/>
        <v>18917</v>
      </c>
      <c r="J94" s="87" t="s">
        <v>5</v>
      </c>
      <c r="K94" s="81" t="s">
        <v>29</v>
      </c>
      <c r="L94" s="18">
        <v>12297</v>
      </c>
      <c r="M94" s="18">
        <v>17722</v>
      </c>
      <c r="N94" s="18">
        <f t="shared" si="24"/>
        <v>30019</v>
      </c>
      <c r="O94" s="18">
        <v>0</v>
      </c>
      <c r="P94" s="18">
        <v>0</v>
      </c>
      <c r="Q94" s="18">
        <f t="shared" si="25"/>
        <v>0</v>
      </c>
      <c r="R94" s="87" t="s">
        <v>8</v>
      </c>
      <c r="S94" s="81" t="s">
        <v>9</v>
      </c>
      <c r="T94" s="18">
        <v>0</v>
      </c>
      <c r="U94" s="18">
        <v>0</v>
      </c>
      <c r="V94" s="18">
        <f t="shared" si="26"/>
        <v>0</v>
      </c>
      <c r="W94" s="18">
        <v>0</v>
      </c>
      <c r="X94" s="18">
        <v>18917</v>
      </c>
      <c r="Y94" s="18">
        <f t="shared" si="27"/>
        <v>18917</v>
      </c>
      <c r="Z94" s="87" t="s">
        <v>3</v>
      </c>
      <c r="AA94" s="81"/>
      <c r="AB94" s="18">
        <v>0</v>
      </c>
      <c r="AC94" s="18">
        <v>0</v>
      </c>
      <c r="AD94" s="18">
        <f t="shared" si="28"/>
        <v>0</v>
      </c>
      <c r="AE94" s="18">
        <v>0</v>
      </c>
      <c r="AF94" s="18">
        <v>0</v>
      </c>
      <c r="AG94" s="18">
        <f t="shared" si="29"/>
        <v>0</v>
      </c>
      <c r="AH94" s="87" t="s">
        <v>3</v>
      </c>
      <c r="AI94" s="81"/>
      <c r="AJ94" s="18">
        <v>0</v>
      </c>
      <c r="AK94" s="18">
        <v>0</v>
      </c>
      <c r="AL94" s="18">
        <f t="shared" si="30"/>
        <v>0</v>
      </c>
      <c r="AM94" s="18">
        <v>0</v>
      </c>
      <c r="AN94" s="18">
        <v>0</v>
      </c>
      <c r="AO94" s="18">
        <f t="shared" si="31"/>
        <v>0</v>
      </c>
      <c r="AP94" s="87" t="s">
        <v>3</v>
      </c>
      <c r="AQ94" s="81"/>
      <c r="AR94" s="18">
        <v>0</v>
      </c>
      <c r="AS94" s="18">
        <v>0</v>
      </c>
      <c r="AT94" s="18">
        <f t="shared" si="32"/>
        <v>0</v>
      </c>
      <c r="AU94" s="18">
        <v>0</v>
      </c>
      <c r="AV94" s="18">
        <v>0</v>
      </c>
      <c r="AW94" s="18">
        <f t="shared" si="33"/>
        <v>0</v>
      </c>
      <c r="AX94" s="87" t="s">
        <v>3</v>
      </c>
      <c r="AY94" s="81"/>
      <c r="AZ94" s="18">
        <v>0</v>
      </c>
      <c r="BA94" s="18">
        <v>0</v>
      </c>
      <c r="BB94" s="18">
        <f t="shared" si="34"/>
        <v>0</v>
      </c>
      <c r="BC94" s="18">
        <v>0</v>
      </c>
      <c r="BD94" s="18">
        <v>0</v>
      </c>
      <c r="BE94" s="18">
        <f t="shared" si="35"/>
        <v>0</v>
      </c>
    </row>
    <row r="95" spans="1:57" ht="13.5">
      <c r="A95" s="83" t="s">
        <v>127</v>
      </c>
      <c r="B95" s="76" t="s">
        <v>295</v>
      </c>
      <c r="C95" s="77" t="s">
        <v>296</v>
      </c>
      <c r="D95" s="18">
        <f aca="true" t="shared" si="36" ref="D95:D100">L95+T95+AB95+AJ95+AR95+AZ95</f>
        <v>1730</v>
      </c>
      <c r="E95" s="18">
        <f aca="true" t="shared" si="37" ref="E95:E100">M95+U95+AC95+AK95+AS95+BA95</f>
        <v>16129</v>
      </c>
      <c r="F95" s="18">
        <f aca="true" t="shared" si="38" ref="F95:F100">D95+E95</f>
        <v>17859</v>
      </c>
      <c r="G95" s="18">
        <f aca="true" t="shared" si="39" ref="G95:G100">O95+W95+AE95+AM95+AU95+BC95</f>
        <v>0</v>
      </c>
      <c r="H95" s="18">
        <f aca="true" t="shared" si="40" ref="H95:H100">P95+X95+AF95+AN95+AV95+BD95</f>
        <v>14761</v>
      </c>
      <c r="I95" s="18">
        <f aca="true" t="shared" si="41" ref="I95:I100">G95+H95</f>
        <v>14761</v>
      </c>
      <c r="J95" s="87" t="s">
        <v>5</v>
      </c>
      <c r="K95" s="81" t="s">
        <v>29</v>
      </c>
      <c r="L95" s="18">
        <v>1730</v>
      </c>
      <c r="M95" s="18">
        <v>16129</v>
      </c>
      <c r="N95" s="18">
        <f aca="true" t="shared" si="42" ref="N95:N100">SUM(L95:M95)</f>
        <v>17859</v>
      </c>
      <c r="O95" s="18">
        <v>0</v>
      </c>
      <c r="P95" s="18">
        <v>0</v>
      </c>
      <c r="Q95" s="18">
        <f aca="true" t="shared" si="43" ref="Q95:Q100">SUM(O95:P95)</f>
        <v>0</v>
      </c>
      <c r="R95" s="87" t="s">
        <v>315</v>
      </c>
      <c r="S95" s="81" t="s">
        <v>316</v>
      </c>
      <c r="T95" s="18">
        <v>0</v>
      </c>
      <c r="U95" s="18">
        <v>0</v>
      </c>
      <c r="V95" s="18">
        <f t="shared" si="26"/>
        <v>0</v>
      </c>
      <c r="W95" s="18">
        <v>0</v>
      </c>
      <c r="X95" s="18">
        <v>14761</v>
      </c>
      <c r="Y95" s="18">
        <f t="shared" si="27"/>
        <v>14761</v>
      </c>
      <c r="Z95" s="87" t="s">
        <v>3</v>
      </c>
      <c r="AA95" s="81"/>
      <c r="AB95" s="18"/>
      <c r="AC95" s="18"/>
      <c r="AD95" s="18">
        <f t="shared" si="28"/>
        <v>0</v>
      </c>
      <c r="AE95" s="18"/>
      <c r="AF95" s="18"/>
      <c r="AG95" s="18">
        <f t="shared" si="29"/>
        <v>0</v>
      </c>
      <c r="AH95" s="87" t="s">
        <v>3</v>
      </c>
      <c r="AI95" s="81"/>
      <c r="AJ95" s="18"/>
      <c r="AK95" s="18"/>
      <c r="AL95" s="18">
        <f t="shared" si="30"/>
        <v>0</v>
      </c>
      <c r="AM95" s="18"/>
      <c r="AN95" s="18"/>
      <c r="AO95" s="18">
        <f t="shared" si="31"/>
        <v>0</v>
      </c>
      <c r="AP95" s="87" t="s">
        <v>3</v>
      </c>
      <c r="AQ95" s="81"/>
      <c r="AR95" s="18"/>
      <c r="AS95" s="18"/>
      <c r="AT95" s="18">
        <f t="shared" si="32"/>
        <v>0</v>
      </c>
      <c r="AU95" s="18"/>
      <c r="AV95" s="18"/>
      <c r="AW95" s="18">
        <f t="shared" si="33"/>
        <v>0</v>
      </c>
      <c r="AX95" s="87" t="s">
        <v>3</v>
      </c>
      <c r="AY95" s="81"/>
      <c r="AZ95" s="18"/>
      <c r="BA95" s="18"/>
      <c r="BB95" s="18">
        <f t="shared" si="34"/>
        <v>0</v>
      </c>
      <c r="BC95" s="18"/>
      <c r="BD95" s="18"/>
      <c r="BE95" s="18">
        <f t="shared" si="35"/>
        <v>0</v>
      </c>
    </row>
    <row r="96" spans="1:57" ht="13.5">
      <c r="A96" s="83" t="s">
        <v>127</v>
      </c>
      <c r="B96" s="76" t="s">
        <v>297</v>
      </c>
      <c r="C96" s="77" t="s">
        <v>298</v>
      </c>
      <c r="D96" s="18">
        <f t="shared" si="36"/>
        <v>2128</v>
      </c>
      <c r="E96" s="18">
        <f t="shared" si="37"/>
        <v>19559</v>
      </c>
      <c r="F96" s="18">
        <f t="shared" si="38"/>
        <v>21687</v>
      </c>
      <c r="G96" s="18">
        <f t="shared" si="39"/>
        <v>0</v>
      </c>
      <c r="H96" s="18">
        <f t="shared" si="40"/>
        <v>0</v>
      </c>
      <c r="I96" s="18">
        <f t="shared" si="41"/>
        <v>0</v>
      </c>
      <c r="J96" s="87" t="s">
        <v>5</v>
      </c>
      <c r="K96" s="81" t="s">
        <v>29</v>
      </c>
      <c r="L96" s="18">
        <v>2128</v>
      </c>
      <c r="M96" s="18">
        <v>19559</v>
      </c>
      <c r="N96" s="18">
        <f t="shared" si="42"/>
        <v>21687</v>
      </c>
      <c r="O96" s="18">
        <v>0</v>
      </c>
      <c r="P96" s="18">
        <v>0</v>
      </c>
      <c r="Q96" s="18">
        <f t="shared" si="43"/>
        <v>0</v>
      </c>
      <c r="R96" s="87" t="s">
        <v>3</v>
      </c>
      <c r="S96" s="81"/>
      <c r="T96" s="18"/>
      <c r="U96" s="18"/>
      <c r="V96" s="18">
        <f t="shared" si="26"/>
        <v>0</v>
      </c>
      <c r="W96" s="18"/>
      <c r="X96" s="18"/>
      <c r="Y96" s="18">
        <f t="shared" si="27"/>
        <v>0</v>
      </c>
      <c r="Z96" s="87" t="s">
        <v>3</v>
      </c>
      <c r="AA96" s="81"/>
      <c r="AB96" s="18"/>
      <c r="AC96" s="18"/>
      <c r="AD96" s="18">
        <f t="shared" si="28"/>
        <v>0</v>
      </c>
      <c r="AE96" s="18"/>
      <c r="AF96" s="18"/>
      <c r="AG96" s="18">
        <f t="shared" si="29"/>
        <v>0</v>
      </c>
      <c r="AH96" s="87" t="s">
        <v>3</v>
      </c>
      <c r="AI96" s="81"/>
      <c r="AJ96" s="18"/>
      <c r="AK96" s="18"/>
      <c r="AL96" s="18">
        <f t="shared" si="30"/>
        <v>0</v>
      </c>
      <c r="AM96" s="18"/>
      <c r="AN96" s="18"/>
      <c r="AO96" s="18">
        <f t="shared" si="31"/>
        <v>0</v>
      </c>
      <c r="AP96" s="87" t="s">
        <v>3</v>
      </c>
      <c r="AQ96" s="81"/>
      <c r="AR96" s="18"/>
      <c r="AS96" s="18"/>
      <c r="AT96" s="18">
        <f t="shared" si="32"/>
        <v>0</v>
      </c>
      <c r="AU96" s="18"/>
      <c r="AV96" s="18"/>
      <c r="AW96" s="18">
        <f t="shared" si="33"/>
        <v>0</v>
      </c>
      <c r="AX96" s="87" t="s">
        <v>3</v>
      </c>
      <c r="AY96" s="81"/>
      <c r="AZ96" s="18"/>
      <c r="BA96" s="18"/>
      <c r="BB96" s="18">
        <f t="shared" si="34"/>
        <v>0</v>
      </c>
      <c r="BC96" s="18"/>
      <c r="BD96" s="18"/>
      <c r="BE96" s="18">
        <f t="shared" si="35"/>
        <v>0</v>
      </c>
    </row>
    <row r="97" spans="1:57" ht="13.5">
      <c r="A97" s="83" t="s">
        <v>127</v>
      </c>
      <c r="B97" s="76" t="s">
        <v>299</v>
      </c>
      <c r="C97" s="77" t="s">
        <v>300</v>
      </c>
      <c r="D97" s="18">
        <f t="shared" si="36"/>
        <v>3904</v>
      </c>
      <c r="E97" s="18">
        <f t="shared" si="37"/>
        <v>35277</v>
      </c>
      <c r="F97" s="18">
        <f t="shared" si="38"/>
        <v>39181</v>
      </c>
      <c r="G97" s="18">
        <f t="shared" si="39"/>
        <v>0</v>
      </c>
      <c r="H97" s="18">
        <f t="shared" si="40"/>
        <v>0</v>
      </c>
      <c r="I97" s="18">
        <f t="shared" si="41"/>
        <v>0</v>
      </c>
      <c r="J97" s="87" t="s">
        <v>5</v>
      </c>
      <c r="K97" s="81" t="s">
        <v>29</v>
      </c>
      <c r="L97" s="18">
        <v>3904</v>
      </c>
      <c r="M97" s="18">
        <v>35277</v>
      </c>
      <c r="N97" s="18">
        <f t="shared" si="42"/>
        <v>39181</v>
      </c>
      <c r="O97" s="18"/>
      <c r="P97" s="18"/>
      <c r="Q97" s="18">
        <f t="shared" si="43"/>
        <v>0</v>
      </c>
      <c r="R97" s="87" t="s">
        <v>3</v>
      </c>
      <c r="S97" s="81"/>
      <c r="T97" s="18"/>
      <c r="U97" s="18"/>
      <c r="V97" s="18">
        <f t="shared" si="26"/>
        <v>0</v>
      </c>
      <c r="W97" s="18"/>
      <c r="X97" s="18"/>
      <c r="Y97" s="18">
        <f t="shared" si="27"/>
        <v>0</v>
      </c>
      <c r="Z97" s="87" t="s">
        <v>3</v>
      </c>
      <c r="AA97" s="81"/>
      <c r="AB97" s="18"/>
      <c r="AC97" s="18"/>
      <c r="AD97" s="18">
        <f t="shared" si="28"/>
        <v>0</v>
      </c>
      <c r="AE97" s="18"/>
      <c r="AF97" s="18"/>
      <c r="AG97" s="18">
        <f t="shared" si="29"/>
        <v>0</v>
      </c>
      <c r="AH97" s="87" t="s">
        <v>3</v>
      </c>
      <c r="AI97" s="81"/>
      <c r="AJ97" s="18"/>
      <c r="AK97" s="18"/>
      <c r="AL97" s="18">
        <f t="shared" si="30"/>
        <v>0</v>
      </c>
      <c r="AM97" s="18"/>
      <c r="AN97" s="18"/>
      <c r="AO97" s="18">
        <f t="shared" si="31"/>
        <v>0</v>
      </c>
      <c r="AP97" s="87" t="s">
        <v>3</v>
      </c>
      <c r="AQ97" s="81"/>
      <c r="AR97" s="18"/>
      <c r="AS97" s="18"/>
      <c r="AT97" s="18">
        <f t="shared" si="32"/>
        <v>0</v>
      </c>
      <c r="AU97" s="18"/>
      <c r="AV97" s="18"/>
      <c r="AW97" s="18">
        <f t="shared" si="33"/>
        <v>0</v>
      </c>
      <c r="AX97" s="87" t="s">
        <v>3</v>
      </c>
      <c r="AY97" s="81"/>
      <c r="AZ97" s="18"/>
      <c r="BA97" s="18"/>
      <c r="BB97" s="18">
        <f t="shared" si="34"/>
        <v>0</v>
      </c>
      <c r="BC97" s="18"/>
      <c r="BD97" s="18"/>
      <c r="BE97" s="18">
        <f t="shared" si="35"/>
        <v>0</v>
      </c>
    </row>
    <row r="98" spans="1:57" ht="13.5">
      <c r="A98" s="83" t="s">
        <v>127</v>
      </c>
      <c r="B98" s="76" t="s">
        <v>301</v>
      </c>
      <c r="C98" s="77" t="s">
        <v>302</v>
      </c>
      <c r="D98" s="18">
        <f t="shared" si="36"/>
        <v>3815</v>
      </c>
      <c r="E98" s="18">
        <f t="shared" si="37"/>
        <v>34782</v>
      </c>
      <c r="F98" s="18">
        <f t="shared" si="38"/>
        <v>38597</v>
      </c>
      <c r="G98" s="18">
        <f t="shared" si="39"/>
        <v>0</v>
      </c>
      <c r="H98" s="18">
        <f t="shared" si="40"/>
        <v>0</v>
      </c>
      <c r="I98" s="18">
        <f t="shared" si="41"/>
        <v>0</v>
      </c>
      <c r="J98" s="87" t="s">
        <v>5</v>
      </c>
      <c r="K98" s="81" t="s">
        <v>29</v>
      </c>
      <c r="L98" s="18">
        <v>3815</v>
      </c>
      <c r="M98" s="18">
        <v>34782</v>
      </c>
      <c r="N98" s="18">
        <f t="shared" si="42"/>
        <v>38597</v>
      </c>
      <c r="O98" s="18"/>
      <c r="P98" s="18"/>
      <c r="Q98" s="18">
        <f t="shared" si="43"/>
        <v>0</v>
      </c>
      <c r="R98" s="87" t="s">
        <v>3</v>
      </c>
      <c r="S98" s="81"/>
      <c r="T98" s="18"/>
      <c r="U98" s="18"/>
      <c r="V98" s="18">
        <f t="shared" si="26"/>
        <v>0</v>
      </c>
      <c r="W98" s="18"/>
      <c r="X98" s="18"/>
      <c r="Y98" s="18">
        <f t="shared" si="27"/>
        <v>0</v>
      </c>
      <c r="Z98" s="87" t="s">
        <v>3</v>
      </c>
      <c r="AA98" s="81"/>
      <c r="AB98" s="18"/>
      <c r="AC98" s="18"/>
      <c r="AD98" s="18">
        <f t="shared" si="28"/>
        <v>0</v>
      </c>
      <c r="AE98" s="18"/>
      <c r="AF98" s="18"/>
      <c r="AG98" s="18">
        <f t="shared" si="29"/>
        <v>0</v>
      </c>
      <c r="AH98" s="87" t="s">
        <v>3</v>
      </c>
      <c r="AI98" s="81"/>
      <c r="AJ98" s="18"/>
      <c r="AK98" s="18"/>
      <c r="AL98" s="18">
        <f t="shared" si="30"/>
        <v>0</v>
      </c>
      <c r="AM98" s="18"/>
      <c r="AN98" s="18"/>
      <c r="AO98" s="18">
        <f t="shared" si="31"/>
        <v>0</v>
      </c>
      <c r="AP98" s="87" t="s">
        <v>3</v>
      </c>
      <c r="AQ98" s="81"/>
      <c r="AR98" s="18"/>
      <c r="AS98" s="18"/>
      <c r="AT98" s="18">
        <f t="shared" si="32"/>
        <v>0</v>
      </c>
      <c r="AU98" s="18"/>
      <c r="AV98" s="18"/>
      <c r="AW98" s="18">
        <f t="shared" si="33"/>
        <v>0</v>
      </c>
      <c r="AX98" s="87" t="s">
        <v>3</v>
      </c>
      <c r="AY98" s="81"/>
      <c r="AZ98" s="18"/>
      <c r="BA98" s="18"/>
      <c r="BB98" s="18">
        <f t="shared" si="34"/>
        <v>0</v>
      </c>
      <c r="BC98" s="18"/>
      <c r="BD98" s="18"/>
      <c r="BE98" s="18">
        <f t="shared" si="35"/>
        <v>0</v>
      </c>
    </row>
    <row r="99" spans="1:57" ht="13.5">
      <c r="A99" s="83" t="s">
        <v>127</v>
      </c>
      <c r="B99" s="76" t="s">
        <v>303</v>
      </c>
      <c r="C99" s="77" t="s">
        <v>304</v>
      </c>
      <c r="D99" s="18">
        <f t="shared" si="36"/>
        <v>0</v>
      </c>
      <c r="E99" s="18">
        <f t="shared" si="37"/>
        <v>60524</v>
      </c>
      <c r="F99" s="18">
        <f t="shared" si="38"/>
        <v>60524</v>
      </c>
      <c r="G99" s="18">
        <f t="shared" si="39"/>
        <v>0</v>
      </c>
      <c r="H99" s="18">
        <f t="shared" si="40"/>
        <v>0</v>
      </c>
      <c r="I99" s="18">
        <f t="shared" si="41"/>
        <v>0</v>
      </c>
      <c r="J99" s="87" t="s">
        <v>329</v>
      </c>
      <c r="K99" s="81" t="s">
        <v>330</v>
      </c>
      <c r="L99" s="18">
        <v>0</v>
      </c>
      <c r="M99" s="18">
        <v>60524</v>
      </c>
      <c r="N99" s="18">
        <f t="shared" si="42"/>
        <v>60524</v>
      </c>
      <c r="O99" s="18">
        <v>0</v>
      </c>
      <c r="P99" s="18">
        <v>0</v>
      </c>
      <c r="Q99" s="18">
        <f t="shared" si="43"/>
        <v>0</v>
      </c>
      <c r="R99" s="87" t="s">
        <v>3</v>
      </c>
      <c r="S99" s="81"/>
      <c r="T99" s="18">
        <v>0</v>
      </c>
      <c r="U99" s="18">
        <v>0</v>
      </c>
      <c r="V99" s="18">
        <f t="shared" si="26"/>
        <v>0</v>
      </c>
      <c r="W99" s="18">
        <v>0</v>
      </c>
      <c r="X99" s="18">
        <v>0</v>
      </c>
      <c r="Y99" s="18">
        <f t="shared" si="27"/>
        <v>0</v>
      </c>
      <c r="Z99" s="87" t="s">
        <v>3</v>
      </c>
      <c r="AA99" s="81"/>
      <c r="AB99" s="18">
        <v>0</v>
      </c>
      <c r="AC99" s="18">
        <v>0</v>
      </c>
      <c r="AD99" s="18">
        <f t="shared" si="28"/>
        <v>0</v>
      </c>
      <c r="AE99" s="18">
        <v>0</v>
      </c>
      <c r="AF99" s="18">
        <v>0</v>
      </c>
      <c r="AG99" s="18">
        <f t="shared" si="29"/>
        <v>0</v>
      </c>
      <c r="AH99" s="87" t="s">
        <v>3</v>
      </c>
      <c r="AI99" s="81"/>
      <c r="AJ99" s="18">
        <v>0</v>
      </c>
      <c r="AK99" s="18">
        <v>0</v>
      </c>
      <c r="AL99" s="18">
        <f t="shared" si="30"/>
        <v>0</v>
      </c>
      <c r="AM99" s="18">
        <v>0</v>
      </c>
      <c r="AN99" s="18">
        <v>0</v>
      </c>
      <c r="AO99" s="18">
        <f t="shared" si="31"/>
        <v>0</v>
      </c>
      <c r="AP99" s="87" t="s">
        <v>3</v>
      </c>
      <c r="AQ99" s="81"/>
      <c r="AR99" s="18">
        <v>0</v>
      </c>
      <c r="AS99" s="18">
        <v>0</v>
      </c>
      <c r="AT99" s="18">
        <f t="shared" si="32"/>
        <v>0</v>
      </c>
      <c r="AU99" s="18">
        <v>0</v>
      </c>
      <c r="AV99" s="18">
        <v>0</v>
      </c>
      <c r="AW99" s="18">
        <f t="shared" si="33"/>
        <v>0</v>
      </c>
      <c r="AX99" s="87" t="s">
        <v>3</v>
      </c>
      <c r="AY99" s="81"/>
      <c r="AZ99" s="18">
        <v>0</v>
      </c>
      <c r="BA99" s="18">
        <v>0</v>
      </c>
      <c r="BB99" s="18">
        <f t="shared" si="34"/>
        <v>0</v>
      </c>
      <c r="BC99" s="18">
        <v>0</v>
      </c>
      <c r="BD99" s="18">
        <v>0</v>
      </c>
      <c r="BE99" s="18">
        <f t="shared" si="35"/>
        <v>0</v>
      </c>
    </row>
    <row r="100" spans="1:57" ht="13.5">
      <c r="A100" s="83" t="s">
        <v>127</v>
      </c>
      <c r="B100" s="76" t="s">
        <v>305</v>
      </c>
      <c r="C100" s="77" t="s">
        <v>306</v>
      </c>
      <c r="D100" s="18">
        <f t="shared" si="36"/>
        <v>0</v>
      </c>
      <c r="E100" s="18">
        <f t="shared" si="37"/>
        <v>78087</v>
      </c>
      <c r="F100" s="18">
        <f t="shared" si="38"/>
        <v>78087</v>
      </c>
      <c r="G100" s="18">
        <f t="shared" si="39"/>
        <v>0</v>
      </c>
      <c r="H100" s="18">
        <f t="shared" si="40"/>
        <v>0</v>
      </c>
      <c r="I100" s="18">
        <f t="shared" si="41"/>
        <v>0</v>
      </c>
      <c r="J100" s="87" t="s">
        <v>329</v>
      </c>
      <c r="K100" s="81" t="s">
        <v>330</v>
      </c>
      <c r="L100" s="18"/>
      <c r="M100" s="18">
        <v>78087</v>
      </c>
      <c r="N100" s="18">
        <f t="shared" si="42"/>
        <v>78087</v>
      </c>
      <c r="O100" s="18"/>
      <c r="P100" s="18"/>
      <c r="Q100" s="18">
        <f t="shared" si="43"/>
        <v>0</v>
      </c>
      <c r="R100" s="87" t="s">
        <v>3</v>
      </c>
      <c r="S100" s="81"/>
      <c r="T100" s="18"/>
      <c r="U100" s="18"/>
      <c r="V100" s="18">
        <f t="shared" si="26"/>
        <v>0</v>
      </c>
      <c r="W100" s="18"/>
      <c r="X100" s="18"/>
      <c r="Y100" s="18">
        <f t="shared" si="27"/>
        <v>0</v>
      </c>
      <c r="Z100" s="87" t="s">
        <v>3</v>
      </c>
      <c r="AA100" s="81"/>
      <c r="AB100" s="18"/>
      <c r="AC100" s="18"/>
      <c r="AD100" s="18">
        <f t="shared" si="28"/>
        <v>0</v>
      </c>
      <c r="AE100" s="18"/>
      <c r="AF100" s="18"/>
      <c r="AG100" s="18">
        <f t="shared" si="29"/>
        <v>0</v>
      </c>
      <c r="AH100" s="87" t="s">
        <v>3</v>
      </c>
      <c r="AI100" s="81"/>
      <c r="AJ100" s="18"/>
      <c r="AK100" s="18"/>
      <c r="AL100" s="18">
        <f t="shared" si="30"/>
        <v>0</v>
      </c>
      <c r="AM100" s="18"/>
      <c r="AN100" s="18"/>
      <c r="AO100" s="18">
        <f t="shared" si="31"/>
        <v>0</v>
      </c>
      <c r="AP100" s="87" t="s">
        <v>3</v>
      </c>
      <c r="AQ100" s="81"/>
      <c r="AR100" s="18"/>
      <c r="AS100" s="18"/>
      <c r="AT100" s="18">
        <f t="shared" si="32"/>
        <v>0</v>
      </c>
      <c r="AU100" s="18"/>
      <c r="AV100" s="18"/>
      <c r="AW100" s="18">
        <f t="shared" si="33"/>
        <v>0</v>
      </c>
      <c r="AX100" s="87" t="s">
        <v>3</v>
      </c>
      <c r="AY100" s="81"/>
      <c r="AZ100" s="18"/>
      <c r="BA100" s="18"/>
      <c r="BB100" s="18">
        <f t="shared" si="34"/>
        <v>0</v>
      </c>
      <c r="BC100" s="18"/>
      <c r="BD100" s="18"/>
      <c r="BE100" s="18">
        <f t="shared" si="35"/>
        <v>0</v>
      </c>
    </row>
    <row r="101" spans="1:57" ht="13.5">
      <c r="A101" s="112" t="s">
        <v>0</v>
      </c>
      <c r="B101" s="113"/>
      <c r="C101" s="114"/>
      <c r="D101" s="18">
        <f aca="true" t="shared" si="44" ref="D101:I101">SUM(D7:D100)</f>
        <v>955966</v>
      </c>
      <c r="E101" s="18">
        <f t="shared" si="44"/>
        <v>4361755</v>
      </c>
      <c r="F101" s="18">
        <f t="shared" si="44"/>
        <v>5317721</v>
      </c>
      <c r="G101" s="18">
        <f t="shared" si="44"/>
        <v>93516</v>
      </c>
      <c r="H101" s="18">
        <f t="shared" si="44"/>
        <v>1986958</v>
      </c>
      <c r="I101" s="18">
        <f t="shared" si="44"/>
        <v>2080474</v>
      </c>
      <c r="J101" s="86" t="s">
        <v>323</v>
      </c>
      <c r="K101" s="53" t="s">
        <v>323</v>
      </c>
      <c r="L101" s="18">
        <f aca="true" t="shared" si="45" ref="L101:Q101">SUM(L7:L100)</f>
        <v>954607</v>
      </c>
      <c r="M101" s="18">
        <f t="shared" si="45"/>
        <v>4300010</v>
      </c>
      <c r="N101" s="18">
        <f t="shared" si="45"/>
        <v>5254617</v>
      </c>
      <c r="O101" s="18">
        <f t="shared" si="45"/>
        <v>44472</v>
      </c>
      <c r="P101" s="18">
        <f t="shared" si="45"/>
        <v>1386831</v>
      </c>
      <c r="Q101" s="18">
        <f t="shared" si="45"/>
        <v>1431303</v>
      </c>
      <c r="R101" s="86" t="s">
        <v>323</v>
      </c>
      <c r="S101" s="53" t="s">
        <v>323</v>
      </c>
      <c r="T101" s="18">
        <f aca="true" t="shared" si="46" ref="T101:Y101">SUM(T7:T100)</f>
        <v>1359</v>
      </c>
      <c r="U101" s="18">
        <f t="shared" si="46"/>
        <v>61745</v>
      </c>
      <c r="V101" s="18">
        <f t="shared" si="46"/>
        <v>63104</v>
      </c>
      <c r="W101" s="18">
        <f t="shared" si="46"/>
        <v>49044</v>
      </c>
      <c r="X101" s="18">
        <f t="shared" si="46"/>
        <v>600127</v>
      </c>
      <c r="Y101" s="18">
        <f t="shared" si="46"/>
        <v>649171</v>
      </c>
      <c r="Z101" s="86" t="s">
        <v>323</v>
      </c>
      <c r="AA101" s="53" t="s">
        <v>323</v>
      </c>
      <c r="AB101" s="18">
        <f aca="true" t="shared" si="47" ref="AB101:AG101">SUM(AB7:AB100)</f>
        <v>0</v>
      </c>
      <c r="AC101" s="18">
        <f t="shared" si="47"/>
        <v>0</v>
      </c>
      <c r="AD101" s="18">
        <f t="shared" si="47"/>
        <v>0</v>
      </c>
      <c r="AE101" s="18">
        <f t="shared" si="47"/>
        <v>0</v>
      </c>
      <c r="AF101" s="18">
        <f t="shared" si="47"/>
        <v>0</v>
      </c>
      <c r="AG101" s="18">
        <f t="shared" si="47"/>
        <v>0</v>
      </c>
      <c r="AH101" s="86" t="s">
        <v>323</v>
      </c>
      <c r="AI101" s="53" t="s">
        <v>323</v>
      </c>
      <c r="AJ101" s="18">
        <f aca="true" t="shared" si="48" ref="AJ101:AO101">SUM(AJ7:AJ100)</f>
        <v>0</v>
      </c>
      <c r="AK101" s="18">
        <f t="shared" si="48"/>
        <v>0</v>
      </c>
      <c r="AL101" s="18">
        <f t="shared" si="48"/>
        <v>0</v>
      </c>
      <c r="AM101" s="18">
        <f t="shared" si="48"/>
        <v>0</v>
      </c>
      <c r="AN101" s="18">
        <f t="shared" si="48"/>
        <v>0</v>
      </c>
      <c r="AO101" s="18">
        <f t="shared" si="48"/>
        <v>0</v>
      </c>
      <c r="AP101" s="86" t="s">
        <v>323</v>
      </c>
      <c r="AQ101" s="53" t="s">
        <v>323</v>
      </c>
      <c r="AR101" s="18">
        <f aca="true" t="shared" si="49" ref="AR101:AW101">SUM(AR7:AR100)</f>
        <v>0</v>
      </c>
      <c r="AS101" s="18">
        <f t="shared" si="49"/>
        <v>0</v>
      </c>
      <c r="AT101" s="18">
        <f t="shared" si="49"/>
        <v>0</v>
      </c>
      <c r="AU101" s="18">
        <f t="shared" si="49"/>
        <v>0</v>
      </c>
      <c r="AV101" s="18">
        <f t="shared" si="49"/>
        <v>0</v>
      </c>
      <c r="AW101" s="18">
        <f t="shared" si="49"/>
        <v>0</v>
      </c>
      <c r="AX101" s="86" t="s">
        <v>323</v>
      </c>
      <c r="AY101" s="53" t="s">
        <v>323</v>
      </c>
      <c r="AZ101" s="18">
        <f aca="true" t="shared" si="50" ref="AZ101:BE101">SUM(AZ7:AZ100)</f>
        <v>0</v>
      </c>
      <c r="BA101" s="18">
        <f t="shared" si="50"/>
        <v>0</v>
      </c>
      <c r="BB101" s="18">
        <f t="shared" si="50"/>
        <v>0</v>
      </c>
      <c r="BC101" s="18">
        <f t="shared" si="50"/>
        <v>0</v>
      </c>
      <c r="BD101" s="18">
        <f t="shared" si="50"/>
        <v>0</v>
      </c>
      <c r="BE101" s="18">
        <f t="shared" si="50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101:C10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7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336</v>
      </c>
      <c r="B1" s="58"/>
      <c r="C1" s="1"/>
      <c r="D1" s="1"/>
      <c r="E1" s="1"/>
    </row>
    <row r="2" spans="1:125" s="70" customFormat="1" ht="22.5" customHeight="1">
      <c r="A2" s="118" t="s">
        <v>105</v>
      </c>
      <c r="B2" s="115" t="s">
        <v>43</v>
      </c>
      <c r="C2" s="122" t="s">
        <v>332</v>
      </c>
      <c r="D2" s="66" t="s">
        <v>333</v>
      </c>
      <c r="E2" s="67"/>
      <c r="F2" s="66" t="s">
        <v>44</v>
      </c>
      <c r="G2" s="68"/>
      <c r="H2" s="68"/>
      <c r="I2" s="50"/>
      <c r="J2" s="66" t="s">
        <v>45</v>
      </c>
      <c r="K2" s="68"/>
      <c r="L2" s="68"/>
      <c r="M2" s="50"/>
      <c r="N2" s="66" t="s">
        <v>46</v>
      </c>
      <c r="O2" s="68"/>
      <c r="P2" s="68"/>
      <c r="Q2" s="50"/>
      <c r="R2" s="66" t="s">
        <v>47</v>
      </c>
      <c r="S2" s="68"/>
      <c r="T2" s="68"/>
      <c r="U2" s="50"/>
      <c r="V2" s="66" t="s">
        <v>48</v>
      </c>
      <c r="W2" s="68"/>
      <c r="X2" s="68"/>
      <c r="Y2" s="50"/>
      <c r="Z2" s="66" t="s">
        <v>49</v>
      </c>
      <c r="AA2" s="68"/>
      <c r="AB2" s="68"/>
      <c r="AC2" s="50"/>
      <c r="AD2" s="66" t="s">
        <v>50</v>
      </c>
      <c r="AE2" s="68"/>
      <c r="AF2" s="68"/>
      <c r="AG2" s="50"/>
      <c r="AH2" s="66" t="s">
        <v>51</v>
      </c>
      <c r="AI2" s="68"/>
      <c r="AJ2" s="68"/>
      <c r="AK2" s="50"/>
      <c r="AL2" s="66" t="s">
        <v>52</v>
      </c>
      <c r="AM2" s="68"/>
      <c r="AN2" s="68"/>
      <c r="AO2" s="50"/>
      <c r="AP2" s="66" t="s">
        <v>53</v>
      </c>
      <c r="AQ2" s="68"/>
      <c r="AR2" s="68"/>
      <c r="AS2" s="50"/>
      <c r="AT2" s="66" t="s">
        <v>54</v>
      </c>
      <c r="AU2" s="68"/>
      <c r="AV2" s="68"/>
      <c r="AW2" s="50"/>
      <c r="AX2" s="66" t="s">
        <v>55</v>
      </c>
      <c r="AY2" s="68"/>
      <c r="AZ2" s="68"/>
      <c r="BA2" s="50"/>
      <c r="BB2" s="66" t="s">
        <v>56</v>
      </c>
      <c r="BC2" s="68"/>
      <c r="BD2" s="68"/>
      <c r="BE2" s="50"/>
      <c r="BF2" s="66" t="s">
        <v>57</v>
      </c>
      <c r="BG2" s="68"/>
      <c r="BH2" s="68"/>
      <c r="BI2" s="50"/>
      <c r="BJ2" s="66" t="s">
        <v>58</v>
      </c>
      <c r="BK2" s="68"/>
      <c r="BL2" s="68"/>
      <c r="BM2" s="50"/>
      <c r="BN2" s="66" t="s">
        <v>59</v>
      </c>
      <c r="BO2" s="68"/>
      <c r="BP2" s="68"/>
      <c r="BQ2" s="50"/>
      <c r="BR2" s="66" t="s">
        <v>60</v>
      </c>
      <c r="BS2" s="68"/>
      <c r="BT2" s="68"/>
      <c r="BU2" s="50"/>
      <c r="BV2" s="66" t="s">
        <v>61</v>
      </c>
      <c r="BW2" s="68"/>
      <c r="BX2" s="68"/>
      <c r="BY2" s="50"/>
      <c r="BZ2" s="66" t="s">
        <v>62</v>
      </c>
      <c r="CA2" s="68"/>
      <c r="CB2" s="68"/>
      <c r="CC2" s="50"/>
      <c r="CD2" s="66" t="s">
        <v>63</v>
      </c>
      <c r="CE2" s="68"/>
      <c r="CF2" s="68"/>
      <c r="CG2" s="50"/>
      <c r="CH2" s="66" t="s">
        <v>64</v>
      </c>
      <c r="CI2" s="68"/>
      <c r="CJ2" s="68"/>
      <c r="CK2" s="50"/>
      <c r="CL2" s="66" t="s">
        <v>65</v>
      </c>
      <c r="CM2" s="68"/>
      <c r="CN2" s="68"/>
      <c r="CO2" s="50"/>
      <c r="CP2" s="66" t="s">
        <v>66</v>
      </c>
      <c r="CQ2" s="68"/>
      <c r="CR2" s="68"/>
      <c r="CS2" s="50"/>
      <c r="CT2" s="66" t="s">
        <v>67</v>
      </c>
      <c r="CU2" s="68"/>
      <c r="CV2" s="68"/>
      <c r="CW2" s="50"/>
      <c r="CX2" s="66" t="s">
        <v>68</v>
      </c>
      <c r="CY2" s="68"/>
      <c r="CZ2" s="68"/>
      <c r="DA2" s="50"/>
      <c r="DB2" s="66" t="s">
        <v>69</v>
      </c>
      <c r="DC2" s="68"/>
      <c r="DD2" s="68"/>
      <c r="DE2" s="50"/>
      <c r="DF2" s="66" t="s">
        <v>70</v>
      </c>
      <c r="DG2" s="68"/>
      <c r="DH2" s="68"/>
      <c r="DI2" s="50"/>
      <c r="DJ2" s="66" t="s">
        <v>71</v>
      </c>
      <c r="DK2" s="68"/>
      <c r="DL2" s="68"/>
      <c r="DM2" s="50"/>
      <c r="DN2" s="66" t="s">
        <v>72</v>
      </c>
      <c r="DO2" s="68"/>
      <c r="DP2" s="68"/>
      <c r="DQ2" s="50"/>
      <c r="DR2" s="66" t="s">
        <v>73</v>
      </c>
      <c r="DS2" s="68"/>
      <c r="DT2" s="68"/>
      <c r="DU2" s="50"/>
    </row>
    <row r="3" spans="1:125" s="70" customFormat="1" ht="22.5" customHeight="1">
      <c r="A3" s="119"/>
      <c r="B3" s="116"/>
      <c r="C3" s="123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9"/>
      <c r="B4" s="116"/>
      <c r="C4" s="119"/>
      <c r="D4" s="37" t="s">
        <v>74</v>
      </c>
      <c r="E4" s="37" t="s">
        <v>21</v>
      </c>
      <c r="F4" s="124" t="s">
        <v>75</v>
      </c>
      <c r="G4" s="127" t="s">
        <v>334</v>
      </c>
      <c r="H4" s="37" t="s">
        <v>76</v>
      </c>
      <c r="I4" s="37" t="s">
        <v>21</v>
      </c>
      <c r="J4" s="124" t="s">
        <v>75</v>
      </c>
      <c r="K4" s="127" t="s">
        <v>334</v>
      </c>
      <c r="L4" s="37" t="s">
        <v>76</v>
      </c>
      <c r="M4" s="37" t="s">
        <v>21</v>
      </c>
      <c r="N4" s="124" t="s">
        <v>75</v>
      </c>
      <c r="O4" s="127" t="s">
        <v>334</v>
      </c>
      <c r="P4" s="37" t="s">
        <v>76</v>
      </c>
      <c r="Q4" s="37" t="s">
        <v>21</v>
      </c>
      <c r="R4" s="124" t="s">
        <v>75</v>
      </c>
      <c r="S4" s="127" t="s">
        <v>334</v>
      </c>
      <c r="T4" s="37" t="s">
        <v>76</v>
      </c>
      <c r="U4" s="37" t="s">
        <v>21</v>
      </c>
      <c r="V4" s="124" t="s">
        <v>75</v>
      </c>
      <c r="W4" s="127" t="s">
        <v>334</v>
      </c>
      <c r="X4" s="37" t="s">
        <v>76</v>
      </c>
      <c r="Y4" s="37" t="s">
        <v>21</v>
      </c>
      <c r="Z4" s="124" t="s">
        <v>75</v>
      </c>
      <c r="AA4" s="127" t="s">
        <v>334</v>
      </c>
      <c r="AB4" s="37" t="s">
        <v>76</v>
      </c>
      <c r="AC4" s="37" t="s">
        <v>21</v>
      </c>
      <c r="AD4" s="124" t="s">
        <v>75</v>
      </c>
      <c r="AE4" s="127" t="s">
        <v>334</v>
      </c>
      <c r="AF4" s="37" t="s">
        <v>76</v>
      </c>
      <c r="AG4" s="37" t="s">
        <v>21</v>
      </c>
      <c r="AH4" s="124" t="s">
        <v>75</v>
      </c>
      <c r="AI4" s="127" t="s">
        <v>334</v>
      </c>
      <c r="AJ4" s="37" t="s">
        <v>76</v>
      </c>
      <c r="AK4" s="37" t="s">
        <v>21</v>
      </c>
      <c r="AL4" s="124" t="s">
        <v>75</v>
      </c>
      <c r="AM4" s="127" t="s">
        <v>334</v>
      </c>
      <c r="AN4" s="37" t="s">
        <v>76</v>
      </c>
      <c r="AO4" s="37" t="s">
        <v>21</v>
      </c>
      <c r="AP4" s="124" t="s">
        <v>75</v>
      </c>
      <c r="AQ4" s="127" t="s">
        <v>334</v>
      </c>
      <c r="AR4" s="37" t="s">
        <v>76</v>
      </c>
      <c r="AS4" s="37" t="s">
        <v>21</v>
      </c>
      <c r="AT4" s="124" t="s">
        <v>75</v>
      </c>
      <c r="AU4" s="127" t="s">
        <v>334</v>
      </c>
      <c r="AV4" s="37" t="s">
        <v>76</v>
      </c>
      <c r="AW4" s="37" t="s">
        <v>21</v>
      </c>
      <c r="AX4" s="124" t="s">
        <v>75</v>
      </c>
      <c r="AY4" s="127" t="s">
        <v>334</v>
      </c>
      <c r="AZ4" s="37" t="s">
        <v>76</v>
      </c>
      <c r="BA4" s="37" t="s">
        <v>21</v>
      </c>
      <c r="BB4" s="124" t="s">
        <v>75</v>
      </c>
      <c r="BC4" s="127" t="s">
        <v>334</v>
      </c>
      <c r="BD4" s="37" t="s">
        <v>76</v>
      </c>
      <c r="BE4" s="37" t="s">
        <v>21</v>
      </c>
      <c r="BF4" s="124" t="s">
        <v>75</v>
      </c>
      <c r="BG4" s="127" t="s">
        <v>334</v>
      </c>
      <c r="BH4" s="37" t="s">
        <v>76</v>
      </c>
      <c r="BI4" s="37" t="s">
        <v>21</v>
      </c>
      <c r="BJ4" s="124" t="s">
        <v>75</v>
      </c>
      <c r="BK4" s="127" t="s">
        <v>334</v>
      </c>
      <c r="BL4" s="37" t="s">
        <v>76</v>
      </c>
      <c r="BM4" s="37" t="s">
        <v>21</v>
      </c>
      <c r="BN4" s="124" t="s">
        <v>75</v>
      </c>
      <c r="BO4" s="127" t="s">
        <v>334</v>
      </c>
      <c r="BP4" s="37" t="s">
        <v>76</v>
      </c>
      <c r="BQ4" s="37" t="s">
        <v>21</v>
      </c>
      <c r="BR4" s="124" t="s">
        <v>75</v>
      </c>
      <c r="BS4" s="127" t="s">
        <v>334</v>
      </c>
      <c r="BT4" s="37" t="s">
        <v>76</v>
      </c>
      <c r="BU4" s="37" t="s">
        <v>21</v>
      </c>
      <c r="BV4" s="124" t="s">
        <v>75</v>
      </c>
      <c r="BW4" s="127" t="s">
        <v>334</v>
      </c>
      <c r="BX4" s="37" t="s">
        <v>76</v>
      </c>
      <c r="BY4" s="37" t="s">
        <v>21</v>
      </c>
      <c r="BZ4" s="124" t="s">
        <v>75</v>
      </c>
      <c r="CA4" s="127" t="s">
        <v>334</v>
      </c>
      <c r="CB4" s="37" t="s">
        <v>76</v>
      </c>
      <c r="CC4" s="37" t="s">
        <v>21</v>
      </c>
      <c r="CD4" s="124" t="s">
        <v>75</v>
      </c>
      <c r="CE4" s="127" t="s">
        <v>334</v>
      </c>
      <c r="CF4" s="37" t="s">
        <v>76</v>
      </c>
      <c r="CG4" s="37" t="s">
        <v>21</v>
      </c>
      <c r="CH4" s="124" t="s">
        <v>75</v>
      </c>
      <c r="CI4" s="127" t="s">
        <v>334</v>
      </c>
      <c r="CJ4" s="37" t="s">
        <v>76</v>
      </c>
      <c r="CK4" s="37" t="s">
        <v>21</v>
      </c>
      <c r="CL4" s="124" t="s">
        <v>75</v>
      </c>
      <c r="CM4" s="127" t="s">
        <v>334</v>
      </c>
      <c r="CN4" s="37" t="s">
        <v>76</v>
      </c>
      <c r="CO4" s="37" t="s">
        <v>21</v>
      </c>
      <c r="CP4" s="124" t="s">
        <v>75</v>
      </c>
      <c r="CQ4" s="127" t="s">
        <v>334</v>
      </c>
      <c r="CR4" s="37" t="s">
        <v>76</v>
      </c>
      <c r="CS4" s="37" t="s">
        <v>21</v>
      </c>
      <c r="CT4" s="124" t="s">
        <v>75</v>
      </c>
      <c r="CU4" s="127" t="s">
        <v>334</v>
      </c>
      <c r="CV4" s="37" t="s">
        <v>76</v>
      </c>
      <c r="CW4" s="37" t="s">
        <v>21</v>
      </c>
      <c r="CX4" s="124" t="s">
        <v>75</v>
      </c>
      <c r="CY4" s="127" t="s">
        <v>334</v>
      </c>
      <c r="CZ4" s="37" t="s">
        <v>76</v>
      </c>
      <c r="DA4" s="37" t="s">
        <v>21</v>
      </c>
      <c r="DB4" s="124" t="s">
        <v>75</v>
      </c>
      <c r="DC4" s="127" t="s">
        <v>334</v>
      </c>
      <c r="DD4" s="37" t="s">
        <v>76</v>
      </c>
      <c r="DE4" s="37" t="s">
        <v>21</v>
      </c>
      <c r="DF4" s="124" t="s">
        <v>75</v>
      </c>
      <c r="DG4" s="127" t="s">
        <v>334</v>
      </c>
      <c r="DH4" s="37" t="s">
        <v>76</v>
      </c>
      <c r="DI4" s="37" t="s">
        <v>21</v>
      </c>
      <c r="DJ4" s="124" t="s">
        <v>75</v>
      </c>
      <c r="DK4" s="127" t="s">
        <v>334</v>
      </c>
      <c r="DL4" s="37" t="s">
        <v>76</v>
      </c>
      <c r="DM4" s="37" t="s">
        <v>21</v>
      </c>
      <c r="DN4" s="124" t="s">
        <v>75</v>
      </c>
      <c r="DO4" s="127" t="s">
        <v>334</v>
      </c>
      <c r="DP4" s="37" t="s">
        <v>76</v>
      </c>
      <c r="DQ4" s="37" t="s">
        <v>21</v>
      </c>
      <c r="DR4" s="124" t="s">
        <v>75</v>
      </c>
      <c r="DS4" s="127" t="s">
        <v>334</v>
      </c>
      <c r="DT4" s="37" t="s">
        <v>76</v>
      </c>
      <c r="DU4" s="37" t="s">
        <v>21</v>
      </c>
    </row>
    <row r="5" spans="1:125" s="70" customFormat="1" ht="22.5" customHeight="1">
      <c r="A5" s="119"/>
      <c r="B5" s="116"/>
      <c r="C5" s="119"/>
      <c r="D5" s="38"/>
      <c r="E5" s="38"/>
      <c r="F5" s="125"/>
      <c r="G5" s="128"/>
      <c r="H5" s="38"/>
      <c r="I5" s="38"/>
      <c r="J5" s="125"/>
      <c r="K5" s="128"/>
      <c r="L5" s="38"/>
      <c r="M5" s="38"/>
      <c r="N5" s="125"/>
      <c r="O5" s="128"/>
      <c r="P5" s="38"/>
      <c r="Q5" s="38"/>
      <c r="R5" s="125"/>
      <c r="S5" s="128"/>
      <c r="T5" s="38"/>
      <c r="U5" s="38"/>
      <c r="V5" s="125"/>
      <c r="W5" s="128"/>
      <c r="X5" s="38"/>
      <c r="Y5" s="38"/>
      <c r="Z5" s="125"/>
      <c r="AA5" s="128"/>
      <c r="AB5" s="38"/>
      <c r="AC5" s="38"/>
      <c r="AD5" s="125"/>
      <c r="AE5" s="128"/>
      <c r="AF5" s="38"/>
      <c r="AG5" s="38"/>
      <c r="AH5" s="125"/>
      <c r="AI5" s="128"/>
      <c r="AJ5" s="38"/>
      <c r="AK5" s="38"/>
      <c r="AL5" s="125"/>
      <c r="AM5" s="128"/>
      <c r="AN5" s="38"/>
      <c r="AO5" s="38"/>
      <c r="AP5" s="125"/>
      <c r="AQ5" s="128"/>
      <c r="AR5" s="38"/>
      <c r="AS5" s="38"/>
      <c r="AT5" s="125"/>
      <c r="AU5" s="128"/>
      <c r="AV5" s="38"/>
      <c r="AW5" s="38"/>
      <c r="AX5" s="125"/>
      <c r="AY5" s="128"/>
      <c r="AZ5" s="38"/>
      <c r="BA5" s="38"/>
      <c r="BB5" s="125"/>
      <c r="BC5" s="128"/>
      <c r="BD5" s="38"/>
      <c r="BE5" s="38"/>
      <c r="BF5" s="125"/>
      <c r="BG5" s="128"/>
      <c r="BH5" s="38"/>
      <c r="BI5" s="38"/>
      <c r="BJ5" s="125"/>
      <c r="BK5" s="128"/>
      <c r="BL5" s="38"/>
      <c r="BM5" s="38"/>
      <c r="BN5" s="125"/>
      <c r="BO5" s="128"/>
      <c r="BP5" s="38"/>
      <c r="BQ5" s="38"/>
      <c r="BR5" s="125"/>
      <c r="BS5" s="128"/>
      <c r="BT5" s="38"/>
      <c r="BU5" s="38"/>
      <c r="BV5" s="125"/>
      <c r="BW5" s="128"/>
      <c r="BX5" s="38"/>
      <c r="BY5" s="38"/>
      <c r="BZ5" s="125"/>
      <c r="CA5" s="128"/>
      <c r="CB5" s="38"/>
      <c r="CC5" s="38"/>
      <c r="CD5" s="125"/>
      <c r="CE5" s="128"/>
      <c r="CF5" s="38"/>
      <c r="CG5" s="38"/>
      <c r="CH5" s="125"/>
      <c r="CI5" s="128"/>
      <c r="CJ5" s="38"/>
      <c r="CK5" s="38"/>
      <c r="CL5" s="125"/>
      <c r="CM5" s="128"/>
      <c r="CN5" s="38"/>
      <c r="CO5" s="38"/>
      <c r="CP5" s="125"/>
      <c r="CQ5" s="128"/>
      <c r="CR5" s="38"/>
      <c r="CS5" s="38"/>
      <c r="CT5" s="125"/>
      <c r="CU5" s="128"/>
      <c r="CV5" s="38"/>
      <c r="CW5" s="38"/>
      <c r="CX5" s="125"/>
      <c r="CY5" s="128"/>
      <c r="CZ5" s="38"/>
      <c r="DA5" s="38"/>
      <c r="DB5" s="125"/>
      <c r="DC5" s="128"/>
      <c r="DD5" s="38"/>
      <c r="DE5" s="38"/>
      <c r="DF5" s="125"/>
      <c r="DG5" s="128"/>
      <c r="DH5" s="38"/>
      <c r="DI5" s="38"/>
      <c r="DJ5" s="125"/>
      <c r="DK5" s="128"/>
      <c r="DL5" s="38"/>
      <c r="DM5" s="38"/>
      <c r="DN5" s="125"/>
      <c r="DO5" s="128"/>
      <c r="DP5" s="38"/>
      <c r="DQ5" s="38"/>
      <c r="DR5" s="125"/>
      <c r="DS5" s="128"/>
      <c r="DT5" s="38"/>
      <c r="DU5" s="38"/>
    </row>
    <row r="6" spans="1:125" s="70" customFormat="1" ht="22.5" customHeight="1">
      <c r="A6" s="119"/>
      <c r="B6" s="117"/>
      <c r="C6" s="119"/>
      <c r="D6" s="55" t="s">
        <v>26</v>
      </c>
      <c r="E6" s="55" t="s">
        <v>26</v>
      </c>
      <c r="F6" s="126"/>
      <c r="G6" s="129"/>
      <c r="H6" s="55" t="s">
        <v>26</v>
      </c>
      <c r="I6" s="55" t="s">
        <v>26</v>
      </c>
      <c r="J6" s="126"/>
      <c r="K6" s="129"/>
      <c r="L6" s="55" t="s">
        <v>26</v>
      </c>
      <c r="M6" s="55" t="s">
        <v>26</v>
      </c>
      <c r="N6" s="126"/>
      <c r="O6" s="129"/>
      <c r="P6" s="55" t="s">
        <v>26</v>
      </c>
      <c r="Q6" s="55" t="s">
        <v>26</v>
      </c>
      <c r="R6" s="126"/>
      <c r="S6" s="129"/>
      <c r="T6" s="55" t="s">
        <v>26</v>
      </c>
      <c r="U6" s="55" t="s">
        <v>26</v>
      </c>
      <c r="V6" s="126"/>
      <c r="W6" s="129"/>
      <c r="X6" s="55" t="s">
        <v>26</v>
      </c>
      <c r="Y6" s="55" t="s">
        <v>26</v>
      </c>
      <c r="Z6" s="126"/>
      <c r="AA6" s="129"/>
      <c r="AB6" s="55" t="s">
        <v>26</v>
      </c>
      <c r="AC6" s="55" t="s">
        <v>26</v>
      </c>
      <c r="AD6" s="126"/>
      <c r="AE6" s="129"/>
      <c r="AF6" s="55" t="s">
        <v>26</v>
      </c>
      <c r="AG6" s="55" t="s">
        <v>26</v>
      </c>
      <c r="AH6" s="126"/>
      <c r="AI6" s="129"/>
      <c r="AJ6" s="55" t="s">
        <v>26</v>
      </c>
      <c r="AK6" s="55" t="s">
        <v>26</v>
      </c>
      <c r="AL6" s="126"/>
      <c r="AM6" s="129"/>
      <c r="AN6" s="55" t="s">
        <v>26</v>
      </c>
      <c r="AO6" s="55" t="s">
        <v>26</v>
      </c>
      <c r="AP6" s="126"/>
      <c r="AQ6" s="129"/>
      <c r="AR6" s="55" t="s">
        <v>26</v>
      </c>
      <c r="AS6" s="55" t="s">
        <v>26</v>
      </c>
      <c r="AT6" s="126"/>
      <c r="AU6" s="129"/>
      <c r="AV6" s="55" t="s">
        <v>26</v>
      </c>
      <c r="AW6" s="55" t="s">
        <v>26</v>
      </c>
      <c r="AX6" s="126"/>
      <c r="AY6" s="129"/>
      <c r="AZ6" s="55" t="s">
        <v>26</v>
      </c>
      <c r="BA6" s="55" t="s">
        <v>26</v>
      </c>
      <c r="BB6" s="126"/>
      <c r="BC6" s="129"/>
      <c r="BD6" s="55" t="s">
        <v>26</v>
      </c>
      <c r="BE6" s="55" t="s">
        <v>26</v>
      </c>
      <c r="BF6" s="126"/>
      <c r="BG6" s="129"/>
      <c r="BH6" s="55" t="s">
        <v>26</v>
      </c>
      <c r="BI6" s="55" t="s">
        <v>26</v>
      </c>
      <c r="BJ6" s="126"/>
      <c r="BK6" s="129"/>
      <c r="BL6" s="55" t="s">
        <v>26</v>
      </c>
      <c r="BM6" s="55" t="s">
        <v>26</v>
      </c>
      <c r="BN6" s="126"/>
      <c r="BO6" s="129"/>
      <c r="BP6" s="55" t="s">
        <v>26</v>
      </c>
      <c r="BQ6" s="55" t="s">
        <v>26</v>
      </c>
      <c r="BR6" s="126"/>
      <c r="BS6" s="129"/>
      <c r="BT6" s="55" t="s">
        <v>26</v>
      </c>
      <c r="BU6" s="55" t="s">
        <v>26</v>
      </c>
      <c r="BV6" s="126"/>
      <c r="BW6" s="129"/>
      <c r="BX6" s="55" t="s">
        <v>26</v>
      </c>
      <c r="BY6" s="55" t="s">
        <v>26</v>
      </c>
      <c r="BZ6" s="126"/>
      <c r="CA6" s="129"/>
      <c r="CB6" s="55" t="s">
        <v>26</v>
      </c>
      <c r="CC6" s="55" t="s">
        <v>26</v>
      </c>
      <c r="CD6" s="126"/>
      <c r="CE6" s="129"/>
      <c r="CF6" s="55" t="s">
        <v>26</v>
      </c>
      <c r="CG6" s="55" t="s">
        <v>26</v>
      </c>
      <c r="CH6" s="126"/>
      <c r="CI6" s="129"/>
      <c r="CJ6" s="55" t="s">
        <v>26</v>
      </c>
      <c r="CK6" s="55" t="s">
        <v>26</v>
      </c>
      <c r="CL6" s="126"/>
      <c r="CM6" s="129"/>
      <c r="CN6" s="55" t="s">
        <v>26</v>
      </c>
      <c r="CO6" s="55" t="s">
        <v>26</v>
      </c>
      <c r="CP6" s="126"/>
      <c r="CQ6" s="129"/>
      <c r="CR6" s="55" t="s">
        <v>26</v>
      </c>
      <c r="CS6" s="55" t="s">
        <v>26</v>
      </c>
      <c r="CT6" s="126"/>
      <c r="CU6" s="129"/>
      <c r="CV6" s="55" t="s">
        <v>26</v>
      </c>
      <c r="CW6" s="55" t="s">
        <v>26</v>
      </c>
      <c r="CX6" s="126"/>
      <c r="CY6" s="129"/>
      <c r="CZ6" s="55" t="s">
        <v>26</v>
      </c>
      <c r="DA6" s="55" t="s">
        <v>26</v>
      </c>
      <c r="DB6" s="126"/>
      <c r="DC6" s="129"/>
      <c r="DD6" s="55" t="s">
        <v>26</v>
      </c>
      <c r="DE6" s="55" t="s">
        <v>26</v>
      </c>
      <c r="DF6" s="126"/>
      <c r="DG6" s="129"/>
      <c r="DH6" s="55" t="s">
        <v>26</v>
      </c>
      <c r="DI6" s="55" t="s">
        <v>26</v>
      </c>
      <c r="DJ6" s="126"/>
      <c r="DK6" s="129"/>
      <c r="DL6" s="55" t="s">
        <v>26</v>
      </c>
      <c r="DM6" s="55" t="s">
        <v>26</v>
      </c>
      <c r="DN6" s="126"/>
      <c r="DO6" s="129"/>
      <c r="DP6" s="55" t="s">
        <v>26</v>
      </c>
      <c r="DQ6" s="55" t="s">
        <v>26</v>
      </c>
      <c r="DR6" s="126"/>
      <c r="DS6" s="129"/>
      <c r="DT6" s="55" t="s">
        <v>26</v>
      </c>
      <c r="DU6" s="55" t="s">
        <v>26</v>
      </c>
    </row>
    <row r="7" spans="1:125" ht="13.5">
      <c r="A7" s="78" t="s">
        <v>127</v>
      </c>
      <c r="B7" s="78" t="s">
        <v>307</v>
      </c>
      <c r="C7" s="79" t="s">
        <v>308</v>
      </c>
      <c r="D7" s="18">
        <f aca="true" t="shared" si="0" ref="D7:D16">H7+L7+P7+T7+X7+AB7+AF7+AJ7+AN7+AR7+AV7+AZ7+BD7+BH7+BL7+BP7+BT7+BX7+CB7+CF7+CJ7+CN7+CR7+CV7+CZ7+DD7+DH7+DL7+DP7+DT7</f>
        <v>0</v>
      </c>
      <c r="E7" s="18">
        <f aca="true" t="shared" si="1" ref="E7:E16">I7+M7+Q7+U7+Y7+AC7+AG7+AK7+AO7+AS7+AW7+BA7+BE7+BI7+BM7+BQ7+BU7+BY7+CC7+CG7+CK7+CO7+CS7+CW7+DA7+DE7+DI7+DM7+DQ7+DU7</f>
        <v>163670</v>
      </c>
      <c r="F7" s="85" t="s">
        <v>148</v>
      </c>
      <c r="G7" s="82" t="s">
        <v>149</v>
      </c>
      <c r="H7" s="18"/>
      <c r="I7" s="18">
        <v>42898</v>
      </c>
      <c r="J7" s="85" t="s">
        <v>150</v>
      </c>
      <c r="K7" s="82" t="s">
        <v>151</v>
      </c>
      <c r="L7" s="18"/>
      <c r="M7" s="18">
        <v>12259</v>
      </c>
      <c r="N7" s="85" t="s">
        <v>152</v>
      </c>
      <c r="O7" s="82" t="s">
        <v>153</v>
      </c>
      <c r="P7" s="18"/>
      <c r="Q7" s="18">
        <v>11572</v>
      </c>
      <c r="R7" s="85" t="s">
        <v>154</v>
      </c>
      <c r="S7" s="82" t="s">
        <v>155</v>
      </c>
      <c r="T7" s="18"/>
      <c r="U7" s="18">
        <v>22112</v>
      </c>
      <c r="V7" s="85" t="s">
        <v>156</v>
      </c>
      <c r="W7" s="82" t="s">
        <v>157</v>
      </c>
      <c r="X7" s="18"/>
      <c r="Y7" s="18">
        <v>9231</v>
      </c>
      <c r="Z7" s="85" t="s">
        <v>158</v>
      </c>
      <c r="AA7" s="82" t="s">
        <v>159</v>
      </c>
      <c r="AB7" s="18"/>
      <c r="AC7" s="18">
        <v>28282</v>
      </c>
      <c r="AD7" s="85" t="s">
        <v>160</v>
      </c>
      <c r="AE7" s="82" t="s">
        <v>28</v>
      </c>
      <c r="AF7" s="18"/>
      <c r="AG7" s="18">
        <v>15974</v>
      </c>
      <c r="AH7" s="85" t="s">
        <v>161</v>
      </c>
      <c r="AI7" s="82" t="s">
        <v>113</v>
      </c>
      <c r="AJ7" s="18"/>
      <c r="AK7" s="18">
        <v>5974</v>
      </c>
      <c r="AL7" s="85" t="s">
        <v>162</v>
      </c>
      <c r="AM7" s="82" t="s">
        <v>27</v>
      </c>
      <c r="AN7" s="18"/>
      <c r="AO7" s="18">
        <v>6072</v>
      </c>
      <c r="AP7" s="85" t="s">
        <v>163</v>
      </c>
      <c r="AQ7" s="82" t="s">
        <v>164</v>
      </c>
      <c r="AR7" s="18"/>
      <c r="AS7" s="18">
        <v>9296</v>
      </c>
      <c r="AT7" s="84"/>
      <c r="AU7" s="82"/>
      <c r="AV7" s="18"/>
      <c r="AW7" s="18"/>
      <c r="AX7" s="84"/>
      <c r="AY7" s="82"/>
      <c r="AZ7" s="18"/>
      <c r="BA7" s="18"/>
      <c r="BB7" s="84"/>
      <c r="BC7" s="82"/>
      <c r="BD7" s="18"/>
      <c r="BE7" s="18"/>
      <c r="BF7" s="84"/>
      <c r="BG7" s="82"/>
      <c r="BH7" s="18"/>
      <c r="BI7" s="18"/>
      <c r="BJ7" s="84"/>
      <c r="BK7" s="82"/>
      <c r="BL7" s="18"/>
      <c r="BM7" s="18"/>
      <c r="BN7" s="84"/>
      <c r="BO7" s="82"/>
      <c r="BP7" s="18"/>
      <c r="BQ7" s="18"/>
      <c r="BR7" s="84"/>
      <c r="BS7" s="82"/>
      <c r="BT7" s="18"/>
      <c r="BU7" s="18"/>
      <c r="BV7" s="84"/>
      <c r="BW7" s="82"/>
      <c r="BX7" s="18"/>
      <c r="BY7" s="18"/>
      <c r="BZ7" s="84"/>
      <c r="CA7" s="82"/>
      <c r="CB7" s="18"/>
      <c r="CC7" s="18"/>
      <c r="CD7" s="84"/>
      <c r="CE7" s="82"/>
      <c r="CF7" s="18"/>
      <c r="CG7" s="18"/>
      <c r="CH7" s="84"/>
      <c r="CI7" s="82"/>
      <c r="CJ7" s="18"/>
      <c r="CK7" s="18"/>
      <c r="CL7" s="84"/>
      <c r="CM7" s="82"/>
      <c r="CN7" s="18"/>
      <c r="CO7" s="18"/>
      <c r="CP7" s="84"/>
      <c r="CQ7" s="82"/>
      <c r="CR7" s="18"/>
      <c r="CS7" s="18"/>
      <c r="CT7" s="84"/>
      <c r="CU7" s="82"/>
      <c r="CV7" s="18"/>
      <c r="CW7" s="18"/>
      <c r="CX7" s="84"/>
      <c r="CY7" s="82"/>
      <c r="CZ7" s="18"/>
      <c r="DA7" s="18"/>
      <c r="DB7" s="84"/>
      <c r="DC7" s="82"/>
      <c r="DD7" s="18"/>
      <c r="DE7" s="18"/>
      <c r="DF7" s="84"/>
      <c r="DG7" s="82"/>
      <c r="DH7" s="18"/>
      <c r="DI7" s="18"/>
      <c r="DJ7" s="84"/>
      <c r="DK7" s="82"/>
      <c r="DL7" s="18"/>
      <c r="DM7" s="18"/>
      <c r="DN7" s="84"/>
      <c r="DO7" s="82"/>
      <c r="DP7" s="18"/>
      <c r="DQ7" s="18"/>
      <c r="DR7" s="84"/>
      <c r="DS7" s="82"/>
      <c r="DT7" s="18"/>
      <c r="DU7" s="18"/>
    </row>
    <row r="8" spans="1:125" ht="13.5">
      <c r="A8" s="78" t="s">
        <v>127</v>
      </c>
      <c r="B8" s="78" t="s">
        <v>309</v>
      </c>
      <c r="C8" s="79" t="s">
        <v>310</v>
      </c>
      <c r="D8" s="18">
        <f t="shared" si="0"/>
        <v>421818</v>
      </c>
      <c r="E8" s="18">
        <f t="shared" si="1"/>
        <v>120091</v>
      </c>
      <c r="F8" s="85" t="s">
        <v>195</v>
      </c>
      <c r="G8" s="82" t="s">
        <v>196</v>
      </c>
      <c r="H8" s="18">
        <v>157465</v>
      </c>
      <c r="I8" s="18">
        <v>38105</v>
      </c>
      <c r="J8" s="85" t="s">
        <v>197</v>
      </c>
      <c r="K8" s="82" t="s">
        <v>198</v>
      </c>
      <c r="L8" s="18">
        <v>113089</v>
      </c>
      <c r="M8" s="18">
        <v>20152</v>
      </c>
      <c r="N8" s="85" t="s">
        <v>199</v>
      </c>
      <c r="O8" s="82" t="s">
        <v>200</v>
      </c>
      <c r="P8" s="18">
        <v>63104</v>
      </c>
      <c r="Q8" s="18">
        <v>14279</v>
      </c>
      <c r="R8" s="85" t="s">
        <v>201</v>
      </c>
      <c r="S8" s="82" t="s">
        <v>202</v>
      </c>
      <c r="T8" s="18">
        <v>25773</v>
      </c>
      <c r="U8" s="18">
        <v>28545</v>
      </c>
      <c r="V8" s="85" t="s">
        <v>203</v>
      </c>
      <c r="W8" s="82" t="s">
        <v>204</v>
      </c>
      <c r="X8" s="18">
        <v>62387</v>
      </c>
      <c r="Y8" s="18">
        <v>19010</v>
      </c>
      <c r="Z8" s="84"/>
      <c r="AA8" s="82"/>
      <c r="AB8" s="18"/>
      <c r="AC8" s="18"/>
      <c r="AD8" s="84"/>
      <c r="AE8" s="82"/>
      <c r="AF8" s="18"/>
      <c r="AG8" s="18"/>
      <c r="AH8" s="84"/>
      <c r="AI8" s="82"/>
      <c r="AJ8" s="18"/>
      <c r="AK8" s="18"/>
      <c r="AL8" s="84"/>
      <c r="AM8" s="82"/>
      <c r="AN8" s="18"/>
      <c r="AO8" s="18"/>
      <c r="AP8" s="84"/>
      <c r="AQ8" s="82"/>
      <c r="AR8" s="18"/>
      <c r="AS8" s="18"/>
      <c r="AT8" s="84"/>
      <c r="AU8" s="82"/>
      <c r="AV8" s="18"/>
      <c r="AW8" s="18"/>
      <c r="AX8" s="84"/>
      <c r="AY8" s="82"/>
      <c r="AZ8" s="18"/>
      <c r="BA8" s="18"/>
      <c r="BB8" s="84"/>
      <c r="BC8" s="82"/>
      <c r="BD8" s="18"/>
      <c r="BE8" s="18"/>
      <c r="BF8" s="84"/>
      <c r="BG8" s="82"/>
      <c r="BH8" s="18"/>
      <c r="BI8" s="18"/>
      <c r="BJ8" s="84"/>
      <c r="BK8" s="82"/>
      <c r="BL8" s="18"/>
      <c r="BM8" s="18"/>
      <c r="BN8" s="84"/>
      <c r="BO8" s="82"/>
      <c r="BP8" s="18"/>
      <c r="BQ8" s="18"/>
      <c r="BR8" s="84"/>
      <c r="BS8" s="82"/>
      <c r="BT8" s="18"/>
      <c r="BU8" s="18"/>
      <c r="BV8" s="84"/>
      <c r="BW8" s="82"/>
      <c r="BX8" s="18"/>
      <c r="BY8" s="18"/>
      <c r="BZ8" s="84"/>
      <c r="CA8" s="82"/>
      <c r="CB8" s="18"/>
      <c r="CC8" s="18"/>
      <c r="CD8" s="84"/>
      <c r="CE8" s="82"/>
      <c r="CF8" s="18"/>
      <c r="CG8" s="18"/>
      <c r="CH8" s="84"/>
      <c r="CI8" s="82"/>
      <c r="CJ8" s="18"/>
      <c r="CK8" s="18"/>
      <c r="CL8" s="84"/>
      <c r="CM8" s="82"/>
      <c r="CN8" s="18"/>
      <c r="CO8" s="18"/>
      <c r="CP8" s="84"/>
      <c r="CQ8" s="82"/>
      <c r="CR8" s="18"/>
      <c r="CS8" s="18"/>
      <c r="CT8" s="84"/>
      <c r="CU8" s="82"/>
      <c r="CV8" s="18"/>
      <c r="CW8" s="18"/>
      <c r="CX8" s="84"/>
      <c r="CY8" s="82"/>
      <c r="CZ8" s="18"/>
      <c r="DA8" s="18"/>
      <c r="DB8" s="84"/>
      <c r="DC8" s="82"/>
      <c r="DD8" s="18"/>
      <c r="DE8" s="18"/>
      <c r="DF8" s="84"/>
      <c r="DG8" s="82"/>
      <c r="DH8" s="18"/>
      <c r="DI8" s="18"/>
      <c r="DJ8" s="84"/>
      <c r="DK8" s="82"/>
      <c r="DL8" s="18"/>
      <c r="DM8" s="18"/>
      <c r="DN8" s="84"/>
      <c r="DO8" s="82"/>
      <c r="DP8" s="18"/>
      <c r="DQ8" s="18"/>
      <c r="DR8" s="84"/>
      <c r="DS8" s="82"/>
      <c r="DT8" s="18"/>
      <c r="DU8" s="18"/>
    </row>
    <row r="9" spans="1:125" ht="13.5">
      <c r="A9" s="78" t="s">
        <v>127</v>
      </c>
      <c r="B9" s="78" t="s">
        <v>311</v>
      </c>
      <c r="C9" s="79" t="s">
        <v>312</v>
      </c>
      <c r="D9" s="18">
        <f t="shared" si="0"/>
        <v>0</v>
      </c>
      <c r="E9" s="18">
        <f t="shared" si="1"/>
        <v>226561</v>
      </c>
      <c r="F9" s="85" t="s">
        <v>227</v>
      </c>
      <c r="G9" s="82" t="s">
        <v>228</v>
      </c>
      <c r="H9" s="18">
        <v>0</v>
      </c>
      <c r="I9" s="18">
        <v>60347</v>
      </c>
      <c r="J9" s="85" t="s">
        <v>229</v>
      </c>
      <c r="K9" s="82" t="s">
        <v>230</v>
      </c>
      <c r="L9" s="18">
        <v>0</v>
      </c>
      <c r="M9" s="18">
        <v>39902</v>
      </c>
      <c r="N9" s="85" t="s">
        <v>231</v>
      </c>
      <c r="O9" s="82" t="s">
        <v>232</v>
      </c>
      <c r="P9" s="18">
        <v>0</v>
      </c>
      <c r="Q9" s="18">
        <v>80026</v>
      </c>
      <c r="R9" s="85" t="s">
        <v>233</v>
      </c>
      <c r="S9" s="82" t="s">
        <v>234</v>
      </c>
      <c r="T9" s="18">
        <v>0</v>
      </c>
      <c r="U9" s="18">
        <v>46286</v>
      </c>
      <c r="V9" s="84"/>
      <c r="W9" s="82"/>
      <c r="X9" s="18"/>
      <c r="Y9" s="18"/>
      <c r="Z9" s="84"/>
      <c r="AA9" s="82"/>
      <c r="AB9" s="18"/>
      <c r="AC9" s="18"/>
      <c r="AD9" s="84"/>
      <c r="AE9" s="82"/>
      <c r="AF9" s="18"/>
      <c r="AG9" s="18"/>
      <c r="AH9" s="84"/>
      <c r="AI9" s="82"/>
      <c r="AJ9" s="18"/>
      <c r="AK9" s="18"/>
      <c r="AL9" s="84"/>
      <c r="AM9" s="82"/>
      <c r="AN9" s="18"/>
      <c r="AO9" s="18"/>
      <c r="AP9" s="84"/>
      <c r="AQ9" s="82"/>
      <c r="AR9" s="18"/>
      <c r="AS9" s="18"/>
      <c r="AT9" s="84"/>
      <c r="AU9" s="82"/>
      <c r="AV9" s="18"/>
      <c r="AW9" s="18"/>
      <c r="AX9" s="84"/>
      <c r="AY9" s="82"/>
      <c r="AZ9" s="18"/>
      <c r="BA9" s="18"/>
      <c r="BB9" s="84"/>
      <c r="BC9" s="82"/>
      <c r="BD9" s="18"/>
      <c r="BE9" s="18"/>
      <c r="BF9" s="84"/>
      <c r="BG9" s="82"/>
      <c r="BH9" s="18"/>
      <c r="BI9" s="18"/>
      <c r="BJ9" s="84"/>
      <c r="BK9" s="82"/>
      <c r="BL9" s="18"/>
      <c r="BM9" s="18"/>
      <c r="BN9" s="84"/>
      <c r="BO9" s="82"/>
      <c r="BP9" s="18"/>
      <c r="BQ9" s="18"/>
      <c r="BR9" s="84"/>
      <c r="BS9" s="82"/>
      <c r="BT9" s="18"/>
      <c r="BU9" s="18"/>
      <c r="BV9" s="84"/>
      <c r="BW9" s="82"/>
      <c r="BX9" s="18"/>
      <c r="BY9" s="18"/>
      <c r="BZ9" s="84"/>
      <c r="CA9" s="82"/>
      <c r="CB9" s="18"/>
      <c r="CC9" s="18"/>
      <c r="CD9" s="84"/>
      <c r="CE9" s="82"/>
      <c r="CF9" s="18"/>
      <c r="CG9" s="18"/>
      <c r="CH9" s="84"/>
      <c r="CI9" s="82"/>
      <c r="CJ9" s="18"/>
      <c r="CK9" s="18"/>
      <c r="CL9" s="84"/>
      <c r="CM9" s="82"/>
      <c r="CN9" s="18"/>
      <c r="CO9" s="18"/>
      <c r="CP9" s="84"/>
      <c r="CQ9" s="82"/>
      <c r="CR9" s="18"/>
      <c r="CS9" s="18"/>
      <c r="CT9" s="84"/>
      <c r="CU9" s="82"/>
      <c r="CV9" s="18"/>
      <c r="CW9" s="18"/>
      <c r="CX9" s="84"/>
      <c r="CY9" s="82"/>
      <c r="CZ9" s="18"/>
      <c r="DA9" s="18"/>
      <c r="DB9" s="84"/>
      <c r="DC9" s="82"/>
      <c r="DD9" s="18"/>
      <c r="DE9" s="18"/>
      <c r="DF9" s="84"/>
      <c r="DG9" s="82"/>
      <c r="DH9" s="18"/>
      <c r="DI9" s="18"/>
      <c r="DJ9" s="84"/>
      <c r="DK9" s="82"/>
      <c r="DL9" s="18"/>
      <c r="DM9" s="18"/>
      <c r="DN9" s="84"/>
      <c r="DO9" s="82"/>
      <c r="DP9" s="18"/>
      <c r="DQ9" s="18"/>
      <c r="DR9" s="84"/>
      <c r="DS9" s="82"/>
      <c r="DT9" s="18"/>
      <c r="DU9" s="18"/>
    </row>
    <row r="10" spans="1:125" ht="13.5">
      <c r="A10" s="78" t="s">
        <v>127</v>
      </c>
      <c r="B10" s="78" t="s">
        <v>313</v>
      </c>
      <c r="C10" s="79" t="s">
        <v>314</v>
      </c>
      <c r="D10" s="18">
        <f t="shared" si="0"/>
        <v>123420</v>
      </c>
      <c r="E10" s="18">
        <f t="shared" si="1"/>
        <v>97452</v>
      </c>
      <c r="F10" s="85" t="s">
        <v>216</v>
      </c>
      <c r="G10" s="82" t="s">
        <v>217</v>
      </c>
      <c r="H10" s="18">
        <v>29621</v>
      </c>
      <c r="I10" s="18">
        <v>23389</v>
      </c>
      <c r="J10" s="85" t="s">
        <v>235</v>
      </c>
      <c r="K10" s="82" t="s">
        <v>236</v>
      </c>
      <c r="L10" s="18">
        <v>71769</v>
      </c>
      <c r="M10" s="18">
        <v>56668</v>
      </c>
      <c r="N10" s="85" t="s">
        <v>237</v>
      </c>
      <c r="O10" s="82" t="s">
        <v>238</v>
      </c>
      <c r="P10" s="18">
        <v>22030</v>
      </c>
      <c r="Q10" s="18">
        <v>17395</v>
      </c>
      <c r="R10" s="84"/>
      <c r="S10" s="82"/>
      <c r="T10" s="18"/>
      <c r="U10" s="18"/>
      <c r="V10" s="84"/>
      <c r="W10" s="82"/>
      <c r="X10" s="18"/>
      <c r="Y10" s="18"/>
      <c r="Z10" s="84"/>
      <c r="AA10" s="82"/>
      <c r="AB10" s="18"/>
      <c r="AC10" s="18"/>
      <c r="AD10" s="84"/>
      <c r="AE10" s="82"/>
      <c r="AF10" s="18"/>
      <c r="AG10" s="18"/>
      <c r="AH10" s="84"/>
      <c r="AI10" s="82"/>
      <c r="AJ10" s="18"/>
      <c r="AK10" s="18"/>
      <c r="AL10" s="84"/>
      <c r="AM10" s="82"/>
      <c r="AN10" s="18"/>
      <c r="AO10" s="18"/>
      <c r="AP10" s="84"/>
      <c r="AQ10" s="82"/>
      <c r="AR10" s="18"/>
      <c r="AS10" s="18"/>
      <c r="AT10" s="84"/>
      <c r="AU10" s="82"/>
      <c r="AV10" s="18"/>
      <c r="AW10" s="18"/>
      <c r="AX10" s="84"/>
      <c r="AY10" s="82"/>
      <c r="AZ10" s="18"/>
      <c r="BA10" s="18"/>
      <c r="BB10" s="84"/>
      <c r="BC10" s="82"/>
      <c r="BD10" s="18"/>
      <c r="BE10" s="18"/>
      <c r="BF10" s="84"/>
      <c r="BG10" s="82"/>
      <c r="BH10" s="18"/>
      <c r="BI10" s="18"/>
      <c r="BJ10" s="84"/>
      <c r="BK10" s="82"/>
      <c r="BL10" s="18"/>
      <c r="BM10" s="18"/>
      <c r="BN10" s="84"/>
      <c r="BO10" s="82"/>
      <c r="BP10" s="18"/>
      <c r="BQ10" s="18"/>
      <c r="BR10" s="84"/>
      <c r="BS10" s="82"/>
      <c r="BT10" s="18"/>
      <c r="BU10" s="18"/>
      <c r="BV10" s="84"/>
      <c r="BW10" s="82"/>
      <c r="BX10" s="18"/>
      <c r="BY10" s="18"/>
      <c r="BZ10" s="84"/>
      <c r="CA10" s="82"/>
      <c r="CB10" s="18"/>
      <c r="CC10" s="18"/>
      <c r="CD10" s="84"/>
      <c r="CE10" s="82"/>
      <c r="CF10" s="18"/>
      <c r="CG10" s="18"/>
      <c r="CH10" s="84"/>
      <c r="CI10" s="82"/>
      <c r="CJ10" s="18"/>
      <c r="CK10" s="18"/>
      <c r="CL10" s="84"/>
      <c r="CM10" s="82"/>
      <c r="CN10" s="18"/>
      <c r="CO10" s="18"/>
      <c r="CP10" s="84"/>
      <c r="CQ10" s="82"/>
      <c r="CR10" s="18"/>
      <c r="CS10" s="18"/>
      <c r="CT10" s="84"/>
      <c r="CU10" s="82"/>
      <c r="CV10" s="18"/>
      <c r="CW10" s="18"/>
      <c r="CX10" s="84"/>
      <c r="CY10" s="82"/>
      <c r="CZ10" s="18"/>
      <c r="DA10" s="18"/>
      <c r="DB10" s="84"/>
      <c r="DC10" s="82"/>
      <c r="DD10" s="18"/>
      <c r="DE10" s="18"/>
      <c r="DF10" s="84"/>
      <c r="DG10" s="82"/>
      <c r="DH10" s="18"/>
      <c r="DI10" s="18"/>
      <c r="DJ10" s="84"/>
      <c r="DK10" s="82"/>
      <c r="DL10" s="18"/>
      <c r="DM10" s="18"/>
      <c r="DN10" s="84"/>
      <c r="DO10" s="82"/>
      <c r="DP10" s="18"/>
      <c r="DQ10" s="18"/>
      <c r="DR10" s="84"/>
      <c r="DS10" s="82"/>
      <c r="DT10" s="18"/>
      <c r="DU10" s="18"/>
    </row>
    <row r="11" spans="1:125" ht="13.5">
      <c r="A11" s="78" t="s">
        <v>127</v>
      </c>
      <c r="B11" s="78" t="s">
        <v>315</v>
      </c>
      <c r="C11" s="79" t="s">
        <v>316</v>
      </c>
      <c r="D11" s="18">
        <f t="shared" si="0"/>
        <v>0</v>
      </c>
      <c r="E11" s="18">
        <f t="shared" si="1"/>
        <v>155185</v>
      </c>
      <c r="F11" s="85" t="s">
        <v>283</v>
      </c>
      <c r="G11" s="82" t="s">
        <v>284</v>
      </c>
      <c r="H11" s="18"/>
      <c r="I11" s="18">
        <v>64585</v>
      </c>
      <c r="J11" s="85" t="s">
        <v>285</v>
      </c>
      <c r="K11" s="82" t="s">
        <v>112</v>
      </c>
      <c r="L11" s="18"/>
      <c r="M11" s="18">
        <v>24878</v>
      </c>
      <c r="N11" s="85" t="s">
        <v>286</v>
      </c>
      <c r="O11" s="82" t="s">
        <v>1</v>
      </c>
      <c r="P11" s="18"/>
      <c r="Q11" s="18">
        <v>50961</v>
      </c>
      <c r="R11" s="85" t="s">
        <v>295</v>
      </c>
      <c r="S11" s="82" t="s">
        <v>296</v>
      </c>
      <c r="T11" s="18"/>
      <c r="U11" s="18">
        <v>14761</v>
      </c>
      <c r="V11" s="84"/>
      <c r="W11" s="82"/>
      <c r="X11" s="18"/>
      <c r="Y11" s="18"/>
      <c r="Z11" s="84"/>
      <c r="AA11" s="82"/>
      <c r="AB11" s="18"/>
      <c r="AC11" s="18"/>
      <c r="AD11" s="84"/>
      <c r="AE11" s="82"/>
      <c r="AF11" s="18"/>
      <c r="AG11" s="18"/>
      <c r="AH11" s="84"/>
      <c r="AI11" s="82"/>
      <c r="AJ11" s="18"/>
      <c r="AK11" s="18"/>
      <c r="AL11" s="84"/>
      <c r="AM11" s="82"/>
      <c r="AN11" s="18"/>
      <c r="AO11" s="18"/>
      <c r="AP11" s="84"/>
      <c r="AQ11" s="82"/>
      <c r="AR11" s="18"/>
      <c r="AS11" s="18"/>
      <c r="AT11" s="84"/>
      <c r="AU11" s="82"/>
      <c r="AV11" s="18"/>
      <c r="AW11" s="18"/>
      <c r="AX11" s="84"/>
      <c r="AY11" s="82"/>
      <c r="AZ11" s="18"/>
      <c r="BA11" s="18"/>
      <c r="BB11" s="84"/>
      <c r="BC11" s="82"/>
      <c r="BD11" s="18"/>
      <c r="BE11" s="18"/>
      <c r="BF11" s="84"/>
      <c r="BG11" s="82"/>
      <c r="BH11" s="18"/>
      <c r="BI11" s="18"/>
      <c r="BJ11" s="84"/>
      <c r="BK11" s="82"/>
      <c r="BL11" s="18"/>
      <c r="BM11" s="18"/>
      <c r="BN11" s="84"/>
      <c r="BO11" s="82"/>
      <c r="BP11" s="18"/>
      <c r="BQ11" s="18"/>
      <c r="BR11" s="84"/>
      <c r="BS11" s="82"/>
      <c r="BT11" s="18"/>
      <c r="BU11" s="18"/>
      <c r="BV11" s="84"/>
      <c r="BW11" s="82"/>
      <c r="BX11" s="18"/>
      <c r="BY11" s="18"/>
      <c r="BZ11" s="84"/>
      <c r="CA11" s="82"/>
      <c r="CB11" s="18"/>
      <c r="CC11" s="18"/>
      <c r="CD11" s="84"/>
      <c r="CE11" s="82"/>
      <c r="CF11" s="18"/>
      <c r="CG11" s="18"/>
      <c r="CH11" s="84"/>
      <c r="CI11" s="82"/>
      <c r="CJ11" s="18"/>
      <c r="CK11" s="18"/>
      <c r="CL11" s="84"/>
      <c r="CM11" s="82"/>
      <c r="CN11" s="18"/>
      <c r="CO11" s="18"/>
      <c r="CP11" s="84"/>
      <c r="CQ11" s="82"/>
      <c r="CR11" s="18"/>
      <c r="CS11" s="18"/>
      <c r="CT11" s="84"/>
      <c r="CU11" s="82"/>
      <c r="CV11" s="18"/>
      <c r="CW11" s="18"/>
      <c r="CX11" s="84"/>
      <c r="CY11" s="82"/>
      <c r="CZ11" s="18"/>
      <c r="DA11" s="18"/>
      <c r="DB11" s="84"/>
      <c r="DC11" s="82"/>
      <c r="DD11" s="18"/>
      <c r="DE11" s="18"/>
      <c r="DF11" s="84"/>
      <c r="DG11" s="82"/>
      <c r="DH11" s="18"/>
      <c r="DI11" s="18"/>
      <c r="DJ11" s="84"/>
      <c r="DK11" s="82"/>
      <c r="DL11" s="18"/>
      <c r="DM11" s="18"/>
      <c r="DN11" s="84"/>
      <c r="DO11" s="82"/>
      <c r="DP11" s="18"/>
      <c r="DQ11" s="18"/>
      <c r="DR11" s="84"/>
      <c r="DS11" s="82"/>
      <c r="DT11" s="18"/>
      <c r="DU11" s="18"/>
    </row>
    <row r="12" spans="1:125" ht="13.5">
      <c r="A12" s="78" t="s">
        <v>127</v>
      </c>
      <c r="B12" s="78" t="s">
        <v>317</v>
      </c>
      <c r="C12" s="79" t="s">
        <v>318</v>
      </c>
      <c r="D12" s="18">
        <f t="shared" si="0"/>
        <v>276901</v>
      </c>
      <c r="E12" s="18">
        <f t="shared" si="1"/>
        <v>0</v>
      </c>
      <c r="F12" s="85" t="s">
        <v>227</v>
      </c>
      <c r="G12" s="82" t="s">
        <v>228</v>
      </c>
      <c r="H12" s="18">
        <v>132242</v>
      </c>
      <c r="I12" s="18"/>
      <c r="J12" s="85" t="s">
        <v>233</v>
      </c>
      <c r="K12" s="82" t="s">
        <v>234</v>
      </c>
      <c r="L12" s="18">
        <v>144659</v>
      </c>
      <c r="M12" s="18"/>
      <c r="N12" s="84"/>
      <c r="O12" s="82"/>
      <c r="P12" s="18"/>
      <c r="Q12" s="18"/>
      <c r="R12" s="84"/>
      <c r="S12" s="82"/>
      <c r="T12" s="18"/>
      <c r="U12" s="18"/>
      <c r="V12" s="84"/>
      <c r="W12" s="82"/>
      <c r="X12" s="18"/>
      <c r="Y12" s="18"/>
      <c r="Z12" s="84"/>
      <c r="AA12" s="82"/>
      <c r="AB12" s="18"/>
      <c r="AC12" s="18"/>
      <c r="AD12" s="84"/>
      <c r="AE12" s="82"/>
      <c r="AF12" s="18"/>
      <c r="AG12" s="18"/>
      <c r="AH12" s="84"/>
      <c r="AI12" s="82"/>
      <c r="AJ12" s="18"/>
      <c r="AK12" s="18"/>
      <c r="AL12" s="84"/>
      <c r="AM12" s="82"/>
      <c r="AN12" s="18"/>
      <c r="AO12" s="18"/>
      <c r="AP12" s="84"/>
      <c r="AQ12" s="82"/>
      <c r="AR12" s="18"/>
      <c r="AS12" s="18"/>
      <c r="AT12" s="84"/>
      <c r="AU12" s="82"/>
      <c r="AV12" s="18"/>
      <c r="AW12" s="18"/>
      <c r="AX12" s="84"/>
      <c r="AY12" s="82"/>
      <c r="AZ12" s="18"/>
      <c r="BA12" s="18"/>
      <c r="BB12" s="84"/>
      <c r="BC12" s="82"/>
      <c r="BD12" s="18"/>
      <c r="BE12" s="18"/>
      <c r="BF12" s="84"/>
      <c r="BG12" s="82"/>
      <c r="BH12" s="18"/>
      <c r="BI12" s="18"/>
      <c r="BJ12" s="84"/>
      <c r="BK12" s="82"/>
      <c r="BL12" s="18"/>
      <c r="BM12" s="18"/>
      <c r="BN12" s="84"/>
      <c r="BO12" s="82"/>
      <c r="BP12" s="18"/>
      <c r="BQ12" s="18"/>
      <c r="BR12" s="84"/>
      <c r="BS12" s="82"/>
      <c r="BT12" s="18"/>
      <c r="BU12" s="18"/>
      <c r="BV12" s="84"/>
      <c r="BW12" s="82"/>
      <c r="BX12" s="18"/>
      <c r="BY12" s="18"/>
      <c r="BZ12" s="84"/>
      <c r="CA12" s="82"/>
      <c r="CB12" s="18"/>
      <c r="CC12" s="18"/>
      <c r="CD12" s="84"/>
      <c r="CE12" s="82"/>
      <c r="CF12" s="18"/>
      <c r="CG12" s="18"/>
      <c r="CH12" s="84"/>
      <c r="CI12" s="82"/>
      <c r="CJ12" s="18"/>
      <c r="CK12" s="18"/>
      <c r="CL12" s="84"/>
      <c r="CM12" s="82"/>
      <c r="CN12" s="18"/>
      <c r="CO12" s="18"/>
      <c r="CP12" s="84"/>
      <c r="CQ12" s="82"/>
      <c r="CR12" s="18"/>
      <c r="CS12" s="18"/>
      <c r="CT12" s="84"/>
      <c r="CU12" s="82"/>
      <c r="CV12" s="18"/>
      <c r="CW12" s="18"/>
      <c r="CX12" s="84"/>
      <c r="CY12" s="82"/>
      <c r="CZ12" s="18"/>
      <c r="DA12" s="18"/>
      <c r="DB12" s="84"/>
      <c r="DC12" s="82"/>
      <c r="DD12" s="18"/>
      <c r="DE12" s="18"/>
      <c r="DF12" s="84"/>
      <c r="DG12" s="82"/>
      <c r="DH12" s="18"/>
      <c r="DI12" s="18"/>
      <c r="DJ12" s="84"/>
      <c r="DK12" s="82"/>
      <c r="DL12" s="18"/>
      <c r="DM12" s="18"/>
      <c r="DN12" s="84"/>
      <c r="DO12" s="82"/>
      <c r="DP12" s="18"/>
      <c r="DQ12" s="18"/>
      <c r="DR12" s="84"/>
      <c r="DS12" s="82"/>
      <c r="DT12" s="18"/>
      <c r="DU12" s="18"/>
    </row>
    <row r="13" spans="1:125" ht="13.5">
      <c r="A13" s="78" t="s">
        <v>127</v>
      </c>
      <c r="B13" s="78" t="s">
        <v>319</v>
      </c>
      <c r="C13" s="79" t="s">
        <v>324</v>
      </c>
      <c r="D13" s="18">
        <f t="shared" si="0"/>
        <v>257084</v>
      </c>
      <c r="E13" s="18">
        <f t="shared" si="1"/>
        <v>0</v>
      </c>
      <c r="F13" s="85" t="s">
        <v>148</v>
      </c>
      <c r="G13" s="82" t="s">
        <v>149</v>
      </c>
      <c r="H13" s="18">
        <v>192525</v>
      </c>
      <c r="I13" s="18">
        <v>0</v>
      </c>
      <c r="J13" s="85" t="s">
        <v>156</v>
      </c>
      <c r="K13" s="82" t="s">
        <v>157</v>
      </c>
      <c r="L13" s="18">
        <v>64559</v>
      </c>
      <c r="M13" s="18">
        <v>0</v>
      </c>
      <c r="N13" s="84"/>
      <c r="O13" s="82"/>
      <c r="P13" s="18"/>
      <c r="Q13" s="18"/>
      <c r="R13" s="84"/>
      <c r="S13" s="82"/>
      <c r="T13" s="18"/>
      <c r="U13" s="18"/>
      <c r="V13" s="84"/>
      <c r="W13" s="82"/>
      <c r="X13" s="18"/>
      <c r="Y13" s="18"/>
      <c r="Z13" s="84"/>
      <c r="AA13" s="82"/>
      <c r="AB13" s="18"/>
      <c r="AC13" s="18"/>
      <c r="AD13" s="84"/>
      <c r="AE13" s="82"/>
      <c r="AF13" s="18"/>
      <c r="AG13" s="18"/>
      <c r="AH13" s="84"/>
      <c r="AI13" s="82"/>
      <c r="AJ13" s="18"/>
      <c r="AK13" s="18"/>
      <c r="AL13" s="84"/>
      <c r="AM13" s="82"/>
      <c r="AN13" s="18"/>
      <c r="AO13" s="18"/>
      <c r="AP13" s="84"/>
      <c r="AQ13" s="82"/>
      <c r="AR13" s="18"/>
      <c r="AS13" s="18"/>
      <c r="AT13" s="84"/>
      <c r="AU13" s="82"/>
      <c r="AV13" s="18"/>
      <c r="AW13" s="18"/>
      <c r="AX13" s="84"/>
      <c r="AY13" s="82"/>
      <c r="AZ13" s="18"/>
      <c r="BA13" s="18"/>
      <c r="BB13" s="84"/>
      <c r="BC13" s="82"/>
      <c r="BD13" s="18"/>
      <c r="BE13" s="18"/>
      <c r="BF13" s="84"/>
      <c r="BG13" s="82"/>
      <c r="BH13" s="18"/>
      <c r="BI13" s="18"/>
      <c r="BJ13" s="84"/>
      <c r="BK13" s="82"/>
      <c r="BL13" s="18"/>
      <c r="BM13" s="18"/>
      <c r="BN13" s="84"/>
      <c r="BO13" s="82"/>
      <c r="BP13" s="18"/>
      <c r="BQ13" s="18"/>
      <c r="BR13" s="84"/>
      <c r="BS13" s="82"/>
      <c r="BT13" s="18"/>
      <c r="BU13" s="18"/>
      <c r="BV13" s="84"/>
      <c r="BW13" s="82"/>
      <c r="BX13" s="18"/>
      <c r="BY13" s="18"/>
      <c r="BZ13" s="84"/>
      <c r="CA13" s="82"/>
      <c r="CB13" s="18"/>
      <c r="CC13" s="18"/>
      <c r="CD13" s="84"/>
      <c r="CE13" s="82"/>
      <c r="CF13" s="18"/>
      <c r="CG13" s="18"/>
      <c r="CH13" s="84"/>
      <c r="CI13" s="82"/>
      <c r="CJ13" s="18"/>
      <c r="CK13" s="18"/>
      <c r="CL13" s="84"/>
      <c r="CM13" s="82"/>
      <c r="CN13" s="18"/>
      <c r="CO13" s="18"/>
      <c r="CP13" s="84"/>
      <c r="CQ13" s="82"/>
      <c r="CR13" s="18"/>
      <c r="CS13" s="18"/>
      <c r="CT13" s="84"/>
      <c r="CU13" s="82"/>
      <c r="CV13" s="18"/>
      <c r="CW13" s="18"/>
      <c r="CX13" s="84"/>
      <c r="CY13" s="82"/>
      <c r="CZ13" s="18"/>
      <c r="DA13" s="18"/>
      <c r="DB13" s="84"/>
      <c r="DC13" s="82"/>
      <c r="DD13" s="18"/>
      <c r="DE13" s="18"/>
      <c r="DF13" s="84"/>
      <c r="DG13" s="82"/>
      <c r="DH13" s="18"/>
      <c r="DI13" s="18"/>
      <c r="DJ13" s="84"/>
      <c r="DK13" s="82"/>
      <c r="DL13" s="18"/>
      <c r="DM13" s="18"/>
      <c r="DN13" s="84"/>
      <c r="DO13" s="82"/>
      <c r="DP13" s="18"/>
      <c r="DQ13" s="18"/>
      <c r="DR13" s="84"/>
      <c r="DS13" s="82"/>
      <c r="DT13" s="18"/>
      <c r="DU13" s="18"/>
    </row>
    <row r="14" spans="1:125" ht="13.5">
      <c r="A14" s="78" t="s">
        <v>127</v>
      </c>
      <c r="B14" s="78" t="s">
        <v>325</v>
      </c>
      <c r="C14" s="79" t="s">
        <v>326</v>
      </c>
      <c r="D14" s="18">
        <f t="shared" si="0"/>
        <v>244499</v>
      </c>
      <c r="E14" s="18">
        <f t="shared" si="1"/>
        <v>0</v>
      </c>
      <c r="F14" s="85" t="s">
        <v>231</v>
      </c>
      <c r="G14" s="82" t="s">
        <v>232</v>
      </c>
      <c r="H14" s="18">
        <v>142787</v>
      </c>
      <c r="I14" s="18">
        <v>0</v>
      </c>
      <c r="J14" s="85" t="s">
        <v>229</v>
      </c>
      <c r="K14" s="82" t="s">
        <v>230</v>
      </c>
      <c r="L14" s="18">
        <v>55012</v>
      </c>
      <c r="M14" s="18">
        <v>0</v>
      </c>
      <c r="N14" s="85" t="s">
        <v>225</v>
      </c>
      <c r="O14" s="82" t="s">
        <v>226</v>
      </c>
      <c r="P14" s="18">
        <v>46700</v>
      </c>
      <c r="Q14" s="18">
        <v>0</v>
      </c>
      <c r="R14" s="84"/>
      <c r="S14" s="82"/>
      <c r="T14" s="18"/>
      <c r="U14" s="18"/>
      <c r="V14" s="84"/>
      <c r="W14" s="82"/>
      <c r="X14" s="18"/>
      <c r="Y14" s="18"/>
      <c r="Z14" s="84"/>
      <c r="AA14" s="82"/>
      <c r="AB14" s="18"/>
      <c r="AC14" s="18"/>
      <c r="AD14" s="84"/>
      <c r="AE14" s="82"/>
      <c r="AF14" s="18"/>
      <c r="AG14" s="18"/>
      <c r="AH14" s="84"/>
      <c r="AI14" s="82"/>
      <c r="AJ14" s="18"/>
      <c r="AK14" s="18"/>
      <c r="AL14" s="84"/>
      <c r="AM14" s="82"/>
      <c r="AN14" s="18"/>
      <c r="AO14" s="18"/>
      <c r="AP14" s="84"/>
      <c r="AQ14" s="82"/>
      <c r="AR14" s="18"/>
      <c r="AS14" s="18"/>
      <c r="AT14" s="84"/>
      <c r="AU14" s="82"/>
      <c r="AV14" s="18"/>
      <c r="AW14" s="18"/>
      <c r="AX14" s="84"/>
      <c r="AY14" s="82"/>
      <c r="AZ14" s="18"/>
      <c r="BA14" s="18"/>
      <c r="BB14" s="84"/>
      <c r="BC14" s="82"/>
      <c r="BD14" s="18"/>
      <c r="BE14" s="18"/>
      <c r="BF14" s="84"/>
      <c r="BG14" s="82"/>
      <c r="BH14" s="18"/>
      <c r="BI14" s="18"/>
      <c r="BJ14" s="84"/>
      <c r="BK14" s="82"/>
      <c r="BL14" s="18"/>
      <c r="BM14" s="18"/>
      <c r="BN14" s="84"/>
      <c r="BO14" s="82"/>
      <c r="BP14" s="18"/>
      <c r="BQ14" s="18"/>
      <c r="BR14" s="84"/>
      <c r="BS14" s="82"/>
      <c r="BT14" s="18"/>
      <c r="BU14" s="18"/>
      <c r="BV14" s="84"/>
      <c r="BW14" s="82"/>
      <c r="BX14" s="18"/>
      <c r="BY14" s="18"/>
      <c r="BZ14" s="84"/>
      <c r="CA14" s="82"/>
      <c r="CB14" s="18"/>
      <c r="CC14" s="18"/>
      <c r="CD14" s="84"/>
      <c r="CE14" s="82"/>
      <c r="CF14" s="18"/>
      <c r="CG14" s="18"/>
      <c r="CH14" s="84"/>
      <c r="CI14" s="82"/>
      <c r="CJ14" s="18"/>
      <c r="CK14" s="18"/>
      <c r="CL14" s="84"/>
      <c r="CM14" s="82"/>
      <c r="CN14" s="18"/>
      <c r="CO14" s="18"/>
      <c r="CP14" s="84"/>
      <c r="CQ14" s="82"/>
      <c r="CR14" s="18"/>
      <c r="CS14" s="18"/>
      <c r="CT14" s="84"/>
      <c r="CU14" s="82"/>
      <c r="CV14" s="18"/>
      <c r="CW14" s="18"/>
      <c r="CX14" s="84"/>
      <c r="CY14" s="82"/>
      <c r="CZ14" s="18"/>
      <c r="DA14" s="18"/>
      <c r="DB14" s="84"/>
      <c r="DC14" s="82"/>
      <c r="DD14" s="18"/>
      <c r="DE14" s="18"/>
      <c r="DF14" s="84"/>
      <c r="DG14" s="82"/>
      <c r="DH14" s="18"/>
      <c r="DI14" s="18"/>
      <c r="DJ14" s="84"/>
      <c r="DK14" s="82"/>
      <c r="DL14" s="18"/>
      <c r="DM14" s="18"/>
      <c r="DN14" s="84"/>
      <c r="DO14" s="82"/>
      <c r="DP14" s="18"/>
      <c r="DQ14" s="18"/>
      <c r="DR14" s="84"/>
      <c r="DS14" s="82"/>
      <c r="DT14" s="18"/>
      <c r="DU14" s="18"/>
    </row>
    <row r="15" spans="1:125" ht="13.5">
      <c r="A15" s="78" t="s">
        <v>127</v>
      </c>
      <c r="B15" s="78" t="s">
        <v>327</v>
      </c>
      <c r="C15" s="79" t="s">
        <v>328</v>
      </c>
      <c r="D15" s="18">
        <f t="shared" si="0"/>
        <v>264306</v>
      </c>
      <c r="E15" s="18">
        <f t="shared" si="1"/>
        <v>75069</v>
      </c>
      <c r="F15" s="85" t="s">
        <v>142</v>
      </c>
      <c r="G15" s="82" t="s">
        <v>143</v>
      </c>
      <c r="H15" s="18">
        <v>99036</v>
      </c>
      <c r="I15" s="18">
        <v>1877</v>
      </c>
      <c r="J15" s="85" t="s">
        <v>181</v>
      </c>
      <c r="K15" s="82" t="s">
        <v>182</v>
      </c>
      <c r="L15" s="18">
        <v>14827</v>
      </c>
      <c r="M15" s="18">
        <v>1877</v>
      </c>
      <c r="N15" s="85" t="s">
        <v>183</v>
      </c>
      <c r="O15" s="82" t="s">
        <v>184</v>
      </c>
      <c r="P15" s="18">
        <v>17339</v>
      </c>
      <c r="Q15" s="18">
        <v>1877</v>
      </c>
      <c r="R15" s="85" t="s">
        <v>185</v>
      </c>
      <c r="S15" s="82" t="s">
        <v>186</v>
      </c>
      <c r="T15" s="18">
        <v>28862</v>
      </c>
      <c r="U15" s="18">
        <v>10014</v>
      </c>
      <c r="V15" s="85" t="s">
        <v>187</v>
      </c>
      <c r="W15" s="82" t="s">
        <v>188</v>
      </c>
      <c r="X15" s="18">
        <v>15541</v>
      </c>
      <c r="Y15" s="18">
        <v>8910</v>
      </c>
      <c r="Z15" s="85" t="s">
        <v>189</v>
      </c>
      <c r="AA15" s="82" t="s">
        <v>190</v>
      </c>
      <c r="AB15" s="18">
        <v>88701</v>
      </c>
      <c r="AC15" s="18">
        <v>50514</v>
      </c>
      <c r="AD15" s="84"/>
      <c r="AE15" s="82"/>
      <c r="AF15" s="18"/>
      <c r="AG15" s="18"/>
      <c r="AH15" s="84"/>
      <c r="AI15" s="82"/>
      <c r="AJ15" s="18"/>
      <c r="AK15" s="18"/>
      <c r="AL15" s="84"/>
      <c r="AM15" s="82"/>
      <c r="AN15" s="18"/>
      <c r="AO15" s="18"/>
      <c r="AP15" s="84"/>
      <c r="AQ15" s="82"/>
      <c r="AR15" s="18"/>
      <c r="AS15" s="18"/>
      <c r="AT15" s="84"/>
      <c r="AU15" s="82"/>
      <c r="AV15" s="18"/>
      <c r="AW15" s="18"/>
      <c r="AX15" s="84"/>
      <c r="AY15" s="82"/>
      <c r="AZ15" s="18"/>
      <c r="BA15" s="18"/>
      <c r="BB15" s="84"/>
      <c r="BC15" s="82"/>
      <c r="BD15" s="18"/>
      <c r="BE15" s="18"/>
      <c r="BF15" s="84"/>
      <c r="BG15" s="82"/>
      <c r="BH15" s="18"/>
      <c r="BI15" s="18"/>
      <c r="BJ15" s="84"/>
      <c r="BK15" s="82"/>
      <c r="BL15" s="18"/>
      <c r="BM15" s="18"/>
      <c r="BN15" s="84"/>
      <c r="BO15" s="82"/>
      <c r="BP15" s="18"/>
      <c r="BQ15" s="18"/>
      <c r="BR15" s="84"/>
      <c r="BS15" s="82"/>
      <c r="BT15" s="18"/>
      <c r="BU15" s="18"/>
      <c r="BV15" s="84"/>
      <c r="BW15" s="82"/>
      <c r="BX15" s="18"/>
      <c r="BY15" s="18"/>
      <c r="BZ15" s="84"/>
      <c r="CA15" s="82"/>
      <c r="CB15" s="18"/>
      <c r="CC15" s="18"/>
      <c r="CD15" s="84"/>
      <c r="CE15" s="82"/>
      <c r="CF15" s="18"/>
      <c r="CG15" s="18"/>
      <c r="CH15" s="84"/>
      <c r="CI15" s="82"/>
      <c r="CJ15" s="18"/>
      <c r="CK15" s="18"/>
      <c r="CL15" s="84"/>
      <c r="CM15" s="82"/>
      <c r="CN15" s="18"/>
      <c r="CO15" s="18"/>
      <c r="CP15" s="84"/>
      <c r="CQ15" s="82"/>
      <c r="CR15" s="18"/>
      <c r="CS15" s="18"/>
      <c r="CT15" s="84"/>
      <c r="CU15" s="82"/>
      <c r="CV15" s="18"/>
      <c r="CW15" s="18"/>
      <c r="CX15" s="84"/>
      <c r="CY15" s="82"/>
      <c r="CZ15" s="18"/>
      <c r="DA15" s="18"/>
      <c r="DB15" s="84"/>
      <c r="DC15" s="82"/>
      <c r="DD15" s="18"/>
      <c r="DE15" s="18"/>
      <c r="DF15" s="84"/>
      <c r="DG15" s="82"/>
      <c r="DH15" s="18"/>
      <c r="DI15" s="18"/>
      <c r="DJ15" s="84"/>
      <c r="DK15" s="82"/>
      <c r="DL15" s="18"/>
      <c r="DM15" s="18"/>
      <c r="DN15" s="84"/>
      <c r="DO15" s="82"/>
      <c r="DP15" s="18"/>
      <c r="DQ15" s="18"/>
      <c r="DR15" s="84"/>
      <c r="DS15" s="82"/>
      <c r="DT15" s="18"/>
      <c r="DU15" s="18"/>
    </row>
    <row r="16" spans="1:125" ht="13.5">
      <c r="A16" s="78" t="s">
        <v>127</v>
      </c>
      <c r="B16" s="78" t="s">
        <v>329</v>
      </c>
      <c r="C16" s="79" t="s">
        <v>330</v>
      </c>
      <c r="D16" s="18">
        <f t="shared" si="0"/>
        <v>138611</v>
      </c>
      <c r="E16" s="18">
        <f t="shared" si="1"/>
        <v>0</v>
      </c>
      <c r="F16" s="85" t="s">
        <v>303</v>
      </c>
      <c r="G16" s="82" t="s">
        <v>304</v>
      </c>
      <c r="H16" s="18">
        <v>60524</v>
      </c>
      <c r="I16" s="18">
        <v>0</v>
      </c>
      <c r="J16" s="85" t="s">
        <v>305</v>
      </c>
      <c r="K16" s="82" t="s">
        <v>306</v>
      </c>
      <c r="L16" s="18">
        <v>78087</v>
      </c>
      <c r="M16" s="18">
        <v>0</v>
      </c>
      <c r="N16" s="84"/>
      <c r="O16" s="82"/>
      <c r="P16" s="18"/>
      <c r="Q16" s="18"/>
      <c r="R16" s="84"/>
      <c r="S16" s="82"/>
      <c r="T16" s="18"/>
      <c r="U16" s="18"/>
      <c r="V16" s="84"/>
      <c r="W16" s="82"/>
      <c r="X16" s="18"/>
      <c r="Y16" s="18"/>
      <c r="Z16" s="84"/>
      <c r="AA16" s="82"/>
      <c r="AB16" s="18"/>
      <c r="AC16" s="18"/>
      <c r="AD16" s="84"/>
      <c r="AE16" s="82"/>
      <c r="AF16" s="18"/>
      <c r="AG16" s="18"/>
      <c r="AH16" s="84"/>
      <c r="AI16" s="82"/>
      <c r="AJ16" s="18"/>
      <c r="AK16" s="18"/>
      <c r="AL16" s="84"/>
      <c r="AM16" s="82"/>
      <c r="AN16" s="18"/>
      <c r="AO16" s="18"/>
      <c r="AP16" s="84"/>
      <c r="AQ16" s="82"/>
      <c r="AR16" s="18"/>
      <c r="AS16" s="18"/>
      <c r="AT16" s="84"/>
      <c r="AU16" s="82"/>
      <c r="AV16" s="18"/>
      <c r="AW16" s="18"/>
      <c r="AX16" s="84"/>
      <c r="AY16" s="82"/>
      <c r="AZ16" s="18"/>
      <c r="BA16" s="18"/>
      <c r="BB16" s="84"/>
      <c r="BC16" s="82"/>
      <c r="BD16" s="18"/>
      <c r="BE16" s="18"/>
      <c r="BF16" s="84"/>
      <c r="BG16" s="82"/>
      <c r="BH16" s="18"/>
      <c r="BI16" s="18"/>
      <c r="BJ16" s="84"/>
      <c r="BK16" s="82"/>
      <c r="BL16" s="18"/>
      <c r="BM16" s="18"/>
      <c r="BN16" s="84"/>
      <c r="BO16" s="82"/>
      <c r="BP16" s="18"/>
      <c r="BQ16" s="18"/>
      <c r="BR16" s="84"/>
      <c r="BS16" s="82"/>
      <c r="BT16" s="18"/>
      <c r="BU16" s="18"/>
      <c r="BV16" s="84"/>
      <c r="BW16" s="82"/>
      <c r="BX16" s="18"/>
      <c r="BY16" s="18"/>
      <c r="BZ16" s="84"/>
      <c r="CA16" s="82"/>
      <c r="CB16" s="18"/>
      <c r="CC16" s="18"/>
      <c r="CD16" s="84"/>
      <c r="CE16" s="82"/>
      <c r="CF16" s="18"/>
      <c r="CG16" s="18"/>
      <c r="CH16" s="84"/>
      <c r="CI16" s="82"/>
      <c r="CJ16" s="18"/>
      <c r="CK16" s="18"/>
      <c r="CL16" s="84"/>
      <c r="CM16" s="82"/>
      <c r="CN16" s="18"/>
      <c r="CO16" s="18"/>
      <c r="CP16" s="84"/>
      <c r="CQ16" s="82"/>
      <c r="CR16" s="18"/>
      <c r="CS16" s="18"/>
      <c r="CT16" s="84"/>
      <c r="CU16" s="82"/>
      <c r="CV16" s="18"/>
      <c r="CW16" s="18"/>
      <c r="CX16" s="84"/>
      <c r="CY16" s="82"/>
      <c r="CZ16" s="18"/>
      <c r="DA16" s="18"/>
      <c r="DB16" s="84"/>
      <c r="DC16" s="82"/>
      <c r="DD16" s="18"/>
      <c r="DE16" s="18"/>
      <c r="DF16" s="84"/>
      <c r="DG16" s="82"/>
      <c r="DH16" s="18"/>
      <c r="DI16" s="18"/>
      <c r="DJ16" s="84"/>
      <c r="DK16" s="82"/>
      <c r="DL16" s="18"/>
      <c r="DM16" s="18"/>
      <c r="DN16" s="84"/>
      <c r="DO16" s="82"/>
      <c r="DP16" s="18"/>
      <c r="DQ16" s="18"/>
      <c r="DR16" s="84"/>
      <c r="DS16" s="82"/>
      <c r="DT16" s="18"/>
      <c r="DU16" s="18"/>
    </row>
    <row r="17" spans="1:125" ht="13.5">
      <c r="A17" s="78" t="s">
        <v>127</v>
      </c>
      <c r="B17" s="78" t="s">
        <v>331</v>
      </c>
      <c r="C17" s="79" t="s">
        <v>4</v>
      </c>
      <c r="D17" s="18">
        <f aca="true" t="shared" si="2" ref="D17:D25">H17+L17+P17+T17+X17+AB17+AF17+AJ17+AN17+AR17+AV17+AZ17+BD17+BH17+BL17+BP17+BT17+BX17+CB17+CF17+CJ17+CN17+CR17+CV17+CZ17+DD17+DH17+DL17+DP17+DT17</f>
        <v>190297</v>
      </c>
      <c r="E17" s="18">
        <f aca="true" t="shared" si="3" ref="E17:E25">I17+M17+Q17+U17+Y17+AC17+AG17+AK17+AO17+AS17+AW17+BA17+BE17+BI17+BM17+BQ17+BU17+BY17+CC17+CG17+CK17+CO17+CS17+CW17+DA17+DE17+DI17+DM17+DQ17+DU17</f>
        <v>103869</v>
      </c>
      <c r="F17" s="85" t="s">
        <v>146</v>
      </c>
      <c r="G17" s="82" t="s">
        <v>147</v>
      </c>
      <c r="H17" s="18">
        <v>137544</v>
      </c>
      <c r="I17" s="18">
        <v>62780</v>
      </c>
      <c r="J17" s="85" t="s">
        <v>191</v>
      </c>
      <c r="K17" s="82" t="s">
        <v>192</v>
      </c>
      <c r="L17" s="18">
        <v>28990</v>
      </c>
      <c r="M17" s="18">
        <v>21936</v>
      </c>
      <c r="N17" s="85" t="s">
        <v>193</v>
      </c>
      <c r="O17" s="82" t="s">
        <v>194</v>
      </c>
      <c r="P17" s="18">
        <v>23763</v>
      </c>
      <c r="Q17" s="18">
        <v>19153</v>
      </c>
      <c r="R17" s="84"/>
      <c r="S17" s="82"/>
      <c r="T17" s="18"/>
      <c r="U17" s="18"/>
      <c r="V17" s="84"/>
      <c r="W17" s="82"/>
      <c r="X17" s="18"/>
      <c r="Y17" s="18"/>
      <c r="Z17" s="84"/>
      <c r="AA17" s="82"/>
      <c r="AB17" s="18"/>
      <c r="AC17" s="18"/>
      <c r="AD17" s="84"/>
      <c r="AE17" s="82"/>
      <c r="AF17" s="18"/>
      <c r="AG17" s="18"/>
      <c r="AH17" s="84"/>
      <c r="AI17" s="82"/>
      <c r="AJ17" s="18"/>
      <c r="AK17" s="18"/>
      <c r="AL17" s="84"/>
      <c r="AM17" s="82"/>
      <c r="AN17" s="18"/>
      <c r="AO17" s="18"/>
      <c r="AP17" s="84"/>
      <c r="AQ17" s="82"/>
      <c r="AR17" s="18"/>
      <c r="AS17" s="18"/>
      <c r="AT17" s="84"/>
      <c r="AU17" s="82"/>
      <c r="AV17" s="18"/>
      <c r="AW17" s="18"/>
      <c r="AX17" s="84"/>
      <c r="AY17" s="82"/>
      <c r="AZ17" s="18"/>
      <c r="BA17" s="18"/>
      <c r="BB17" s="84"/>
      <c r="BC17" s="82"/>
      <c r="BD17" s="18"/>
      <c r="BE17" s="18"/>
      <c r="BF17" s="84"/>
      <c r="BG17" s="82"/>
      <c r="BH17" s="18"/>
      <c r="BI17" s="18"/>
      <c r="BJ17" s="84"/>
      <c r="BK17" s="82"/>
      <c r="BL17" s="18"/>
      <c r="BM17" s="18"/>
      <c r="BN17" s="84"/>
      <c r="BO17" s="82"/>
      <c r="BP17" s="18"/>
      <c r="BQ17" s="18"/>
      <c r="BR17" s="84"/>
      <c r="BS17" s="82"/>
      <c r="BT17" s="18"/>
      <c r="BU17" s="18"/>
      <c r="BV17" s="84"/>
      <c r="BW17" s="82"/>
      <c r="BX17" s="18"/>
      <c r="BY17" s="18"/>
      <c r="BZ17" s="84"/>
      <c r="CA17" s="82"/>
      <c r="CB17" s="18"/>
      <c r="CC17" s="18"/>
      <c r="CD17" s="84"/>
      <c r="CE17" s="82"/>
      <c r="CF17" s="18"/>
      <c r="CG17" s="18"/>
      <c r="CH17" s="84"/>
      <c r="CI17" s="82"/>
      <c r="CJ17" s="18"/>
      <c r="CK17" s="18"/>
      <c r="CL17" s="84"/>
      <c r="CM17" s="82"/>
      <c r="CN17" s="18"/>
      <c r="CO17" s="18"/>
      <c r="CP17" s="84"/>
      <c r="CQ17" s="82"/>
      <c r="CR17" s="18"/>
      <c r="CS17" s="18"/>
      <c r="CT17" s="84"/>
      <c r="CU17" s="82"/>
      <c r="CV17" s="18"/>
      <c r="CW17" s="18"/>
      <c r="CX17" s="84"/>
      <c r="CY17" s="82"/>
      <c r="CZ17" s="18"/>
      <c r="DA17" s="18"/>
      <c r="DB17" s="84"/>
      <c r="DC17" s="82"/>
      <c r="DD17" s="18"/>
      <c r="DE17" s="18"/>
      <c r="DF17" s="84"/>
      <c r="DG17" s="82"/>
      <c r="DH17" s="18"/>
      <c r="DI17" s="18"/>
      <c r="DJ17" s="84"/>
      <c r="DK17" s="82"/>
      <c r="DL17" s="18"/>
      <c r="DM17" s="18"/>
      <c r="DN17" s="84"/>
      <c r="DO17" s="82"/>
      <c r="DP17" s="18"/>
      <c r="DQ17" s="18"/>
      <c r="DR17" s="84"/>
      <c r="DS17" s="82"/>
      <c r="DT17" s="18"/>
      <c r="DU17" s="18"/>
    </row>
    <row r="18" spans="1:125" ht="13.5">
      <c r="A18" s="78" t="s">
        <v>127</v>
      </c>
      <c r="B18" s="78" t="s">
        <v>5</v>
      </c>
      <c r="C18" s="79" t="s">
        <v>29</v>
      </c>
      <c r="D18" s="18">
        <f t="shared" si="2"/>
        <v>603778</v>
      </c>
      <c r="E18" s="18">
        <f t="shared" si="3"/>
        <v>0</v>
      </c>
      <c r="F18" s="85" t="s">
        <v>140</v>
      </c>
      <c r="G18" s="82" t="s">
        <v>141</v>
      </c>
      <c r="H18" s="18">
        <v>177664</v>
      </c>
      <c r="I18" s="18">
        <v>0</v>
      </c>
      <c r="J18" s="85" t="s">
        <v>283</v>
      </c>
      <c r="K18" s="82" t="s">
        <v>284</v>
      </c>
      <c r="L18" s="18">
        <v>105538</v>
      </c>
      <c r="M18" s="18">
        <v>0</v>
      </c>
      <c r="N18" s="85" t="s">
        <v>285</v>
      </c>
      <c r="O18" s="82" t="s">
        <v>112</v>
      </c>
      <c r="P18" s="18">
        <v>65932</v>
      </c>
      <c r="Q18" s="18">
        <v>0</v>
      </c>
      <c r="R18" s="85" t="s">
        <v>286</v>
      </c>
      <c r="S18" s="82" t="s">
        <v>1</v>
      </c>
      <c r="T18" s="18">
        <v>28715</v>
      </c>
      <c r="U18" s="18">
        <v>0</v>
      </c>
      <c r="V18" s="85" t="s">
        <v>287</v>
      </c>
      <c r="W18" s="82" t="s">
        <v>288</v>
      </c>
      <c r="X18" s="18">
        <v>34425</v>
      </c>
      <c r="Y18" s="18">
        <v>0</v>
      </c>
      <c r="Z18" s="85" t="s">
        <v>289</v>
      </c>
      <c r="AA18" s="82" t="s">
        <v>290</v>
      </c>
      <c r="AB18" s="18">
        <v>44161</v>
      </c>
      <c r="AC18" s="18">
        <v>0</v>
      </c>
      <c r="AD18" s="85" t="s">
        <v>293</v>
      </c>
      <c r="AE18" s="82" t="s">
        <v>294</v>
      </c>
      <c r="AF18" s="18">
        <v>30019</v>
      </c>
      <c r="AG18" s="18">
        <v>0</v>
      </c>
      <c r="AH18" s="85" t="s">
        <v>295</v>
      </c>
      <c r="AI18" s="82" t="s">
        <v>296</v>
      </c>
      <c r="AJ18" s="18">
        <v>17859</v>
      </c>
      <c r="AK18" s="18">
        <v>0</v>
      </c>
      <c r="AL18" s="85" t="s">
        <v>297</v>
      </c>
      <c r="AM18" s="82" t="s">
        <v>298</v>
      </c>
      <c r="AN18" s="18">
        <v>21687</v>
      </c>
      <c r="AO18" s="18">
        <v>0</v>
      </c>
      <c r="AP18" s="85" t="s">
        <v>299</v>
      </c>
      <c r="AQ18" s="82" t="s">
        <v>300</v>
      </c>
      <c r="AR18" s="18">
        <v>39181</v>
      </c>
      <c r="AS18" s="18">
        <v>0</v>
      </c>
      <c r="AT18" s="85" t="s">
        <v>301</v>
      </c>
      <c r="AU18" s="82" t="s">
        <v>302</v>
      </c>
      <c r="AV18" s="18">
        <v>38597</v>
      </c>
      <c r="AW18" s="18">
        <v>0</v>
      </c>
      <c r="AX18" s="84"/>
      <c r="AY18" s="82"/>
      <c r="AZ18" s="18"/>
      <c r="BA18" s="18"/>
      <c r="BB18" s="84"/>
      <c r="BC18" s="82"/>
      <c r="BD18" s="18"/>
      <c r="BE18" s="18"/>
      <c r="BF18" s="84"/>
      <c r="BG18" s="82"/>
      <c r="BH18" s="18"/>
      <c r="BI18" s="18"/>
      <c r="BJ18" s="84"/>
      <c r="BK18" s="82"/>
      <c r="BL18" s="18"/>
      <c r="BM18" s="18"/>
      <c r="BN18" s="84"/>
      <c r="BO18" s="82"/>
      <c r="BP18" s="18"/>
      <c r="BQ18" s="18"/>
      <c r="BR18" s="84"/>
      <c r="BS18" s="82"/>
      <c r="BT18" s="18"/>
      <c r="BU18" s="18"/>
      <c r="BV18" s="84"/>
      <c r="BW18" s="82"/>
      <c r="BX18" s="18"/>
      <c r="BY18" s="18"/>
      <c r="BZ18" s="84"/>
      <c r="CA18" s="82"/>
      <c r="CB18" s="18"/>
      <c r="CC18" s="18"/>
      <c r="CD18" s="84"/>
      <c r="CE18" s="82"/>
      <c r="CF18" s="18"/>
      <c r="CG18" s="18"/>
      <c r="CH18" s="84"/>
      <c r="CI18" s="82"/>
      <c r="CJ18" s="18"/>
      <c r="CK18" s="18"/>
      <c r="CL18" s="84"/>
      <c r="CM18" s="82"/>
      <c r="CN18" s="18"/>
      <c r="CO18" s="18"/>
      <c r="CP18" s="84"/>
      <c r="CQ18" s="82"/>
      <c r="CR18" s="18"/>
      <c r="CS18" s="18"/>
      <c r="CT18" s="84"/>
      <c r="CU18" s="82"/>
      <c r="CV18" s="18"/>
      <c r="CW18" s="18"/>
      <c r="CX18" s="84"/>
      <c r="CY18" s="82"/>
      <c r="CZ18" s="18"/>
      <c r="DA18" s="18"/>
      <c r="DB18" s="84"/>
      <c r="DC18" s="82"/>
      <c r="DD18" s="18"/>
      <c r="DE18" s="18"/>
      <c r="DF18" s="84"/>
      <c r="DG18" s="82"/>
      <c r="DH18" s="18"/>
      <c r="DI18" s="18"/>
      <c r="DJ18" s="84"/>
      <c r="DK18" s="82"/>
      <c r="DL18" s="18"/>
      <c r="DM18" s="18"/>
      <c r="DN18" s="84"/>
      <c r="DO18" s="82"/>
      <c r="DP18" s="18"/>
      <c r="DQ18" s="18"/>
      <c r="DR18" s="84"/>
      <c r="DS18" s="82"/>
      <c r="DT18" s="18"/>
      <c r="DU18" s="18"/>
    </row>
    <row r="19" spans="1:125" ht="13.5">
      <c r="A19" s="78" t="s">
        <v>127</v>
      </c>
      <c r="B19" s="78" t="s">
        <v>6</v>
      </c>
      <c r="C19" s="79" t="s">
        <v>7</v>
      </c>
      <c r="D19" s="18">
        <f t="shared" si="2"/>
        <v>226152</v>
      </c>
      <c r="E19" s="18">
        <f t="shared" si="3"/>
        <v>149908</v>
      </c>
      <c r="F19" s="85" t="s">
        <v>239</v>
      </c>
      <c r="G19" s="82" t="s">
        <v>240</v>
      </c>
      <c r="H19" s="18">
        <v>0</v>
      </c>
      <c r="I19" s="18">
        <v>18469</v>
      </c>
      <c r="J19" s="85" t="s">
        <v>241</v>
      </c>
      <c r="K19" s="82" t="s">
        <v>242</v>
      </c>
      <c r="L19" s="18">
        <v>29543</v>
      </c>
      <c r="M19" s="18">
        <v>19287</v>
      </c>
      <c r="N19" s="85" t="s">
        <v>243</v>
      </c>
      <c r="O19" s="82" t="s">
        <v>244</v>
      </c>
      <c r="P19" s="18">
        <v>59370</v>
      </c>
      <c r="Q19" s="18">
        <v>48118</v>
      </c>
      <c r="R19" s="85" t="s">
        <v>245</v>
      </c>
      <c r="S19" s="82" t="s">
        <v>246</v>
      </c>
      <c r="T19" s="18">
        <v>33857</v>
      </c>
      <c r="U19" s="18">
        <v>26630</v>
      </c>
      <c r="V19" s="85" t="s">
        <v>247</v>
      </c>
      <c r="W19" s="82" t="s">
        <v>248</v>
      </c>
      <c r="X19" s="18">
        <v>71699</v>
      </c>
      <c r="Y19" s="18">
        <v>16509</v>
      </c>
      <c r="Z19" s="85" t="s">
        <v>249</v>
      </c>
      <c r="AA19" s="82" t="s">
        <v>250</v>
      </c>
      <c r="AB19" s="18">
        <v>16469</v>
      </c>
      <c r="AC19" s="18">
        <v>10999</v>
      </c>
      <c r="AD19" s="85" t="s">
        <v>251</v>
      </c>
      <c r="AE19" s="82" t="s">
        <v>252</v>
      </c>
      <c r="AF19" s="18">
        <v>15214</v>
      </c>
      <c r="AG19" s="18">
        <v>9896</v>
      </c>
      <c r="AH19" s="84"/>
      <c r="AI19" s="82"/>
      <c r="AJ19" s="18"/>
      <c r="AK19" s="18"/>
      <c r="AL19" s="84"/>
      <c r="AM19" s="82"/>
      <c r="AN19" s="18"/>
      <c r="AO19" s="18"/>
      <c r="AP19" s="84"/>
      <c r="AQ19" s="82"/>
      <c r="AR19" s="18"/>
      <c r="AS19" s="18"/>
      <c r="AT19" s="84"/>
      <c r="AU19" s="82"/>
      <c r="AV19" s="18"/>
      <c r="AW19" s="18"/>
      <c r="AX19" s="84"/>
      <c r="AY19" s="82"/>
      <c r="AZ19" s="18"/>
      <c r="BA19" s="18"/>
      <c r="BB19" s="84"/>
      <c r="BC19" s="82"/>
      <c r="BD19" s="18"/>
      <c r="BE19" s="18"/>
      <c r="BF19" s="84"/>
      <c r="BG19" s="82"/>
      <c r="BH19" s="18"/>
      <c r="BI19" s="18"/>
      <c r="BJ19" s="84"/>
      <c r="BK19" s="82"/>
      <c r="BL19" s="18"/>
      <c r="BM19" s="18"/>
      <c r="BN19" s="84"/>
      <c r="BO19" s="82"/>
      <c r="BP19" s="18"/>
      <c r="BQ19" s="18"/>
      <c r="BR19" s="84"/>
      <c r="BS19" s="82"/>
      <c r="BT19" s="18"/>
      <c r="BU19" s="18"/>
      <c r="BV19" s="84"/>
      <c r="BW19" s="82"/>
      <c r="BX19" s="18"/>
      <c r="BY19" s="18"/>
      <c r="BZ19" s="84"/>
      <c r="CA19" s="82"/>
      <c r="CB19" s="18"/>
      <c r="CC19" s="18"/>
      <c r="CD19" s="84"/>
      <c r="CE19" s="82"/>
      <c r="CF19" s="18"/>
      <c r="CG19" s="18"/>
      <c r="CH19" s="84"/>
      <c r="CI19" s="82"/>
      <c r="CJ19" s="18"/>
      <c r="CK19" s="18"/>
      <c r="CL19" s="84"/>
      <c r="CM19" s="82"/>
      <c r="CN19" s="18"/>
      <c r="CO19" s="18"/>
      <c r="CP19" s="84"/>
      <c r="CQ19" s="82"/>
      <c r="CR19" s="18"/>
      <c r="CS19" s="18"/>
      <c r="CT19" s="84"/>
      <c r="CU19" s="82"/>
      <c r="CV19" s="18"/>
      <c r="CW19" s="18"/>
      <c r="CX19" s="84"/>
      <c r="CY19" s="82"/>
      <c r="CZ19" s="18"/>
      <c r="DA19" s="18"/>
      <c r="DB19" s="84"/>
      <c r="DC19" s="82"/>
      <c r="DD19" s="18"/>
      <c r="DE19" s="18"/>
      <c r="DF19" s="84"/>
      <c r="DG19" s="82"/>
      <c r="DH19" s="18"/>
      <c r="DI19" s="18"/>
      <c r="DJ19" s="84"/>
      <c r="DK19" s="82"/>
      <c r="DL19" s="18"/>
      <c r="DM19" s="18"/>
      <c r="DN19" s="84"/>
      <c r="DO19" s="82"/>
      <c r="DP19" s="18"/>
      <c r="DQ19" s="18"/>
      <c r="DR19" s="84"/>
      <c r="DS19" s="82"/>
      <c r="DT19" s="18"/>
      <c r="DU19" s="18"/>
    </row>
    <row r="20" spans="1:125" ht="13.5">
      <c r="A20" s="78" t="s">
        <v>127</v>
      </c>
      <c r="B20" s="78" t="s">
        <v>8</v>
      </c>
      <c r="C20" s="79" t="s">
        <v>9</v>
      </c>
      <c r="D20" s="18">
        <f t="shared" si="2"/>
        <v>0</v>
      </c>
      <c r="E20" s="18">
        <f t="shared" si="3"/>
        <v>81240</v>
      </c>
      <c r="F20" s="85" t="s">
        <v>287</v>
      </c>
      <c r="G20" s="82" t="s">
        <v>288</v>
      </c>
      <c r="H20" s="18"/>
      <c r="I20" s="18">
        <v>18244</v>
      </c>
      <c r="J20" s="85" t="s">
        <v>289</v>
      </c>
      <c r="K20" s="82" t="s">
        <v>290</v>
      </c>
      <c r="L20" s="18"/>
      <c r="M20" s="18">
        <v>24254</v>
      </c>
      <c r="N20" s="85" t="s">
        <v>291</v>
      </c>
      <c r="O20" s="82" t="s">
        <v>292</v>
      </c>
      <c r="P20" s="18"/>
      <c r="Q20" s="18">
        <v>19825</v>
      </c>
      <c r="R20" s="85" t="s">
        <v>293</v>
      </c>
      <c r="S20" s="82" t="s">
        <v>294</v>
      </c>
      <c r="T20" s="18"/>
      <c r="U20" s="18">
        <v>18917</v>
      </c>
      <c r="V20" s="84"/>
      <c r="W20" s="82"/>
      <c r="X20" s="18"/>
      <c r="Y20" s="18"/>
      <c r="Z20" s="84"/>
      <c r="AA20" s="82"/>
      <c r="AB20" s="18"/>
      <c r="AC20" s="18"/>
      <c r="AD20" s="84"/>
      <c r="AE20" s="82"/>
      <c r="AF20" s="18"/>
      <c r="AG20" s="18"/>
      <c r="AH20" s="84"/>
      <c r="AI20" s="82"/>
      <c r="AJ20" s="18"/>
      <c r="AK20" s="18"/>
      <c r="AL20" s="84"/>
      <c r="AM20" s="82"/>
      <c r="AN20" s="18"/>
      <c r="AO20" s="18"/>
      <c r="AP20" s="84"/>
      <c r="AQ20" s="82"/>
      <c r="AR20" s="18"/>
      <c r="AS20" s="18"/>
      <c r="AT20" s="84"/>
      <c r="AU20" s="82"/>
      <c r="AV20" s="18"/>
      <c r="AW20" s="18"/>
      <c r="AX20" s="84"/>
      <c r="AY20" s="82"/>
      <c r="AZ20" s="18"/>
      <c r="BA20" s="18"/>
      <c r="BB20" s="84"/>
      <c r="BC20" s="82"/>
      <c r="BD20" s="18"/>
      <c r="BE20" s="18"/>
      <c r="BF20" s="84"/>
      <c r="BG20" s="82"/>
      <c r="BH20" s="18"/>
      <c r="BI20" s="18"/>
      <c r="BJ20" s="84"/>
      <c r="BK20" s="82"/>
      <c r="BL20" s="18"/>
      <c r="BM20" s="18"/>
      <c r="BN20" s="84"/>
      <c r="BO20" s="82"/>
      <c r="BP20" s="18"/>
      <c r="BQ20" s="18"/>
      <c r="BR20" s="84"/>
      <c r="BS20" s="82"/>
      <c r="BT20" s="18"/>
      <c r="BU20" s="18"/>
      <c r="BV20" s="84"/>
      <c r="BW20" s="82"/>
      <c r="BX20" s="18"/>
      <c r="BY20" s="18"/>
      <c r="BZ20" s="84"/>
      <c r="CA20" s="82"/>
      <c r="CB20" s="18"/>
      <c r="CC20" s="18"/>
      <c r="CD20" s="84"/>
      <c r="CE20" s="82"/>
      <c r="CF20" s="18"/>
      <c r="CG20" s="18"/>
      <c r="CH20" s="84"/>
      <c r="CI20" s="82"/>
      <c r="CJ20" s="18"/>
      <c r="CK20" s="18"/>
      <c r="CL20" s="84"/>
      <c r="CM20" s="82"/>
      <c r="CN20" s="18"/>
      <c r="CO20" s="18"/>
      <c r="CP20" s="84"/>
      <c r="CQ20" s="82"/>
      <c r="CR20" s="18"/>
      <c r="CS20" s="18"/>
      <c r="CT20" s="84"/>
      <c r="CU20" s="82"/>
      <c r="CV20" s="18"/>
      <c r="CW20" s="18"/>
      <c r="CX20" s="84"/>
      <c r="CY20" s="82"/>
      <c r="CZ20" s="18"/>
      <c r="DA20" s="18"/>
      <c r="DB20" s="84"/>
      <c r="DC20" s="82"/>
      <c r="DD20" s="18"/>
      <c r="DE20" s="18"/>
      <c r="DF20" s="84"/>
      <c r="DG20" s="82"/>
      <c r="DH20" s="18"/>
      <c r="DI20" s="18"/>
      <c r="DJ20" s="84"/>
      <c r="DK20" s="82"/>
      <c r="DL20" s="18"/>
      <c r="DM20" s="18"/>
      <c r="DN20" s="84"/>
      <c r="DO20" s="82"/>
      <c r="DP20" s="18"/>
      <c r="DQ20" s="18"/>
      <c r="DR20" s="84"/>
      <c r="DS20" s="82"/>
      <c r="DT20" s="18"/>
      <c r="DU20" s="18"/>
    </row>
    <row r="21" spans="1:125" ht="13.5">
      <c r="A21" s="78" t="s">
        <v>127</v>
      </c>
      <c r="B21" s="78" t="s">
        <v>10</v>
      </c>
      <c r="C21" s="79" t="s">
        <v>11</v>
      </c>
      <c r="D21" s="18">
        <f t="shared" si="2"/>
        <v>541961</v>
      </c>
      <c r="E21" s="18">
        <f t="shared" si="3"/>
        <v>232318</v>
      </c>
      <c r="F21" s="85" t="s">
        <v>205</v>
      </c>
      <c r="G21" s="82" t="s">
        <v>206</v>
      </c>
      <c r="H21" s="18">
        <v>45571</v>
      </c>
      <c r="I21" s="18">
        <v>34933</v>
      </c>
      <c r="J21" s="85" t="s">
        <v>207</v>
      </c>
      <c r="K21" s="82" t="s">
        <v>208</v>
      </c>
      <c r="L21" s="18">
        <v>209688</v>
      </c>
      <c r="M21" s="18">
        <v>49194</v>
      </c>
      <c r="N21" s="85" t="s">
        <v>209</v>
      </c>
      <c r="O21" s="82" t="s">
        <v>210</v>
      </c>
      <c r="P21" s="18">
        <v>39872</v>
      </c>
      <c r="Q21" s="18">
        <v>17803</v>
      </c>
      <c r="R21" s="85" t="s">
        <v>211</v>
      </c>
      <c r="S21" s="82" t="s">
        <v>104</v>
      </c>
      <c r="T21" s="18">
        <v>96051</v>
      </c>
      <c r="U21" s="18">
        <v>37357</v>
      </c>
      <c r="V21" s="85" t="s">
        <v>212</v>
      </c>
      <c r="W21" s="82" t="s">
        <v>213</v>
      </c>
      <c r="X21" s="18">
        <v>8108</v>
      </c>
      <c r="Y21" s="18">
        <v>4455</v>
      </c>
      <c r="Z21" s="85" t="s">
        <v>214</v>
      </c>
      <c r="AA21" s="82" t="s">
        <v>215</v>
      </c>
      <c r="AB21" s="18">
        <v>7690</v>
      </c>
      <c r="AC21" s="18">
        <v>5022</v>
      </c>
      <c r="AD21" s="85" t="s">
        <v>218</v>
      </c>
      <c r="AE21" s="82" t="s">
        <v>339</v>
      </c>
      <c r="AF21" s="18">
        <v>45503</v>
      </c>
      <c r="AG21" s="18">
        <v>24623</v>
      </c>
      <c r="AH21" s="85" t="s">
        <v>219</v>
      </c>
      <c r="AI21" s="82" t="s">
        <v>220</v>
      </c>
      <c r="AJ21" s="18">
        <v>31016</v>
      </c>
      <c r="AK21" s="18">
        <v>13571</v>
      </c>
      <c r="AL21" s="85" t="s">
        <v>221</v>
      </c>
      <c r="AM21" s="82" t="s">
        <v>222</v>
      </c>
      <c r="AN21" s="18">
        <v>23243</v>
      </c>
      <c r="AO21" s="18">
        <v>7902</v>
      </c>
      <c r="AP21" s="85" t="s">
        <v>223</v>
      </c>
      <c r="AQ21" s="82" t="s">
        <v>224</v>
      </c>
      <c r="AR21" s="18">
        <v>35219</v>
      </c>
      <c r="AS21" s="18">
        <v>18939</v>
      </c>
      <c r="AT21" s="85" t="s">
        <v>225</v>
      </c>
      <c r="AU21" s="82" t="s">
        <v>226</v>
      </c>
      <c r="AV21" s="18">
        <v>0</v>
      </c>
      <c r="AW21" s="18">
        <v>18519</v>
      </c>
      <c r="AX21" s="84"/>
      <c r="AY21" s="82"/>
      <c r="AZ21" s="18"/>
      <c r="BA21" s="18"/>
      <c r="BB21" s="84"/>
      <c r="BC21" s="82"/>
      <c r="BD21" s="18"/>
      <c r="BE21" s="18"/>
      <c r="BF21" s="84"/>
      <c r="BG21" s="82"/>
      <c r="BH21" s="18"/>
      <c r="BI21" s="18"/>
      <c r="BJ21" s="84"/>
      <c r="BK21" s="82"/>
      <c r="BL21" s="18"/>
      <c r="BM21" s="18"/>
      <c r="BN21" s="84"/>
      <c r="BO21" s="82"/>
      <c r="BP21" s="18"/>
      <c r="BQ21" s="18"/>
      <c r="BR21" s="84"/>
      <c r="BS21" s="82"/>
      <c r="BT21" s="18"/>
      <c r="BU21" s="18"/>
      <c r="BV21" s="84"/>
      <c r="BW21" s="82"/>
      <c r="BX21" s="18"/>
      <c r="BY21" s="18"/>
      <c r="BZ21" s="84"/>
      <c r="CA21" s="82"/>
      <c r="CB21" s="18"/>
      <c r="CC21" s="18"/>
      <c r="CD21" s="84"/>
      <c r="CE21" s="82"/>
      <c r="CF21" s="18"/>
      <c r="CG21" s="18"/>
      <c r="CH21" s="84"/>
      <c r="CI21" s="82"/>
      <c r="CJ21" s="18"/>
      <c r="CK21" s="18"/>
      <c r="CL21" s="84"/>
      <c r="CM21" s="82"/>
      <c r="CN21" s="18"/>
      <c r="CO21" s="18"/>
      <c r="CP21" s="84"/>
      <c r="CQ21" s="82"/>
      <c r="CR21" s="18"/>
      <c r="CS21" s="18"/>
      <c r="CT21" s="84"/>
      <c r="CU21" s="82"/>
      <c r="CV21" s="18"/>
      <c r="CW21" s="18"/>
      <c r="CX21" s="84"/>
      <c r="CY21" s="82"/>
      <c r="CZ21" s="18"/>
      <c r="DA21" s="18"/>
      <c r="DB21" s="84"/>
      <c r="DC21" s="82"/>
      <c r="DD21" s="18"/>
      <c r="DE21" s="18"/>
      <c r="DF21" s="84"/>
      <c r="DG21" s="82"/>
      <c r="DH21" s="18"/>
      <c r="DI21" s="18"/>
      <c r="DJ21" s="84"/>
      <c r="DK21" s="82"/>
      <c r="DL21" s="18"/>
      <c r="DM21" s="18"/>
      <c r="DN21" s="84"/>
      <c r="DO21" s="82"/>
      <c r="DP21" s="18"/>
      <c r="DQ21" s="18"/>
      <c r="DR21" s="84"/>
      <c r="DS21" s="82"/>
      <c r="DT21" s="18"/>
      <c r="DU21" s="18"/>
    </row>
    <row r="22" spans="1:125" ht="13.5">
      <c r="A22" s="78" t="s">
        <v>127</v>
      </c>
      <c r="B22" s="78" t="s">
        <v>12</v>
      </c>
      <c r="C22" s="79" t="s">
        <v>13</v>
      </c>
      <c r="D22" s="18">
        <f t="shared" si="2"/>
        <v>873045</v>
      </c>
      <c r="E22" s="18">
        <f t="shared" si="3"/>
        <v>196983</v>
      </c>
      <c r="F22" s="85" t="s">
        <v>132</v>
      </c>
      <c r="G22" s="82" t="s">
        <v>133</v>
      </c>
      <c r="H22" s="18">
        <v>478712</v>
      </c>
      <c r="I22" s="18">
        <v>65276</v>
      </c>
      <c r="J22" s="85" t="s">
        <v>259</v>
      </c>
      <c r="K22" s="82" t="s">
        <v>2</v>
      </c>
      <c r="L22" s="18">
        <v>52331</v>
      </c>
      <c r="M22" s="18">
        <v>20496</v>
      </c>
      <c r="N22" s="85" t="s">
        <v>260</v>
      </c>
      <c r="O22" s="82" t="s">
        <v>126</v>
      </c>
      <c r="P22" s="18">
        <v>31080</v>
      </c>
      <c r="Q22" s="18">
        <v>9278</v>
      </c>
      <c r="R22" s="85" t="s">
        <v>261</v>
      </c>
      <c r="S22" s="82" t="s">
        <v>262</v>
      </c>
      <c r="T22" s="18">
        <v>54697</v>
      </c>
      <c r="U22" s="18">
        <v>10420</v>
      </c>
      <c r="V22" s="85" t="s">
        <v>263</v>
      </c>
      <c r="W22" s="82" t="s">
        <v>264</v>
      </c>
      <c r="X22" s="18">
        <v>19362</v>
      </c>
      <c r="Y22" s="18">
        <v>5735</v>
      </c>
      <c r="Z22" s="85" t="s">
        <v>265</v>
      </c>
      <c r="AA22" s="82" t="s">
        <v>266</v>
      </c>
      <c r="AB22" s="18">
        <v>71423</v>
      </c>
      <c r="AC22" s="18">
        <v>18951</v>
      </c>
      <c r="AD22" s="85" t="s">
        <v>267</v>
      </c>
      <c r="AE22" s="82" t="s">
        <v>268</v>
      </c>
      <c r="AF22" s="18">
        <v>31279</v>
      </c>
      <c r="AG22" s="18">
        <v>9198</v>
      </c>
      <c r="AH22" s="85" t="s">
        <v>269</v>
      </c>
      <c r="AI22" s="82" t="s">
        <v>270</v>
      </c>
      <c r="AJ22" s="18">
        <v>16227</v>
      </c>
      <c r="AK22" s="18">
        <v>5246</v>
      </c>
      <c r="AL22" s="85" t="s">
        <v>271</v>
      </c>
      <c r="AM22" s="82" t="s">
        <v>272</v>
      </c>
      <c r="AN22" s="18">
        <v>10411</v>
      </c>
      <c r="AO22" s="18">
        <v>3650</v>
      </c>
      <c r="AP22" s="85" t="s">
        <v>273</v>
      </c>
      <c r="AQ22" s="82" t="s">
        <v>274</v>
      </c>
      <c r="AR22" s="18">
        <v>14078</v>
      </c>
      <c r="AS22" s="18">
        <v>4769</v>
      </c>
      <c r="AT22" s="85" t="s">
        <v>275</v>
      </c>
      <c r="AU22" s="82" t="s">
        <v>276</v>
      </c>
      <c r="AV22" s="18">
        <v>30194</v>
      </c>
      <c r="AW22" s="18">
        <v>13239</v>
      </c>
      <c r="AX22" s="85" t="s">
        <v>277</v>
      </c>
      <c r="AY22" s="82" t="s">
        <v>278</v>
      </c>
      <c r="AZ22" s="18">
        <v>15005</v>
      </c>
      <c r="BA22" s="18">
        <v>7023</v>
      </c>
      <c r="BB22" s="85" t="s">
        <v>279</v>
      </c>
      <c r="BC22" s="82" t="s">
        <v>280</v>
      </c>
      <c r="BD22" s="18">
        <v>24693</v>
      </c>
      <c r="BE22" s="18">
        <v>10950</v>
      </c>
      <c r="BF22" s="85" t="s">
        <v>281</v>
      </c>
      <c r="BG22" s="82" t="s">
        <v>282</v>
      </c>
      <c r="BH22" s="18">
        <v>23553</v>
      </c>
      <c r="BI22" s="18">
        <v>12752</v>
      </c>
      <c r="BJ22" s="84"/>
      <c r="BK22" s="82"/>
      <c r="BL22" s="18"/>
      <c r="BM22" s="18"/>
      <c r="BN22" s="84"/>
      <c r="BO22" s="82"/>
      <c r="BP22" s="18"/>
      <c r="BQ22" s="18"/>
      <c r="BR22" s="84"/>
      <c r="BS22" s="82"/>
      <c r="BT22" s="18"/>
      <c r="BU22" s="18"/>
      <c r="BV22" s="84"/>
      <c r="BW22" s="82"/>
      <c r="BX22" s="18"/>
      <c r="BY22" s="18"/>
      <c r="BZ22" s="84"/>
      <c r="CA22" s="82"/>
      <c r="CB22" s="18"/>
      <c r="CC22" s="18"/>
      <c r="CD22" s="84"/>
      <c r="CE22" s="82"/>
      <c r="CF22" s="18"/>
      <c r="CG22" s="18"/>
      <c r="CH22" s="84"/>
      <c r="CI22" s="82"/>
      <c r="CJ22" s="18"/>
      <c r="CK22" s="18"/>
      <c r="CL22" s="84"/>
      <c r="CM22" s="82"/>
      <c r="CN22" s="18"/>
      <c r="CO22" s="18"/>
      <c r="CP22" s="84"/>
      <c r="CQ22" s="82"/>
      <c r="CR22" s="18"/>
      <c r="CS22" s="18"/>
      <c r="CT22" s="84"/>
      <c r="CU22" s="82"/>
      <c r="CV22" s="18"/>
      <c r="CW22" s="18"/>
      <c r="CX22" s="84"/>
      <c r="CY22" s="82"/>
      <c r="CZ22" s="18"/>
      <c r="DA22" s="18"/>
      <c r="DB22" s="84"/>
      <c r="DC22" s="82"/>
      <c r="DD22" s="18"/>
      <c r="DE22" s="18"/>
      <c r="DF22" s="84"/>
      <c r="DG22" s="82"/>
      <c r="DH22" s="18"/>
      <c r="DI22" s="18"/>
      <c r="DJ22" s="84"/>
      <c r="DK22" s="82"/>
      <c r="DL22" s="18"/>
      <c r="DM22" s="18"/>
      <c r="DN22" s="84"/>
      <c r="DO22" s="82"/>
      <c r="DP22" s="18"/>
      <c r="DQ22" s="18"/>
      <c r="DR22" s="84"/>
      <c r="DS22" s="82"/>
      <c r="DT22" s="18"/>
      <c r="DU22" s="18"/>
    </row>
    <row r="23" spans="1:125" ht="13.5">
      <c r="A23" s="78" t="s">
        <v>127</v>
      </c>
      <c r="B23" s="78" t="s">
        <v>14</v>
      </c>
      <c r="C23" s="79" t="s">
        <v>15</v>
      </c>
      <c r="D23" s="18">
        <f t="shared" si="2"/>
        <v>562827</v>
      </c>
      <c r="E23" s="18">
        <f t="shared" si="3"/>
        <v>175581</v>
      </c>
      <c r="F23" s="85" t="s">
        <v>165</v>
      </c>
      <c r="G23" s="82" t="s">
        <v>166</v>
      </c>
      <c r="H23" s="18">
        <v>117684</v>
      </c>
      <c r="I23" s="18">
        <v>63970</v>
      </c>
      <c r="J23" s="85" t="s">
        <v>167</v>
      </c>
      <c r="K23" s="82" t="s">
        <v>168</v>
      </c>
      <c r="L23" s="18">
        <v>16419</v>
      </c>
      <c r="M23" s="18">
        <v>12509</v>
      </c>
      <c r="N23" s="85" t="s">
        <v>169</v>
      </c>
      <c r="O23" s="82" t="s">
        <v>170</v>
      </c>
      <c r="P23" s="18">
        <v>16167</v>
      </c>
      <c r="Q23" s="18">
        <v>13976</v>
      </c>
      <c r="R23" s="85" t="s">
        <v>171</v>
      </c>
      <c r="S23" s="82" t="s">
        <v>172</v>
      </c>
      <c r="T23" s="18">
        <v>22023</v>
      </c>
      <c r="U23" s="18">
        <v>12221</v>
      </c>
      <c r="V23" s="85" t="s">
        <v>173</v>
      </c>
      <c r="W23" s="82" t="s">
        <v>174</v>
      </c>
      <c r="X23" s="18">
        <v>37696</v>
      </c>
      <c r="Y23" s="18">
        <v>13740</v>
      </c>
      <c r="Z23" s="85" t="s">
        <v>175</v>
      </c>
      <c r="AA23" s="82" t="s">
        <v>176</v>
      </c>
      <c r="AB23" s="18">
        <v>15892</v>
      </c>
      <c r="AC23" s="18">
        <v>11854</v>
      </c>
      <c r="AD23" s="85" t="s">
        <v>177</v>
      </c>
      <c r="AE23" s="82" t="s">
        <v>178</v>
      </c>
      <c r="AF23" s="18">
        <v>38125</v>
      </c>
      <c r="AG23" s="18">
        <v>26079</v>
      </c>
      <c r="AH23" s="85" t="s">
        <v>179</v>
      </c>
      <c r="AI23" s="82" t="s">
        <v>180</v>
      </c>
      <c r="AJ23" s="18">
        <v>151572</v>
      </c>
      <c r="AK23" s="18">
        <v>21232</v>
      </c>
      <c r="AL23" s="85" t="s">
        <v>138</v>
      </c>
      <c r="AM23" s="82" t="s">
        <v>139</v>
      </c>
      <c r="AN23" s="18">
        <v>147249</v>
      </c>
      <c r="AO23" s="18"/>
      <c r="AP23" s="84"/>
      <c r="AQ23" s="82"/>
      <c r="AR23" s="18"/>
      <c r="AS23" s="18"/>
      <c r="AT23" s="84"/>
      <c r="AU23" s="82"/>
      <c r="AV23" s="18"/>
      <c r="AW23" s="18"/>
      <c r="AX23" s="84"/>
      <c r="AY23" s="82"/>
      <c r="AZ23" s="18"/>
      <c r="BA23" s="18"/>
      <c r="BB23" s="84"/>
      <c r="BC23" s="82"/>
      <c r="BD23" s="18"/>
      <c r="BE23" s="18"/>
      <c r="BF23" s="84"/>
      <c r="BG23" s="82"/>
      <c r="BH23" s="18"/>
      <c r="BI23" s="18"/>
      <c r="BJ23" s="84"/>
      <c r="BK23" s="82"/>
      <c r="BL23" s="18"/>
      <c r="BM23" s="18"/>
      <c r="BN23" s="84"/>
      <c r="BO23" s="82"/>
      <c r="BP23" s="18"/>
      <c r="BQ23" s="18"/>
      <c r="BR23" s="84"/>
      <c r="BS23" s="82"/>
      <c r="BT23" s="18"/>
      <c r="BU23" s="18"/>
      <c r="BV23" s="84"/>
      <c r="BW23" s="82"/>
      <c r="BX23" s="18"/>
      <c r="BY23" s="18"/>
      <c r="BZ23" s="84"/>
      <c r="CA23" s="82"/>
      <c r="CB23" s="18"/>
      <c r="CC23" s="18"/>
      <c r="CD23" s="84"/>
      <c r="CE23" s="82"/>
      <c r="CF23" s="18"/>
      <c r="CG23" s="18"/>
      <c r="CH23" s="84"/>
      <c r="CI23" s="82"/>
      <c r="CJ23" s="18"/>
      <c r="CK23" s="18"/>
      <c r="CL23" s="84"/>
      <c r="CM23" s="82"/>
      <c r="CN23" s="18"/>
      <c r="CO23" s="18"/>
      <c r="CP23" s="84"/>
      <c r="CQ23" s="82"/>
      <c r="CR23" s="18"/>
      <c r="CS23" s="18"/>
      <c r="CT23" s="84"/>
      <c r="CU23" s="82"/>
      <c r="CV23" s="18"/>
      <c r="CW23" s="18"/>
      <c r="CX23" s="84"/>
      <c r="CY23" s="82"/>
      <c r="CZ23" s="18"/>
      <c r="DA23" s="18"/>
      <c r="DB23" s="84"/>
      <c r="DC23" s="82"/>
      <c r="DD23" s="18"/>
      <c r="DE23" s="18"/>
      <c r="DF23" s="84"/>
      <c r="DG23" s="82"/>
      <c r="DH23" s="18"/>
      <c r="DI23" s="18"/>
      <c r="DJ23" s="84"/>
      <c r="DK23" s="82"/>
      <c r="DL23" s="18"/>
      <c r="DM23" s="18"/>
      <c r="DN23" s="84"/>
      <c r="DO23" s="82"/>
      <c r="DP23" s="18"/>
      <c r="DQ23" s="18"/>
      <c r="DR23" s="84"/>
      <c r="DS23" s="82"/>
      <c r="DT23" s="18"/>
      <c r="DU23" s="18"/>
    </row>
    <row r="24" spans="1:125" ht="13.5">
      <c r="A24" s="78" t="s">
        <v>127</v>
      </c>
      <c r="B24" s="78" t="s">
        <v>16</v>
      </c>
      <c r="C24" s="79" t="s">
        <v>17</v>
      </c>
      <c r="D24" s="18">
        <f t="shared" si="2"/>
        <v>417557</v>
      </c>
      <c r="E24" s="18">
        <f t="shared" si="3"/>
        <v>0</v>
      </c>
      <c r="F24" s="85" t="s">
        <v>150</v>
      </c>
      <c r="G24" s="82" t="s">
        <v>151</v>
      </c>
      <c r="H24" s="18">
        <v>56287</v>
      </c>
      <c r="I24" s="18"/>
      <c r="J24" s="85" t="s">
        <v>152</v>
      </c>
      <c r="K24" s="82" t="s">
        <v>153</v>
      </c>
      <c r="L24" s="18">
        <v>49397</v>
      </c>
      <c r="M24" s="18"/>
      <c r="N24" s="85" t="s">
        <v>154</v>
      </c>
      <c r="O24" s="82" t="s">
        <v>155</v>
      </c>
      <c r="P24" s="18">
        <v>80338</v>
      </c>
      <c r="Q24" s="18"/>
      <c r="R24" s="85" t="s">
        <v>158</v>
      </c>
      <c r="S24" s="82" t="s">
        <v>159</v>
      </c>
      <c r="T24" s="18">
        <v>109817</v>
      </c>
      <c r="U24" s="18"/>
      <c r="V24" s="85" t="s">
        <v>160</v>
      </c>
      <c r="W24" s="82" t="s">
        <v>28</v>
      </c>
      <c r="X24" s="18">
        <v>49564</v>
      </c>
      <c r="Y24" s="18"/>
      <c r="Z24" s="85" t="s">
        <v>161</v>
      </c>
      <c r="AA24" s="82" t="s">
        <v>113</v>
      </c>
      <c r="AB24" s="18">
        <v>21588</v>
      </c>
      <c r="AC24" s="18"/>
      <c r="AD24" s="85" t="s">
        <v>162</v>
      </c>
      <c r="AE24" s="82" t="s">
        <v>27</v>
      </c>
      <c r="AF24" s="18">
        <v>22214</v>
      </c>
      <c r="AG24" s="18"/>
      <c r="AH24" s="85" t="s">
        <v>163</v>
      </c>
      <c r="AI24" s="82" t="s">
        <v>164</v>
      </c>
      <c r="AJ24" s="18">
        <v>28352</v>
      </c>
      <c r="AK24" s="18"/>
      <c r="AL24" s="84"/>
      <c r="AM24" s="82"/>
      <c r="AN24" s="18"/>
      <c r="AO24" s="18"/>
      <c r="AP24" s="84"/>
      <c r="AQ24" s="82"/>
      <c r="AR24" s="18"/>
      <c r="AS24" s="18"/>
      <c r="AT24" s="84"/>
      <c r="AU24" s="82"/>
      <c r="AV24" s="18"/>
      <c r="AW24" s="18"/>
      <c r="AX24" s="84"/>
      <c r="AY24" s="82"/>
      <c r="AZ24" s="18"/>
      <c r="BA24" s="18"/>
      <c r="BB24" s="84"/>
      <c r="BC24" s="82"/>
      <c r="BD24" s="18"/>
      <c r="BE24" s="18"/>
      <c r="BF24" s="84"/>
      <c r="BG24" s="82"/>
      <c r="BH24" s="18"/>
      <c r="BI24" s="18"/>
      <c r="BJ24" s="84"/>
      <c r="BK24" s="82"/>
      <c r="BL24" s="18"/>
      <c r="BM24" s="18"/>
      <c r="BN24" s="84"/>
      <c r="BO24" s="82"/>
      <c r="BP24" s="18"/>
      <c r="BQ24" s="18"/>
      <c r="BR24" s="84"/>
      <c r="BS24" s="82"/>
      <c r="BT24" s="18"/>
      <c r="BU24" s="18"/>
      <c r="BV24" s="84"/>
      <c r="BW24" s="82"/>
      <c r="BX24" s="18"/>
      <c r="BY24" s="18"/>
      <c r="BZ24" s="84"/>
      <c r="CA24" s="82"/>
      <c r="CB24" s="18"/>
      <c r="CC24" s="18"/>
      <c r="CD24" s="84"/>
      <c r="CE24" s="82"/>
      <c r="CF24" s="18"/>
      <c r="CG24" s="18"/>
      <c r="CH24" s="84"/>
      <c r="CI24" s="82"/>
      <c r="CJ24" s="18"/>
      <c r="CK24" s="18"/>
      <c r="CL24" s="84"/>
      <c r="CM24" s="82"/>
      <c r="CN24" s="18"/>
      <c r="CO24" s="18"/>
      <c r="CP24" s="84"/>
      <c r="CQ24" s="82"/>
      <c r="CR24" s="18"/>
      <c r="CS24" s="18"/>
      <c r="CT24" s="84"/>
      <c r="CU24" s="82"/>
      <c r="CV24" s="18"/>
      <c r="CW24" s="18"/>
      <c r="CX24" s="84"/>
      <c r="CY24" s="82"/>
      <c r="CZ24" s="18"/>
      <c r="DA24" s="18"/>
      <c r="DB24" s="84"/>
      <c r="DC24" s="82"/>
      <c r="DD24" s="18"/>
      <c r="DE24" s="18"/>
      <c r="DF24" s="84"/>
      <c r="DG24" s="82"/>
      <c r="DH24" s="18"/>
      <c r="DI24" s="18"/>
      <c r="DJ24" s="84"/>
      <c r="DK24" s="82"/>
      <c r="DL24" s="18"/>
      <c r="DM24" s="18"/>
      <c r="DN24" s="84"/>
      <c r="DO24" s="82"/>
      <c r="DP24" s="18"/>
      <c r="DQ24" s="18"/>
      <c r="DR24" s="84"/>
      <c r="DS24" s="82"/>
      <c r="DT24" s="18"/>
      <c r="DU24" s="18"/>
    </row>
    <row r="25" spans="1:125" ht="13.5">
      <c r="A25" s="78" t="s">
        <v>127</v>
      </c>
      <c r="B25" s="78" t="s">
        <v>18</v>
      </c>
      <c r="C25" s="79" t="s">
        <v>19</v>
      </c>
      <c r="D25" s="18">
        <f t="shared" si="2"/>
        <v>18260</v>
      </c>
      <c r="E25" s="18">
        <f t="shared" si="3"/>
        <v>292174</v>
      </c>
      <c r="F25" s="85" t="s">
        <v>136</v>
      </c>
      <c r="G25" s="82" t="s">
        <v>137</v>
      </c>
      <c r="H25" s="18">
        <v>9598</v>
      </c>
      <c r="I25" s="18">
        <v>146963</v>
      </c>
      <c r="J25" s="85" t="s">
        <v>253</v>
      </c>
      <c r="K25" s="82" t="s">
        <v>254</v>
      </c>
      <c r="L25" s="18">
        <v>1648</v>
      </c>
      <c r="M25" s="18">
        <v>35061</v>
      </c>
      <c r="N25" s="85" t="s">
        <v>255</v>
      </c>
      <c r="O25" s="82" t="s">
        <v>256</v>
      </c>
      <c r="P25" s="18">
        <v>5244</v>
      </c>
      <c r="Q25" s="18">
        <v>81254</v>
      </c>
      <c r="R25" s="85" t="s">
        <v>257</v>
      </c>
      <c r="S25" s="82" t="s">
        <v>258</v>
      </c>
      <c r="T25" s="18">
        <v>1770</v>
      </c>
      <c r="U25" s="18">
        <v>28896</v>
      </c>
      <c r="V25" s="84"/>
      <c r="W25" s="82"/>
      <c r="X25" s="18"/>
      <c r="Y25" s="18"/>
      <c r="Z25" s="84"/>
      <c r="AA25" s="82"/>
      <c r="AB25" s="18"/>
      <c r="AC25" s="18"/>
      <c r="AD25" s="84"/>
      <c r="AE25" s="82"/>
      <c r="AF25" s="18"/>
      <c r="AG25" s="18"/>
      <c r="AH25" s="84"/>
      <c r="AI25" s="82"/>
      <c r="AJ25" s="18"/>
      <c r="AK25" s="18"/>
      <c r="AL25" s="84"/>
      <c r="AM25" s="82"/>
      <c r="AN25" s="18"/>
      <c r="AO25" s="18"/>
      <c r="AP25" s="84"/>
      <c r="AQ25" s="82"/>
      <c r="AR25" s="18"/>
      <c r="AS25" s="18"/>
      <c r="AT25" s="84"/>
      <c r="AU25" s="82"/>
      <c r="AV25" s="18"/>
      <c r="AW25" s="18"/>
      <c r="AX25" s="84"/>
      <c r="AY25" s="82"/>
      <c r="AZ25" s="18"/>
      <c r="BA25" s="18"/>
      <c r="BB25" s="84"/>
      <c r="BC25" s="82"/>
      <c r="BD25" s="18"/>
      <c r="BE25" s="18"/>
      <c r="BF25" s="84"/>
      <c r="BG25" s="82"/>
      <c r="BH25" s="18"/>
      <c r="BI25" s="18"/>
      <c r="BJ25" s="84"/>
      <c r="BK25" s="82"/>
      <c r="BL25" s="18"/>
      <c r="BM25" s="18"/>
      <c r="BN25" s="84"/>
      <c r="BO25" s="82"/>
      <c r="BP25" s="18"/>
      <c r="BQ25" s="18"/>
      <c r="BR25" s="84"/>
      <c r="BS25" s="82"/>
      <c r="BT25" s="18"/>
      <c r="BU25" s="18"/>
      <c r="BV25" s="84"/>
      <c r="BW25" s="82"/>
      <c r="BX25" s="18"/>
      <c r="BY25" s="18"/>
      <c r="BZ25" s="84"/>
      <c r="CA25" s="82"/>
      <c r="CB25" s="18"/>
      <c r="CC25" s="18"/>
      <c r="CD25" s="84"/>
      <c r="CE25" s="82"/>
      <c r="CF25" s="18"/>
      <c r="CG25" s="18"/>
      <c r="CH25" s="84"/>
      <c r="CI25" s="82"/>
      <c r="CJ25" s="18"/>
      <c r="CK25" s="18"/>
      <c r="CL25" s="84"/>
      <c r="CM25" s="82"/>
      <c r="CN25" s="18"/>
      <c r="CO25" s="18"/>
      <c r="CP25" s="84"/>
      <c r="CQ25" s="82"/>
      <c r="CR25" s="18"/>
      <c r="CS25" s="18"/>
      <c r="CT25" s="84"/>
      <c r="CU25" s="82"/>
      <c r="CV25" s="18"/>
      <c r="CW25" s="18"/>
      <c r="CX25" s="84"/>
      <c r="CY25" s="82"/>
      <c r="CZ25" s="18"/>
      <c r="DA25" s="18"/>
      <c r="DB25" s="84"/>
      <c r="DC25" s="82"/>
      <c r="DD25" s="18"/>
      <c r="DE25" s="18"/>
      <c r="DF25" s="84"/>
      <c r="DG25" s="82"/>
      <c r="DH25" s="18"/>
      <c r="DI25" s="18"/>
      <c r="DJ25" s="84"/>
      <c r="DK25" s="82"/>
      <c r="DL25" s="18"/>
      <c r="DM25" s="18"/>
      <c r="DN25" s="84"/>
      <c r="DO25" s="82"/>
      <c r="DP25" s="18"/>
      <c r="DQ25" s="18"/>
      <c r="DR25" s="84"/>
      <c r="DS25" s="82"/>
      <c r="DT25" s="18"/>
      <c r="DU25" s="18"/>
    </row>
    <row r="26" spans="1:125" ht="13.5">
      <c r="A26" s="78" t="s">
        <v>127</v>
      </c>
      <c r="B26" s="80" t="s">
        <v>103</v>
      </c>
      <c r="C26" s="79" t="s">
        <v>102</v>
      </c>
      <c r="D26" s="18">
        <f>H26+L26+P26+T26+X26+AB26+AF26+AJ26+AN26+AR26+AV26+AZ26+BD26+BH26+BL26+BP26+BT26+BX26+CB26+CF26+CJ26+CN26+CR26+CV26+CZ26+DD26+DH26+DL26+DP26+DT26</f>
        <v>0</v>
      </c>
      <c r="E26" s="18">
        <f>I26+M26+Q26+U26+Y26+AC26+AG26+AK26+AO26+AS26+AW26+BA26+BE26+BI26+BM26+BQ26+BU26+BY26+CC26+CG26+CK26+CO26+CS26+CW26+DA26+DE26+DI26+DM26+DQ26+DU26</f>
        <v>10373</v>
      </c>
      <c r="F26" s="85" t="s">
        <v>146</v>
      </c>
      <c r="G26" s="82" t="s">
        <v>147</v>
      </c>
      <c r="H26" s="18">
        <v>0</v>
      </c>
      <c r="I26" s="18">
        <v>2058</v>
      </c>
      <c r="J26" s="85" t="s">
        <v>191</v>
      </c>
      <c r="K26" s="82" t="s">
        <v>192</v>
      </c>
      <c r="L26" s="18">
        <v>0</v>
      </c>
      <c r="M26" s="18">
        <v>780</v>
      </c>
      <c r="N26" s="85" t="s">
        <v>193</v>
      </c>
      <c r="O26" s="82" t="s">
        <v>194</v>
      </c>
      <c r="P26" s="18">
        <v>0</v>
      </c>
      <c r="Q26" s="18">
        <v>674</v>
      </c>
      <c r="R26" s="85" t="s">
        <v>195</v>
      </c>
      <c r="S26" s="82" t="s">
        <v>196</v>
      </c>
      <c r="T26" s="18">
        <v>0</v>
      </c>
      <c r="U26" s="18">
        <v>2051</v>
      </c>
      <c r="V26" s="85" t="s">
        <v>197</v>
      </c>
      <c r="W26" s="82" t="s">
        <v>198</v>
      </c>
      <c r="X26" s="18">
        <v>0</v>
      </c>
      <c r="Y26" s="18">
        <v>1179</v>
      </c>
      <c r="Z26" s="85" t="s">
        <v>199</v>
      </c>
      <c r="AA26" s="82" t="s">
        <v>200</v>
      </c>
      <c r="AB26" s="18">
        <v>0</v>
      </c>
      <c r="AC26" s="18">
        <v>831</v>
      </c>
      <c r="AD26" s="85" t="s">
        <v>201</v>
      </c>
      <c r="AE26" s="82" t="s">
        <v>202</v>
      </c>
      <c r="AF26" s="18">
        <v>0</v>
      </c>
      <c r="AG26" s="18">
        <v>1656</v>
      </c>
      <c r="AH26" s="85" t="s">
        <v>203</v>
      </c>
      <c r="AI26" s="82" t="s">
        <v>204</v>
      </c>
      <c r="AJ26" s="18">
        <v>0</v>
      </c>
      <c r="AK26" s="18">
        <v>1144</v>
      </c>
      <c r="AL26" s="84"/>
      <c r="AM26" s="82"/>
      <c r="AN26" s="18"/>
      <c r="AO26" s="18"/>
      <c r="AP26" s="84"/>
      <c r="AQ26" s="82"/>
      <c r="AR26" s="18"/>
      <c r="AS26" s="18"/>
      <c r="AT26" s="84"/>
      <c r="AU26" s="82"/>
      <c r="AV26" s="18"/>
      <c r="AW26" s="18"/>
      <c r="AX26" s="84"/>
      <c r="AY26" s="82"/>
      <c r="AZ26" s="18"/>
      <c r="BA26" s="18"/>
      <c r="BB26" s="84"/>
      <c r="BC26" s="82"/>
      <c r="BD26" s="18"/>
      <c r="BE26" s="18"/>
      <c r="BF26" s="84"/>
      <c r="BG26" s="82"/>
      <c r="BH26" s="18"/>
      <c r="BI26" s="18"/>
      <c r="BJ26" s="84"/>
      <c r="BK26" s="82"/>
      <c r="BL26" s="18"/>
      <c r="BM26" s="18"/>
      <c r="BN26" s="84"/>
      <c r="BO26" s="82"/>
      <c r="BP26" s="18"/>
      <c r="BQ26" s="18"/>
      <c r="BR26" s="84"/>
      <c r="BS26" s="82"/>
      <c r="BT26" s="18"/>
      <c r="BU26" s="18"/>
      <c r="BV26" s="84"/>
      <c r="BW26" s="82"/>
      <c r="BX26" s="18"/>
      <c r="BY26" s="18"/>
      <c r="BZ26" s="84"/>
      <c r="CA26" s="82"/>
      <c r="CB26" s="18"/>
      <c r="CC26" s="18"/>
      <c r="CD26" s="84"/>
      <c r="CE26" s="82"/>
      <c r="CF26" s="18"/>
      <c r="CG26" s="18"/>
      <c r="CH26" s="84"/>
      <c r="CI26" s="82"/>
      <c r="CJ26" s="18"/>
      <c r="CK26" s="18"/>
      <c r="CL26" s="84"/>
      <c r="CM26" s="82"/>
      <c r="CN26" s="18"/>
      <c r="CO26" s="18"/>
      <c r="CP26" s="84"/>
      <c r="CQ26" s="82"/>
      <c r="CR26" s="18"/>
      <c r="CS26" s="18"/>
      <c r="CT26" s="84"/>
      <c r="CU26" s="82"/>
      <c r="CV26" s="18"/>
      <c r="CW26" s="18"/>
      <c r="CX26" s="84"/>
      <c r="CY26" s="82"/>
      <c r="CZ26" s="18"/>
      <c r="DA26" s="18"/>
      <c r="DB26" s="84"/>
      <c r="DC26" s="82"/>
      <c r="DD26" s="18"/>
      <c r="DE26" s="18"/>
      <c r="DF26" s="84"/>
      <c r="DG26" s="82"/>
      <c r="DH26" s="18"/>
      <c r="DI26" s="18"/>
      <c r="DJ26" s="84"/>
      <c r="DK26" s="82"/>
      <c r="DL26" s="18"/>
      <c r="DM26" s="18"/>
      <c r="DN26" s="84"/>
      <c r="DO26" s="82"/>
      <c r="DP26" s="18"/>
      <c r="DQ26" s="18"/>
      <c r="DR26" s="84"/>
      <c r="DS26" s="82"/>
      <c r="DT26" s="18"/>
      <c r="DU26" s="18"/>
    </row>
    <row r="27" spans="1:125" ht="13.5">
      <c r="A27" s="96" t="s">
        <v>0</v>
      </c>
      <c r="B27" s="97"/>
      <c r="C27" s="98"/>
      <c r="D27" s="18">
        <f>SUM(D7:D26)</f>
        <v>5160516</v>
      </c>
      <c r="E27" s="18">
        <f>SUM(E7:E26)</f>
        <v>2080474</v>
      </c>
      <c r="F27" s="85" t="s">
        <v>41</v>
      </c>
      <c r="G27" s="56" t="s">
        <v>41</v>
      </c>
      <c r="H27" s="18">
        <f>SUM(H7:H26)</f>
        <v>1837260</v>
      </c>
      <c r="I27" s="18">
        <f>SUM(I7:I26)</f>
        <v>643894</v>
      </c>
      <c r="J27" s="85" t="s">
        <v>41</v>
      </c>
      <c r="K27" s="56" t="s">
        <v>41</v>
      </c>
      <c r="L27" s="18">
        <f>SUM(L7:L26)</f>
        <v>1035556</v>
      </c>
      <c r="M27" s="18">
        <f>SUM(M7:M26)</f>
        <v>339253</v>
      </c>
      <c r="N27" s="85" t="s">
        <v>41</v>
      </c>
      <c r="O27" s="56" t="s">
        <v>41</v>
      </c>
      <c r="P27" s="18">
        <f>SUM(P7:P26)</f>
        <v>470939</v>
      </c>
      <c r="Q27" s="18">
        <f>SUM(Q7:Q26)</f>
        <v>386191</v>
      </c>
      <c r="R27" s="85" t="s">
        <v>41</v>
      </c>
      <c r="S27" s="56" t="s">
        <v>41</v>
      </c>
      <c r="T27" s="18">
        <f>SUM(T7:T26)</f>
        <v>401565</v>
      </c>
      <c r="U27" s="18">
        <f>SUM(U7:U26)</f>
        <v>258210</v>
      </c>
      <c r="V27" s="85" t="s">
        <v>41</v>
      </c>
      <c r="W27" s="56" t="s">
        <v>41</v>
      </c>
      <c r="X27" s="18">
        <f>SUM(X7:X26)</f>
        <v>298782</v>
      </c>
      <c r="Y27" s="18">
        <f>SUM(Y7:Y26)</f>
        <v>78769</v>
      </c>
      <c r="Z27" s="85" t="s">
        <v>41</v>
      </c>
      <c r="AA27" s="56" t="s">
        <v>41</v>
      </c>
      <c r="AB27" s="18">
        <f>SUM(AB7:AB26)</f>
        <v>265924</v>
      </c>
      <c r="AC27" s="18">
        <f>SUM(AC7:AC26)</f>
        <v>126453</v>
      </c>
      <c r="AD27" s="85" t="s">
        <v>41</v>
      </c>
      <c r="AE27" s="56" t="s">
        <v>41</v>
      </c>
      <c r="AF27" s="18">
        <f>SUM(AF7:AF26)</f>
        <v>182354</v>
      </c>
      <c r="AG27" s="18">
        <f>SUM(AG7:AG26)</f>
        <v>87426</v>
      </c>
      <c r="AH27" s="85" t="s">
        <v>41</v>
      </c>
      <c r="AI27" s="56" t="s">
        <v>41</v>
      </c>
      <c r="AJ27" s="18">
        <f>SUM(AJ7:AJ26)</f>
        <v>245026</v>
      </c>
      <c r="AK27" s="18">
        <f>SUM(AK7:AK26)</f>
        <v>47167</v>
      </c>
      <c r="AL27" s="85" t="s">
        <v>41</v>
      </c>
      <c r="AM27" s="56" t="s">
        <v>41</v>
      </c>
      <c r="AN27" s="18">
        <f>SUM(AN7:AN26)</f>
        <v>202590</v>
      </c>
      <c r="AO27" s="18">
        <f>SUM(AO7:AO26)</f>
        <v>17624</v>
      </c>
      <c r="AP27" s="85" t="s">
        <v>41</v>
      </c>
      <c r="AQ27" s="56" t="s">
        <v>41</v>
      </c>
      <c r="AR27" s="18">
        <f>SUM(AR7:AR26)</f>
        <v>88478</v>
      </c>
      <c r="AS27" s="18">
        <f>SUM(AS7:AS26)</f>
        <v>33004</v>
      </c>
      <c r="AT27" s="85" t="s">
        <v>41</v>
      </c>
      <c r="AU27" s="56" t="s">
        <v>41</v>
      </c>
      <c r="AV27" s="18">
        <f>SUM(AV7:AV26)</f>
        <v>68791</v>
      </c>
      <c r="AW27" s="18">
        <f>SUM(AW7:AW26)</f>
        <v>31758</v>
      </c>
      <c r="AX27" s="85" t="s">
        <v>41</v>
      </c>
      <c r="AY27" s="56" t="s">
        <v>41</v>
      </c>
      <c r="AZ27" s="18">
        <f>SUM(AZ7:AZ26)</f>
        <v>15005</v>
      </c>
      <c r="BA27" s="18">
        <f>SUM(BA7:BA26)</f>
        <v>7023</v>
      </c>
      <c r="BB27" s="85" t="s">
        <v>41</v>
      </c>
      <c r="BC27" s="56" t="s">
        <v>41</v>
      </c>
      <c r="BD27" s="18">
        <f>SUM(BD7:BD26)</f>
        <v>24693</v>
      </c>
      <c r="BE27" s="18">
        <f>SUM(BE7:BE26)</f>
        <v>10950</v>
      </c>
      <c r="BF27" s="85" t="s">
        <v>41</v>
      </c>
      <c r="BG27" s="56" t="s">
        <v>41</v>
      </c>
      <c r="BH27" s="18">
        <f>SUM(BH7:BH26)</f>
        <v>23553</v>
      </c>
      <c r="BI27" s="18">
        <f>SUM(BI7:BI26)</f>
        <v>12752</v>
      </c>
      <c r="BJ27" s="85" t="s">
        <v>41</v>
      </c>
      <c r="BK27" s="56" t="s">
        <v>41</v>
      </c>
      <c r="BL27" s="18">
        <f>SUM(BL7:BL26)</f>
        <v>0</v>
      </c>
      <c r="BM27" s="18">
        <f>SUM(BM7:BM26)</f>
        <v>0</v>
      </c>
      <c r="BN27" s="85" t="s">
        <v>41</v>
      </c>
      <c r="BO27" s="56" t="s">
        <v>41</v>
      </c>
      <c r="BP27" s="18">
        <f>SUM(BP7:BP26)</f>
        <v>0</v>
      </c>
      <c r="BQ27" s="18">
        <f>SUM(BQ7:BQ26)</f>
        <v>0</v>
      </c>
      <c r="BR27" s="85" t="s">
        <v>41</v>
      </c>
      <c r="BS27" s="56" t="s">
        <v>41</v>
      </c>
      <c r="BT27" s="18">
        <f>SUM(BT7:BT26)</f>
        <v>0</v>
      </c>
      <c r="BU27" s="18">
        <f>SUM(BU7:BU26)</f>
        <v>0</v>
      </c>
      <c r="BV27" s="85" t="s">
        <v>41</v>
      </c>
      <c r="BW27" s="56" t="s">
        <v>41</v>
      </c>
      <c r="BX27" s="18">
        <f>SUM(BX7:BX26)</f>
        <v>0</v>
      </c>
      <c r="BY27" s="18">
        <f>SUM(BY7:BY26)</f>
        <v>0</v>
      </c>
      <c r="BZ27" s="85" t="s">
        <v>41</v>
      </c>
      <c r="CA27" s="56" t="s">
        <v>41</v>
      </c>
      <c r="CB27" s="18">
        <f>SUM(CB7:CB26)</f>
        <v>0</v>
      </c>
      <c r="CC27" s="18">
        <f>SUM(CC7:CC26)</f>
        <v>0</v>
      </c>
      <c r="CD27" s="85" t="s">
        <v>41</v>
      </c>
      <c r="CE27" s="56" t="s">
        <v>41</v>
      </c>
      <c r="CF27" s="18">
        <f>SUM(CF7:CF26)</f>
        <v>0</v>
      </c>
      <c r="CG27" s="18">
        <f>SUM(CG7:CG26)</f>
        <v>0</v>
      </c>
      <c r="CH27" s="85" t="s">
        <v>41</v>
      </c>
      <c r="CI27" s="56" t="s">
        <v>41</v>
      </c>
      <c r="CJ27" s="18">
        <f>SUM(CJ7:CJ26)</f>
        <v>0</v>
      </c>
      <c r="CK27" s="18">
        <f>SUM(CK7:CK26)</f>
        <v>0</v>
      </c>
      <c r="CL27" s="85" t="s">
        <v>41</v>
      </c>
      <c r="CM27" s="56" t="s">
        <v>41</v>
      </c>
      <c r="CN27" s="18">
        <f>SUM(CN7:CN26)</f>
        <v>0</v>
      </c>
      <c r="CO27" s="18">
        <f>SUM(CO7:CO26)</f>
        <v>0</v>
      </c>
      <c r="CP27" s="85" t="s">
        <v>41</v>
      </c>
      <c r="CQ27" s="56" t="s">
        <v>41</v>
      </c>
      <c r="CR27" s="18">
        <f>SUM(CR7:CR26)</f>
        <v>0</v>
      </c>
      <c r="CS27" s="18">
        <f>SUM(CS7:CS26)</f>
        <v>0</v>
      </c>
      <c r="CT27" s="85" t="s">
        <v>41</v>
      </c>
      <c r="CU27" s="56" t="s">
        <v>41</v>
      </c>
      <c r="CV27" s="18">
        <f>SUM(CV7:CV26)</f>
        <v>0</v>
      </c>
      <c r="CW27" s="18">
        <f>SUM(CW7:CW26)</f>
        <v>0</v>
      </c>
      <c r="CX27" s="85" t="s">
        <v>41</v>
      </c>
      <c r="CY27" s="56" t="s">
        <v>41</v>
      </c>
      <c r="CZ27" s="18">
        <f>SUM(CZ7:CZ26)</f>
        <v>0</v>
      </c>
      <c r="DA27" s="18">
        <f>SUM(DA7:DA26)</f>
        <v>0</v>
      </c>
      <c r="DB27" s="85" t="s">
        <v>41</v>
      </c>
      <c r="DC27" s="56" t="s">
        <v>41</v>
      </c>
      <c r="DD27" s="18">
        <f>SUM(DD7:DD26)</f>
        <v>0</v>
      </c>
      <c r="DE27" s="18">
        <f>SUM(DE7:DE26)</f>
        <v>0</v>
      </c>
      <c r="DF27" s="85" t="s">
        <v>41</v>
      </c>
      <c r="DG27" s="56" t="s">
        <v>41</v>
      </c>
      <c r="DH27" s="18">
        <f>SUM(DH7:DH26)</f>
        <v>0</v>
      </c>
      <c r="DI27" s="18">
        <f>SUM(DI7:DI26)</f>
        <v>0</v>
      </c>
      <c r="DJ27" s="85" t="s">
        <v>41</v>
      </c>
      <c r="DK27" s="56" t="s">
        <v>41</v>
      </c>
      <c r="DL27" s="18">
        <f>SUM(DL7:DL26)</f>
        <v>0</v>
      </c>
      <c r="DM27" s="18">
        <f>SUM(DM7:DM26)</f>
        <v>0</v>
      </c>
      <c r="DN27" s="85" t="s">
        <v>41</v>
      </c>
      <c r="DO27" s="56" t="s">
        <v>41</v>
      </c>
      <c r="DP27" s="18">
        <f>SUM(DP7:DP26)</f>
        <v>0</v>
      </c>
      <c r="DQ27" s="18">
        <f>SUM(DQ7:DQ26)</f>
        <v>0</v>
      </c>
      <c r="DR27" s="85" t="s">
        <v>41</v>
      </c>
      <c r="DS27" s="56" t="s">
        <v>41</v>
      </c>
      <c r="DT27" s="18">
        <f>SUM(DT7:DT26)</f>
        <v>0</v>
      </c>
      <c r="DU27" s="18">
        <f>SUM(DU7:DU26)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2004-03-02T06:29:56Z</dcterms:modified>
  <cp:category/>
  <cp:version/>
  <cp:contentType/>
  <cp:contentStatus/>
</cp:coreProperties>
</file>