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'委託・許可件数（市町村）'!$A$2:$S$56</definedName>
    <definedName name="_xlnm.Print_Area" localSheetId="5">'委託・許可件数（組合）'!$A$2:$S$22</definedName>
    <definedName name="_xlnm.Print_Area" localSheetId="2">'収集運搬機材（市町村）'!$A$2:$AY$56</definedName>
    <definedName name="_xlnm.Print_Area" localSheetId="3">'収集運搬機材（組合）'!$A$2:$AY$22</definedName>
    <definedName name="_xlnm.Print_Area" localSheetId="6">'処理業者と従業員数'!$A$2:$K$56</definedName>
    <definedName name="_xlnm.Print_Area" localSheetId="0">'廃棄物処理従事職員数（市町村）'!$A$2:$AD$56</definedName>
    <definedName name="_xlnm.Print_Area" localSheetId="1">'廃棄物処理従事職員数（組合）'!$A$2:$AD$22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<sst xmlns="http://schemas.openxmlformats.org/spreadsheetml/2006/main" count="1142" uniqueCount="206">
  <si>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</si>
  <si>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</si>
  <si>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</si>
  <si>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</si>
  <si>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</si>
  <si>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</si>
  <si>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</si>
  <si>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</si>
  <si>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</si>
  <si>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</si>
  <si>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</si>
  <si>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</si>
  <si>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</si>
  <si>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</si>
  <si>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</si>
  <si>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</si>
  <si>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</si>
  <si>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</si>
  <si>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</si>
  <si>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</si>
  <si>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</si>
  <si>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</si>
  <si>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</si>
  <si>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</si>
  <si>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</si>
  <si>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</si>
  <si>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</si>
  <si>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</si>
  <si>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</si>
  <si>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</si>
  <si>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大和町</t>
  </si>
  <si>
    <t>玄海町</t>
  </si>
  <si>
    <t>嬉野町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</si>
  <si>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</si>
  <si>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</si>
  <si>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</si>
  <si>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</si>
  <si>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</si>
  <si>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</si>
  <si>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</si>
  <si>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</si>
  <si>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</si>
  <si>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</si>
  <si>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</si>
  <si>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北方町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</si>
  <si>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</si>
  <si>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</si>
  <si>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</si>
  <si>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</si>
  <si>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41858</t>
  </si>
  <si>
    <t>鳥栖・三養基西部環境施設組合</t>
  </si>
  <si>
    <t>佐賀県合計</t>
  </si>
  <si>
    <t>福富町</t>
  </si>
  <si>
    <t>三日月町</t>
  </si>
  <si>
    <t>委託</t>
  </si>
  <si>
    <t>許可</t>
  </si>
  <si>
    <t>直営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</si>
  <si>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</si>
  <si>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</si>
  <si>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</si>
  <si>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</si>
  <si>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</si>
  <si>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</si>
  <si>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</si>
  <si>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</si>
  <si>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</si>
  <si>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</si>
  <si>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</si>
  <si>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</si>
  <si>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</si>
  <si>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</si>
  <si>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</si>
  <si>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</si>
  <si>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</si>
  <si>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</si>
  <si>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</si>
  <si>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</si>
  <si>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</si>
  <si>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</si>
  <si>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</si>
  <si>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</si>
  <si>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</si>
  <si>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</si>
  <si>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</si>
  <si>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</si>
  <si>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</si>
  <si>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</si>
  <si>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</si>
  <si>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</si>
  <si>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</si>
  <si>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</si>
  <si>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</si>
  <si>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</si>
  <si>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</si>
  <si>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</si>
  <si>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</si>
  <si>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41342</t>
  </si>
  <si>
    <t>中原町</t>
  </si>
  <si>
    <t>41343</t>
  </si>
  <si>
    <t>北茂安町</t>
  </si>
  <si>
    <t>41344</t>
  </si>
  <si>
    <t>三根町</t>
  </si>
  <si>
    <t>41345</t>
  </si>
  <si>
    <t>上峰町</t>
  </si>
  <si>
    <t>41361</t>
  </si>
  <si>
    <t>小城町</t>
  </si>
  <si>
    <t>41362</t>
  </si>
  <si>
    <t>41363</t>
  </si>
  <si>
    <t>牛津町</t>
  </si>
  <si>
    <t>41364</t>
  </si>
  <si>
    <t>芦刈町</t>
  </si>
  <si>
    <t>41381</t>
  </si>
  <si>
    <t>浜玉町</t>
  </si>
  <si>
    <t>41382</t>
  </si>
  <si>
    <t>七山村</t>
  </si>
  <si>
    <t>41383</t>
  </si>
  <si>
    <t>厳木町</t>
  </si>
  <si>
    <t>41384</t>
  </si>
  <si>
    <t>相知町</t>
  </si>
  <si>
    <t>41385</t>
  </si>
  <si>
    <t>北波多村</t>
  </si>
  <si>
    <t>41386</t>
  </si>
  <si>
    <t>肥前町</t>
  </si>
  <si>
    <t>41387</t>
  </si>
  <si>
    <t>41388</t>
  </si>
  <si>
    <t>鎮西町</t>
  </si>
  <si>
    <t>41389</t>
  </si>
  <si>
    <t>呼子町</t>
  </si>
  <si>
    <t>41401</t>
  </si>
  <si>
    <t>有田町</t>
  </si>
  <si>
    <t>41402</t>
  </si>
  <si>
    <t>西有田町</t>
  </si>
  <si>
    <t>41421</t>
  </si>
  <si>
    <t>山内町</t>
  </si>
  <si>
    <t>41422</t>
  </si>
  <si>
    <t>41423</t>
  </si>
  <si>
    <t>大町町</t>
  </si>
  <si>
    <t>41424</t>
  </si>
  <si>
    <t>江北町</t>
  </si>
  <si>
    <t>41425</t>
  </si>
  <si>
    <t>白石町</t>
  </si>
  <si>
    <t>41426</t>
  </si>
  <si>
    <t>41427</t>
  </si>
  <si>
    <t>有明町</t>
  </si>
  <si>
    <t>41441</t>
  </si>
  <si>
    <t>太良町</t>
  </si>
  <si>
    <t>41442</t>
  </si>
  <si>
    <t>塩田町</t>
  </si>
  <si>
    <t>41443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</si>
  <si>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</si>
  <si>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</si>
  <si>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</si>
  <si>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</si>
  <si>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</si>
  <si>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</si>
  <si>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41816</t>
  </si>
  <si>
    <t>唐津・東松浦広域市町村圏組合</t>
  </si>
  <si>
    <t>41819</t>
  </si>
  <si>
    <t>天山地区共同塵芥処理場組合</t>
  </si>
  <si>
    <t>41820</t>
  </si>
  <si>
    <t>まつら地区衛生処理場組合</t>
  </si>
  <si>
    <t>41823</t>
  </si>
  <si>
    <t>有田地区衛生組合</t>
  </si>
  <si>
    <t>41830</t>
  </si>
  <si>
    <t>杵藤地区広域市町村圏組合</t>
  </si>
  <si>
    <t>41840</t>
  </si>
  <si>
    <t>背振共同塵芥処理組合</t>
  </si>
  <si>
    <t>41844</t>
  </si>
  <si>
    <t>武雄市山内町衛生処理組合</t>
  </si>
  <si>
    <t>41849</t>
  </si>
  <si>
    <t>川副町・東与賀町清掃組合</t>
  </si>
  <si>
    <t>41850</t>
  </si>
  <si>
    <t>佐賀地区衛生処理組合</t>
  </si>
  <si>
    <t>41851</t>
  </si>
  <si>
    <t>伊万里・有田地区衛生組合</t>
  </si>
  <si>
    <t>41857</t>
  </si>
  <si>
    <t>三神地区環境事務組合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</si>
  <si>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</si>
  <si>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</si>
  <si>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</si>
  <si>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</si>
  <si>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</si>
  <si>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</si>
  <si>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</si>
  <si>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</si>
  <si>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</si>
  <si>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</si>
  <si>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</si>
  <si>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</si>
  <si>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</si>
  <si>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</si>
  <si>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</si>
  <si>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</si>
  <si>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</si>
  <si>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</si>
  <si>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</si>
  <si>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</si>
  <si>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</si>
  <si>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</si>
  <si>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</si>
  <si>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</si>
  <si>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</si>
  <si>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</si>
  <si>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</si>
  <si>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</si>
  <si>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千代田町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</si>
</sst>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6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57</v>
      </c>
      <c r="B7" s="36" t="s">
        <v>58</v>
      </c>
      <c r="C7" s="37" t="s">
        <v>59</v>
      </c>
      <c r="D7" s="16">
        <f>E7+H7</f>
        <v>138</v>
      </c>
      <c r="E7" s="16">
        <f>SUM(F7:G7)</f>
        <v>26</v>
      </c>
      <c r="F7" s="16">
        <v>14</v>
      </c>
      <c r="G7" s="16">
        <v>12</v>
      </c>
      <c r="H7" s="16">
        <f>SUM(I7:L7)</f>
        <v>112</v>
      </c>
      <c r="I7" s="16">
        <v>79</v>
      </c>
      <c r="J7" s="16">
        <v>26</v>
      </c>
      <c r="K7" s="16">
        <v>7</v>
      </c>
      <c r="L7" s="16">
        <v>0</v>
      </c>
      <c r="M7" s="16">
        <f>N7+Q7</f>
        <v>1</v>
      </c>
      <c r="N7" s="16">
        <f>SUM(O7:P7)</f>
        <v>1</v>
      </c>
      <c r="O7" s="16">
        <v>1</v>
      </c>
      <c r="P7" s="16">
        <v>0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139</v>
      </c>
      <c r="W7" s="16">
        <f>E7+N7</f>
        <v>27</v>
      </c>
      <c r="X7" s="16">
        <f>F7+O7</f>
        <v>15</v>
      </c>
      <c r="Y7" s="16">
        <f>G7+P7</f>
        <v>12</v>
      </c>
      <c r="Z7" s="16">
        <f>H7+Q7</f>
        <v>112</v>
      </c>
      <c r="AA7" s="16">
        <f>I7+R7</f>
        <v>79</v>
      </c>
      <c r="AB7" s="16">
        <f>J7+S7</f>
        <v>26</v>
      </c>
      <c r="AC7" s="16">
        <f>K7+T7</f>
        <v>7</v>
      </c>
      <c r="AD7" s="16">
        <f>L7+U7</f>
        <v>0</v>
      </c>
    </row>
    <row r="8" spans="1:30" ht="13.5">
      <c r="A8" s="24" t="s">
        <v>57</v>
      </c>
      <c r="B8" s="36" t="s">
        <v>60</v>
      </c>
      <c r="C8" s="37" t="s">
        <v>61</v>
      </c>
      <c r="D8" s="16">
        <f>E8+H8</f>
        <v>50</v>
      </c>
      <c r="E8" s="16">
        <f>SUM(F8:G8)</f>
        <v>8</v>
      </c>
      <c r="F8" s="16">
        <v>8</v>
      </c>
      <c r="G8" s="16">
        <v>0</v>
      </c>
      <c r="H8" s="16">
        <f>SUM(I8:L8)</f>
        <v>42</v>
      </c>
      <c r="I8" s="16">
        <v>37</v>
      </c>
      <c r="J8" s="16">
        <v>4</v>
      </c>
      <c r="K8" s="16">
        <v>0</v>
      </c>
      <c r="L8" s="16">
        <v>1</v>
      </c>
      <c r="M8" s="16">
        <f>N8+Q8</f>
        <v>1</v>
      </c>
      <c r="N8" s="16">
        <f>SUM(O8:P8)</f>
        <v>1</v>
      </c>
      <c r="O8" s="16">
        <v>1</v>
      </c>
      <c r="P8" s="16">
        <v>0</v>
      </c>
      <c r="Q8" s="16">
        <f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>D8+M8</f>
        <v>51</v>
      </c>
      <c r="W8" s="16">
        <f>E8+N8</f>
        <v>9</v>
      </c>
      <c r="X8" s="16">
        <f>F8+O8</f>
        <v>9</v>
      </c>
      <c r="Y8" s="16">
        <f>G8+P8</f>
        <v>0</v>
      </c>
      <c r="Z8" s="16">
        <f>H8+Q8</f>
        <v>42</v>
      </c>
      <c r="AA8" s="16">
        <f>I8+R8</f>
        <v>37</v>
      </c>
      <c r="AB8" s="16">
        <f>J8+S8</f>
        <v>4</v>
      </c>
      <c r="AC8" s="16">
        <f>K8+T8</f>
        <v>0</v>
      </c>
      <c r="AD8" s="16">
        <f>L8+U8</f>
        <v>1</v>
      </c>
    </row>
    <row r="9" spans="1:30" ht="13.5">
      <c r="A9" s="24" t="s">
        <v>57</v>
      </c>
      <c r="B9" s="36" t="s">
        <v>62</v>
      </c>
      <c r="C9" s="37" t="s">
        <v>63</v>
      </c>
      <c r="D9" s="16">
        <f>E9+H9</f>
        <v>18</v>
      </c>
      <c r="E9" s="16">
        <f>SUM(F9:G9)</f>
        <v>10</v>
      </c>
      <c r="F9" s="16">
        <v>10</v>
      </c>
      <c r="G9" s="16">
        <v>0</v>
      </c>
      <c r="H9" s="16">
        <f>SUM(I9:L9)</f>
        <v>8</v>
      </c>
      <c r="I9" s="16">
        <v>0</v>
      </c>
      <c r="J9" s="16">
        <v>8</v>
      </c>
      <c r="K9" s="16">
        <v>0</v>
      </c>
      <c r="L9" s="16">
        <v>0</v>
      </c>
      <c r="M9" s="16">
        <f>N9+Q9</f>
        <v>6</v>
      </c>
      <c r="N9" s="16">
        <f>SUM(O9:P9)</f>
        <v>2</v>
      </c>
      <c r="O9" s="16">
        <v>2</v>
      </c>
      <c r="P9" s="16">
        <v>0</v>
      </c>
      <c r="Q9" s="16">
        <f>SUM(R9:U9)</f>
        <v>4</v>
      </c>
      <c r="R9" s="16">
        <v>0</v>
      </c>
      <c r="S9" s="16">
        <v>4</v>
      </c>
      <c r="T9" s="16">
        <v>0</v>
      </c>
      <c r="U9" s="16">
        <v>0</v>
      </c>
      <c r="V9" s="16">
        <f>D9+M9</f>
        <v>24</v>
      </c>
      <c r="W9" s="16">
        <f>E9+N9</f>
        <v>12</v>
      </c>
      <c r="X9" s="16">
        <f>F9+O9</f>
        <v>12</v>
      </c>
      <c r="Y9" s="16">
        <f>G9+P9</f>
        <v>0</v>
      </c>
      <c r="Z9" s="16">
        <f>H9+Q9</f>
        <v>12</v>
      </c>
      <c r="AA9" s="16">
        <f>I9+R9</f>
        <v>0</v>
      </c>
      <c r="AB9" s="16">
        <f>J9+S9</f>
        <v>12</v>
      </c>
      <c r="AC9" s="16">
        <f>K9+T9</f>
        <v>0</v>
      </c>
      <c r="AD9" s="16">
        <f>L9+U9</f>
        <v>0</v>
      </c>
    </row>
    <row r="10" spans="1:30" ht="13.5">
      <c r="A10" s="24" t="s">
        <v>57</v>
      </c>
      <c r="B10" s="36" t="s">
        <v>64</v>
      </c>
      <c r="C10" s="37" t="s">
        <v>65</v>
      </c>
      <c r="D10" s="16">
        <f aca="true" t="shared" si="0" ref="D10:D56">E10+H10</f>
        <v>18</v>
      </c>
      <c r="E10" s="16">
        <f aca="true" t="shared" si="1" ref="E10:E56">SUM(F10:G10)</f>
        <v>1</v>
      </c>
      <c r="F10" s="16">
        <v>1</v>
      </c>
      <c r="G10" s="16">
        <v>0</v>
      </c>
      <c r="H10" s="16">
        <f aca="true" t="shared" si="2" ref="H10:H56">SUM(I10:L10)</f>
        <v>17</v>
      </c>
      <c r="I10" s="16">
        <v>12</v>
      </c>
      <c r="J10" s="16">
        <v>5</v>
      </c>
      <c r="K10" s="16">
        <v>0</v>
      </c>
      <c r="L10" s="16">
        <v>0</v>
      </c>
      <c r="M10" s="16">
        <f aca="true" t="shared" si="3" ref="M10:M56">N10+Q10</f>
        <v>0</v>
      </c>
      <c r="N10" s="16">
        <f aca="true" t="shared" si="4" ref="N10:N56">SUM(O10:P10)</f>
        <v>0</v>
      </c>
      <c r="O10" s="16">
        <v>0</v>
      </c>
      <c r="P10" s="16">
        <v>0</v>
      </c>
      <c r="Q10" s="16">
        <f aca="true" t="shared" si="5" ref="Q10:Q56">SUM(R10:U10)</f>
        <v>0</v>
      </c>
      <c r="R10" s="16">
        <v>0</v>
      </c>
      <c r="S10" s="16">
        <v>0</v>
      </c>
      <c r="T10" s="16">
        <v>0</v>
      </c>
      <c r="U10" s="16">
        <v>0</v>
      </c>
      <c r="V10" s="16">
        <f aca="true" t="shared" si="6" ref="V10:V56">D10+M10</f>
        <v>18</v>
      </c>
      <c r="W10" s="16">
        <f aca="true" t="shared" si="7" ref="W10:W56">E10+N10</f>
        <v>1</v>
      </c>
      <c r="X10" s="16">
        <f aca="true" t="shared" si="8" ref="X10:X56">F10+O10</f>
        <v>1</v>
      </c>
      <c r="Y10" s="16">
        <f aca="true" t="shared" si="9" ref="Y10:Y56">G10+P10</f>
        <v>0</v>
      </c>
      <c r="Z10" s="16">
        <f aca="true" t="shared" si="10" ref="Z10:Z56">H10+Q10</f>
        <v>17</v>
      </c>
      <c r="AA10" s="16">
        <f aca="true" t="shared" si="11" ref="AA10:AA56">I10+R10</f>
        <v>12</v>
      </c>
      <c r="AB10" s="16">
        <f aca="true" t="shared" si="12" ref="AB10:AB56">J10+S10</f>
        <v>5</v>
      </c>
      <c r="AC10" s="16">
        <f aca="true" t="shared" si="13" ref="AC10:AC56">K10+T10</f>
        <v>0</v>
      </c>
      <c r="AD10" s="16">
        <f aca="true" t="shared" si="14" ref="AD10:AD56">L10+U10</f>
        <v>0</v>
      </c>
    </row>
    <row r="11" spans="1:30" ht="13.5">
      <c r="A11" s="24" t="s">
        <v>57</v>
      </c>
      <c r="B11" s="36" t="s">
        <v>66</v>
      </c>
      <c r="C11" s="37" t="s">
        <v>67</v>
      </c>
      <c r="D11" s="16">
        <f t="shared" si="0"/>
        <v>12</v>
      </c>
      <c r="E11" s="16">
        <f t="shared" si="1"/>
        <v>12</v>
      </c>
      <c r="F11" s="16">
        <v>8</v>
      </c>
      <c r="G11" s="16">
        <v>4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12</v>
      </c>
      <c r="W11" s="16">
        <f t="shared" si="7"/>
        <v>12</v>
      </c>
      <c r="X11" s="16">
        <f t="shared" si="8"/>
        <v>8</v>
      </c>
      <c r="Y11" s="16">
        <f t="shared" si="9"/>
        <v>4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57</v>
      </c>
      <c r="B12" s="36" t="s">
        <v>68</v>
      </c>
      <c r="C12" s="37" t="s">
        <v>69</v>
      </c>
      <c r="D12" s="16">
        <f t="shared" si="0"/>
        <v>6</v>
      </c>
      <c r="E12" s="16">
        <f t="shared" si="1"/>
        <v>6</v>
      </c>
      <c r="F12" s="16">
        <v>6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8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57</v>
      </c>
      <c r="B13" s="36" t="s">
        <v>70</v>
      </c>
      <c r="C13" s="37" t="s">
        <v>71</v>
      </c>
      <c r="D13" s="16">
        <f t="shared" si="0"/>
        <v>3</v>
      </c>
      <c r="E13" s="16">
        <f t="shared" si="1"/>
        <v>0</v>
      </c>
      <c r="F13" s="16">
        <v>0</v>
      </c>
      <c r="G13" s="16">
        <v>0</v>
      </c>
      <c r="H13" s="16">
        <f t="shared" si="2"/>
        <v>3</v>
      </c>
      <c r="I13" s="16">
        <v>3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3</v>
      </c>
      <c r="AA13" s="16">
        <f t="shared" si="11"/>
        <v>3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57</v>
      </c>
      <c r="B14" s="36" t="s">
        <v>72</v>
      </c>
      <c r="C14" s="37" t="s">
        <v>73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57</v>
      </c>
      <c r="B15" s="36" t="s">
        <v>74</v>
      </c>
      <c r="C15" s="37" t="s">
        <v>75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57</v>
      </c>
      <c r="B16" s="36" t="s">
        <v>76</v>
      </c>
      <c r="C16" s="37" t="s">
        <v>77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57</v>
      </c>
      <c r="B17" s="36" t="s">
        <v>78</v>
      </c>
      <c r="C17" s="37" t="s">
        <v>79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57</v>
      </c>
      <c r="B18" s="36" t="s">
        <v>80</v>
      </c>
      <c r="C18" s="37" t="s">
        <v>30</v>
      </c>
      <c r="D18" s="16">
        <f t="shared" si="0"/>
        <v>4</v>
      </c>
      <c r="E18" s="16">
        <f t="shared" si="1"/>
        <v>4</v>
      </c>
      <c r="F18" s="16">
        <v>4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4</v>
      </c>
      <c r="W18" s="16">
        <f t="shared" si="7"/>
        <v>4</v>
      </c>
      <c r="X18" s="16">
        <f t="shared" si="8"/>
        <v>4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57</v>
      </c>
      <c r="B19" s="36" t="s">
        <v>81</v>
      </c>
      <c r="C19" s="37" t="s">
        <v>82</v>
      </c>
      <c r="D19" s="16">
        <f t="shared" si="0"/>
        <v>3</v>
      </c>
      <c r="E19" s="16">
        <f t="shared" si="1"/>
        <v>1</v>
      </c>
      <c r="F19" s="16">
        <v>1</v>
      </c>
      <c r="G19" s="16">
        <v>0</v>
      </c>
      <c r="H19" s="16">
        <f t="shared" si="2"/>
        <v>2</v>
      </c>
      <c r="I19" s="16">
        <v>0</v>
      </c>
      <c r="J19" s="16">
        <v>2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2</v>
      </c>
      <c r="AA19" s="16">
        <f t="shared" si="11"/>
        <v>0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57</v>
      </c>
      <c r="B20" s="36" t="s">
        <v>83</v>
      </c>
      <c r="C20" s="37" t="s">
        <v>84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1</v>
      </c>
      <c r="P20" s="16">
        <v>1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</v>
      </c>
      <c r="W20" s="16">
        <f t="shared" si="7"/>
        <v>4</v>
      </c>
      <c r="X20" s="16">
        <f t="shared" si="8"/>
        <v>3</v>
      </c>
      <c r="Y20" s="16">
        <f t="shared" si="9"/>
        <v>1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57</v>
      </c>
      <c r="B21" s="36" t="s">
        <v>85</v>
      </c>
      <c r="C21" s="37" t="s">
        <v>205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57</v>
      </c>
      <c r="B22" s="36" t="s">
        <v>86</v>
      </c>
      <c r="C22" s="37" t="s">
        <v>87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57</v>
      </c>
      <c r="B23" s="36" t="s">
        <v>88</v>
      </c>
      <c r="C23" s="37" t="s">
        <v>89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57</v>
      </c>
      <c r="B24" s="36" t="s">
        <v>90</v>
      </c>
      <c r="C24" s="37" t="s">
        <v>91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57</v>
      </c>
      <c r="B25" s="36" t="s">
        <v>92</v>
      </c>
      <c r="C25" s="37" t="s">
        <v>93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57</v>
      </c>
      <c r="B26" s="36" t="s">
        <v>94</v>
      </c>
      <c r="C26" s="37" t="s">
        <v>95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57</v>
      </c>
      <c r="B27" s="36" t="s">
        <v>96</v>
      </c>
      <c r="C27" s="37" t="s">
        <v>97</v>
      </c>
      <c r="D27" s="16">
        <f t="shared" si="0"/>
        <v>4</v>
      </c>
      <c r="E27" s="16">
        <f t="shared" si="1"/>
        <v>2</v>
      </c>
      <c r="F27" s="16">
        <v>2</v>
      </c>
      <c r="G27" s="16">
        <v>0</v>
      </c>
      <c r="H27" s="16">
        <f t="shared" si="2"/>
        <v>2</v>
      </c>
      <c r="I27" s="16">
        <v>1</v>
      </c>
      <c r="J27" s="16">
        <v>1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3</v>
      </c>
      <c r="X27" s="16">
        <f t="shared" si="8"/>
        <v>3</v>
      </c>
      <c r="Y27" s="16">
        <f t="shared" si="9"/>
        <v>0</v>
      </c>
      <c r="Z27" s="16">
        <f t="shared" si="10"/>
        <v>2</v>
      </c>
      <c r="AA27" s="16">
        <f t="shared" si="11"/>
        <v>1</v>
      </c>
      <c r="AB27" s="16">
        <f t="shared" si="12"/>
        <v>1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57</v>
      </c>
      <c r="B28" s="36" t="s">
        <v>98</v>
      </c>
      <c r="C28" s="37" t="s">
        <v>99</v>
      </c>
      <c r="D28" s="16">
        <f t="shared" si="0"/>
        <v>3</v>
      </c>
      <c r="E28" s="16">
        <f t="shared" si="1"/>
        <v>2</v>
      </c>
      <c r="F28" s="16">
        <v>2</v>
      </c>
      <c r="G28" s="16">
        <v>0</v>
      </c>
      <c r="H28" s="16">
        <f t="shared" si="2"/>
        <v>1</v>
      </c>
      <c r="I28" s="16">
        <v>0</v>
      </c>
      <c r="J28" s="16">
        <v>1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3</v>
      </c>
      <c r="X28" s="16">
        <f t="shared" si="8"/>
        <v>3</v>
      </c>
      <c r="Y28" s="16">
        <f t="shared" si="9"/>
        <v>0</v>
      </c>
      <c r="Z28" s="16">
        <f t="shared" si="10"/>
        <v>1</v>
      </c>
      <c r="AA28" s="16">
        <f t="shared" si="11"/>
        <v>0</v>
      </c>
      <c r="AB28" s="16">
        <f t="shared" si="12"/>
        <v>1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57</v>
      </c>
      <c r="B29" s="36" t="s">
        <v>100</v>
      </c>
      <c r="C29" s="37" t="s">
        <v>101</v>
      </c>
      <c r="D29" s="16">
        <f t="shared" si="0"/>
        <v>2</v>
      </c>
      <c r="E29" s="16">
        <f t="shared" si="1"/>
        <v>2</v>
      </c>
      <c r="F29" s="16">
        <v>2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57</v>
      </c>
      <c r="B30" s="36" t="s">
        <v>102</v>
      </c>
      <c r="C30" s="37" t="s">
        <v>103</v>
      </c>
      <c r="D30" s="16">
        <f t="shared" si="0"/>
        <v>2</v>
      </c>
      <c r="E30" s="16">
        <f t="shared" si="1"/>
        <v>2</v>
      </c>
      <c r="F30" s="16">
        <v>2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57</v>
      </c>
      <c r="B31" s="36" t="s">
        <v>104</v>
      </c>
      <c r="C31" s="37" t="s">
        <v>105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57</v>
      </c>
      <c r="B32" s="36" t="s">
        <v>106</v>
      </c>
      <c r="C32" s="37" t="s">
        <v>53</v>
      </c>
      <c r="D32" s="16">
        <f t="shared" si="0"/>
        <v>0</v>
      </c>
      <c r="E32" s="16">
        <f t="shared" si="1"/>
        <v>0</v>
      </c>
      <c r="F32" s="16">
        <v>0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0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57</v>
      </c>
      <c r="B33" s="36" t="s">
        <v>107</v>
      </c>
      <c r="C33" s="37" t="s">
        <v>108</v>
      </c>
      <c r="D33" s="16">
        <f t="shared" si="0"/>
        <v>0</v>
      </c>
      <c r="E33" s="16">
        <f t="shared" si="1"/>
        <v>0</v>
      </c>
      <c r="F33" s="16">
        <v>0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57</v>
      </c>
      <c r="B34" s="36" t="s">
        <v>109</v>
      </c>
      <c r="C34" s="37" t="s">
        <v>110</v>
      </c>
      <c r="D34" s="16">
        <f t="shared" si="0"/>
        <v>0</v>
      </c>
      <c r="E34" s="16">
        <f t="shared" si="1"/>
        <v>0</v>
      </c>
      <c r="F34" s="16">
        <v>0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0</v>
      </c>
      <c r="W34" s="16">
        <f t="shared" si="7"/>
        <v>0</v>
      </c>
      <c r="X34" s="16">
        <f t="shared" si="8"/>
        <v>0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57</v>
      </c>
      <c r="B35" s="36" t="s">
        <v>111</v>
      </c>
      <c r="C35" s="37" t="s">
        <v>112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57</v>
      </c>
      <c r="B36" s="36" t="s">
        <v>113</v>
      </c>
      <c r="C36" s="37" t="s">
        <v>114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57</v>
      </c>
      <c r="B37" s="36" t="s">
        <v>115</v>
      </c>
      <c r="C37" s="37" t="s">
        <v>116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57</v>
      </c>
      <c r="B38" s="36" t="s">
        <v>117</v>
      </c>
      <c r="C38" s="37" t="s">
        <v>118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57</v>
      </c>
      <c r="B39" s="36" t="s">
        <v>119</v>
      </c>
      <c r="C39" s="37" t="s">
        <v>120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2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57</v>
      </c>
      <c r="B40" s="36" t="s">
        <v>121</v>
      </c>
      <c r="C40" s="37" t="s">
        <v>122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57</v>
      </c>
      <c r="B41" s="36" t="s">
        <v>123</v>
      </c>
      <c r="C41" s="37" t="s">
        <v>31</v>
      </c>
      <c r="D41" s="16">
        <f t="shared" si="0"/>
        <v>7</v>
      </c>
      <c r="E41" s="16">
        <f t="shared" si="1"/>
        <v>1</v>
      </c>
      <c r="F41" s="16">
        <v>1</v>
      </c>
      <c r="G41" s="16">
        <v>0</v>
      </c>
      <c r="H41" s="16">
        <f t="shared" si="2"/>
        <v>6</v>
      </c>
      <c r="I41" s="16">
        <v>6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8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6</v>
      </c>
      <c r="AA41" s="16">
        <f t="shared" si="11"/>
        <v>6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57</v>
      </c>
      <c r="B42" s="36" t="s">
        <v>124</v>
      </c>
      <c r="C42" s="37" t="s">
        <v>125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57</v>
      </c>
      <c r="B43" s="36" t="s">
        <v>126</v>
      </c>
      <c r="C43" s="37" t="s">
        <v>127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57</v>
      </c>
      <c r="B44" s="36" t="s">
        <v>128</v>
      </c>
      <c r="C44" s="37" t="s">
        <v>129</v>
      </c>
      <c r="D44" s="16">
        <f t="shared" si="0"/>
        <v>0</v>
      </c>
      <c r="E44" s="16">
        <f t="shared" si="1"/>
        <v>0</v>
      </c>
      <c r="F44" s="16">
        <v>0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57</v>
      </c>
      <c r="B45" s="36" t="s">
        <v>130</v>
      </c>
      <c r="C45" s="37" t="s">
        <v>131</v>
      </c>
      <c r="D45" s="16">
        <f t="shared" si="0"/>
        <v>2</v>
      </c>
      <c r="E45" s="16">
        <f t="shared" si="1"/>
        <v>2</v>
      </c>
      <c r="F45" s="16">
        <v>2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3</v>
      </c>
      <c r="W45" s="16">
        <f t="shared" si="7"/>
        <v>3</v>
      </c>
      <c r="X45" s="16">
        <f t="shared" si="8"/>
        <v>3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57</v>
      </c>
      <c r="B46" s="36" t="s">
        <v>132</v>
      </c>
      <c r="C46" s="37" t="s">
        <v>133</v>
      </c>
      <c r="D46" s="16">
        <f t="shared" si="0"/>
        <v>0</v>
      </c>
      <c r="E46" s="16">
        <f t="shared" si="1"/>
        <v>0</v>
      </c>
      <c r="F46" s="16">
        <v>0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57</v>
      </c>
      <c r="B47" s="36" t="s">
        <v>134</v>
      </c>
      <c r="C47" s="37" t="s">
        <v>44</v>
      </c>
      <c r="D47" s="16">
        <f t="shared" si="0"/>
        <v>0</v>
      </c>
      <c r="E47" s="16">
        <f t="shared" si="1"/>
        <v>0</v>
      </c>
      <c r="F47" s="16">
        <v>0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0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57</v>
      </c>
      <c r="B48" s="36" t="s">
        <v>135</v>
      </c>
      <c r="C48" s="37" t="s">
        <v>136</v>
      </c>
      <c r="D48" s="16">
        <f t="shared" si="0"/>
        <v>6</v>
      </c>
      <c r="E48" s="16">
        <f t="shared" si="1"/>
        <v>1</v>
      </c>
      <c r="F48" s="16">
        <v>1</v>
      </c>
      <c r="G48" s="16">
        <v>0</v>
      </c>
      <c r="H48" s="16">
        <f t="shared" si="2"/>
        <v>5</v>
      </c>
      <c r="I48" s="16">
        <v>5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6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5</v>
      </c>
      <c r="AA48" s="16">
        <f t="shared" si="11"/>
        <v>5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57</v>
      </c>
      <c r="B49" s="36" t="s">
        <v>137</v>
      </c>
      <c r="C49" s="37" t="s">
        <v>138</v>
      </c>
      <c r="D49" s="16">
        <f t="shared" si="0"/>
        <v>0</v>
      </c>
      <c r="E49" s="16">
        <f t="shared" si="1"/>
        <v>0</v>
      </c>
      <c r="F49" s="16">
        <v>0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57</v>
      </c>
      <c r="B50" s="36" t="s">
        <v>139</v>
      </c>
      <c r="C50" s="37" t="s">
        <v>140</v>
      </c>
      <c r="D50" s="16">
        <f t="shared" si="0"/>
        <v>0</v>
      </c>
      <c r="E50" s="16">
        <f t="shared" si="1"/>
        <v>0</v>
      </c>
      <c r="F50" s="16">
        <v>0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0</v>
      </c>
      <c r="W50" s="16">
        <f t="shared" si="7"/>
        <v>0</v>
      </c>
      <c r="X50" s="16">
        <f t="shared" si="8"/>
        <v>0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57</v>
      </c>
      <c r="B51" s="36" t="s">
        <v>141</v>
      </c>
      <c r="C51" s="37" t="s">
        <v>52</v>
      </c>
      <c r="D51" s="16">
        <f t="shared" si="0"/>
        <v>0</v>
      </c>
      <c r="E51" s="16">
        <f t="shared" si="1"/>
        <v>0</v>
      </c>
      <c r="F51" s="16">
        <v>0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0</v>
      </c>
      <c r="W51" s="16">
        <f t="shared" si="7"/>
        <v>0</v>
      </c>
      <c r="X51" s="16">
        <f t="shared" si="8"/>
        <v>0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57</v>
      </c>
      <c r="B52" s="36" t="s">
        <v>142</v>
      </c>
      <c r="C52" s="37" t="s">
        <v>143</v>
      </c>
      <c r="D52" s="16">
        <f t="shared" si="0"/>
        <v>0</v>
      </c>
      <c r="E52" s="16">
        <f t="shared" si="1"/>
        <v>0</v>
      </c>
      <c r="F52" s="16">
        <v>0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0</v>
      </c>
      <c r="W52" s="16">
        <f t="shared" si="7"/>
        <v>0</v>
      </c>
      <c r="X52" s="16">
        <f t="shared" si="8"/>
        <v>0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57</v>
      </c>
      <c r="B53" s="36" t="s">
        <v>144</v>
      </c>
      <c r="C53" s="37" t="s">
        <v>145</v>
      </c>
      <c r="D53" s="16">
        <f t="shared" si="0"/>
        <v>0</v>
      </c>
      <c r="E53" s="16">
        <f t="shared" si="1"/>
        <v>0</v>
      </c>
      <c r="F53" s="16">
        <v>0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0</v>
      </c>
      <c r="W53" s="16">
        <f t="shared" si="7"/>
        <v>0</v>
      </c>
      <c r="X53" s="16">
        <f t="shared" si="8"/>
        <v>0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57</v>
      </c>
      <c r="B54" s="36" t="s">
        <v>146</v>
      </c>
      <c r="C54" s="37" t="s">
        <v>147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1</v>
      </c>
      <c r="N54" s="16">
        <f t="shared" si="4"/>
        <v>1</v>
      </c>
      <c r="O54" s="16">
        <v>1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2</v>
      </c>
      <c r="W54" s="16">
        <f t="shared" si="7"/>
        <v>2</v>
      </c>
      <c r="X54" s="16">
        <f t="shared" si="8"/>
        <v>2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57</v>
      </c>
      <c r="B55" s="36" t="s">
        <v>148</v>
      </c>
      <c r="C55" s="37" t="s">
        <v>32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1</v>
      </c>
      <c r="W55" s="16">
        <f t="shared" si="7"/>
        <v>1</v>
      </c>
      <c r="X55" s="16">
        <f t="shared" si="8"/>
        <v>1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43" t="s">
        <v>51</v>
      </c>
      <c r="B56" s="44"/>
      <c r="C56" s="45"/>
      <c r="D56" s="16">
        <f t="shared" si="0"/>
        <v>295</v>
      </c>
      <c r="E56" s="16">
        <f t="shared" si="1"/>
        <v>97</v>
      </c>
      <c r="F56" s="16">
        <f>SUM(F7:F55)</f>
        <v>81</v>
      </c>
      <c r="G56" s="16">
        <f>SUM(G7:G55)</f>
        <v>16</v>
      </c>
      <c r="H56" s="16">
        <f t="shared" si="2"/>
        <v>198</v>
      </c>
      <c r="I56" s="16">
        <f>SUM(I7:I55)</f>
        <v>143</v>
      </c>
      <c r="J56" s="16">
        <f>SUM(J7:J55)</f>
        <v>47</v>
      </c>
      <c r="K56" s="16">
        <f>SUM(K7:K55)</f>
        <v>7</v>
      </c>
      <c r="L56" s="16">
        <f>SUM(L7:L55)</f>
        <v>1</v>
      </c>
      <c r="M56" s="16">
        <f t="shared" si="3"/>
        <v>31</v>
      </c>
      <c r="N56" s="16">
        <f t="shared" si="4"/>
        <v>27</v>
      </c>
      <c r="O56" s="16">
        <f>SUM(O7:O55)</f>
        <v>26</v>
      </c>
      <c r="P56" s="16">
        <f>SUM(P7:P55)</f>
        <v>1</v>
      </c>
      <c r="Q56" s="16">
        <f t="shared" si="5"/>
        <v>4</v>
      </c>
      <c r="R56" s="16">
        <f>SUM(R7:R55)</f>
        <v>0</v>
      </c>
      <c r="S56" s="16">
        <f>SUM(S7:S55)</f>
        <v>4</v>
      </c>
      <c r="T56" s="16">
        <f>SUM(T7:T55)</f>
        <v>0</v>
      </c>
      <c r="U56" s="16">
        <f>SUM(U7:U55)</f>
        <v>0</v>
      </c>
      <c r="V56" s="16">
        <f t="shared" si="6"/>
        <v>326</v>
      </c>
      <c r="W56" s="16">
        <f t="shared" si="7"/>
        <v>124</v>
      </c>
      <c r="X56" s="16">
        <f t="shared" si="8"/>
        <v>107</v>
      </c>
      <c r="Y56" s="16">
        <f t="shared" si="9"/>
        <v>17</v>
      </c>
      <c r="Z56" s="16">
        <f t="shared" si="10"/>
        <v>202</v>
      </c>
      <c r="AA56" s="16">
        <f t="shared" si="11"/>
        <v>143</v>
      </c>
      <c r="AB56" s="16">
        <f t="shared" si="12"/>
        <v>51</v>
      </c>
      <c r="AC56" s="16">
        <f t="shared" si="13"/>
        <v>7</v>
      </c>
      <c r="AD56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181</v>
      </c>
      <c r="C2" s="49" t="s">
        <v>1</v>
      </c>
      <c r="D2" s="7" t="s">
        <v>182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183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184</v>
      </c>
      <c r="F3" s="9"/>
      <c r="G3" s="10"/>
      <c r="H3" s="12" t="s">
        <v>185</v>
      </c>
      <c r="I3" s="8"/>
      <c r="J3" s="8"/>
      <c r="K3" s="8"/>
      <c r="L3" s="10"/>
      <c r="M3" s="11" t="s">
        <v>3</v>
      </c>
      <c r="N3" s="12" t="s">
        <v>184</v>
      </c>
      <c r="O3" s="9"/>
      <c r="P3" s="10"/>
      <c r="Q3" s="12" t="s">
        <v>185</v>
      </c>
      <c r="R3" s="8"/>
      <c r="S3" s="8"/>
      <c r="T3" s="8"/>
      <c r="U3" s="10"/>
      <c r="V3" s="13"/>
      <c r="W3" s="12" t="s">
        <v>184</v>
      </c>
      <c r="X3" s="9"/>
      <c r="Y3" s="10"/>
      <c r="Z3" s="12" t="s">
        <v>185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186</v>
      </c>
      <c r="G4" s="46" t="s">
        <v>187</v>
      </c>
      <c r="H4" s="48" t="s">
        <v>3</v>
      </c>
      <c r="I4" s="46" t="s">
        <v>188</v>
      </c>
      <c r="J4" s="46" t="s">
        <v>189</v>
      </c>
      <c r="K4" s="46" t="s">
        <v>190</v>
      </c>
      <c r="L4" s="46" t="s">
        <v>191</v>
      </c>
      <c r="M4" s="13"/>
      <c r="N4" s="48" t="s">
        <v>3</v>
      </c>
      <c r="O4" s="46" t="s">
        <v>186</v>
      </c>
      <c r="P4" s="46" t="s">
        <v>187</v>
      </c>
      <c r="Q4" s="48" t="s">
        <v>3</v>
      </c>
      <c r="R4" s="46" t="s">
        <v>188</v>
      </c>
      <c r="S4" s="46" t="s">
        <v>189</v>
      </c>
      <c r="T4" s="46" t="s">
        <v>190</v>
      </c>
      <c r="U4" s="46" t="s">
        <v>191</v>
      </c>
      <c r="V4" s="13"/>
      <c r="W4" s="48" t="s">
        <v>3</v>
      </c>
      <c r="X4" s="46" t="s">
        <v>186</v>
      </c>
      <c r="Y4" s="46" t="s">
        <v>187</v>
      </c>
      <c r="Z4" s="48" t="s">
        <v>3</v>
      </c>
      <c r="AA4" s="46" t="s">
        <v>188</v>
      </c>
      <c r="AB4" s="46" t="s">
        <v>189</v>
      </c>
      <c r="AC4" s="46" t="s">
        <v>190</v>
      </c>
      <c r="AD4" s="46" t="s">
        <v>191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57</v>
      </c>
      <c r="B7" s="38" t="s">
        <v>149</v>
      </c>
      <c r="C7" s="39" t="s">
        <v>150</v>
      </c>
      <c r="D7" s="16">
        <f aca="true" t="shared" si="0" ref="D7:D22">E7+H7</f>
        <v>0</v>
      </c>
      <c r="E7" s="16">
        <f aca="true" t="shared" si="1" ref="E7:E22">SUM(F7:G7)</f>
        <v>0</v>
      </c>
      <c r="F7" s="16">
        <v>0</v>
      </c>
      <c r="G7" s="16">
        <v>0</v>
      </c>
      <c r="H7" s="16">
        <f aca="true" t="shared" si="2" ref="H7:H2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2">N7+Q7</f>
        <v>13</v>
      </c>
      <c r="N7" s="16">
        <f aca="true" t="shared" si="4" ref="N7:N22">SUM(O7:P7)</f>
        <v>13</v>
      </c>
      <c r="O7" s="16">
        <v>3</v>
      </c>
      <c r="P7" s="16">
        <v>10</v>
      </c>
      <c r="Q7" s="16">
        <f aca="true" t="shared" si="5" ref="Q7:Q2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2">D7+M7</f>
        <v>13</v>
      </c>
      <c r="W7" s="16">
        <f aca="true" t="shared" si="7" ref="W7:W22">E7+N7</f>
        <v>13</v>
      </c>
      <c r="X7" s="16">
        <f aca="true" t="shared" si="8" ref="X7:X22">F7+O7</f>
        <v>3</v>
      </c>
      <c r="Y7" s="16">
        <f aca="true" t="shared" si="9" ref="Y7:Y22">G7+P7</f>
        <v>10</v>
      </c>
      <c r="Z7" s="16">
        <f aca="true" t="shared" si="10" ref="Z7:Z22">H7+Q7</f>
        <v>0</v>
      </c>
      <c r="AA7" s="16">
        <f aca="true" t="shared" si="11" ref="AA7:AA22">I7+R7</f>
        <v>0</v>
      </c>
      <c r="AB7" s="16">
        <f aca="true" t="shared" si="12" ref="AB7:AB22">J7+S7</f>
        <v>0</v>
      </c>
      <c r="AC7" s="16">
        <f aca="true" t="shared" si="13" ref="AC7:AC22">K7+T7</f>
        <v>0</v>
      </c>
      <c r="AD7" s="16">
        <f aca="true" t="shared" si="14" ref="AD7:AD22">L7+U7</f>
        <v>0</v>
      </c>
    </row>
    <row r="8" spans="1:30" ht="13.5">
      <c r="A8" s="24" t="s">
        <v>57</v>
      </c>
      <c r="B8" s="38" t="s">
        <v>151</v>
      </c>
      <c r="C8" s="39" t="s">
        <v>152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9</v>
      </c>
      <c r="N8" s="16">
        <f t="shared" si="4"/>
        <v>9</v>
      </c>
      <c r="O8" s="16">
        <v>3</v>
      </c>
      <c r="P8" s="16">
        <v>6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9</v>
      </c>
      <c r="W8" s="16">
        <f t="shared" si="7"/>
        <v>9</v>
      </c>
      <c r="X8" s="16">
        <f t="shared" si="8"/>
        <v>3</v>
      </c>
      <c r="Y8" s="16">
        <f t="shared" si="9"/>
        <v>6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57</v>
      </c>
      <c r="B9" s="38" t="s">
        <v>153</v>
      </c>
      <c r="C9" s="39" t="s">
        <v>154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10</v>
      </c>
      <c r="N9" s="16">
        <f t="shared" si="4"/>
        <v>6</v>
      </c>
      <c r="O9" s="16">
        <v>3</v>
      </c>
      <c r="P9" s="16">
        <v>3</v>
      </c>
      <c r="Q9" s="16">
        <f t="shared" si="5"/>
        <v>4</v>
      </c>
      <c r="R9" s="16">
        <v>0</v>
      </c>
      <c r="S9" s="16">
        <v>4</v>
      </c>
      <c r="T9" s="16">
        <v>0</v>
      </c>
      <c r="U9" s="16">
        <v>0</v>
      </c>
      <c r="V9" s="16">
        <f t="shared" si="6"/>
        <v>10</v>
      </c>
      <c r="W9" s="16">
        <f t="shared" si="7"/>
        <v>6</v>
      </c>
      <c r="X9" s="16">
        <f t="shared" si="8"/>
        <v>3</v>
      </c>
      <c r="Y9" s="16">
        <f t="shared" si="9"/>
        <v>3</v>
      </c>
      <c r="Z9" s="16">
        <f t="shared" si="10"/>
        <v>4</v>
      </c>
      <c r="AA9" s="16">
        <f t="shared" si="11"/>
        <v>0</v>
      </c>
      <c r="AB9" s="16">
        <f t="shared" si="12"/>
        <v>4</v>
      </c>
      <c r="AC9" s="16">
        <f t="shared" si="13"/>
        <v>0</v>
      </c>
      <c r="AD9" s="16">
        <f t="shared" si="14"/>
        <v>0</v>
      </c>
    </row>
    <row r="10" spans="1:30" ht="13.5">
      <c r="A10" s="24" t="s">
        <v>57</v>
      </c>
      <c r="B10" s="38" t="s">
        <v>155</v>
      </c>
      <c r="C10" s="39" t="s">
        <v>156</v>
      </c>
      <c r="D10" s="16">
        <f t="shared" si="0"/>
        <v>3</v>
      </c>
      <c r="E10" s="16">
        <f t="shared" si="1"/>
        <v>3</v>
      </c>
      <c r="F10" s="16">
        <v>2</v>
      </c>
      <c r="G10" s="16">
        <v>1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3</v>
      </c>
      <c r="Y10" s="16">
        <f t="shared" si="9"/>
        <v>1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57</v>
      </c>
      <c r="B11" s="38" t="s">
        <v>157</v>
      </c>
      <c r="C11" s="39" t="s">
        <v>158</v>
      </c>
      <c r="D11" s="16">
        <f t="shared" si="0"/>
        <v>19</v>
      </c>
      <c r="E11" s="16">
        <f t="shared" si="1"/>
        <v>3</v>
      </c>
      <c r="F11" s="16">
        <v>2</v>
      </c>
      <c r="G11" s="16">
        <v>1</v>
      </c>
      <c r="H11" s="16">
        <f t="shared" si="2"/>
        <v>16</v>
      </c>
      <c r="I11" s="16">
        <v>12</v>
      </c>
      <c r="J11" s="16">
        <v>4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19</v>
      </c>
      <c r="W11" s="16">
        <f t="shared" si="7"/>
        <v>3</v>
      </c>
      <c r="X11" s="16">
        <f t="shared" si="8"/>
        <v>2</v>
      </c>
      <c r="Y11" s="16">
        <f t="shared" si="9"/>
        <v>1</v>
      </c>
      <c r="Z11" s="16">
        <f t="shared" si="10"/>
        <v>16</v>
      </c>
      <c r="AA11" s="16">
        <f t="shared" si="11"/>
        <v>12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57</v>
      </c>
      <c r="B12" s="38" t="s">
        <v>159</v>
      </c>
      <c r="C12" s="39" t="s">
        <v>160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</v>
      </c>
      <c r="N12" s="16">
        <f t="shared" si="4"/>
        <v>4</v>
      </c>
      <c r="O12" s="16">
        <v>1</v>
      </c>
      <c r="P12" s="16">
        <v>3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1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57</v>
      </c>
      <c r="B13" s="38" t="s">
        <v>161</v>
      </c>
      <c r="C13" s="39" t="s">
        <v>162</v>
      </c>
      <c r="D13" s="16">
        <f t="shared" si="0"/>
        <v>6</v>
      </c>
      <c r="E13" s="16">
        <f t="shared" si="1"/>
        <v>2</v>
      </c>
      <c r="F13" s="16">
        <v>1</v>
      </c>
      <c r="G13" s="16">
        <v>1</v>
      </c>
      <c r="H13" s="16">
        <f t="shared" si="2"/>
        <v>4</v>
      </c>
      <c r="I13" s="16">
        <v>0</v>
      </c>
      <c r="J13" s="16">
        <v>4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6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4</v>
      </c>
      <c r="AA13" s="16">
        <f t="shared" si="11"/>
        <v>0</v>
      </c>
      <c r="AB13" s="16">
        <f t="shared" si="12"/>
        <v>4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57</v>
      </c>
      <c r="B14" s="38" t="s">
        <v>163</v>
      </c>
      <c r="C14" s="39" t="s">
        <v>164</v>
      </c>
      <c r="D14" s="16">
        <f t="shared" si="0"/>
        <v>6</v>
      </c>
      <c r="E14" s="16">
        <f t="shared" si="1"/>
        <v>4</v>
      </c>
      <c r="F14" s="16">
        <v>4</v>
      </c>
      <c r="G14" s="16">
        <v>0</v>
      </c>
      <c r="H14" s="16">
        <f t="shared" si="2"/>
        <v>2</v>
      </c>
      <c r="I14" s="16">
        <v>0</v>
      </c>
      <c r="J14" s="16">
        <v>1</v>
      </c>
      <c r="K14" s="16">
        <v>1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2</v>
      </c>
      <c r="AA14" s="16">
        <f t="shared" si="11"/>
        <v>0</v>
      </c>
      <c r="AB14" s="16">
        <f t="shared" si="12"/>
        <v>1</v>
      </c>
      <c r="AC14" s="16">
        <f t="shared" si="13"/>
        <v>1</v>
      </c>
      <c r="AD14" s="16">
        <f t="shared" si="14"/>
        <v>0</v>
      </c>
    </row>
    <row r="15" spans="1:30" ht="13.5">
      <c r="A15" s="24" t="s">
        <v>57</v>
      </c>
      <c r="B15" s="38" t="s">
        <v>165</v>
      </c>
      <c r="C15" s="39" t="s">
        <v>166</v>
      </c>
      <c r="D15" s="16">
        <f t="shared" si="0"/>
        <v>19</v>
      </c>
      <c r="E15" s="16">
        <f t="shared" si="1"/>
        <v>3</v>
      </c>
      <c r="F15" s="16">
        <v>3</v>
      </c>
      <c r="G15" s="16">
        <v>0</v>
      </c>
      <c r="H15" s="16">
        <f t="shared" si="2"/>
        <v>16</v>
      </c>
      <c r="I15" s="16">
        <v>0</v>
      </c>
      <c r="J15" s="16">
        <v>11</v>
      </c>
      <c r="K15" s="16">
        <v>1</v>
      </c>
      <c r="L15" s="16">
        <v>4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19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16</v>
      </c>
      <c r="AA15" s="16">
        <f t="shared" si="11"/>
        <v>0</v>
      </c>
      <c r="AB15" s="16">
        <f t="shared" si="12"/>
        <v>11</v>
      </c>
      <c r="AC15" s="16">
        <f t="shared" si="13"/>
        <v>1</v>
      </c>
      <c r="AD15" s="16">
        <f t="shared" si="14"/>
        <v>4</v>
      </c>
    </row>
    <row r="16" spans="1:30" ht="13.5">
      <c r="A16" s="24" t="s">
        <v>57</v>
      </c>
      <c r="B16" s="38" t="s">
        <v>167</v>
      </c>
      <c r="C16" s="39" t="s">
        <v>168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8</v>
      </c>
      <c r="N16" s="16">
        <f t="shared" si="4"/>
        <v>8</v>
      </c>
      <c r="O16" s="16">
        <v>3</v>
      </c>
      <c r="P16" s="16">
        <v>5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8</v>
      </c>
      <c r="W16" s="16">
        <f t="shared" si="7"/>
        <v>8</v>
      </c>
      <c r="X16" s="16">
        <f t="shared" si="8"/>
        <v>3</v>
      </c>
      <c r="Y16" s="16">
        <f t="shared" si="9"/>
        <v>5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57</v>
      </c>
      <c r="B17" s="38" t="s">
        <v>169</v>
      </c>
      <c r="C17" s="39" t="s">
        <v>170</v>
      </c>
      <c r="D17" s="16">
        <f t="shared" si="0"/>
        <v>3</v>
      </c>
      <c r="E17" s="16">
        <f t="shared" si="1"/>
        <v>3</v>
      </c>
      <c r="F17" s="16">
        <v>3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57</v>
      </c>
      <c r="B18" s="38" t="s">
        <v>171</v>
      </c>
      <c r="C18" s="39" t="s">
        <v>172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18</v>
      </c>
      <c r="N18" s="16">
        <f t="shared" si="4"/>
        <v>6</v>
      </c>
      <c r="O18" s="16">
        <v>4</v>
      </c>
      <c r="P18" s="16">
        <v>2</v>
      </c>
      <c r="Q18" s="16">
        <f t="shared" si="5"/>
        <v>12</v>
      </c>
      <c r="R18" s="16">
        <v>0</v>
      </c>
      <c r="S18" s="16">
        <v>12</v>
      </c>
      <c r="T18" s="16">
        <v>0</v>
      </c>
      <c r="U18" s="16">
        <v>0</v>
      </c>
      <c r="V18" s="16">
        <f t="shared" si="6"/>
        <v>18</v>
      </c>
      <c r="W18" s="16">
        <f t="shared" si="7"/>
        <v>6</v>
      </c>
      <c r="X18" s="16">
        <f t="shared" si="8"/>
        <v>4</v>
      </c>
      <c r="Y18" s="16">
        <f t="shared" si="9"/>
        <v>2</v>
      </c>
      <c r="Z18" s="16">
        <f t="shared" si="10"/>
        <v>12</v>
      </c>
      <c r="AA18" s="16">
        <f t="shared" si="11"/>
        <v>0</v>
      </c>
      <c r="AB18" s="16">
        <f t="shared" si="12"/>
        <v>12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57</v>
      </c>
      <c r="B19" s="38" t="s">
        <v>173</v>
      </c>
      <c r="C19" s="39" t="s">
        <v>174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4</v>
      </c>
      <c r="N19" s="16">
        <f t="shared" si="4"/>
        <v>4</v>
      </c>
      <c r="O19" s="16">
        <v>4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4</v>
      </c>
      <c r="W19" s="16">
        <f t="shared" si="7"/>
        <v>4</v>
      </c>
      <c r="X19" s="16">
        <f t="shared" si="8"/>
        <v>4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57</v>
      </c>
      <c r="B20" s="38" t="s">
        <v>175</v>
      </c>
      <c r="C20" s="39" t="s">
        <v>176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57</v>
      </c>
      <c r="B21" s="38" t="s">
        <v>49</v>
      </c>
      <c r="C21" s="39" t="s">
        <v>50</v>
      </c>
      <c r="D21" s="16">
        <f t="shared" si="0"/>
        <v>6</v>
      </c>
      <c r="E21" s="16">
        <f t="shared" si="1"/>
        <v>6</v>
      </c>
      <c r="F21" s="16">
        <v>6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6</v>
      </c>
      <c r="W21" s="16">
        <f t="shared" si="7"/>
        <v>6</v>
      </c>
      <c r="X21" s="16">
        <f t="shared" si="8"/>
        <v>6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43" t="s">
        <v>51</v>
      </c>
      <c r="B22" s="44"/>
      <c r="C22" s="45"/>
      <c r="D22" s="16">
        <f t="shared" si="0"/>
        <v>62</v>
      </c>
      <c r="E22" s="16">
        <f t="shared" si="1"/>
        <v>24</v>
      </c>
      <c r="F22" s="16">
        <f>SUM(F7:F21)</f>
        <v>21</v>
      </c>
      <c r="G22" s="16">
        <f>SUM(G7:G21)</f>
        <v>3</v>
      </c>
      <c r="H22" s="16">
        <f t="shared" si="2"/>
        <v>38</v>
      </c>
      <c r="I22" s="16">
        <f>SUM(I7:I21)</f>
        <v>12</v>
      </c>
      <c r="J22" s="16">
        <f>SUM(J7:J21)</f>
        <v>20</v>
      </c>
      <c r="K22" s="16">
        <f>SUM(K7:K21)</f>
        <v>2</v>
      </c>
      <c r="L22" s="16">
        <f>SUM(L7:L21)</f>
        <v>4</v>
      </c>
      <c r="M22" s="16">
        <f t="shared" si="3"/>
        <v>69</v>
      </c>
      <c r="N22" s="16">
        <f t="shared" si="4"/>
        <v>53</v>
      </c>
      <c r="O22" s="16">
        <f>SUM(O7:O21)</f>
        <v>24</v>
      </c>
      <c r="P22" s="16">
        <f>SUM(P7:P21)</f>
        <v>29</v>
      </c>
      <c r="Q22" s="16">
        <f t="shared" si="5"/>
        <v>16</v>
      </c>
      <c r="R22" s="16">
        <f>SUM(R7:R21)</f>
        <v>0</v>
      </c>
      <c r="S22" s="16">
        <f>SUM(S7:S21)</f>
        <v>16</v>
      </c>
      <c r="T22" s="16">
        <f>SUM(T7:T21)</f>
        <v>0</v>
      </c>
      <c r="U22" s="16">
        <f>SUM(U7:U21)</f>
        <v>0</v>
      </c>
      <c r="V22" s="16">
        <f t="shared" si="6"/>
        <v>131</v>
      </c>
      <c r="W22" s="16">
        <f t="shared" si="7"/>
        <v>77</v>
      </c>
      <c r="X22" s="16">
        <f t="shared" si="8"/>
        <v>45</v>
      </c>
      <c r="Y22" s="16">
        <f t="shared" si="9"/>
        <v>32</v>
      </c>
      <c r="Z22" s="16">
        <f t="shared" si="10"/>
        <v>54</v>
      </c>
      <c r="AA22" s="16">
        <f t="shared" si="11"/>
        <v>12</v>
      </c>
      <c r="AB22" s="16">
        <f t="shared" si="12"/>
        <v>36</v>
      </c>
      <c r="AC22" s="16">
        <f t="shared" si="13"/>
        <v>2</v>
      </c>
      <c r="AD22" s="16">
        <f t="shared" si="14"/>
        <v>4</v>
      </c>
    </row>
  </sheetData>
  <mergeCells count="28">
    <mergeCell ref="A22:C2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6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197</v>
      </c>
      <c r="B2" s="49" t="s">
        <v>9</v>
      </c>
      <c r="C2" s="46" t="s">
        <v>198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199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56</v>
      </c>
      <c r="E3" s="57"/>
      <c r="F3" s="57"/>
      <c r="G3" s="57"/>
      <c r="H3" s="57"/>
      <c r="I3" s="58"/>
      <c r="J3" s="56" t="s">
        <v>54</v>
      </c>
      <c r="K3" s="57"/>
      <c r="L3" s="57"/>
      <c r="M3" s="57"/>
      <c r="N3" s="57"/>
      <c r="O3" s="58"/>
      <c r="P3" s="56" t="s">
        <v>55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200</v>
      </c>
      <c r="W4" s="66"/>
      <c r="X4" s="66"/>
      <c r="Y4" s="66"/>
      <c r="Z4" s="66" t="s">
        <v>201</v>
      </c>
      <c r="AA4" s="66"/>
      <c r="AB4" s="69" t="s">
        <v>202</v>
      </c>
      <c r="AC4" s="70"/>
      <c r="AD4" s="64" t="s">
        <v>203</v>
      </c>
      <c r="AE4" s="65"/>
      <c r="AF4" s="66" t="s">
        <v>200</v>
      </c>
      <c r="AG4" s="66"/>
      <c r="AH4" s="66"/>
      <c r="AI4" s="66"/>
      <c r="AJ4" s="66" t="s">
        <v>201</v>
      </c>
      <c r="AK4" s="66"/>
      <c r="AL4" s="69" t="s">
        <v>202</v>
      </c>
      <c r="AM4" s="70"/>
      <c r="AN4" s="64" t="s">
        <v>203</v>
      </c>
      <c r="AO4" s="65"/>
      <c r="AP4" s="66" t="s">
        <v>200</v>
      </c>
      <c r="AQ4" s="66"/>
      <c r="AR4" s="66"/>
      <c r="AS4" s="66"/>
      <c r="AT4" s="66" t="s">
        <v>201</v>
      </c>
      <c r="AU4" s="66"/>
      <c r="AV4" s="69" t="s">
        <v>202</v>
      </c>
      <c r="AW4" s="70"/>
      <c r="AX4" s="64" t="s">
        <v>203</v>
      </c>
      <c r="AY4" s="65"/>
    </row>
    <row r="5" spans="1:51" s="30" customFormat="1" ht="22.5" customHeight="1">
      <c r="A5" s="48"/>
      <c r="B5" s="48"/>
      <c r="C5" s="47"/>
      <c r="D5" s="67" t="s">
        <v>204</v>
      </c>
      <c r="E5" s="68"/>
      <c r="F5" s="67" t="s">
        <v>33</v>
      </c>
      <c r="G5" s="68"/>
      <c r="H5" s="67" t="s">
        <v>34</v>
      </c>
      <c r="I5" s="68"/>
      <c r="J5" s="67" t="s">
        <v>204</v>
      </c>
      <c r="K5" s="68"/>
      <c r="L5" s="67" t="s">
        <v>33</v>
      </c>
      <c r="M5" s="68"/>
      <c r="N5" s="67" t="s">
        <v>34</v>
      </c>
      <c r="O5" s="68"/>
      <c r="P5" s="67" t="s">
        <v>204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177</v>
      </c>
      <c r="E6" s="40" t="s">
        <v>178</v>
      </c>
      <c r="F6" s="40" t="s">
        <v>177</v>
      </c>
      <c r="G6" s="40" t="s">
        <v>178</v>
      </c>
      <c r="H6" s="19" t="s">
        <v>179</v>
      </c>
      <c r="I6" s="40" t="s">
        <v>178</v>
      </c>
      <c r="J6" s="40" t="s">
        <v>177</v>
      </c>
      <c r="K6" s="40" t="s">
        <v>178</v>
      </c>
      <c r="L6" s="40" t="s">
        <v>177</v>
      </c>
      <c r="M6" s="40" t="s">
        <v>178</v>
      </c>
      <c r="N6" s="19" t="s">
        <v>179</v>
      </c>
      <c r="O6" s="40" t="s">
        <v>178</v>
      </c>
      <c r="P6" s="40" t="s">
        <v>177</v>
      </c>
      <c r="Q6" s="40" t="s">
        <v>178</v>
      </c>
      <c r="R6" s="40" t="s">
        <v>177</v>
      </c>
      <c r="S6" s="40" t="s">
        <v>178</v>
      </c>
      <c r="T6" s="19" t="s">
        <v>179</v>
      </c>
      <c r="U6" s="40" t="s">
        <v>178</v>
      </c>
      <c r="V6" s="40" t="s">
        <v>177</v>
      </c>
      <c r="W6" s="19" t="s">
        <v>180</v>
      </c>
      <c r="X6" s="40" t="s">
        <v>177</v>
      </c>
      <c r="Y6" s="19" t="s">
        <v>180</v>
      </c>
      <c r="Z6" s="40" t="s">
        <v>177</v>
      </c>
      <c r="AA6" s="19" t="s">
        <v>180</v>
      </c>
      <c r="AB6" s="19" t="s">
        <v>179</v>
      </c>
      <c r="AC6" s="19" t="s">
        <v>180</v>
      </c>
      <c r="AD6" s="19" t="s">
        <v>179</v>
      </c>
      <c r="AE6" s="19" t="s">
        <v>180</v>
      </c>
      <c r="AF6" s="40" t="s">
        <v>177</v>
      </c>
      <c r="AG6" s="19" t="s">
        <v>180</v>
      </c>
      <c r="AH6" s="40" t="s">
        <v>177</v>
      </c>
      <c r="AI6" s="19" t="s">
        <v>180</v>
      </c>
      <c r="AJ6" s="40" t="s">
        <v>177</v>
      </c>
      <c r="AK6" s="19" t="s">
        <v>180</v>
      </c>
      <c r="AL6" s="19" t="s">
        <v>179</v>
      </c>
      <c r="AM6" s="19" t="s">
        <v>180</v>
      </c>
      <c r="AN6" s="19" t="s">
        <v>179</v>
      </c>
      <c r="AO6" s="19" t="s">
        <v>180</v>
      </c>
      <c r="AP6" s="40" t="s">
        <v>177</v>
      </c>
      <c r="AQ6" s="19" t="s">
        <v>180</v>
      </c>
      <c r="AR6" s="40" t="s">
        <v>177</v>
      </c>
      <c r="AS6" s="19" t="s">
        <v>180</v>
      </c>
      <c r="AT6" s="40" t="s">
        <v>177</v>
      </c>
      <c r="AU6" s="19" t="s">
        <v>180</v>
      </c>
      <c r="AV6" s="19" t="s">
        <v>179</v>
      </c>
      <c r="AW6" s="19" t="s">
        <v>180</v>
      </c>
      <c r="AX6" s="19" t="s">
        <v>179</v>
      </c>
      <c r="AY6" s="19" t="s">
        <v>180</v>
      </c>
    </row>
    <row r="7" spans="1:51" ht="13.5">
      <c r="A7" s="24" t="s">
        <v>57</v>
      </c>
      <c r="B7" s="36" t="s">
        <v>58</v>
      </c>
      <c r="C7" s="37" t="s">
        <v>59</v>
      </c>
      <c r="D7" s="16">
        <v>31</v>
      </c>
      <c r="E7" s="16">
        <v>83</v>
      </c>
      <c r="F7" s="16">
        <v>1</v>
      </c>
      <c r="G7" s="16">
        <v>10</v>
      </c>
      <c r="H7" s="16">
        <v>0</v>
      </c>
      <c r="I7" s="16">
        <v>0</v>
      </c>
      <c r="J7" s="16">
        <v>94</v>
      </c>
      <c r="K7" s="16">
        <v>197</v>
      </c>
      <c r="L7" s="16">
        <v>0</v>
      </c>
      <c r="M7" s="16">
        <v>0</v>
      </c>
      <c r="N7" s="16">
        <v>0</v>
      </c>
      <c r="O7" s="16">
        <v>0</v>
      </c>
      <c r="P7" s="16">
        <v>165</v>
      </c>
      <c r="Q7" s="16">
        <v>355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</v>
      </c>
      <c r="AG7" s="16">
        <v>2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20</v>
      </c>
      <c r="AQ7" s="16">
        <v>99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57</v>
      </c>
      <c r="B8" s="36" t="s">
        <v>60</v>
      </c>
      <c r="C8" s="37" t="s">
        <v>61</v>
      </c>
      <c r="D8" s="16">
        <v>14</v>
      </c>
      <c r="E8" s="16">
        <v>29</v>
      </c>
      <c r="F8" s="16">
        <v>0</v>
      </c>
      <c r="G8" s="16">
        <v>0</v>
      </c>
      <c r="H8" s="16">
        <v>0</v>
      </c>
      <c r="I8" s="16">
        <v>0</v>
      </c>
      <c r="J8" s="16">
        <v>6</v>
      </c>
      <c r="K8" s="16">
        <v>10</v>
      </c>
      <c r="L8" s="16">
        <v>0</v>
      </c>
      <c r="M8" s="16">
        <v>0</v>
      </c>
      <c r="N8" s="16">
        <v>0</v>
      </c>
      <c r="O8" s="16">
        <v>0</v>
      </c>
      <c r="P8" s="16">
        <v>23</v>
      </c>
      <c r="Q8" s="16">
        <v>51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12</v>
      </c>
      <c r="AQ8" s="16">
        <v>36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57</v>
      </c>
      <c r="B9" s="36" t="s">
        <v>62</v>
      </c>
      <c r="C9" s="37" t="s">
        <v>63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19</v>
      </c>
      <c r="K9" s="16">
        <v>53</v>
      </c>
      <c r="L9" s="16">
        <v>4</v>
      </c>
      <c r="M9" s="16">
        <v>19</v>
      </c>
      <c r="N9" s="16">
        <v>0</v>
      </c>
      <c r="O9" s="16">
        <v>0</v>
      </c>
      <c r="P9" s="16">
        <v>45</v>
      </c>
      <c r="Q9" s="16">
        <v>117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83</v>
      </c>
      <c r="AR9" s="16">
        <v>2</v>
      </c>
      <c r="AS9" s="16">
        <v>3</v>
      </c>
      <c r="AT9" s="16">
        <v>3</v>
      </c>
      <c r="AU9" s="16">
        <v>19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57</v>
      </c>
      <c r="B10" s="36" t="s">
        <v>64</v>
      </c>
      <c r="C10" s="37" t="s">
        <v>65</v>
      </c>
      <c r="D10" s="16">
        <v>5</v>
      </c>
      <c r="E10" s="16">
        <v>10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16</v>
      </c>
      <c r="Q10" s="16">
        <v>50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9</v>
      </c>
      <c r="AQ10" s="16">
        <v>34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57</v>
      </c>
      <c r="B11" s="36" t="s">
        <v>66</v>
      </c>
      <c r="C11" s="37" t="s">
        <v>67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25</v>
      </c>
      <c r="L11" s="16">
        <v>0</v>
      </c>
      <c r="M11" s="16">
        <v>0</v>
      </c>
      <c r="N11" s="16">
        <v>0</v>
      </c>
      <c r="O11" s="16">
        <v>0</v>
      </c>
      <c r="P11" s="16">
        <v>29</v>
      </c>
      <c r="Q11" s="16">
        <v>94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19</v>
      </c>
      <c r="AQ11" s="16">
        <v>61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57</v>
      </c>
      <c r="B12" s="36" t="s">
        <v>68</v>
      </c>
      <c r="C12" s="37" t="s">
        <v>69</v>
      </c>
      <c r="D12" s="16">
        <v>1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9</v>
      </c>
      <c r="K12" s="16">
        <v>20</v>
      </c>
      <c r="L12" s="16">
        <v>1</v>
      </c>
      <c r="M12" s="16">
        <v>7</v>
      </c>
      <c r="N12" s="16">
        <v>0</v>
      </c>
      <c r="O12" s="16">
        <v>0</v>
      </c>
      <c r="P12" s="16">
        <v>10</v>
      </c>
      <c r="Q12" s="16">
        <v>22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12</v>
      </c>
      <c r="AQ12" s="16">
        <v>37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57</v>
      </c>
      <c r="B13" s="36" t="s">
        <v>70</v>
      </c>
      <c r="C13" s="37" t="s">
        <v>71</v>
      </c>
      <c r="D13" s="16">
        <v>3</v>
      </c>
      <c r="E13" s="16">
        <v>6</v>
      </c>
      <c r="F13" s="16">
        <v>0</v>
      </c>
      <c r="G13" s="16">
        <v>0</v>
      </c>
      <c r="H13" s="16">
        <v>0</v>
      </c>
      <c r="I13" s="16">
        <v>0</v>
      </c>
      <c r="J13" s="16">
        <v>10</v>
      </c>
      <c r="K13" s="16">
        <v>17</v>
      </c>
      <c r="L13" s="16">
        <v>0</v>
      </c>
      <c r="M13" s="16">
        <v>0</v>
      </c>
      <c r="N13" s="16">
        <v>0</v>
      </c>
      <c r="O13" s="16">
        <v>0</v>
      </c>
      <c r="P13" s="16">
        <v>10</v>
      </c>
      <c r="Q13" s="16">
        <v>19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13</v>
      </c>
      <c r="AQ13" s="16">
        <v>34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57</v>
      </c>
      <c r="B14" s="36" t="s">
        <v>72</v>
      </c>
      <c r="C14" s="37" t="s">
        <v>73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8</v>
      </c>
      <c r="AQ14" s="16">
        <v>31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57</v>
      </c>
      <c r="B15" s="36" t="s">
        <v>74</v>
      </c>
      <c r="C15" s="37" t="s">
        <v>75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26</v>
      </c>
      <c r="Q15" s="16">
        <v>52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11</v>
      </c>
      <c r="AQ15" s="16">
        <v>30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57</v>
      </c>
      <c r="B16" s="36" t="s">
        <v>76</v>
      </c>
      <c r="C16" s="37" t="s">
        <v>77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16</v>
      </c>
      <c r="Q16" s="16">
        <v>54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11</v>
      </c>
      <c r="AQ16" s="16">
        <v>30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57</v>
      </c>
      <c r="B17" s="36" t="s">
        <v>78</v>
      </c>
      <c r="C17" s="37" t="s">
        <v>79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5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5</v>
      </c>
      <c r="Q17" s="16">
        <v>20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9</v>
      </c>
      <c r="AQ17" s="16">
        <v>26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57</v>
      </c>
      <c r="B18" s="36" t="s">
        <v>80</v>
      </c>
      <c r="C18" s="37" t="s">
        <v>30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7</v>
      </c>
      <c r="K18" s="16">
        <v>20</v>
      </c>
      <c r="L18" s="16">
        <v>0</v>
      </c>
      <c r="M18" s="16">
        <v>0</v>
      </c>
      <c r="N18" s="16">
        <v>0</v>
      </c>
      <c r="O18" s="16">
        <v>0</v>
      </c>
      <c r="P18" s="16">
        <v>18</v>
      </c>
      <c r="Q18" s="16">
        <v>43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29</v>
      </c>
      <c r="AR18" s="16">
        <v>0</v>
      </c>
      <c r="AS18" s="16">
        <v>0</v>
      </c>
      <c r="AT18" s="16">
        <v>3</v>
      </c>
      <c r="AU18" s="16">
        <v>30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57</v>
      </c>
      <c r="B19" s="36" t="s">
        <v>81</v>
      </c>
      <c r="C19" s="37" t="s">
        <v>82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3</v>
      </c>
      <c r="K19" s="16">
        <v>8</v>
      </c>
      <c r="L19" s="16">
        <v>0</v>
      </c>
      <c r="M19" s="16">
        <v>0</v>
      </c>
      <c r="N19" s="16">
        <v>0</v>
      </c>
      <c r="O19" s="16">
        <v>0</v>
      </c>
      <c r="P19" s="16">
        <v>8</v>
      </c>
      <c r="Q19" s="16">
        <v>19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9</v>
      </c>
      <c r="AQ19" s="16">
        <v>27</v>
      </c>
      <c r="AR19" s="16">
        <v>0</v>
      </c>
      <c r="AS19" s="16">
        <v>0</v>
      </c>
      <c r="AT19" s="16">
        <v>2</v>
      </c>
      <c r="AU19" s="16">
        <v>20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57</v>
      </c>
      <c r="B20" s="36" t="s">
        <v>83</v>
      </c>
      <c r="C20" s="37" t="s">
        <v>84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4</v>
      </c>
      <c r="AK20" s="16">
        <v>40</v>
      </c>
      <c r="AL20" s="16">
        <v>0</v>
      </c>
      <c r="AM20" s="16">
        <v>0</v>
      </c>
      <c r="AN20" s="16">
        <v>1</v>
      </c>
      <c r="AO20" s="16">
        <v>685</v>
      </c>
      <c r="AP20" s="16">
        <v>12</v>
      </c>
      <c r="AQ20" s="16">
        <v>33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57</v>
      </c>
      <c r="B21" s="36" t="s">
        <v>85</v>
      </c>
      <c r="C21" s="37" t="s">
        <v>205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2</v>
      </c>
      <c r="AK21" s="16">
        <v>20</v>
      </c>
      <c r="AL21" s="16">
        <v>0</v>
      </c>
      <c r="AM21" s="16">
        <v>0</v>
      </c>
      <c r="AN21" s="16">
        <v>1</v>
      </c>
      <c r="AO21" s="16">
        <v>685</v>
      </c>
      <c r="AP21" s="16">
        <v>7</v>
      </c>
      <c r="AQ21" s="16">
        <v>21</v>
      </c>
      <c r="AR21" s="16">
        <v>0</v>
      </c>
      <c r="AS21" s="16">
        <v>0</v>
      </c>
      <c r="AT21" s="16">
        <v>7</v>
      </c>
      <c r="AU21" s="16">
        <v>7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57</v>
      </c>
      <c r="B22" s="36" t="s">
        <v>86</v>
      </c>
      <c r="C22" s="37" t="s">
        <v>87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5</v>
      </c>
      <c r="AK22" s="16">
        <v>50</v>
      </c>
      <c r="AL22" s="16">
        <v>0</v>
      </c>
      <c r="AM22" s="16">
        <v>0</v>
      </c>
      <c r="AN22" s="16">
        <v>1</v>
      </c>
      <c r="AO22" s="16">
        <v>685</v>
      </c>
      <c r="AP22" s="16">
        <v>11</v>
      </c>
      <c r="AQ22" s="16">
        <v>33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57</v>
      </c>
      <c r="B23" s="36" t="s">
        <v>88</v>
      </c>
      <c r="C23" s="37" t="s">
        <v>89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15</v>
      </c>
      <c r="K23" s="16">
        <v>55</v>
      </c>
      <c r="L23" s="16">
        <v>3</v>
      </c>
      <c r="M23" s="16">
        <v>6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4</v>
      </c>
      <c r="AK23" s="16">
        <v>40</v>
      </c>
      <c r="AL23" s="16">
        <v>0</v>
      </c>
      <c r="AM23" s="16">
        <v>0</v>
      </c>
      <c r="AN23" s="16">
        <v>1</v>
      </c>
      <c r="AO23" s="16">
        <v>685</v>
      </c>
      <c r="AP23" s="16">
        <v>15</v>
      </c>
      <c r="AQ23" s="16">
        <v>74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57</v>
      </c>
      <c r="B24" s="36" t="s">
        <v>90</v>
      </c>
      <c r="C24" s="37" t="s">
        <v>91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5</v>
      </c>
      <c r="K24" s="16">
        <v>20</v>
      </c>
      <c r="L24" s="16">
        <v>2</v>
      </c>
      <c r="M24" s="16">
        <v>8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4</v>
      </c>
      <c r="AK24" s="16">
        <v>40</v>
      </c>
      <c r="AL24" s="16">
        <v>0</v>
      </c>
      <c r="AM24" s="16">
        <v>0</v>
      </c>
      <c r="AN24" s="16">
        <v>1</v>
      </c>
      <c r="AO24" s="16">
        <v>685</v>
      </c>
      <c r="AP24" s="16">
        <v>6</v>
      </c>
      <c r="AQ24" s="16">
        <v>18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57</v>
      </c>
      <c r="B25" s="36" t="s">
        <v>92</v>
      </c>
      <c r="C25" s="37" t="s">
        <v>93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2</v>
      </c>
      <c r="AK25" s="16">
        <v>20</v>
      </c>
      <c r="AL25" s="16">
        <v>0</v>
      </c>
      <c r="AM25" s="16">
        <v>0</v>
      </c>
      <c r="AN25" s="16">
        <v>1</v>
      </c>
      <c r="AO25" s="16">
        <v>685</v>
      </c>
      <c r="AP25" s="16">
        <v>9</v>
      </c>
      <c r="AQ25" s="16">
        <v>26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57</v>
      </c>
      <c r="B26" s="36" t="s">
        <v>94</v>
      </c>
      <c r="C26" s="37" t="s">
        <v>95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7</v>
      </c>
      <c r="K26" s="16">
        <v>19</v>
      </c>
      <c r="L26" s="16">
        <v>0</v>
      </c>
      <c r="M26" s="16">
        <v>0</v>
      </c>
      <c r="N26" s="16">
        <v>0</v>
      </c>
      <c r="O26" s="16">
        <v>0</v>
      </c>
      <c r="P26" s="16">
        <v>12</v>
      </c>
      <c r="Q26" s="16">
        <v>31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1</v>
      </c>
      <c r="AK26" s="16">
        <v>10</v>
      </c>
      <c r="AL26" s="16">
        <v>0</v>
      </c>
      <c r="AM26" s="16">
        <v>0</v>
      </c>
      <c r="AN26" s="16">
        <v>1</v>
      </c>
      <c r="AO26" s="16">
        <v>685</v>
      </c>
      <c r="AP26" s="16">
        <v>6</v>
      </c>
      <c r="AQ26" s="16">
        <v>19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57</v>
      </c>
      <c r="B27" s="36" t="s">
        <v>96</v>
      </c>
      <c r="C27" s="37" t="s">
        <v>97</v>
      </c>
      <c r="D27" s="16">
        <v>2</v>
      </c>
      <c r="E27" s="16">
        <v>5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8</v>
      </c>
      <c r="L27" s="16">
        <v>3</v>
      </c>
      <c r="M27" s="16">
        <v>12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2</v>
      </c>
      <c r="AA27" s="16">
        <v>20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1</v>
      </c>
      <c r="AK27" s="16">
        <v>10</v>
      </c>
      <c r="AL27" s="16">
        <v>0</v>
      </c>
      <c r="AM27" s="16">
        <v>0</v>
      </c>
      <c r="AN27" s="16">
        <v>1</v>
      </c>
      <c r="AO27" s="16">
        <v>685</v>
      </c>
      <c r="AP27" s="16">
        <v>5</v>
      </c>
      <c r="AQ27" s="16">
        <v>15</v>
      </c>
      <c r="AR27" s="16">
        <v>9</v>
      </c>
      <c r="AS27" s="16">
        <v>22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57</v>
      </c>
      <c r="B28" s="36" t="s">
        <v>98</v>
      </c>
      <c r="C28" s="37" t="s">
        <v>99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7</v>
      </c>
      <c r="K28" s="16">
        <v>14</v>
      </c>
      <c r="L28" s="16">
        <v>3</v>
      </c>
      <c r="M28" s="16">
        <v>13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1</v>
      </c>
      <c r="AK28" s="16">
        <v>10</v>
      </c>
      <c r="AL28" s="16">
        <v>0</v>
      </c>
      <c r="AM28" s="16">
        <v>0</v>
      </c>
      <c r="AN28" s="16">
        <v>1</v>
      </c>
      <c r="AO28" s="16">
        <v>685</v>
      </c>
      <c r="AP28" s="16">
        <v>5</v>
      </c>
      <c r="AQ28" s="16">
        <v>15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57</v>
      </c>
      <c r="B29" s="36" t="s">
        <v>100</v>
      </c>
      <c r="C29" s="37" t="s">
        <v>101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15</v>
      </c>
      <c r="K29" s="16">
        <v>72</v>
      </c>
      <c r="L29" s="16">
        <v>1</v>
      </c>
      <c r="M29" s="16">
        <v>10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1</v>
      </c>
      <c r="AK29" s="16">
        <v>10</v>
      </c>
      <c r="AL29" s="16">
        <v>0</v>
      </c>
      <c r="AM29" s="16">
        <v>0</v>
      </c>
      <c r="AN29" s="16">
        <v>1</v>
      </c>
      <c r="AO29" s="16">
        <v>685</v>
      </c>
      <c r="AP29" s="16">
        <v>10</v>
      </c>
      <c r="AQ29" s="16">
        <v>32</v>
      </c>
      <c r="AR29" s="16">
        <v>0</v>
      </c>
      <c r="AS29" s="16">
        <v>0</v>
      </c>
      <c r="AT29" s="16">
        <v>1</v>
      </c>
      <c r="AU29" s="16">
        <v>10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57</v>
      </c>
      <c r="B30" s="36" t="s">
        <v>102</v>
      </c>
      <c r="C30" s="37" t="s">
        <v>103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3</v>
      </c>
      <c r="L30" s="16">
        <v>2</v>
      </c>
      <c r="M30" s="16">
        <v>4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1</v>
      </c>
      <c r="AK30" s="16">
        <v>10</v>
      </c>
      <c r="AL30" s="16">
        <v>0</v>
      </c>
      <c r="AM30" s="16">
        <v>0</v>
      </c>
      <c r="AN30" s="16">
        <v>1</v>
      </c>
      <c r="AO30" s="16">
        <v>685</v>
      </c>
      <c r="AP30" s="16">
        <v>1</v>
      </c>
      <c r="AQ30" s="16">
        <v>2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57</v>
      </c>
      <c r="B31" s="36" t="s">
        <v>104</v>
      </c>
      <c r="C31" s="37" t="s">
        <v>105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3</v>
      </c>
      <c r="M31" s="16">
        <v>7</v>
      </c>
      <c r="N31" s="16">
        <v>0</v>
      </c>
      <c r="O31" s="16">
        <v>0</v>
      </c>
      <c r="P31" s="16">
        <v>42</v>
      </c>
      <c r="Q31" s="16">
        <v>84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10</v>
      </c>
      <c r="AQ31" s="16">
        <v>31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57</v>
      </c>
      <c r="B32" s="36" t="s">
        <v>106</v>
      </c>
      <c r="C32" s="37" t="s">
        <v>53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6</v>
      </c>
      <c r="L32" s="16">
        <v>0</v>
      </c>
      <c r="M32" s="16">
        <v>0</v>
      </c>
      <c r="N32" s="16">
        <v>0</v>
      </c>
      <c r="O32" s="16">
        <v>0</v>
      </c>
      <c r="P32" s="16">
        <v>35</v>
      </c>
      <c r="Q32" s="16">
        <v>81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22</v>
      </c>
      <c r="AQ32" s="16">
        <v>90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57</v>
      </c>
      <c r="B33" s="36" t="s">
        <v>107</v>
      </c>
      <c r="C33" s="37" t="s">
        <v>108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3</v>
      </c>
      <c r="M33" s="16">
        <v>9</v>
      </c>
      <c r="N33" s="16">
        <v>0</v>
      </c>
      <c r="O33" s="16">
        <v>0</v>
      </c>
      <c r="P33" s="16">
        <v>9</v>
      </c>
      <c r="Q33" s="16">
        <v>18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3</v>
      </c>
      <c r="AQ33" s="16">
        <v>9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57</v>
      </c>
      <c r="B34" s="36" t="s">
        <v>109</v>
      </c>
      <c r="C34" s="37" t="s">
        <v>110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57</v>
      </c>
      <c r="B35" s="36" t="s">
        <v>111</v>
      </c>
      <c r="C35" s="37" t="s">
        <v>112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</v>
      </c>
      <c r="K35" s="16">
        <v>15</v>
      </c>
      <c r="L35" s="16">
        <v>3</v>
      </c>
      <c r="M35" s="16">
        <v>4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57</v>
      </c>
      <c r="B36" s="36" t="s">
        <v>113</v>
      </c>
      <c r="C36" s="37" t="s">
        <v>114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6</v>
      </c>
      <c r="L36" s="16">
        <v>1</v>
      </c>
      <c r="M36" s="16">
        <v>1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57</v>
      </c>
      <c r="B37" s="36" t="s">
        <v>115</v>
      </c>
      <c r="C37" s="37" t="s">
        <v>116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8</v>
      </c>
      <c r="L37" s="16">
        <v>2</v>
      </c>
      <c r="M37" s="16">
        <v>2</v>
      </c>
      <c r="N37" s="16">
        <v>0</v>
      </c>
      <c r="O37" s="16">
        <v>0</v>
      </c>
      <c r="P37" s="16">
        <v>1</v>
      </c>
      <c r="Q37" s="16">
        <v>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10</v>
      </c>
      <c r="AQ37" s="16">
        <v>27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57</v>
      </c>
      <c r="B38" s="36" t="s">
        <v>117</v>
      </c>
      <c r="C38" s="37" t="s">
        <v>118</v>
      </c>
      <c r="D38" s="16">
        <v>2</v>
      </c>
      <c r="E38" s="16">
        <v>4</v>
      </c>
      <c r="F38" s="16">
        <v>1</v>
      </c>
      <c r="G38" s="16">
        <v>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3</v>
      </c>
      <c r="Q38" s="16">
        <v>6</v>
      </c>
      <c r="R38" s="16">
        <v>1</v>
      </c>
      <c r="S38" s="16">
        <v>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10</v>
      </c>
      <c r="AQ38" s="16">
        <v>27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57</v>
      </c>
      <c r="B39" s="36" t="s">
        <v>119</v>
      </c>
      <c r="C39" s="37" t="s">
        <v>120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</v>
      </c>
      <c r="K39" s="16">
        <v>2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10</v>
      </c>
      <c r="AQ39" s="16">
        <v>27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57</v>
      </c>
      <c r="B40" s="36" t="s">
        <v>121</v>
      </c>
      <c r="C40" s="37" t="s">
        <v>122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4</v>
      </c>
      <c r="L40" s="16">
        <v>1</v>
      </c>
      <c r="M40" s="16">
        <v>2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6</v>
      </c>
      <c r="AQ40" s="16">
        <v>17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57</v>
      </c>
      <c r="B41" s="36" t="s">
        <v>123</v>
      </c>
      <c r="C41" s="37" t="s">
        <v>31</v>
      </c>
      <c r="D41" s="16">
        <v>3</v>
      </c>
      <c r="E41" s="16">
        <v>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6</v>
      </c>
      <c r="AQ41" s="16">
        <v>17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57</v>
      </c>
      <c r="B42" s="36" t="s">
        <v>124</v>
      </c>
      <c r="C42" s="37" t="s">
        <v>125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6</v>
      </c>
      <c r="K42" s="16">
        <v>15</v>
      </c>
      <c r="L42" s="16">
        <v>0</v>
      </c>
      <c r="M42" s="16">
        <v>0</v>
      </c>
      <c r="N42" s="16">
        <v>1</v>
      </c>
      <c r="O42" s="16">
        <v>7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5</v>
      </c>
      <c r="AQ42" s="16">
        <v>11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57</v>
      </c>
      <c r="B43" s="36" t="s">
        <v>126</v>
      </c>
      <c r="C43" s="37" t="s">
        <v>127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12</v>
      </c>
      <c r="L43" s="16">
        <v>2</v>
      </c>
      <c r="M43" s="16">
        <v>4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1</v>
      </c>
      <c r="AC43" s="16">
        <v>30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</v>
      </c>
      <c r="AQ43" s="16">
        <v>17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57</v>
      </c>
      <c r="B44" s="36" t="s">
        <v>128</v>
      </c>
      <c r="C44" s="37" t="s">
        <v>129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5</v>
      </c>
      <c r="L44" s="16">
        <v>3</v>
      </c>
      <c r="M44" s="16">
        <v>5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6</v>
      </c>
      <c r="AQ44" s="16">
        <v>16</v>
      </c>
      <c r="AR44" s="16">
        <v>0</v>
      </c>
      <c r="AS44" s="16">
        <v>0</v>
      </c>
      <c r="AT44" s="16">
        <v>2</v>
      </c>
      <c r="AU44" s="16">
        <v>20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57</v>
      </c>
      <c r="B45" s="36" t="s">
        <v>130</v>
      </c>
      <c r="C45" s="37" t="s">
        <v>131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16</v>
      </c>
      <c r="Q45" s="16">
        <v>31</v>
      </c>
      <c r="R45" s="16">
        <v>1</v>
      </c>
      <c r="S45" s="16">
        <v>1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8</v>
      </c>
      <c r="AQ45" s="16">
        <v>21</v>
      </c>
      <c r="AR45" s="16">
        <v>2</v>
      </c>
      <c r="AS45" s="16">
        <v>6</v>
      </c>
      <c r="AT45" s="16">
        <v>3</v>
      </c>
      <c r="AU45" s="16">
        <v>32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57</v>
      </c>
      <c r="B46" s="36" t="s">
        <v>132</v>
      </c>
      <c r="C46" s="37" t="s">
        <v>133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11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</v>
      </c>
      <c r="AQ46" s="16">
        <v>10</v>
      </c>
      <c r="AR46" s="16">
        <v>0</v>
      </c>
      <c r="AS46" s="16">
        <v>0</v>
      </c>
      <c r="AT46" s="16">
        <v>1</v>
      </c>
      <c r="AU46" s="16">
        <v>10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57</v>
      </c>
      <c r="B47" s="36" t="s">
        <v>134</v>
      </c>
      <c r="C47" s="37" t="s">
        <v>44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4</v>
      </c>
      <c r="L47" s="16">
        <v>0</v>
      </c>
      <c r="M47" s="16">
        <v>0</v>
      </c>
      <c r="N47" s="16">
        <v>0</v>
      </c>
      <c r="O47" s="16">
        <v>0</v>
      </c>
      <c r="P47" s="16">
        <v>2</v>
      </c>
      <c r="Q47" s="16">
        <v>4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7</v>
      </c>
      <c r="AQ47" s="16">
        <v>18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57</v>
      </c>
      <c r="B48" s="36" t="s">
        <v>135</v>
      </c>
      <c r="C48" s="37" t="s">
        <v>136</v>
      </c>
      <c r="D48" s="16">
        <v>2</v>
      </c>
      <c r="E48" s="16">
        <v>4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5</v>
      </c>
      <c r="AQ48" s="16">
        <v>12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57</v>
      </c>
      <c r="B49" s="36" t="s">
        <v>137</v>
      </c>
      <c r="C49" s="37" t="s">
        <v>138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4</v>
      </c>
      <c r="K49" s="16">
        <v>10</v>
      </c>
      <c r="L49" s="16">
        <v>3</v>
      </c>
      <c r="M49" s="16">
        <v>10</v>
      </c>
      <c r="N49" s="16">
        <v>0</v>
      </c>
      <c r="O49" s="16">
        <v>0</v>
      </c>
      <c r="P49" s="16">
        <v>1</v>
      </c>
      <c r="Q49" s="16">
        <v>4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5</v>
      </c>
      <c r="AQ49" s="16">
        <v>10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57</v>
      </c>
      <c r="B50" s="36" t="s">
        <v>139</v>
      </c>
      <c r="C50" s="37" t="s">
        <v>140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7</v>
      </c>
      <c r="K50" s="16">
        <v>14</v>
      </c>
      <c r="L50" s="16">
        <v>0</v>
      </c>
      <c r="M50" s="16">
        <v>0</v>
      </c>
      <c r="N50" s="16">
        <v>0</v>
      </c>
      <c r="O50" s="16">
        <v>0</v>
      </c>
      <c r="P50" s="16">
        <v>2</v>
      </c>
      <c r="Q50" s="16">
        <v>4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17</v>
      </c>
      <c r="AQ50" s="16">
        <v>39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57</v>
      </c>
      <c r="B51" s="36" t="s">
        <v>141</v>
      </c>
      <c r="C51" s="37" t="s">
        <v>52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6</v>
      </c>
      <c r="K51" s="16">
        <v>24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13</v>
      </c>
      <c r="AQ51" s="16">
        <v>34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57</v>
      </c>
      <c r="B52" s="36" t="s">
        <v>142</v>
      </c>
      <c r="C52" s="37" t="s">
        <v>143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8</v>
      </c>
      <c r="K52" s="16">
        <v>24</v>
      </c>
      <c r="L52" s="16">
        <v>1</v>
      </c>
      <c r="M52" s="16">
        <v>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3</v>
      </c>
      <c r="AQ52" s="16">
        <v>10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57</v>
      </c>
      <c r="B53" s="36" t="s">
        <v>144</v>
      </c>
      <c r="C53" s="37" t="s"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3</v>
      </c>
      <c r="K53" s="16">
        <v>8</v>
      </c>
      <c r="L53" s="16">
        <v>2</v>
      </c>
      <c r="M53" s="16">
        <v>6</v>
      </c>
      <c r="N53" s="16">
        <v>0</v>
      </c>
      <c r="O53" s="16">
        <v>0</v>
      </c>
      <c r="P53" s="16">
        <v>2</v>
      </c>
      <c r="Q53" s="16">
        <v>5</v>
      </c>
      <c r="R53" s="16">
        <v>1</v>
      </c>
      <c r="S53" s="16">
        <v>3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13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57</v>
      </c>
      <c r="B54" s="36" t="s">
        <v>146</v>
      </c>
      <c r="C54" s="37" t="s">
        <v>147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4</v>
      </c>
      <c r="K54" s="16">
        <v>17</v>
      </c>
      <c r="L54" s="16">
        <v>3</v>
      </c>
      <c r="M54" s="16">
        <v>5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4</v>
      </c>
      <c r="AQ54" s="16">
        <v>11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57</v>
      </c>
      <c r="B55" s="36" t="s">
        <v>148</v>
      </c>
      <c r="C55" s="37" t="s">
        <v>32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5</v>
      </c>
      <c r="K55" s="16">
        <v>10</v>
      </c>
      <c r="L55" s="16">
        <v>2</v>
      </c>
      <c r="M55" s="16">
        <v>20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6</v>
      </c>
      <c r="AQ55" s="16">
        <v>17</v>
      </c>
      <c r="AR55" s="16">
        <v>0</v>
      </c>
      <c r="AS55" s="16">
        <v>0</v>
      </c>
      <c r="AT55" s="16">
        <v>2</v>
      </c>
      <c r="AU55" s="16">
        <v>17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43" t="s">
        <v>51</v>
      </c>
      <c r="B56" s="44"/>
      <c r="C56" s="45"/>
      <c r="D56" s="16">
        <f>SUM(D7:D55)</f>
        <v>63</v>
      </c>
      <c r="E56" s="16">
        <f aca="true" t="shared" si="0" ref="E56:AY56">SUM(E7:E55)</f>
        <v>150</v>
      </c>
      <c r="F56" s="16">
        <f t="shared" si="0"/>
        <v>3</v>
      </c>
      <c r="G56" s="16">
        <f t="shared" si="0"/>
        <v>18</v>
      </c>
      <c r="H56" s="16">
        <f t="shared" si="0"/>
        <v>0</v>
      </c>
      <c r="I56" s="16">
        <f t="shared" si="0"/>
        <v>0</v>
      </c>
      <c r="J56" s="16">
        <f t="shared" si="0"/>
        <v>288</v>
      </c>
      <c r="K56" s="16">
        <f t="shared" si="0"/>
        <v>750</v>
      </c>
      <c r="L56" s="16">
        <f t="shared" si="0"/>
        <v>49</v>
      </c>
      <c r="M56" s="16">
        <f t="shared" si="0"/>
        <v>158</v>
      </c>
      <c r="N56" s="16">
        <f t="shared" si="0"/>
        <v>1</v>
      </c>
      <c r="O56" s="16">
        <f t="shared" si="0"/>
        <v>7</v>
      </c>
      <c r="P56" s="16">
        <f t="shared" si="0"/>
        <v>497</v>
      </c>
      <c r="Q56" s="16">
        <f t="shared" si="0"/>
        <v>1167</v>
      </c>
      <c r="R56" s="16">
        <f t="shared" si="0"/>
        <v>3</v>
      </c>
      <c r="S56" s="16">
        <f t="shared" si="0"/>
        <v>5</v>
      </c>
      <c r="T56" s="16">
        <f t="shared" si="0"/>
        <v>0</v>
      </c>
      <c r="U56" s="16">
        <f t="shared" si="0"/>
        <v>0</v>
      </c>
      <c r="V56" s="16">
        <f t="shared" si="0"/>
        <v>0</v>
      </c>
      <c r="W56" s="16">
        <f t="shared" si="0"/>
        <v>0</v>
      </c>
      <c r="X56" s="16">
        <f t="shared" si="0"/>
        <v>0</v>
      </c>
      <c r="Y56" s="16">
        <f t="shared" si="0"/>
        <v>0</v>
      </c>
      <c r="Z56" s="16">
        <f t="shared" si="0"/>
        <v>2</v>
      </c>
      <c r="AA56" s="16">
        <f t="shared" si="0"/>
        <v>20</v>
      </c>
      <c r="AB56" s="16">
        <f t="shared" si="0"/>
        <v>1</v>
      </c>
      <c r="AC56" s="16">
        <f t="shared" si="0"/>
        <v>30</v>
      </c>
      <c r="AD56" s="16">
        <f t="shared" si="0"/>
        <v>0</v>
      </c>
      <c r="AE56" s="16">
        <f t="shared" si="0"/>
        <v>0</v>
      </c>
      <c r="AF56" s="16">
        <f t="shared" si="0"/>
        <v>1</v>
      </c>
      <c r="AG56" s="16">
        <f t="shared" si="0"/>
        <v>2</v>
      </c>
      <c r="AH56" s="16">
        <f t="shared" si="0"/>
        <v>0</v>
      </c>
      <c r="AI56" s="16">
        <f t="shared" si="0"/>
        <v>0</v>
      </c>
      <c r="AJ56" s="16">
        <f t="shared" si="0"/>
        <v>26</v>
      </c>
      <c r="AK56" s="16">
        <f t="shared" si="0"/>
        <v>260</v>
      </c>
      <c r="AL56" s="16">
        <f t="shared" si="0"/>
        <v>0</v>
      </c>
      <c r="AM56" s="16">
        <f t="shared" si="0"/>
        <v>0</v>
      </c>
      <c r="AN56" s="16">
        <f t="shared" si="0"/>
        <v>11</v>
      </c>
      <c r="AO56" s="16">
        <f t="shared" si="0"/>
        <v>7535</v>
      </c>
      <c r="AP56" s="16">
        <f t="shared" si="0"/>
        <v>424</v>
      </c>
      <c r="AQ56" s="16">
        <f t="shared" si="0"/>
        <v>1342</v>
      </c>
      <c r="AR56" s="16">
        <f t="shared" si="0"/>
        <v>13</v>
      </c>
      <c r="AS56" s="16">
        <f t="shared" si="0"/>
        <v>31</v>
      </c>
      <c r="AT56" s="16">
        <f t="shared" si="0"/>
        <v>24</v>
      </c>
      <c r="AU56" s="16">
        <f t="shared" si="0"/>
        <v>165</v>
      </c>
      <c r="AV56" s="16">
        <f t="shared" si="0"/>
        <v>0</v>
      </c>
      <c r="AW56" s="16">
        <f t="shared" si="0"/>
        <v>0</v>
      </c>
      <c r="AX56" s="16">
        <f t="shared" si="0"/>
        <v>0</v>
      </c>
      <c r="AY5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197</v>
      </c>
      <c r="B2" s="49" t="s">
        <v>192</v>
      </c>
      <c r="C2" s="46" t="s">
        <v>198</v>
      </c>
      <c r="D2" s="41" t="s">
        <v>193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199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56</v>
      </c>
      <c r="E3" s="57"/>
      <c r="F3" s="57"/>
      <c r="G3" s="57"/>
      <c r="H3" s="57"/>
      <c r="I3" s="58"/>
      <c r="J3" s="56" t="s">
        <v>54</v>
      </c>
      <c r="K3" s="57"/>
      <c r="L3" s="57"/>
      <c r="M3" s="57"/>
      <c r="N3" s="57"/>
      <c r="O3" s="58"/>
      <c r="P3" s="56" t="s">
        <v>55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200</v>
      </c>
      <c r="W4" s="66"/>
      <c r="X4" s="66"/>
      <c r="Y4" s="66"/>
      <c r="Z4" s="66" t="s">
        <v>201</v>
      </c>
      <c r="AA4" s="66"/>
      <c r="AB4" s="69" t="s">
        <v>202</v>
      </c>
      <c r="AC4" s="70"/>
      <c r="AD4" s="64" t="s">
        <v>203</v>
      </c>
      <c r="AE4" s="65"/>
      <c r="AF4" s="66" t="s">
        <v>200</v>
      </c>
      <c r="AG4" s="66"/>
      <c r="AH4" s="66"/>
      <c r="AI4" s="66"/>
      <c r="AJ4" s="66" t="s">
        <v>201</v>
      </c>
      <c r="AK4" s="66"/>
      <c r="AL4" s="69" t="s">
        <v>202</v>
      </c>
      <c r="AM4" s="70"/>
      <c r="AN4" s="64" t="s">
        <v>203</v>
      </c>
      <c r="AO4" s="65"/>
      <c r="AP4" s="66" t="s">
        <v>200</v>
      </c>
      <c r="AQ4" s="66"/>
      <c r="AR4" s="66"/>
      <c r="AS4" s="66"/>
      <c r="AT4" s="66" t="s">
        <v>201</v>
      </c>
      <c r="AU4" s="66"/>
      <c r="AV4" s="69" t="s">
        <v>202</v>
      </c>
      <c r="AW4" s="70"/>
      <c r="AX4" s="64" t="s">
        <v>203</v>
      </c>
      <c r="AY4" s="65"/>
    </row>
    <row r="5" spans="1:51" s="30" customFormat="1" ht="22.5" customHeight="1">
      <c r="A5" s="48"/>
      <c r="B5" s="48"/>
      <c r="C5" s="47"/>
      <c r="D5" s="67" t="s">
        <v>204</v>
      </c>
      <c r="E5" s="68"/>
      <c r="F5" s="67" t="s">
        <v>33</v>
      </c>
      <c r="G5" s="68"/>
      <c r="H5" s="67" t="s">
        <v>34</v>
      </c>
      <c r="I5" s="68"/>
      <c r="J5" s="67" t="s">
        <v>204</v>
      </c>
      <c r="K5" s="68"/>
      <c r="L5" s="67" t="s">
        <v>33</v>
      </c>
      <c r="M5" s="68"/>
      <c r="N5" s="67" t="s">
        <v>34</v>
      </c>
      <c r="O5" s="68"/>
      <c r="P5" s="67" t="s">
        <v>204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177</v>
      </c>
      <c r="E6" s="40" t="s">
        <v>194</v>
      </c>
      <c r="F6" s="40" t="s">
        <v>177</v>
      </c>
      <c r="G6" s="40" t="s">
        <v>194</v>
      </c>
      <c r="H6" s="19" t="s">
        <v>179</v>
      </c>
      <c r="I6" s="40" t="s">
        <v>194</v>
      </c>
      <c r="J6" s="40" t="s">
        <v>177</v>
      </c>
      <c r="K6" s="40" t="s">
        <v>194</v>
      </c>
      <c r="L6" s="40" t="s">
        <v>177</v>
      </c>
      <c r="M6" s="40" t="s">
        <v>194</v>
      </c>
      <c r="N6" s="19" t="s">
        <v>179</v>
      </c>
      <c r="O6" s="40" t="s">
        <v>194</v>
      </c>
      <c r="P6" s="40" t="s">
        <v>177</v>
      </c>
      <c r="Q6" s="40" t="s">
        <v>194</v>
      </c>
      <c r="R6" s="40" t="s">
        <v>177</v>
      </c>
      <c r="S6" s="40" t="s">
        <v>194</v>
      </c>
      <c r="T6" s="19" t="s">
        <v>179</v>
      </c>
      <c r="U6" s="40" t="s">
        <v>194</v>
      </c>
      <c r="V6" s="40" t="s">
        <v>177</v>
      </c>
      <c r="W6" s="19" t="s">
        <v>195</v>
      </c>
      <c r="X6" s="40" t="s">
        <v>177</v>
      </c>
      <c r="Y6" s="19" t="s">
        <v>195</v>
      </c>
      <c r="Z6" s="40" t="s">
        <v>177</v>
      </c>
      <c r="AA6" s="19" t="s">
        <v>195</v>
      </c>
      <c r="AB6" s="19" t="s">
        <v>179</v>
      </c>
      <c r="AC6" s="19" t="s">
        <v>195</v>
      </c>
      <c r="AD6" s="19" t="s">
        <v>179</v>
      </c>
      <c r="AE6" s="19" t="s">
        <v>195</v>
      </c>
      <c r="AF6" s="40" t="s">
        <v>177</v>
      </c>
      <c r="AG6" s="19" t="s">
        <v>195</v>
      </c>
      <c r="AH6" s="40" t="s">
        <v>177</v>
      </c>
      <c r="AI6" s="19" t="s">
        <v>195</v>
      </c>
      <c r="AJ6" s="40" t="s">
        <v>177</v>
      </c>
      <c r="AK6" s="19" t="s">
        <v>195</v>
      </c>
      <c r="AL6" s="19" t="s">
        <v>179</v>
      </c>
      <c r="AM6" s="19" t="s">
        <v>195</v>
      </c>
      <c r="AN6" s="19" t="s">
        <v>179</v>
      </c>
      <c r="AO6" s="19" t="s">
        <v>195</v>
      </c>
      <c r="AP6" s="40" t="s">
        <v>177</v>
      </c>
      <c r="AQ6" s="19" t="s">
        <v>195</v>
      </c>
      <c r="AR6" s="40" t="s">
        <v>177</v>
      </c>
      <c r="AS6" s="19" t="s">
        <v>195</v>
      </c>
      <c r="AT6" s="40" t="s">
        <v>177</v>
      </c>
      <c r="AU6" s="19" t="s">
        <v>195</v>
      </c>
      <c r="AV6" s="19" t="s">
        <v>179</v>
      </c>
      <c r="AW6" s="19" t="s">
        <v>195</v>
      </c>
      <c r="AX6" s="19" t="s">
        <v>179</v>
      </c>
      <c r="AY6" s="19" t="s">
        <v>195</v>
      </c>
    </row>
    <row r="7" spans="1:51" ht="13.5">
      <c r="A7" s="24" t="s">
        <v>57</v>
      </c>
      <c r="B7" s="38" t="s">
        <v>149</v>
      </c>
      <c r="C7" s="39" t="s">
        <v>150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57</v>
      </c>
      <c r="B8" s="38" t="s">
        <v>151</v>
      </c>
      <c r="C8" s="39" t="s">
        <v>152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57</v>
      </c>
      <c r="B9" s="38" t="s">
        <v>153</v>
      </c>
      <c r="C9" s="39" t="s">
        <v>154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1</v>
      </c>
      <c r="AK9" s="16">
        <v>10</v>
      </c>
      <c r="AL9" s="16">
        <v>0</v>
      </c>
      <c r="AM9" s="16">
        <v>0</v>
      </c>
      <c r="AN9" s="16">
        <v>2</v>
      </c>
      <c r="AO9" s="16">
        <v>2670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57</v>
      </c>
      <c r="B10" s="38" t="s">
        <v>155</v>
      </c>
      <c r="C10" s="39" t="s">
        <v>156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1</v>
      </c>
      <c r="AK10" s="16">
        <v>10</v>
      </c>
      <c r="AL10" s="16">
        <v>0</v>
      </c>
      <c r="AM10" s="16">
        <v>0</v>
      </c>
      <c r="AN10" s="16">
        <v>2</v>
      </c>
      <c r="AO10" s="16">
        <v>1130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57</v>
      </c>
      <c r="B11" s="38" t="s">
        <v>157</v>
      </c>
      <c r="C11" s="39" t="s">
        <v>158</v>
      </c>
      <c r="D11" s="16">
        <v>8</v>
      </c>
      <c r="E11" s="16">
        <v>16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57</v>
      </c>
      <c r="B12" s="38" t="s">
        <v>159</v>
      </c>
      <c r="C12" s="39" t="s">
        <v>160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1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57</v>
      </c>
      <c r="B13" s="38" t="s">
        <v>161</v>
      </c>
      <c r="C13" s="39" t="s">
        <v>162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57</v>
      </c>
      <c r="B14" s="38" t="s">
        <v>163</v>
      </c>
      <c r="C14" s="39" t="s">
        <v>164</v>
      </c>
      <c r="D14" s="16">
        <v>0</v>
      </c>
      <c r="E14" s="16">
        <v>0</v>
      </c>
      <c r="F14" s="16">
        <v>1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57</v>
      </c>
      <c r="B15" s="38" t="s">
        <v>165</v>
      </c>
      <c r="C15" s="39" t="s">
        <v>166</v>
      </c>
      <c r="D15" s="16">
        <v>0</v>
      </c>
      <c r="E15" s="16">
        <v>0</v>
      </c>
      <c r="F15" s="16">
        <v>1</v>
      </c>
      <c r="G15" s="16">
        <v>2</v>
      </c>
      <c r="H15" s="16">
        <v>0</v>
      </c>
      <c r="I15" s="16">
        <v>0</v>
      </c>
      <c r="J15" s="16">
        <v>6</v>
      </c>
      <c r="K15" s="16">
        <v>18</v>
      </c>
      <c r="L15" s="16">
        <v>6</v>
      </c>
      <c r="M15" s="16">
        <v>24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57</v>
      </c>
      <c r="B16" s="38" t="s">
        <v>167</v>
      </c>
      <c r="C16" s="39" t="s">
        <v>168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57</v>
      </c>
      <c r="B17" s="38" t="s">
        <v>169</v>
      </c>
      <c r="C17" s="39" t="s">
        <v>170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</v>
      </c>
      <c r="K17" s="16">
        <v>22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57</v>
      </c>
      <c r="B18" s="38" t="s">
        <v>171</v>
      </c>
      <c r="C18" s="39" t="s">
        <v>172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4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1</v>
      </c>
      <c r="AK18" s="16">
        <v>10</v>
      </c>
      <c r="AL18" s="16">
        <v>5</v>
      </c>
      <c r="AM18" s="16">
        <v>1430</v>
      </c>
      <c r="AN18" s="16">
        <v>2</v>
      </c>
      <c r="AO18" s="16">
        <v>2200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57</v>
      </c>
      <c r="B19" s="38" t="s">
        <v>173</v>
      </c>
      <c r="C19" s="39" t="s">
        <v>174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57</v>
      </c>
      <c r="B20" s="38" t="s">
        <v>175</v>
      </c>
      <c r="C20" s="39" t="s">
        <v>176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57</v>
      </c>
      <c r="B21" s="38" t="s">
        <v>49</v>
      </c>
      <c r="C21" s="39" t="s">
        <v>50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43" t="s">
        <v>51</v>
      </c>
      <c r="B22" s="44"/>
      <c r="C22" s="45"/>
      <c r="D22" s="16">
        <f aca="true" t="shared" si="0" ref="D22:AY22">SUM(D7:D21)</f>
        <v>8</v>
      </c>
      <c r="E22" s="16">
        <f t="shared" si="0"/>
        <v>16</v>
      </c>
      <c r="F22" s="16">
        <f t="shared" si="0"/>
        <v>2</v>
      </c>
      <c r="G22" s="16">
        <f t="shared" si="0"/>
        <v>6</v>
      </c>
      <c r="H22" s="16">
        <f t="shared" si="0"/>
        <v>0</v>
      </c>
      <c r="I22" s="16">
        <f t="shared" si="0"/>
        <v>0</v>
      </c>
      <c r="J22" s="16">
        <f t="shared" si="0"/>
        <v>17</v>
      </c>
      <c r="K22" s="16">
        <f t="shared" si="0"/>
        <v>40</v>
      </c>
      <c r="L22" s="16">
        <f t="shared" si="0"/>
        <v>6</v>
      </c>
      <c r="M22" s="16">
        <f t="shared" si="0"/>
        <v>24</v>
      </c>
      <c r="N22" s="16">
        <f t="shared" si="0"/>
        <v>0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  <c r="W22" s="16">
        <f t="shared" si="0"/>
        <v>0</v>
      </c>
      <c r="X22" s="16">
        <f t="shared" si="0"/>
        <v>0</v>
      </c>
      <c r="Y22" s="16">
        <f t="shared" si="0"/>
        <v>0</v>
      </c>
      <c r="Z22" s="16">
        <f t="shared" si="0"/>
        <v>2</v>
      </c>
      <c r="AA22" s="16">
        <f t="shared" si="0"/>
        <v>5</v>
      </c>
      <c r="AB22" s="16">
        <f t="shared" si="0"/>
        <v>0</v>
      </c>
      <c r="AC22" s="16">
        <f t="shared" si="0"/>
        <v>0</v>
      </c>
      <c r="AD22" s="16">
        <f t="shared" si="0"/>
        <v>0</v>
      </c>
      <c r="AE22" s="16">
        <f t="shared" si="0"/>
        <v>0</v>
      </c>
      <c r="AF22" s="16">
        <f t="shared" si="0"/>
        <v>0</v>
      </c>
      <c r="AG22" s="16">
        <f t="shared" si="0"/>
        <v>0</v>
      </c>
      <c r="AH22" s="16">
        <f t="shared" si="0"/>
        <v>0</v>
      </c>
      <c r="AI22" s="16">
        <f t="shared" si="0"/>
        <v>0</v>
      </c>
      <c r="AJ22" s="16">
        <f t="shared" si="0"/>
        <v>3</v>
      </c>
      <c r="AK22" s="16">
        <f t="shared" si="0"/>
        <v>30</v>
      </c>
      <c r="AL22" s="16">
        <f t="shared" si="0"/>
        <v>5</v>
      </c>
      <c r="AM22" s="16">
        <f t="shared" si="0"/>
        <v>1430</v>
      </c>
      <c r="AN22" s="16">
        <f t="shared" si="0"/>
        <v>6</v>
      </c>
      <c r="AO22" s="16">
        <f t="shared" si="0"/>
        <v>6000</v>
      </c>
      <c r="AP22" s="16">
        <f t="shared" si="0"/>
        <v>0</v>
      </c>
      <c r="AQ22" s="16">
        <f t="shared" si="0"/>
        <v>0</v>
      </c>
      <c r="AR22" s="16">
        <f t="shared" si="0"/>
        <v>0</v>
      </c>
      <c r="AS22" s="16">
        <f t="shared" si="0"/>
        <v>0</v>
      </c>
      <c r="AT22" s="16">
        <f t="shared" si="0"/>
        <v>0</v>
      </c>
      <c r="AU22" s="16">
        <f t="shared" si="0"/>
        <v>0</v>
      </c>
      <c r="AV22" s="16">
        <f t="shared" si="0"/>
        <v>0</v>
      </c>
      <c r="AW22" s="16">
        <f t="shared" si="0"/>
        <v>0</v>
      </c>
      <c r="AX22" s="16">
        <f t="shared" si="0"/>
        <v>0</v>
      </c>
      <c r="AY22" s="16">
        <f t="shared" si="0"/>
        <v>0</v>
      </c>
    </row>
  </sheetData>
  <mergeCells count="39">
    <mergeCell ref="A22:C22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197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199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57</v>
      </c>
      <c r="B7" s="36" t="s">
        <v>58</v>
      </c>
      <c r="C7" s="37" t="s">
        <v>59</v>
      </c>
      <c r="D7" s="16">
        <f>SUM(E7:G7)</f>
        <v>11</v>
      </c>
      <c r="E7" s="16">
        <v>10</v>
      </c>
      <c r="F7" s="16">
        <v>1</v>
      </c>
      <c r="G7" s="16">
        <v>0</v>
      </c>
      <c r="H7" s="16">
        <f>SUM(I7:K7)</f>
        <v>35</v>
      </c>
      <c r="I7" s="16">
        <v>35</v>
      </c>
      <c r="J7" s="16">
        <v>0</v>
      </c>
      <c r="K7" s="16">
        <v>0</v>
      </c>
      <c r="L7" s="16">
        <f>SUM(M7:O7)</f>
        <v>1</v>
      </c>
      <c r="M7" s="16">
        <v>1</v>
      </c>
      <c r="N7" s="16">
        <v>0</v>
      </c>
      <c r="O7" s="16">
        <v>0</v>
      </c>
      <c r="P7" s="16">
        <f>SUM(Q7:S7)</f>
        <v>6</v>
      </c>
      <c r="Q7" s="16">
        <v>6</v>
      </c>
      <c r="R7" s="16">
        <v>0</v>
      </c>
      <c r="S7" s="16">
        <v>0</v>
      </c>
    </row>
    <row r="8" spans="1:19" ht="13.5">
      <c r="A8" s="24" t="s">
        <v>57</v>
      </c>
      <c r="B8" s="36" t="s">
        <v>60</v>
      </c>
      <c r="C8" s="37" t="s">
        <v>61</v>
      </c>
      <c r="D8" s="16">
        <f>SUM(E8:G8)</f>
        <v>8</v>
      </c>
      <c r="E8" s="16">
        <v>6</v>
      </c>
      <c r="F8" s="16">
        <v>2</v>
      </c>
      <c r="G8" s="16">
        <v>0</v>
      </c>
      <c r="H8" s="16">
        <f>SUM(I8:K8)</f>
        <v>4</v>
      </c>
      <c r="I8" s="16">
        <v>4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4</v>
      </c>
      <c r="Q8" s="16">
        <v>4</v>
      </c>
      <c r="R8" s="16">
        <v>0</v>
      </c>
      <c r="S8" s="16">
        <v>0</v>
      </c>
    </row>
    <row r="9" spans="1:19" ht="13.5">
      <c r="A9" s="24" t="s">
        <v>57</v>
      </c>
      <c r="B9" s="36" t="s">
        <v>62</v>
      </c>
      <c r="C9" s="37" t="s">
        <v>63</v>
      </c>
      <c r="D9" s="16">
        <f>SUM(E9:G9)</f>
        <v>7</v>
      </c>
      <c r="E9" s="16">
        <v>3</v>
      </c>
      <c r="F9" s="16">
        <v>3</v>
      </c>
      <c r="G9" s="16">
        <v>1</v>
      </c>
      <c r="H9" s="16">
        <f>SUM(I9:K9)</f>
        <v>19</v>
      </c>
      <c r="I9" s="16">
        <v>19</v>
      </c>
      <c r="J9" s="16">
        <v>0</v>
      </c>
      <c r="K9" s="16">
        <v>0</v>
      </c>
      <c r="L9" s="16">
        <f>SUM(M9:O9)</f>
        <v>1</v>
      </c>
      <c r="M9" s="16">
        <v>0</v>
      </c>
      <c r="N9" s="16">
        <v>1</v>
      </c>
      <c r="O9" s="16">
        <v>0</v>
      </c>
      <c r="P9" s="16">
        <f>SUM(Q9:S9)</f>
        <v>1</v>
      </c>
      <c r="Q9" s="16">
        <v>1</v>
      </c>
      <c r="R9" s="16">
        <v>0</v>
      </c>
      <c r="S9" s="16">
        <v>0</v>
      </c>
    </row>
    <row r="10" spans="1:19" ht="13.5">
      <c r="A10" s="24" t="s">
        <v>57</v>
      </c>
      <c r="B10" s="36" t="s">
        <v>64</v>
      </c>
      <c r="C10" s="37" t="s">
        <v>65</v>
      </c>
      <c r="D10" s="16">
        <f aca="true" t="shared" si="0" ref="D10:D56">SUM(E10:G10)</f>
        <v>1</v>
      </c>
      <c r="E10" s="16">
        <v>0</v>
      </c>
      <c r="F10" s="16">
        <v>1</v>
      </c>
      <c r="G10" s="16">
        <v>0</v>
      </c>
      <c r="H10" s="16">
        <f aca="true" t="shared" si="1" ref="H10:H56">SUM(I10:K10)</f>
        <v>4</v>
      </c>
      <c r="I10" s="16">
        <v>4</v>
      </c>
      <c r="J10" s="16">
        <v>0</v>
      </c>
      <c r="K10" s="16">
        <v>0</v>
      </c>
      <c r="L10" s="16">
        <f aca="true" t="shared" si="2" ref="L10:L56">SUM(M10:O10)</f>
        <v>0</v>
      </c>
      <c r="M10" s="16">
        <v>0</v>
      </c>
      <c r="N10" s="16">
        <v>0</v>
      </c>
      <c r="O10" s="16">
        <v>0</v>
      </c>
      <c r="P10" s="16">
        <f aca="true" t="shared" si="3" ref="P10:P56">SUM(Q10:S10)</f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57</v>
      </c>
      <c r="B11" s="36" t="s">
        <v>66</v>
      </c>
      <c r="C11" s="37" t="s">
        <v>67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6</v>
      </c>
      <c r="I11" s="16">
        <v>6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57</v>
      </c>
      <c r="B12" s="36" t="s">
        <v>68</v>
      </c>
      <c r="C12" s="37" t="s">
        <v>69</v>
      </c>
      <c r="D12" s="16">
        <f t="shared" si="0"/>
        <v>5</v>
      </c>
      <c r="E12" s="16">
        <v>1</v>
      </c>
      <c r="F12" s="16">
        <v>4</v>
      </c>
      <c r="G12" s="16">
        <v>0</v>
      </c>
      <c r="H12" s="16">
        <f t="shared" si="1"/>
        <v>2</v>
      </c>
      <c r="I12" s="16">
        <v>2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57</v>
      </c>
      <c r="B13" s="36" t="s">
        <v>70</v>
      </c>
      <c r="C13" s="37" t="s">
        <v>71</v>
      </c>
      <c r="D13" s="16">
        <f t="shared" si="0"/>
        <v>4</v>
      </c>
      <c r="E13" s="16">
        <v>1</v>
      </c>
      <c r="F13" s="16">
        <v>3</v>
      </c>
      <c r="G13" s="16">
        <v>0</v>
      </c>
      <c r="H13" s="16">
        <f t="shared" si="1"/>
        <v>4</v>
      </c>
      <c r="I13" s="16">
        <v>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24" t="s">
        <v>57</v>
      </c>
      <c r="B14" s="36" t="s">
        <v>72</v>
      </c>
      <c r="C14" s="37" t="s">
        <v>73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57</v>
      </c>
      <c r="B15" s="36" t="s">
        <v>74</v>
      </c>
      <c r="C15" s="37" t="s">
        <v>75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8</v>
      </c>
      <c r="I15" s="16">
        <v>8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57</v>
      </c>
      <c r="B16" s="36" t="s">
        <v>76</v>
      </c>
      <c r="C16" s="37" t="s">
        <v>77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4</v>
      </c>
      <c r="I16" s="16">
        <v>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57</v>
      </c>
      <c r="B17" s="36" t="s">
        <v>78</v>
      </c>
      <c r="C17" s="37" t="s">
        <v>79</v>
      </c>
      <c r="D17" s="16">
        <f t="shared" si="0"/>
        <v>4</v>
      </c>
      <c r="E17" s="16">
        <v>2</v>
      </c>
      <c r="F17" s="16">
        <v>2</v>
      </c>
      <c r="G17" s="16">
        <v>0</v>
      </c>
      <c r="H17" s="16">
        <f t="shared" si="1"/>
        <v>5</v>
      </c>
      <c r="I17" s="16">
        <v>5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57</v>
      </c>
      <c r="B18" s="36" t="s">
        <v>80</v>
      </c>
      <c r="C18" s="37" t="s">
        <v>30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4</v>
      </c>
      <c r="I18" s="16">
        <v>4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57</v>
      </c>
      <c r="B19" s="36" t="s">
        <v>81</v>
      </c>
      <c r="C19" s="37" t="s">
        <v>82</v>
      </c>
      <c r="D19" s="16">
        <f t="shared" si="0"/>
        <v>2</v>
      </c>
      <c r="E19" s="16">
        <v>1</v>
      </c>
      <c r="F19" s="16">
        <v>1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57</v>
      </c>
      <c r="B20" s="36" t="s">
        <v>83</v>
      </c>
      <c r="C20" s="37" t="s">
        <v>84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2</v>
      </c>
      <c r="M20" s="16">
        <v>1</v>
      </c>
      <c r="N20" s="16">
        <v>0</v>
      </c>
      <c r="O20" s="16">
        <v>1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57</v>
      </c>
      <c r="B21" s="36" t="s">
        <v>85</v>
      </c>
      <c r="C21" s="37" t="s">
        <v>205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2</v>
      </c>
      <c r="M21" s="16">
        <v>1</v>
      </c>
      <c r="N21" s="16">
        <v>0</v>
      </c>
      <c r="O21" s="16">
        <v>1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57</v>
      </c>
      <c r="B22" s="36" t="s">
        <v>86</v>
      </c>
      <c r="C22" s="37" t="s">
        <v>87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2</v>
      </c>
      <c r="M22" s="16">
        <v>1</v>
      </c>
      <c r="N22" s="16">
        <v>0</v>
      </c>
      <c r="O22" s="16">
        <v>1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57</v>
      </c>
      <c r="B23" s="36" t="s">
        <v>88</v>
      </c>
      <c r="C23" s="37" t="s">
        <v>89</v>
      </c>
      <c r="D23" s="16">
        <f t="shared" si="0"/>
        <v>3</v>
      </c>
      <c r="E23" s="16">
        <v>1</v>
      </c>
      <c r="F23" s="16">
        <v>1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2</v>
      </c>
      <c r="M23" s="16">
        <v>1</v>
      </c>
      <c r="N23" s="16">
        <v>0</v>
      </c>
      <c r="O23" s="16">
        <v>1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57</v>
      </c>
      <c r="B24" s="36" t="s">
        <v>90</v>
      </c>
      <c r="C24" s="37" t="s">
        <v>91</v>
      </c>
      <c r="D24" s="16">
        <f t="shared" si="0"/>
        <v>4</v>
      </c>
      <c r="E24" s="16">
        <v>2</v>
      </c>
      <c r="F24" s="16">
        <v>0</v>
      </c>
      <c r="G24" s="16">
        <v>2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2</v>
      </c>
      <c r="M24" s="16">
        <v>1</v>
      </c>
      <c r="N24" s="16">
        <v>0</v>
      </c>
      <c r="O24" s="16">
        <v>1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57</v>
      </c>
      <c r="B25" s="36" t="s">
        <v>92</v>
      </c>
      <c r="C25" s="37" t="s">
        <v>93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2</v>
      </c>
      <c r="M25" s="16">
        <v>1</v>
      </c>
      <c r="N25" s="16">
        <v>0</v>
      </c>
      <c r="O25" s="16">
        <v>1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57</v>
      </c>
      <c r="B26" s="36" t="s">
        <v>94</v>
      </c>
      <c r="C26" s="37" t="s">
        <v>95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2</v>
      </c>
      <c r="I26" s="16">
        <v>2</v>
      </c>
      <c r="J26" s="16">
        <v>0</v>
      </c>
      <c r="K26" s="16">
        <v>0</v>
      </c>
      <c r="L26" s="16">
        <f t="shared" si="2"/>
        <v>2</v>
      </c>
      <c r="M26" s="16">
        <v>1</v>
      </c>
      <c r="N26" s="16">
        <v>0</v>
      </c>
      <c r="O26" s="16">
        <v>1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57</v>
      </c>
      <c r="B27" s="36" t="s">
        <v>96</v>
      </c>
      <c r="C27" s="37" t="s">
        <v>97</v>
      </c>
      <c r="D27" s="16">
        <f t="shared" si="0"/>
        <v>6</v>
      </c>
      <c r="E27" s="16">
        <v>2</v>
      </c>
      <c r="F27" s="16">
        <v>3</v>
      </c>
      <c r="G27" s="16">
        <v>1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2</v>
      </c>
      <c r="M27" s="16">
        <v>1</v>
      </c>
      <c r="N27" s="16">
        <v>0</v>
      </c>
      <c r="O27" s="16">
        <v>1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57</v>
      </c>
      <c r="B28" s="36" t="s">
        <v>98</v>
      </c>
      <c r="C28" s="37" t="s">
        <v>99</v>
      </c>
      <c r="D28" s="16">
        <f t="shared" si="0"/>
        <v>7</v>
      </c>
      <c r="E28" s="16">
        <v>3</v>
      </c>
      <c r="F28" s="16">
        <v>3</v>
      </c>
      <c r="G28" s="16">
        <v>1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2</v>
      </c>
      <c r="M28" s="16">
        <v>1</v>
      </c>
      <c r="N28" s="16">
        <v>0</v>
      </c>
      <c r="O28" s="16">
        <v>1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57</v>
      </c>
      <c r="B29" s="36" t="s">
        <v>100</v>
      </c>
      <c r="C29" s="37" t="s">
        <v>101</v>
      </c>
      <c r="D29" s="16">
        <f t="shared" si="0"/>
        <v>5</v>
      </c>
      <c r="E29" s="16">
        <v>2</v>
      </c>
      <c r="F29" s="16">
        <v>2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2</v>
      </c>
      <c r="M29" s="16">
        <v>1</v>
      </c>
      <c r="N29" s="16">
        <v>0</v>
      </c>
      <c r="O29" s="16">
        <v>1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57</v>
      </c>
      <c r="B30" s="36" t="s">
        <v>102</v>
      </c>
      <c r="C30" s="37" t="s">
        <v>103</v>
      </c>
      <c r="D30" s="16">
        <f t="shared" si="0"/>
        <v>5</v>
      </c>
      <c r="E30" s="16">
        <v>2</v>
      </c>
      <c r="F30" s="16">
        <v>2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2</v>
      </c>
      <c r="M30" s="16">
        <v>1</v>
      </c>
      <c r="N30" s="16">
        <v>0</v>
      </c>
      <c r="O30" s="16">
        <v>1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57</v>
      </c>
      <c r="B31" s="36" t="s">
        <v>104</v>
      </c>
      <c r="C31" s="37" t="s">
        <v>105</v>
      </c>
      <c r="D31" s="16">
        <f t="shared" si="0"/>
        <v>3</v>
      </c>
      <c r="E31" s="16">
        <v>2</v>
      </c>
      <c r="F31" s="16">
        <v>1</v>
      </c>
      <c r="G31" s="16">
        <v>0</v>
      </c>
      <c r="H31" s="16">
        <f t="shared" si="1"/>
        <v>14</v>
      </c>
      <c r="I31" s="16">
        <v>14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57</v>
      </c>
      <c r="B32" s="36" t="s">
        <v>106</v>
      </c>
      <c r="C32" s="37" t="s">
        <v>53</v>
      </c>
      <c r="D32" s="16">
        <f t="shared" si="0"/>
        <v>6</v>
      </c>
      <c r="E32" s="16">
        <v>3</v>
      </c>
      <c r="F32" s="16">
        <v>3</v>
      </c>
      <c r="G32" s="16">
        <v>0</v>
      </c>
      <c r="H32" s="16">
        <f t="shared" si="1"/>
        <v>9</v>
      </c>
      <c r="I32" s="16">
        <v>9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57</v>
      </c>
      <c r="B33" s="36" t="s">
        <v>107</v>
      </c>
      <c r="C33" s="37" t="s">
        <v>108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9</v>
      </c>
      <c r="I33" s="16">
        <v>9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57</v>
      </c>
      <c r="B34" s="36" t="s">
        <v>109</v>
      </c>
      <c r="C34" s="37" t="s">
        <v>110</v>
      </c>
      <c r="D34" s="16">
        <f t="shared" si="0"/>
        <v>2</v>
      </c>
      <c r="E34" s="16">
        <v>1</v>
      </c>
      <c r="F34" s="16">
        <v>1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57</v>
      </c>
      <c r="B35" s="36" t="s">
        <v>111</v>
      </c>
      <c r="C35" s="37" t="s">
        <v>112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57</v>
      </c>
      <c r="B36" s="36" t="s">
        <v>113</v>
      </c>
      <c r="C36" s="37" t="s">
        <v>114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57</v>
      </c>
      <c r="B37" s="36" t="s">
        <v>115</v>
      </c>
      <c r="C37" s="37" t="s">
        <v>116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1</v>
      </c>
      <c r="I37" s="16">
        <v>1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57</v>
      </c>
      <c r="B38" s="36" t="s">
        <v>117</v>
      </c>
      <c r="C38" s="37" t="s">
        <v>118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3</v>
      </c>
      <c r="I38" s="16">
        <v>3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57</v>
      </c>
      <c r="B39" s="36" t="s">
        <v>119</v>
      </c>
      <c r="C39" s="37" t="s">
        <v>120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57</v>
      </c>
      <c r="B40" s="36" t="s">
        <v>121</v>
      </c>
      <c r="C40" s="37" t="s">
        <v>122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57</v>
      </c>
      <c r="B41" s="36" t="s">
        <v>123</v>
      </c>
      <c r="C41" s="37" t="s">
        <v>31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57</v>
      </c>
      <c r="B42" s="36" t="s">
        <v>124</v>
      </c>
      <c r="C42" s="37" t="s">
        <v>125</v>
      </c>
      <c r="D42" s="16">
        <f t="shared" si="0"/>
        <v>3</v>
      </c>
      <c r="E42" s="16">
        <v>2</v>
      </c>
      <c r="F42" s="16">
        <v>1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57</v>
      </c>
      <c r="B43" s="36" t="s">
        <v>126</v>
      </c>
      <c r="C43" s="37" t="s">
        <v>127</v>
      </c>
      <c r="D43" s="16">
        <f t="shared" si="0"/>
        <v>7</v>
      </c>
      <c r="E43" s="16">
        <v>7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57</v>
      </c>
      <c r="B44" s="36" t="s">
        <v>128</v>
      </c>
      <c r="C44" s="37" t="s">
        <v>129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57</v>
      </c>
      <c r="B45" s="36" t="s">
        <v>130</v>
      </c>
      <c r="C45" s="37" t="s">
        <v>131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3</v>
      </c>
      <c r="I45" s="16">
        <v>3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57</v>
      </c>
      <c r="B46" s="36" t="s">
        <v>132</v>
      </c>
      <c r="C46" s="37" t="s">
        <v>133</v>
      </c>
      <c r="D46" s="16">
        <f t="shared" si="0"/>
        <v>4</v>
      </c>
      <c r="E46" s="16">
        <v>1</v>
      </c>
      <c r="F46" s="16">
        <v>3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57</v>
      </c>
      <c r="B47" s="36" t="s">
        <v>134</v>
      </c>
      <c r="C47" s="37" t="s">
        <v>44</v>
      </c>
      <c r="D47" s="16">
        <f t="shared" si="0"/>
        <v>5</v>
      </c>
      <c r="E47" s="16">
        <v>1</v>
      </c>
      <c r="F47" s="16">
        <v>4</v>
      </c>
      <c r="G47" s="16">
        <v>0</v>
      </c>
      <c r="H47" s="16">
        <f t="shared" si="1"/>
        <v>1</v>
      </c>
      <c r="I47" s="16">
        <v>1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57</v>
      </c>
      <c r="B48" s="36" t="s">
        <v>135</v>
      </c>
      <c r="C48" s="37" t="s">
        <v>136</v>
      </c>
      <c r="D48" s="16">
        <f t="shared" si="0"/>
        <v>2</v>
      </c>
      <c r="E48" s="16">
        <v>1</v>
      </c>
      <c r="F48" s="16">
        <v>1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57</v>
      </c>
      <c r="B49" s="36" t="s">
        <v>137</v>
      </c>
      <c r="C49" s="37" t="s">
        <v>138</v>
      </c>
      <c r="D49" s="16">
        <f t="shared" si="0"/>
        <v>4</v>
      </c>
      <c r="E49" s="16">
        <v>1</v>
      </c>
      <c r="F49" s="16">
        <v>3</v>
      </c>
      <c r="G49" s="16">
        <v>0</v>
      </c>
      <c r="H49" s="16">
        <f t="shared" si="1"/>
        <v>1</v>
      </c>
      <c r="I49" s="16">
        <v>1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57</v>
      </c>
      <c r="B50" s="36" t="s">
        <v>139</v>
      </c>
      <c r="C50" s="37" t="s">
        <v>140</v>
      </c>
      <c r="D50" s="16">
        <f t="shared" si="0"/>
        <v>8</v>
      </c>
      <c r="E50" s="16">
        <v>2</v>
      </c>
      <c r="F50" s="16">
        <v>5</v>
      </c>
      <c r="G50" s="16">
        <v>1</v>
      </c>
      <c r="H50" s="16">
        <f t="shared" si="1"/>
        <v>1</v>
      </c>
      <c r="I50" s="16">
        <v>1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3</v>
      </c>
      <c r="Q50" s="16">
        <v>3</v>
      </c>
      <c r="R50" s="16">
        <v>0</v>
      </c>
      <c r="S50" s="16">
        <v>0</v>
      </c>
    </row>
    <row r="51" spans="1:19" ht="13.5">
      <c r="A51" s="24" t="s">
        <v>57</v>
      </c>
      <c r="B51" s="36" t="s">
        <v>141</v>
      </c>
      <c r="C51" s="37" t="s">
        <v>52</v>
      </c>
      <c r="D51" s="16">
        <f t="shared" si="0"/>
        <v>6</v>
      </c>
      <c r="E51" s="16">
        <v>4</v>
      </c>
      <c r="F51" s="16">
        <v>2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1</v>
      </c>
      <c r="Q51" s="16">
        <v>1</v>
      </c>
      <c r="R51" s="16">
        <v>0</v>
      </c>
      <c r="S51" s="16">
        <v>0</v>
      </c>
    </row>
    <row r="52" spans="1:19" ht="13.5">
      <c r="A52" s="24" t="s">
        <v>57</v>
      </c>
      <c r="B52" s="36" t="s">
        <v>142</v>
      </c>
      <c r="C52" s="37" t="s">
        <v>143</v>
      </c>
      <c r="D52" s="16">
        <f t="shared" si="0"/>
        <v>8</v>
      </c>
      <c r="E52" s="16">
        <v>4</v>
      </c>
      <c r="F52" s="16">
        <v>2</v>
      </c>
      <c r="G52" s="16">
        <v>2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1</v>
      </c>
      <c r="Q52" s="16">
        <v>1</v>
      </c>
      <c r="R52" s="16">
        <v>0</v>
      </c>
      <c r="S52" s="16">
        <v>0</v>
      </c>
    </row>
    <row r="53" spans="1:19" ht="13.5">
      <c r="A53" s="24" t="s">
        <v>57</v>
      </c>
      <c r="B53" s="36" t="s">
        <v>144</v>
      </c>
      <c r="C53" s="37" t="s">
        <v>145</v>
      </c>
      <c r="D53" s="16">
        <f t="shared" si="0"/>
        <v>2</v>
      </c>
      <c r="E53" s="16">
        <v>1</v>
      </c>
      <c r="F53" s="16">
        <v>1</v>
      </c>
      <c r="G53" s="16">
        <v>0</v>
      </c>
      <c r="H53" s="16">
        <f t="shared" si="1"/>
        <v>1</v>
      </c>
      <c r="I53" s="16">
        <v>1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57</v>
      </c>
      <c r="B54" s="36" t="s">
        <v>146</v>
      </c>
      <c r="C54" s="37" t="s">
        <v>147</v>
      </c>
      <c r="D54" s="16">
        <f t="shared" si="0"/>
        <v>2</v>
      </c>
      <c r="E54" s="16">
        <v>1</v>
      </c>
      <c r="F54" s="16">
        <v>1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1</v>
      </c>
      <c r="Q54" s="16">
        <v>1</v>
      </c>
      <c r="R54" s="16">
        <v>0</v>
      </c>
      <c r="S54" s="16">
        <v>0</v>
      </c>
    </row>
    <row r="55" spans="1:19" ht="13.5">
      <c r="A55" s="24" t="s">
        <v>57</v>
      </c>
      <c r="B55" s="36" t="s">
        <v>148</v>
      </c>
      <c r="C55" s="37" t="s">
        <v>32</v>
      </c>
      <c r="D55" s="16">
        <f t="shared" si="0"/>
        <v>5</v>
      </c>
      <c r="E55" s="16">
        <v>1</v>
      </c>
      <c r="F55" s="16">
        <v>4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2</v>
      </c>
      <c r="Q55" s="16">
        <v>2</v>
      </c>
      <c r="R55" s="16">
        <v>0</v>
      </c>
      <c r="S55" s="16">
        <v>0</v>
      </c>
    </row>
    <row r="56" spans="1:19" ht="13.5">
      <c r="A56" s="43" t="s">
        <v>51</v>
      </c>
      <c r="B56" s="44"/>
      <c r="C56" s="45"/>
      <c r="D56" s="16">
        <f t="shared" si="0"/>
        <v>157</v>
      </c>
      <c r="E56" s="16">
        <f aca="true" t="shared" si="4" ref="E56:S56">SUM(E7:E55)</f>
        <v>82</v>
      </c>
      <c r="F56" s="16">
        <f t="shared" si="4"/>
        <v>64</v>
      </c>
      <c r="G56" s="16">
        <f t="shared" si="4"/>
        <v>11</v>
      </c>
      <c r="H56" s="16">
        <f t="shared" si="1"/>
        <v>142</v>
      </c>
      <c r="I56" s="16">
        <f t="shared" si="4"/>
        <v>142</v>
      </c>
      <c r="J56" s="16">
        <f t="shared" si="4"/>
        <v>0</v>
      </c>
      <c r="K56" s="16">
        <f t="shared" si="4"/>
        <v>0</v>
      </c>
      <c r="L56" s="16">
        <f t="shared" si="2"/>
        <v>24</v>
      </c>
      <c r="M56" s="16">
        <f t="shared" si="4"/>
        <v>12</v>
      </c>
      <c r="N56" s="16">
        <f t="shared" si="4"/>
        <v>1</v>
      </c>
      <c r="O56" s="16">
        <f t="shared" si="4"/>
        <v>11</v>
      </c>
      <c r="P56" s="16">
        <f t="shared" si="3"/>
        <v>71</v>
      </c>
      <c r="Q56" s="16">
        <f t="shared" si="4"/>
        <v>71</v>
      </c>
      <c r="R56" s="16">
        <f t="shared" si="4"/>
        <v>0</v>
      </c>
      <c r="S56" s="16">
        <f t="shared" si="4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197</v>
      </c>
      <c r="B2" s="51" t="s">
        <v>181</v>
      </c>
      <c r="C2" s="49" t="s">
        <v>1</v>
      </c>
      <c r="D2" s="20" t="s">
        <v>196</v>
      </c>
      <c r="E2" s="8"/>
      <c r="F2" s="8"/>
      <c r="G2" s="8"/>
      <c r="H2" s="8"/>
      <c r="I2" s="8"/>
      <c r="J2" s="8"/>
      <c r="K2" s="10"/>
      <c r="L2" s="23" t="s">
        <v>199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188</v>
      </c>
      <c r="F4" s="46" t="s">
        <v>189</v>
      </c>
      <c r="G4" s="46" t="s">
        <v>190</v>
      </c>
      <c r="H4" s="48" t="s">
        <v>3</v>
      </c>
      <c r="I4" s="46" t="s">
        <v>188</v>
      </c>
      <c r="J4" s="46" t="s">
        <v>189</v>
      </c>
      <c r="K4" s="46" t="s">
        <v>190</v>
      </c>
      <c r="L4" s="48" t="s">
        <v>3</v>
      </c>
      <c r="M4" s="46" t="s">
        <v>188</v>
      </c>
      <c r="N4" s="46" t="s">
        <v>189</v>
      </c>
      <c r="O4" s="46" t="s">
        <v>190</v>
      </c>
      <c r="P4" s="48" t="s">
        <v>3</v>
      </c>
      <c r="Q4" s="46" t="s">
        <v>188</v>
      </c>
      <c r="R4" s="46" t="s">
        <v>189</v>
      </c>
      <c r="S4" s="46" t="s">
        <v>190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57</v>
      </c>
      <c r="B7" s="38" t="s">
        <v>149</v>
      </c>
      <c r="C7" s="39" t="s">
        <v>150</v>
      </c>
      <c r="D7" s="16">
        <f aca="true" t="shared" si="0" ref="D7:D22">SUM(E7:G7)</f>
        <v>0</v>
      </c>
      <c r="E7" s="16">
        <v>0</v>
      </c>
      <c r="F7" s="16">
        <v>0</v>
      </c>
      <c r="G7" s="16">
        <v>0</v>
      </c>
      <c r="H7" s="16">
        <f aca="true" t="shared" si="1" ref="H7:H22">SUM(I7:K7)</f>
        <v>0</v>
      </c>
      <c r="I7" s="16">
        <v>0</v>
      </c>
      <c r="J7" s="16">
        <v>0</v>
      </c>
      <c r="K7" s="16">
        <v>0</v>
      </c>
      <c r="L7" s="16">
        <f aca="true" t="shared" si="2" ref="L7:L22">SUM(M7:O7)</f>
        <v>0</v>
      </c>
      <c r="M7" s="16">
        <v>0</v>
      </c>
      <c r="N7" s="16">
        <v>0</v>
      </c>
      <c r="O7" s="16">
        <v>0</v>
      </c>
      <c r="P7" s="16">
        <f aca="true" t="shared" si="3" ref="P7:P2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57</v>
      </c>
      <c r="B8" s="38" t="s">
        <v>151</v>
      </c>
      <c r="C8" s="39" t="s">
        <v>152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57</v>
      </c>
      <c r="B9" s="38" t="s">
        <v>153</v>
      </c>
      <c r="C9" s="39" t="s">
        <v>154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0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57</v>
      </c>
      <c r="B10" s="38" t="s">
        <v>155</v>
      </c>
      <c r="C10" s="39" t="s">
        <v>156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1</v>
      </c>
      <c r="N10" s="16">
        <v>0</v>
      </c>
      <c r="O10" s="16">
        <v>1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57</v>
      </c>
      <c r="B11" s="38" t="s">
        <v>157</v>
      </c>
      <c r="C11" s="39" t="s">
        <v>158</v>
      </c>
      <c r="D11" s="16">
        <f t="shared" si="0"/>
        <v>1</v>
      </c>
      <c r="E11" s="16">
        <v>0</v>
      </c>
      <c r="F11" s="16">
        <v>0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57</v>
      </c>
      <c r="B12" s="38" t="s">
        <v>159</v>
      </c>
      <c r="C12" s="39" t="s">
        <v>160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57</v>
      </c>
      <c r="B13" s="38" t="s">
        <v>161</v>
      </c>
      <c r="C13" s="39" t="s">
        <v>162</v>
      </c>
      <c r="D13" s="16">
        <f t="shared" si="0"/>
        <v>2</v>
      </c>
      <c r="E13" s="16">
        <v>0</v>
      </c>
      <c r="F13" s="16">
        <v>1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57</v>
      </c>
      <c r="B14" s="38" t="s">
        <v>163</v>
      </c>
      <c r="C14" s="39" t="s">
        <v>164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57</v>
      </c>
      <c r="B15" s="38" t="s">
        <v>165</v>
      </c>
      <c r="C15" s="39" t="s">
        <v>166</v>
      </c>
      <c r="D15" s="16">
        <f t="shared" si="0"/>
        <v>8</v>
      </c>
      <c r="E15" s="16">
        <v>5</v>
      </c>
      <c r="F15" s="16">
        <v>3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57</v>
      </c>
      <c r="B16" s="38" t="s">
        <v>167</v>
      </c>
      <c r="C16" s="39" t="s">
        <v>168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57</v>
      </c>
      <c r="B17" s="38" t="s">
        <v>169</v>
      </c>
      <c r="C17" s="39" t="s">
        <v>170</v>
      </c>
      <c r="D17" s="16">
        <f t="shared" si="0"/>
        <v>3</v>
      </c>
      <c r="E17" s="16">
        <v>3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57</v>
      </c>
      <c r="B18" s="38" t="s">
        <v>171</v>
      </c>
      <c r="C18" s="39" t="s">
        <v>172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2</v>
      </c>
      <c r="M18" s="16">
        <v>1</v>
      </c>
      <c r="N18" s="16">
        <v>0</v>
      </c>
      <c r="O18" s="16">
        <v>1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57</v>
      </c>
      <c r="B19" s="38" t="s">
        <v>173</v>
      </c>
      <c r="C19" s="39" t="s">
        <v>174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57</v>
      </c>
      <c r="B20" s="38" t="s">
        <v>175</v>
      </c>
      <c r="C20" s="39" t="s">
        <v>176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57</v>
      </c>
      <c r="B21" s="38" t="s">
        <v>49</v>
      </c>
      <c r="C21" s="39" t="s">
        <v>50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43" t="s">
        <v>51</v>
      </c>
      <c r="B22" s="44"/>
      <c r="C22" s="45"/>
      <c r="D22" s="16">
        <f t="shared" si="0"/>
        <v>14</v>
      </c>
      <c r="E22" s="16">
        <f>SUM(E7:E21)</f>
        <v>8</v>
      </c>
      <c r="F22" s="16">
        <f>SUM(F7:F21)</f>
        <v>4</v>
      </c>
      <c r="G22" s="16">
        <f>SUM(G7:G21)</f>
        <v>2</v>
      </c>
      <c r="H22" s="16">
        <f t="shared" si="1"/>
        <v>0</v>
      </c>
      <c r="I22" s="16">
        <f>SUM(I7:I21)</f>
        <v>0</v>
      </c>
      <c r="J22" s="16">
        <f>SUM(J7:J21)</f>
        <v>0</v>
      </c>
      <c r="K22" s="16">
        <f>SUM(K7:K21)</f>
        <v>0</v>
      </c>
      <c r="L22" s="16">
        <f t="shared" si="2"/>
        <v>5</v>
      </c>
      <c r="M22" s="16">
        <f>SUM(M7:M21)</f>
        <v>2</v>
      </c>
      <c r="N22" s="16">
        <f>SUM(N7:N21)</f>
        <v>0</v>
      </c>
      <c r="O22" s="16">
        <f>SUM(O7:O21)</f>
        <v>3</v>
      </c>
      <c r="P22" s="16">
        <f t="shared" si="3"/>
        <v>0</v>
      </c>
      <c r="Q22" s="16">
        <f>SUM(Q7:Q21)</f>
        <v>0</v>
      </c>
      <c r="R22" s="16">
        <f>SUM(R7:R21)</f>
        <v>0</v>
      </c>
      <c r="S22" s="16">
        <f>SUM(S7:S21)</f>
        <v>0</v>
      </c>
    </row>
  </sheetData>
  <mergeCells count="20">
    <mergeCell ref="A22:C22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197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37</v>
      </c>
      <c r="F4" s="49" t="s">
        <v>38</v>
      </c>
      <c r="G4" s="49" t="s">
        <v>39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40</v>
      </c>
      <c r="E6" s="14" t="s">
        <v>40</v>
      </c>
      <c r="F6" s="14" t="s">
        <v>40</v>
      </c>
      <c r="G6" s="26" t="s">
        <v>40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57</v>
      </c>
      <c r="B7" s="36" t="s">
        <v>58</v>
      </c>
      <c r="C7" s="37" t="s">
        <v>59</v>
      </c>
      <c r="D7" s="16">
        <f>SUM(E7:G7)</f>
        <v>52</v>
      </c>
      <c r="E7" s="16">
        <v>46</v>
      </c>
      <c r="F7" s="16">
        <v>5</v>
      </c>
      <c r="G7" s="16">
        <v>1</v>
      </c>
      <c r="H7" s="16">
        <f>SUM(I7:K7)</f>
        <v>335</v>
      </c>
      <c r="I7" s="16">
        <v>262</v>
      </c>
      <c r="J7" s="16">
        <v>49</v>
      </c>
      <c r="K7" s="16">
        <v>24</v>
      </c>
    </row>
    <row r="8" spans="1:11" ht="13.5">
      <c r="A8" s="24" t="s">
        <v>57</v>
      </c>
      <c r="B8" s="36" t="s">
        <v>60</v>
      </c>
      <c r="C8" s="37" t="s">
        <v>61</v>
      </c>
      <c r="D8" s="16">
        <f>SUM(E8:G8)</f>
        <v>7</v>
      </c>
      <c r="E8" s="16">
        <v>3</v>
      </c>
      <c r="F8" s="16">
        <v>1</v>
      </c>
      <c r="G8" s="16">
        <v>3</v>
      </c>
      <c r="H8" s="16">
        <f>SUM(I8:K8)</f>
        <v>138</v>
      </c>
      <c r="I8" s="16">
        <v>89</v>
      </c>
      <c r="J8" s="16">
        <v>33</v>
      </c>
      <c r="K8" s="16">
        <v>16</v>
      </c>
    </row>
    <row r="9" spans="1:11" ht="13.5">
      <c r="A9" s="24" t="s">
        <v>57</v>
      </c>
      <c r="B9" s="36" t="s">
        <v>62</v>
      </c>
      <c r="C9" s="37" t="s">
        <v>63</v>
      </c>
      <c r="D9" s="16">
        <f>SUM(E9:G9)</f>
        <v>3</v>
      </c>
      <c r="E9" s="16">
        <v>3</v>
      </c>
      <c r="F9" s="16">
        <v>0</v>
      </c>
      <c r="G9" s="16">
        <v>0</v>
      </c>
      <c r="H9" s="16">
        <f>SUM(I9:K9)</f>
        <v>82</v>
      </c>
      <c r="I9" s="16">
        <v>55</v>
      </c>
      <c r="J9" s="16">
        <v>14</v>
      </c>
      <c r="K9" s="16">
        <v>13</v>
      </c>
    </row>
    <row r="10" spans="1:11" ht="13.5">
      <c r="A10" s="24" t="s">
        <v>57</v>
      </c>
      <c r="B10" s="36" t="s">
        <v>64</v>
      </c>
      <c r="C10" s="37" t="s">
        <v>65</v>
      </c>
      <c r="D10" s="16">
        <f aca="true" t="shared" si="0" ref="D10:D56">SUM(E10:G10)</f>
        <v>3</v>
      </c>
      <c r="E10" s="16">
        <v>2</v>
      </c>
      <c r="F10" s="16">
        <v>1</v>
      </c>
      <c r="G10" s="16">
        <v>0</v>
      </c>
      <c r="H10" s="16">
        <f aca="true" t="shared" si="1" ref="H10:H56">SUM(I10:K10)</f>
        <v>60</v>
      </c>
      <c r="I10" s="16">
        <v>37</v>
      </c>
      <c r="J10" s="16">
        <v>15</v>
      </c>
      <c r="K10" s="16">
        <v>8</v>
      </c>
    </row>
    <row r="11" spans="1:11" ht="13.5">
      <c r="A11" s="24" t="s">
        <v>57</v>
      </c>
      <c r="B11" s="36" t="s">
        <v>66</v>
      </c>
      <c r="C11" s="37" t="s">
        <v>67</v>
      </c>
      <c r="D11" s="16">
        <f t="shared" si="0"/>
        <v>10</v>
      </c>
      <c r="E11" s="16">
        <v>8</v>
      </c>
      <c r="F11" s="16">
        <v>2</v>
      </c>
      <c r="G11" s="16">
        <v>0</v>
      </c>
      <c r="H11" s="16">
        <f t="shared" si="1"/>
        <v>101</v>
      </c>
      <c r="I11" s="16">
        <v>59</v>
      </c>
      <c r="J11" s="16">
        <v>31</v>
      </c>
      <c r="K11" s="16">
        <v>11</v>
      </c>
    </row>
    <row r="12" spans="1:11" ht="13.5">
      <c r="A12" s="24" t="s">
        <v>57</v>
      </c>
      <c r="B12" s="36" t="s">
        <v>68</v>
      </c>
      <c r="C12" s="37" t="s">
        <v>69</v>
      </c>
      <c r="D12" s="16">
        <f t="shared" si="0"/>
        <v>4</v>
      </c>
      <c r="E12" s="16">
        <v>2</v>
      </c>
      <c r="F12" s="16">
        <v>2</v>
      </c>
      <c r="G12" s="16">
        <v>0</v>
      </c>
      <c r="H12" s="16">
        <f t="shared" si="1"/>
        <v>57</v>
      </c>
      <c r="I12" s="16">
        <v>23</v>
      </c>
      <c r="J12" s="16">
        <v>24</v>
      </c>
      <c r="K12" s="16">
        <v>10</v>
      </c>
    </row>
    <row r="13" spans="1:11" ht="13.5">
      <c r="A13" s="24" t="s">
        <v>57</v>
      </c>
      <c r="B13" s="36" t="s">
        <v>70</v>
      </c>
      <c r="C13" s="37" t="s">
        <v>71</v>
      </c>
      <c r="D13" s="16">
        <f t="shared" si="0"/>
        <v>8</v>
      </c>
      <c r="E13" s="16">
        <v>4</v>
      </c>
      <c r="F13" s="16">
        <v>4</v>
      </c>
      <c r="G13" s="16">
        <v>0</v>
      </c>
      <c r="H13" s="16">
        <f t="shared" si="1"/>
        <v>71</v>
      </c>
      <c r="I13" s="16">
        <v>30</v>
      </c>
      <c r="J13" s="16">
        <v>32</v>
      </c>
      <c r="K13" s="16">
        <v>9</v>
      </c>
    </row>
    <row r="14" spans="1:11" ht="13.5">
      <c r="A14" s="24" t="s">
        <v>57</v>
      </c>
      <c r="B14" s="36" t="s">
        <v>72</v>
      </c>
      <c r="C14" s="37" t="s">
        <v>73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2</v>
      </c>
      <c r="I14" s="16">
        <v>2</v>
      </c>
      <c r="J14" s="16">
        <v>0</v>
      </c>
      <c r="K14" s="16">
        <v>0</v>
      </c>
    </row>
    <row r="15" spans="1:11" ht="13.5">
      <c r="A15" s="24" t="s">
        <v>57</v>
      </c>
      <c r="B15" s="36" t="s">
        <v>74</v>
      </c>
      <c r="C15" s="37" t="s">
        <v>75</v>
      </c>
      <c r="D15" s="16">
        <f t="shared" si="0"/>
        <v>9</v>
      </c>
      <c r="E15" s="16">
        <v>8</v>
      </c>
      <c r="F15" s="16">
        <v>1</v>
      </c>
      <c r="G15" s="16">
        <v>0</v>
      </c>
      <c r="H15" s="16">
        <f t="shared" si="1"/>
        <v>79</v>
      </c>
      <c r="I15" s="16">
        <v>58</v>
      </c>
      <c r="J15" s="16">
        <v>13</v>
      </c>
      <c r="K15" s="16">
        <v>8</v>
      </c>
    </row>
    <row r="16" spans="1:11" ht="13.5">
      <c r="A16" s="24" t="s">
        <v>57</v>
      </c>
      <c r="B16" s="36" t="s">
        <v>76</v>
      </c>
      <c r="C16" s="37" t="s">
        <v>77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51</v>
      </c>
      <c r="I16" s="16">
        <v>30</v>
      </c>
      <c r="J16" s="16">
        <v>13</v>
      </c>
      <c r="K16" s="16">
        <v>8</v>
      </c>
    </row>
    <row r="17" spans="1:11" ht="13.5">
      <c r="A17" s="24" t="s">
        <v>57</v>
      </c>
      <c r="B17" s="36" t="s">
        <v>78</v>
      </c>
      <c r="C17" s="37" t="s">
        <v>79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24" t="s">
        <v>57</v>
      </c>
      <c r="B18" s="36" t="s">
        <v>80</v>
      </c>
      <c r="C18" s="37" t="s">
        <v>30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60</v>
      </c>
      <c r="I18" s="16">
        <v>30</v>
      </c>
      <c r="J18" s="16">
        <v>15</v>
      </c>
      <c r="K18" s="16">
        <v>15</v>
      </c>
    </row>
    <row r="19" spans="1:11" ht="13.5">
      <c r="A19" s="24" t="s">
        <v>57</v>
      </c>
      <c r="B19" s="36" t="s">
        <v>81</v>
      </c>
      <c r="C19" s="37" t="s">
        <v>82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57</v>
      </c>
      <c r="B20" s="36" t="s">
        <v>83</v>
      </c>
      <c r="C20" s="37" t="s">
        <v>84</v>
      </c>
      <c r="D20" s="16">
        <f t="shared" si="0"/>
        <v>3</v>
      </c>
      <c r="E20" s="16">
        <v>1</v>
      </c>
      <c r="F20" s="16">
        <v>2</v>
      </c>
      <c r="G20" s="16">
        <v>0</v>
      </c>
      <c r="H20" s="16">
        <f t="shared" si="1"/>
        <v>51</v>
      </c>
      <c r="I20" s="16">
        <v>9</v>
      </c>
      <c r="J20" s="16">
        <v>25</v>
      </c>
      <c r="K20" s="16">
        <v>17</v>
      </c>
    </row>
    <row r="21" spans="1:11" ht="13.5">
      <c r="A21" s="24" t="s">
        <v>57</v>
      </c>
      <c r="B21" s="36" t="s">
        <v>85</v>
      </c>
      <c r="C21" s="37" t="s">
        <v>205</v>
      </c>
      <c r="D21" s="16">
        <f t="shared" si="0"/>
        <v>3</v>
      </c>
      <c r="E21" s="16">
        <v>2</v>
      </c>
      <c r="F21" s="16">
        <v>1</v>
      </c>
      <c r="G21" s="16">
        <v>0</v>
      </c>
      <c r="H21" s="16">
        <f t="shared" si="1"/>
        <v>37</v>
      </c>
      <c r="I21" s="16">
        <v>23</v>
      </c>
      <c r="J21" s="16">
        <v>10</v>
      </c>
      <c r="K21" s="16">
        <v>4</v>
      </c>
    </row>
    <row r="22" spans="1:11" ht="13.5">
      <c r="A22" s="24" t="s">
        <v>57</v>
      </c>
      <c r="B22" s="36" t="s">
        <v>86</v>
      </c>
      <c r="C22" s="37" t="s">
        <v>87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51</v>
      </c>
      <c r="I22" s="16">
        <v>51</v>
      </c>
      <c r="J22" s="16">
        <v>0</v>
      </c>
      <c r="K22" s="16">
        <v>0</v>
      </c>
    </row>
    <row r="23" spans="1:11" ht="13.5">
      <c r="A23" s="24" t="s">
        <v>57</v>
      </c>
      <c r="B23" s="36" t="s">
        <v>88</v>
      </c>
      <c r="C23" s="37" t="s">
        <v>89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24" t="s">
        <v>57</v>
      </c>
      <c r="B24" s="36" t="s">
        <v>90</v>
      </c>
      <c r="C24" s="37" t="s">
        <v>91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57</v>
      </c>
      <c r="B25" s="36" t="s">
        <v>92</v>
      </c>
      <c r="C25" s="37" t="s">
        <v>93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57</v>
      </c>
      <c r="B26" s="36" t="s">
        <v>94</v>
      </c>
      <c r="C26" s="37" t="s">
        <v>95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32</v>
      </c>
      <c r="I26" s="16">
        <v>14</v>
      </c>
      <c r="J26" s="16">
        <v>9</v>
      </c>
      <c r="K26" s="16">
        <v>9</v>
      </c>
    </row>
    <row r="27" spans="1:11" ht="13.5">
      <c r="A27" s="24" t="s">
        <v>57</v>
      </c>
      <c r="B27" s="36" t="s">
        <v>96</v>
      </c>
      <c r="C27" s="37" t="s">
        <v>97</v>
      </c>
      <c r="D27" s="16">
        <f t="shared" si="0"/>
        <v>1</v>
      </c>
      <c r="E27" s="16">
        <v>0</v>
      </c>
      <c r="F27" s="16">
        <v>1</v>
      </c>
      <c r="G27" s="16">
        <v>0</v>
      </c>
      <c r="H27" s="16">
        <f t="shared" si="1"/>
        <v>30</v>
      </c>
      <c r="I27" s="16">
        <v>0</v>
      </c>
      <c r="J27" s="16">
        <v>18</v>
      </c>
      <c r="K27" s="16">
        <v>12</v>
      </c>
    </row>
    <row r="28" spans="1:11" ht="13.5">
      <c r="A28" s="24" t="s">
        <v>57</v>
      </c>
      <c r="B28" s="36" t="s">
        <v>98</v>
      </c>
      <c r="C28" s="37" t="s">
        <v>99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8</v>
      </c>
      <c r="I28" s="16">
        <v>8</v>
      </c>
      <c r="J28" s="16">
        <v>0</v>
      </c>
      <c r="K28" s="16">
        <v>0</v>
      </c>
    </row>
    <row r="29" spans="1:11" ht="13.5">
      <c r="A29" s="24" t="s">
        <v>57</v>
      </c>
      <c r="B29" s="36" t="s">
        <v>100</v>
      </c>
      <c r="C29" s="37" t="s">
        <v>101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57</v>
      </c>
      <c r="B30" s="36" t="s">
        <v>102</v>
      </c>
      <c r="C30" s="37" t="s">
        <v>103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57</v>
      </c>
      <c r="B31" s="36" t="s">
        <v>104</v>
      </c>
      <c r="C31" s="37" t="s">
        <v>105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57</v>
      </c>
      <c r="B32" s="36" t="s">
        <v>106</v>
      </c>
      <c r="C32" s="37" t="s">
        <v>53</v>
      </c>
      <c r="D32" s="16">
        <f t="shared" si="0"/>
        <v>1</v>
      </c>
      <c r="E32" s="16">
        <v>0</v>
      </c>
      <c r="F32" s="16">
        <v>1</v>
      </c>
      <c r="G32" s="16">
        <v>0</v>
      </c>
      <c r="H32" s="16">
        <f t="shared" si="1"/>
        <v>27</v>
      </c>
      <c r="I32" s="16">
        <v>0</v>
      </c>
      <c r="J32" s="16">
        <v>10</v>
      </c>
      <c r="K32" s="16">
        <v>17</v>
      </c>
    </row>
    <row r="33" spans="1:11" ht="13.5">
      <c r="A33" s="24" t="s">
        <v>57</v>
      </c>
      <c r="B33" s="36" t="s">
        <v>107</v>
      </c>
      <c r="C33" s="37" t="s">
        <v>108</v>
      </c>
      <c r="D33" s="16">
        <f t="shared" si="0"/>
        <v>1</v>
      </c>
      <c r="E33" s="16">
        <v>0</v>
      </c>
      <c r="F33" s="16">
        <v>1</v>
      </c>
      <c r="G33" s="16">
        <v>0</v>
      </c>
      <c r="H33" s="16">
        <f t="shared" si="1"/>
        <v>28</v>
      </c>
      <c r="I33" s="16">
        <v>0</v>
      </c>
      <c r="J33" s="16">
        <v>11</v>
      </c>
      <c r="K33" s="16">
        <v>17</v>
      </c>
    </row>
    <row r="34" spans="1:11" ht="13.5">
      <c r="A34" s="24" t="s">
        <v>57</v>
      </c>
      <c r="B34" s="36" t="s">
        <v>109</v>
      </c>
      <c r="C34" s="37" t="s">
        <v>110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57</v>
      </c>
      <c r="B35" s="36" t="s">
        <v>111</v>
      </c>
      <c r="C35" s="37" t="s">
        <v>112</v>
      </c>
      <c r="D35" s="16">
        <f t="shared" si="0"/>
        <v>2</v>
      </c>
      <c r="E35" s="16">
        <v>1</v>
      </c>
      <c r="F35" s="16">
        <v>1</v>
      </c>
      <c r="G35" s="16">
        <v>0</v>
      </c>
      <c r="H35" s="16">
        <f t="shared" si="1"/>
        <v>10</v>
      </c>
      <c r="I35" s="16">
        <v>5</v>
      </c>
      <c r="J35" s="16">
        <v>4</v>
      </c>
      <c r="K35" s="16">
        <v>1</v>
      </c>
    </row>
    <row r="36" spans="1:11" ht="13.5">
      <c r="A36" s="24" t="s">
        <v>57</v>
      </c>
      <c r="B36" s="36" t="s">
        <v>113</v>
      </c>
      <c r="C36" s="37" t="s">
        <v>114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9</v>
      </c>
      <c r="I36" s="16">
        <v>5</v>
      </c>
      <c r="J36" s="16">
        <v>2</v>
      </c>
      <c r="K36" s="16">
        <v>2</v>
      </c>
    </row>
    <row r="37" spans="1:11" ht="13.5">
      <c r="A37" s="24" t="s">
        <v>57</v>
      </c>
      <c r="B37" s="36" t="s">
        <v>115</v>
      </c>
      <c r="C37" s="37" t="s">
        <v>116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5</v>
      </c>
      <c r="I37" s="16">
        <v>5</v>
      </c>
      <c r="J37" s="16">
        <v>0</v>
      </c>
      <c r="K37" s="16">
        <v>0</v>
      </c>
    </row>
    <row r="38" spans="1:11" ht="13.5">
      <c r="A38" s="24" t="s">
        <v>57</v>
      </c>
      <c r="B38" s="36" t="s">
        <v>117</v>
      </c>
      <c r="C38" s="37" t="s">
        <v>118</v>
      </c>
      <c r="D38" s="16">
        <f t="shared" si="0"/>
        <v>2</v>
      </c>
      <c r="E38" s="16">
        <v>1</v>
      </c>
      <c r="F38" s="16">
        <v>1</v>
      </c>
      <c r="G38" s="16">
        <v>0</v>
      </c>
      <c r="H38" s="16">
        <f t="shared" si="1"/>
        <v>24</v>
      </c>
      <c r="I38" s="16">
        <v>5</v>
      </c>
      <c r="J38" s="16">
        <v>12</v>
      </c>
      <c r="K38" s="16">
        <v>7</v>
      </c>
    </row>
    <row r="39" spans="1:11" ht="13.5">
      <c r="A39" s="24" t="s">
        <v>57</v>
      </c>
      <c r="B39" s="36" t="s">
        <v>119</v>
      </c>
      <c r="C39" s="37" t="s">
        <v>120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3</v>
      </c>
      <c r="I39" s="16">
        <v>3</v>
      </c>
      <c r="J39" s="16">
        <v>0</v>
      </c>
      <c r="K39" s="16">
        <v>0</v>
      </c>
    </row>
    <row r="40" spans="1:11" ht="13.5">
      <c r="A40" s="24" t="s">
        <v>57</v>
      </c>
      <c r="B40" s="36" t="s">
        <v>121</v>
      </c>
      <c r="C40" s="37" t="s">
        <v>122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2</v>
      </c>
      <c r="I40" s="16">
        <v>2</v>
      </c>
      <c r="J40" s="16">
        <v>0</v>
      </c>
      <c r="K40" s="16">
        <v>0</v>
      </c>
    </row>
    <row r="41" spans="1:11" ht="13.5">
      <c r="A41" s="24" t="s">
        <v>57</v>
      </c>
      <c r="B41" s="36" t="s">
        <v>123</v>
      </c>
      <c r="C41" s="37" t="s">
        <v>31</v>
      </c>
      <c r="D41" s="16">
        <f t="shared" si="0"/>
        <v>2</v>
      </c>
      <c r="E41" s="16">
        <v>1</v>
      </c>
      <c r="F41" s="16">
        <v>1</v>
      </c>
      <c r="G41" s="16">
        <v>0</v>
      </c>
      <c r="H41" s="16">
        <f t="shared" si="1"/>
        <v>18</v>
      </c>
      <c r="I41" s="16">
        <v>4</v>
      </c>
      <c r="J41" s="16">
        <v>10</v>
      </c>
      <c r="K41" s="16">
        <v>4</v>
      </c>
    </row>
    <row r="42" spans="1:11" ht="13.5">
      <c r="A42" s="24" t="s">
        <v>57</v>
      </c>
      <c r="B42" s="36" t="s">
        <v>124</v>
      </c>
      <c r="C42" s="37" t="s">
        <v>125</v>
      </c>
      <c r="D42" s="16">
        <f t="shared" si="0"/>
        <v>2</v>
      </c>
      <c r="E42" s="16">
        <v>1</v>
      </c>
      <c r="F42" s="16">
        <v>0</v>
      </c>
      <c r="G42" s="16">
        <v>1</v>
      </c>
      <c r="H42" s="16">
        <f t="shared" si="1"/>
        <v>13</v>
      </c>
      <c r="I42" s="16">
        <v>7</v>
      </c>
      <c r="J42" s="16">
        <v>3</v>
      </c>
      <c r="K42" s="16">
        <v>3</v>
      </c>
    </row>
    <row r="43" spans="1:11" ht="13.5">
      <c r="A43" s="24" t="s">
        <v>57</v>
      </c>
      <c r="B43" s="36" t="s">
        <v>126</v>
      </c>
      <c r="C43" s="37" t="s">
        <v>127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14</v>
      </c>
      <c r="I43" s="16">
        <v>5</v>
      </c>
      <c r="J43" s="16">
        <v>3</v>
      </c>
      <c r="K43" s="16">
        <v>6</v>
      </c>
    </row>
    <row r="44" spans="1:11" ht="13.5">
      <c r="A44" s="24" t="s">
        <v>57</v>
      </c>
      <c r="B44" s="36" t="s">
        <v>128</v>
      </c>
      <c r="C44" s="37" t="s">
        <v>129</v>
      </c>
      <c r="D44" s="16">
        <f t="shared" si="0"/>
        <v>2</v>
      </c>
      <c r="E44" s="16">
        <v>1</v>
      </c>
      <c r="F44" s="16">
        <v>1</v>
      </c>
      <c r="G44" s="16">
        <v>0</v>
      </c>
      <c r="H44" s="16">
        <f t="shared" si="1"/>
        <v>25</v>
      </c>
      <c r="I44" s="16">
        <v>5</v>
      </c>
      <c r="J44" s="16">
        <v>15</v>
      </c>
      <c r="K44" s="16">
        <v>5</v>
      </c>
    </row>
    <row r="45" spans="1:11" ht="13.5">
      <c r="A45" s="24" t="s">
        <v>57</v>
      </c>
      <c r="B45" s="36" t="s">
        <v>130</v>
      </c>
      <c r="C45" s="37" t="s">
        <v>131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5</v>
      </c>
      <c r="I45" s="16">
        <v>5</v>
      </c>
      <c r="J45" s="16">
        <v>0</v>
      </c>
      <c r="K45" s="16">
        <v>0</v>
      </c>
    </row>
    <row r="46" spans="1:11" ht="13.5">
      <c r="A46" s="24" t="s">
        <v>57</v>
      </c>
      <c r="B46" s="36" t="s">
        <v>132</v>
      </c>
      <c r="C46" s="37" t="s">
        <v>133</v>
      </c>
      <c r="D46" s="16">
        <f t="shared" si="0"/>
        <v>2</v>
      </c>
      <c r="E46" s="16">
        <v>1</v>
      </c>
      <c r="F46" s="16">
        <v>1</v>
      </c>
      <c r="G46" s="16">
        <v>0</v>
      </c>
      <c r="H46" s="16">
        <f t="shared" si="1"/>
        <v>19</v>
      </c>
      <c r="I46" s="16">
        <v>5</v>
      </c>
      <c r="J46" s="16">
        <v>8</v>
      </c>
      <c r="K46" s="16">
        <v>6</v>
      </c>
    </row>
    <row r="47" spans="1:11" ht="13.5">
      <c r="A47" s="24" t="s">
        <v>57</v>
      </c>
      <c r="B47" s="36" t="s">
        <v>134</v>
      </c>
      <c r="C47" s="37" t="s">
        <v>44</v>
      </c>
      <c r="D47" s="16">
        <f t="shared" si="0"/>
        <v>3</v>
      </c>
      <c r="E47" s="16">
        <v>2</v>
      </c>
      <c r="F47" s="16">
        <v>1</v>
      </c>
      <c r="G47" s="16">
        <v>0</v>
      </c>
      <c r="H47" s="16">
        <f t="shared" si="1"/>
        <v>31</v>
      </c>
      <c r="I47" s="16">
        <v>8</v>
      </c>
      <c r="J47" s="16">
        <v>17</v>
      </c>
      <c r="K47" s="16">
        <v>6</v>
      </c>
    </row>
    <row r="48" spans="1:11" ht="13.5">
      <c r="A48" s="24" t="s">
        <v>57</v>
      </c>
      <c r="B48" s="36" t="s">
        <v>135</v>
      </c>
      <c r="C48" s="37" t="s">
        <v>136</v>
      </c>
      <c r="D48" s="16">
        <f t="shared" si="0"/>
        <v>2</v>
      </c>
      <c r="E48" s="16">
        <v>1</v>
      </c>
      <c r="F48" s="16">
        <v>1</v>
      </c>
      <c r="G48" s="16">
        <v>0</v>
      </c>
      <c r="H48" s="16">
        <f t="shared" si="1"/>
        <v>14</v>
      </c>
      <c r="I48" s="16">
        <v>5</v>
      </c>
      <c r="J48" s="16">
        <v>6</v>
      </c>
      <c r="K48" s="16">
        <v>3</v>
      </c>
    </row>
    <row r="49" spans="1:11" ht="13.5">
      <c r="A49" s="24" t="s">
        <v>57</v>
      </c>
      <c r="B49" s="36" t="s">
        <v>137</v>
      </c>
      <c r="C49" s="37" t="s">
        <v>138</v>
      </c>
      <c r="D49" s="16">
        <f t="shared" si="0"/>
        <v>2</v>
      </c>
      <c r="E49" s="16">
        <v>1</v>
      </c>
      <c r="F49" s="16">
        <v>1</v>
      </c>
      <c r="G49" s="16">
        <v>0</v>
      </c>
      <c r="H49" s="16">
        <f t="shared" si="1"/>
        <v>10</v>
      </c>
      <c r="I49" s="16">
        <v>5</v>
      </c>
      <c r="J49" s="16">
        <v>2</v>
      </c>
      <c r="K49" s="16">
        <v>3</v>
      </c>
    </row>
    <row r="50" spans="1:11" ht="13.5">
      <c r="A50" s="24" t="s">
        <v>57</v>
      </c>
      <c r="B50" s="36" t="s">
        <v>139</v>
      </c>
      <c r="C50" s="37" t="s">
        <v>140</v>
      </c>
      <c r="D50" s="16">
        <f t="shared" si="0"/>
        <v>3</v>
      </c>
      <c r="E50" s="16">
        <v>2</v>
      </c>
      <c r="F50" s="16">
        <v>1</v>
      </c>
      <c r="G50" s="16">
        <v>0</v>
      </c>
      <c r="H50" s="16">
        <f t="shared" si="1"/>
        <v>12</v>
      </c>
      <c r="I50" s="16">
        <v>6</v>
      </c>
      <c r="J50" s="16">
        <v>4</v>
      </c>
      <c r="K50" s="16">
        <v>2</v>
      </c>
    </row>
    <row r="51" spans="1:11" ht="13.5">
      <c r="A51" s="24" t="s">
        <v>57</v>
      </c>
      <c r="B51" s="36" t="s">
        <v>141</v>
      </c>
      <c r="C51" s="37" t="s">
        <v>52</v>
      </c>
      <c r="D51" s="16">
        <f t="shared" si="0"/>
        <v>2</v>
      </c>
      <c r="E51" s="16">
        <v>2</v>
      </c>
      <c r="F51" s="16">
        <v>0</v>
      </c>
      <c r="G51" s="16">
        <v>0</v>
      </c>
      <c r="H51" s="16">
        <f t="shared" si="1"/>
        <v>11</v>
      </c>
      <c r="I51" s="16">
        <v>11</v>
      </c>
      <c r="J51" s="16">
        <v>0</v>
      </c>
      <c r="K51" s="16">
        <v>0</v>
      </c>
    </row>
    <row r="52" spans="1:11" ht="13.5">
      <c r="A52" s="24" t="s">
        <v>57</v>
      </c>
      <c r="B52" s="36" t="s">
        <v>142</v>
      </c>
      <c r="C52" s="37" t="s">
        <v>143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57</v>
      </c>
      <c r="B53" s="36" t="s">
        <v>144</v>
      </c>
      <c r="C53" s="37" t="s">
        <v>145</v>
      </c>
      <c r="D53" s="16">
        <f t="shared" si="0"/>
        <v>3</v>
      </c>
      <c r="E53" s="16">
        <v>1</v>
      </c>
      <c r="F53" s="16">
        <v>2</v>
      </c>
      <c r="G53" s="16">
        <v>0</v>
      </c>
      <c r="H53" s="16">
        <f t="shared" si="1"/>
        <v>23</v>
      </c>
      <c r="I53" s="16">
        <v>9</v>
      </c>
      <c r="J53" s="16">
        <v>12</v>
      </c>
      <c r="K53" s="16">
        <v>2</v>
      </c>
    </row>
    <row r="54" spans="1:11" ht="13.5">
      <c r="A54" s="24" t="s">
        <v>57</v>
      </c>
      <c r="B54" s="36" t="s">
        <v>146</v>
      </c>
      <c r="C54" s="37" t="s">
        <v>147</v>
      </c>
      <c r="D54" s="16">
        <f t="shared" si="0"/>
        <v>1</v>
      </c>
      <c r="E54" s="16">
        <v>0</v>
      </c>
      <c r="F54" s="16">
        <v>0</v>
      </c>
      <c r="G54" s="16">
        <v>1</v>
      </c>
      <c r="H54" s="16">
        <f t="shared" si="1"/>
        <v>17</v>
      </c>
      <c r="I54" s="16">
        <v>7</v>
      </c>
      <c r="J54" s="16">
        <v>5</v>
      </c>
      <c r="K54" s="16">
        <v>5</v>
      </c>
    </row>
    <row r="55" spans="1:11" ht="13.5">
      <c r="A55" s="24" t="s">
        <v>57</v>
      </c>
      <c r="B55" s="36" t="s">
        <v>148</v>
      </c>
      <c r="C55" s="37" t="s">
        <v>32</v>
      </c>
      <c r="D55" s="16">
        <f t="shared" si="0"/>
        <v>3</v>
      </c>
      <c r="E55" s="16">
        <v>1</v>
      </c>
      <c r="F55" s="16">
        <v>2</v>
      </c>
      <c r="G55" s="16">
        <v>0</v>
      </c>
      <c r="H55" s="16">
        <f t="shared" si="1"/>
        <v>33</v>
      </c>
      <c r="I55" s="16">
        <v>11</v>
      </c>
      <c r="J55" s="16">
        <v>11</v>
      </c>
      <c r="K55" s="16">
        <v>11</v>
      </c>
    </row>
    <row r="56" spans="1:11" ht="13.5">
      <c r="A56" s="43" t="s">
        <v>51</v>
      </c>
      <c r="B56" s="44"/>
      <c r="C56" s="45"/>
      <c r="D56" s="16">
        <f t="shared" si="0"/>
        <v>157</v>
      </c>
      <c r="E56" s="16">
        <f aca="true" t="shared" si="2" ref="E56:K56">SUM(E7:E55)</f>
        <v>111</v>
      </c>
      <c r="F56" s="16">
        <f t="shared" si="2"/>
        <v>39</v>
      </c>
      <c r="G56" s="16">
        <f t="shared" si="2"/>
        <v>7</v>
      </c>
      <c r="H56" s="16">
        <f t="shared" si="1"/>
        <v>1598</v>
      </c>
      <c r="I56" s="16">
        <f t="shared" si="2"/>
        <v>898</v>
      </c>
      <c r="J56" s="16">
        <f t="shared" si="2"/>
        <v>436</v>
      </c>
      <c r="K56" s="16">
        <f t="shared" si="2"/>
        <v>264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2004-02-27T10:27:54Z</dcterms:modified>
  <cp:category/>
  <cp:version/>
  <cp:contentType/>
  <cp:contentStatus/>
</cp:coreProperties>
</file>