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'市町村分担金内訳'!$A$2:$DU$26</definedName>
    <definedName name="_xlnm.Print_Area" localSheetId="2">'組合分担金内訳'!$A$2:$BE$77</definedName>
    <definedName name="_xlnm.Print_Area" localSheetId="1">'廃棄物事業経費（歳出）'!$A$2:$BH$96</definedName>
    <definedName name="_xlnm.Print_Area" localSheetId="0">'廃棄物事業経費（歳入）'!$A$2:$AD$96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<sst xmlns="http://schemas.openxmlformats.org/spreadsheetml/2006/main" count="2393" uniqueCount="288">
  <si>
    <t>愛媛県合計</t>
  </si>
  <si>
    <t>34883</t>
  </si>
  <si>
    <t>芸予衛生組合</t>
  </si>
  <si>
    <t>上浮穴郡生活環境事務組合</t>
  </si>
  <si>
    <t>38888</t>
  </si>
  <si>
    <t>宇和島地区広域事務組合</t>
  </si>
  <si>
    <t>38891</t>
  </si>
  <si>
    <t>38892</t>
  </si>
  <si>
    <t>内山衛生事務組合</t>
  </si>
  <si>
    <t>38900</t>
  </si>
  <si>
    <t>南宇和衛生事務組合</t>
  </si>
  <si>
    <t/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</si>
  <si>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</si>
  <si>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</si>
  <si>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</si>
  <si>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</si>
  <si>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</si>
  <si>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</si>
  <si>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</si>
  <si>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</si>
  <si>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</si>
  <si>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</si>
  <si>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</si>
  <si>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</si>
  <si>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</si>
  <si>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</si>
  <si>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</si>
  <si>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</si>
  <si>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</si>
  <si>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</si>
  <si>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</si>
  <si>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</si>
  <si>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</si>
  <si>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</si>
  <si>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</si>
  <si>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</si>
  <si>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</si>
  <si>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</si>
  <si>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</si>
  <si>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</si>
  <si>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</si>
  <si>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</si>
  <si>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</si>
  <si>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</si>
  <si>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</si>
  <si>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</si>
  <si>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</si>
  <si>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</si>
  <si>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</si>
  <si>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</si>
  <si>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</si>
  <si>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</si>
  <si>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</si>
  <si>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</si>
  <si>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</si>
  <si>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</si>
  <si>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</si>
  <si>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</si>
  <si>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</si>
  <si>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</si>
  <si>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</si>
  <si>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</si>
  <si>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</si>
  <si>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</si>
  <si>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</si>
  <si>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</si>
  <si>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</si>
  <si>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</si>
  <si>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</si>
  <si>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</si>
  <si>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</si>
  <si>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</si>
  <si>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</si>
  <si>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</si>
  <si>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</si>
  <si>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</si>
  <si>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</si>
  <si>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</si>
  <si>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</si>
  <si>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</si>
  <si>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</si>
  <si>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</si>
  <si>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</si>
  <si>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</si>
  <si>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</si>
  <si>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</si>
  <si>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</si>
  <si>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</si>
  <si>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</si>
  <si>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</si>
  <si>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</si>
  <si>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</si>
  <si>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</si>
  <si>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</si>
  <si>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</si>
  <si>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</si>
  <si>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</si>
  <si>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</si>
  <si>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</si>
  <si>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</si>
  <si>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</si>
  <si>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</si>
  <si>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</si>
  <si>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</si>
  <si>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</si>
  <si>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</si>
  <si>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</si>
  <si>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</si>
  <si>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</si>
  <si>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</si>
  <si>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</si>
  <si>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</si>
  <si>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</si>
  <si>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</si>
  <si>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</si>
  <si>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松前町</t>
  </si>
  <si>
    <t>瀬戸町</t>
  </si>
  <si>
    <t>－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</si>
  <si>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</si>
  <si>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</si>
  <si>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</si>
  <si>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</si>
  <si>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</si>
  <si>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</si>
  <si>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</si>
  <si>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</si>
  <si>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</si>
  <si>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</si>
  <si>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</si>
  <si>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</si>
  <si>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</si>
  <si>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</si>
  <si>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</si>
  <si>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</si>
  <si>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</si>
  <si>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</si>
  <si>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</si>
  <si>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</si>
  <si>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</si>
  <si>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</si>
  <si>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</si>
  <si>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</si>
  <si>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</si>
  <si>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</si>
  <si>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</si>
  <si>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</si>
  <si>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</si>
  <si>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</si>
  <si>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</si>
  <si>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</si>
  <si>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</si>
  <si>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</si>
  <si>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</si>
  <si>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</si>
  <si>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</si>
  <si>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</si>
  <si>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</si>
  <si>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</si>
  <si>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</si>
  <si>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</si>
  <si>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</si>
  <si>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</si>
  <si>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</si>
  <si>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</si>
  <si>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</si>
  <si>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</si>
  <si>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</si>
  <si>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</si>
  <si>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</si>
  <si>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</si>
  <si>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</si>
  <si>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</si>
  <si>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</si>
  <si>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</si>
  <si>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</si>
  <si>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</si>
  <si>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</si>
  <si>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</si>
  <si>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</si>
  <si>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</si>
  <si>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</si>
  <si>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</si>
  <si>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</si>
  <si>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</si>
  <si>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</si>
  <si>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</si>
  <si>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川内町</t>
  </si>
  <si>
    <t>中山町</t>
  </si>
  <si>
    <t>吉田町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</si>
  <si>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</si>
  <si>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</si>
  <si>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</si>
  <si>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</si>
  <si>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</si>
  <si>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</si>
  <si>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</si>
  <si>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宇摩地区広域市町村圏組合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</si>
  <si>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</si>
  <si>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</si>
  <si>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</si>
  <si>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</si>
  <si>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</si>
  <si>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</si>
  <si>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</si>
  <si>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</si>
  <si>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</si>
  <si>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</si>
  <si>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</si>
  <si>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</si>
  <si>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</si>
  <si>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</si>
  <si>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</si>
  <si>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</si>
  <si>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</si>
  <si>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</si>
  <si>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</si>
  <si>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</si>
  <si>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</si>
  <si>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</si>
  <si>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</si>
  <si>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</si>
  <si>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</si>
  <si>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</si>
  <si>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</si>
  <si>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</si>
  <si>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</si>
  <si>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</si>
  <si>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</si>
  <si>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</si>
  <si>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</si>
  <si>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</si>
  <si>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</si>
  <si>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</si>
  <si>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</si>
  <si>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</si>
  <si>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</si>
  <si>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38818</t>
  </si>
  <si>
    <t>今治地区事務組合</t>
  </si>
  <si>
    <t>38822</t>
  </si>
  <si>
    <t>波方町大西町衛生事務組合</t>
  </si>
  <si>
    <t>38823</t>
  </si>
  <si>
    <t>大島地区衛生事務組合</t>
  </si>
  <si>
    <t>38824</t>
  </si>
  <si>
    <t>大三島地区衛生事務組合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</si>
  <si>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</si>
  <si>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</si>
  <si>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</si>
  <si>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</si>
  <si>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</si>
  <si>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</si>
  <si>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38843</t>
  </si>
  <si>
    <t>大洲市・喜多郡町村組合</t>
  </si>
  <si>
    <t>38847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</si>
  <si>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</si>
  <si>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</si>
  <si>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</si>
  <si>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</si>
  <si>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</si>
  <si>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</si>
  <si>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</si>
  <si>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</si>
  <si>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</si>
  <si>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</si>
  <si>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</si>
  <si>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</si>
  <si>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中島町</t>
  </si>
  <si>
    <t>八西衛生事務組合</t>
  </si>
  <si>
    <t>38848</t>
  </si>
  <si>
    <t>三瓶町明浜町衛生事務組合</t>
  </si>
  <si>
    <t>38849</t>
  </si>
  <si>
    <t>東宇和衛生事務組合</t>
  </si>
  <si>
    <t>38865</t>
  </si>
  <si>
    <t>伊予地区ごみ処理施設管理組合</t>
  </si>
  <si>
    <t>38872</t>
  </si>
  <si>
    <t>上島地区衛生事務組合</t>
  </si>
  <si>
    <t>38881</t>
  </si>
  <si>
    <t>道前福祉衛生事務組合</t>
  </si>
  <si>
    <t>38887</t>
  </si>
  <si>
    <t>－</t>
  </si>
  <si>
    <t>愛媛県合計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</si>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</sst>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9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108</v>
      </c>
      <c r="B2" s="101" t="s">
        <v>118</v>
      </c>
      <c r="C2" s="104" t="s">
        <v>119</v>
      </c>
      <c r="D2" s="2" t="s">
        <v>120</v>
      </c>
      <c r="E2" s="3"/>
      <c r="F2" s="3"/>
      <c r="G2" s="3"/>
      <c r="H2" s="3"/>
      <c r="I2" s="3"/>
      <c r="J2" s="3"/>
      <c r="K2" s="3"/>
      <c r="L2" s="4"/>
      <c r="M2" s="2" t="s">
        <v>109</v>
      </c>
      <c r="N2" s="3"/>
      <c r="O2" s="3"/>
      <c r="P2" s="3"/>
      <c r="Q2" s="3"/>
      <c r="R2" s="3"/>
      <c r="S2" s="3"/>
      <c r="T2" s="3"/>
      <c r="U2" s="4"/>
      <c r="V2" s="2" t="s">
        <v>110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111</v>
      </c>
      <c r="E3" s="62"/>
      <c r="F3" s="62"/>
      <c r="G3" s="62"/>
      <c r="H3" s="62"/>
      <c r="I3" s="62"/>
      <c r="J3" s="62"/>
      <c r="K3" s="63"/>
      <c r="L3" s="64"/>
      <c r="M3" s="8" t="s">
        <v>111</v>
      </c>
      <c r="N3" s="62"/>
      <c r="O3" s="62"/>
      <c r="P3" s="62"/>
      <c r="Q3" s="62"/>
      <c r="R3" s="62"/>
      <c r="S3" s="62"/>
      <c r="T3" s="63"/>
      <c r="U3" s="64"/>
      <c r="V3" s="8" t="s">
        <v>111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112</v>
      </c>
      <c r="F4" s="9"/>
      <c r="G4" s="9"/>
      <c r="H4" s="9"/>
      <c r="I4" s="9"/>
      <c r="J4" s="9"/>
      <c r="K4" s="10"/>
      <c r="L4" s="11" t="s">
        <v>121</v>
      </c>
      <c r="M4" s="7"/>
      <c r="N4" s="8" t="s">
        <v>112</v>
      </c>
      <c r="O4" s="9"/>
      <c r="P4" s="9"/>
      <c r="Q4" s="9"/>
      <c r="R4" s="9"/>
      <c r="S4" s="9"/>
      <c r="T4" s="10"/>
      <c r="U4" s="11" t="s">
        <v>121</v>
      </c>
      <c r="V4" s="7"/>
      <c r="W4" s="8" t="s">
        <v>112</v>
      </c>
      <c r="X4" s="9"/>
      <c r="Y4" s="9"/>
      <c r="Z4" s="9"/>
      <c r="AA4" s="9"/>
      <c r="AB4" s="9"/>
      <c r="AC4" s="10"/>
      <c r="AD4" s="11" t="s">
        <v>121</v>
      </c>
    </row>
    <row r="5" spans="1:30" s="70" customFormat="1" ht="22.5" customHeight="1">
      <c r="A5" s="99"/>
      <c r="B5" s="102"/>
      <c r="C5" s="99"/>
      <c r="D5" s="7"/>
      <c r="E5" s="7"/>
      <c r="F5" s="12" t="s">
        <v>122</v>
      </c>
      <c r="G5" s="12" t="s">
        <v>123</v>
      </c>
      <c r="H5" s="12" t="s">
        <v>124</v>
      </c>
      <c r="I5" s="12" t="s">
        <v>125</v>
      </c>
      <c r="J5" s="12" t="s">
        <v>126</v>
      </c>
      <c r="K5" s="12" t="s">
        <v>127</v>
      </c>
      <c r="L5" s="13"/>
      <c r="M5" s="7"/>
      <c r="N5" s="7"/>
      <c r="O5" s="12" t="s">
        <v>122</v>
      </c>
      <c r="P5" s="12" t="s">
        <v>123</v>
      </c>
      <c r="Q5" s="12" t="s">
        <v>124</v>
      </c>
      <c r="R5" s="12" t="s">
        <v>125</v>
      </c>
      <c r="S5" s="12" t="s">
        <v>126</v>
      </c>
      <c r="T5" s="12" t="s">
        <v>127</v>
      </c>
      <c r="U5" s="13"/>
      <c r="V5" s="7"/>
      <c r="W5" s="7"/>
      <c r="X5" s="12" t="s">
        <v>122</v>
      </c>
      <c r="Y5" s="12" t="s">
        <v>123</v>
      </c>
      <c r="Z5" s="12" t="s">
        <v>124</v>
      </c>
      <c r="AA5" s="12" t="s">
        <v>125</v>
      </c>
      <c r="AB5" s="12" t="s">
        <v>126</v>
      </c>
      <c r="AC5" s="12" t="s">
        <v>127</v>
      </c>
      <c r="AD5" s="13"/>
    </row>
    <row r="6" spans="1:30" s="70" customFormat="1" ht="22.5" customHeight="1">
      <c r="A6" s="100"/>
      <c r="B6" s="103"/>
      <c r="C6" s="100"/>
      <c r="D6" s="14" t="s">
        <v>113</v>
      </c>
      <c r="E6" s="14" t="s">
        <v>114</v>
      </c>
      <c r="F6" s="15" t="s">
        <v>114</v>
      </c>
      <c r="G6" s="15" t="s">
        <v>114</v>
      </c>
      <c r="H6" s="15" t="s">
        <v>114</v>
      </c>
      <c r="I6" s="15" t="s">
        <v>114</v>
      </c>
      <c r="J6" s="15" t="s">
        <v>114</v>
      </c>
      <c r="K6" s="15" t="s">
        <v>114</v>
      </c>
      <c r="L6" s="16" t="s">
        <v>114</v>
      </c>
      <c r="M6" s="14" t="s">
        <v>114</v>
      </c>
      <c r="N6" s="14" t="s">
        <v>114</v>
      </c>
      <c r="O6" s="15" t="s">
        <v>114</v>
      </c>
      <c r="P6" s="15" t="s">
        <v>114</v>
      </c>
      <c r="Q6" s="15" t="s">
        <v>114</v>
      </c>
      <c r="R6" s="15" t="s">
        <v>114</v>
      </c>
      <c r="S6" s="15" t="s">
        <v>114</v>
      </c>
      <c r="T6" s="15" t="s">
        <v>114</v>
      </c>
      <c r="U6" s="16" t="s">
        <v>114</v>
      </c>
      <c r="V6" s="14" t="s">
        <v>114</v>
      </c>
      <c r="W6" s="14" t="s">
        <v>114</v>
      </c>
      <c r="X6" s="15" t="s">
        <v>114</v>
      </c>
      <c r="Y6" s="15" t="s">
        <v>114</v>
      </c>
      <c r="Z6" s="15" t="s">
        <v>114</v>
      </c>
      <c r="AA6" s="15" t="s">
        <v>114</v>
      </c>
      <c r="AB6" s="15" t="s">
        <v>114</v>
      </c>
      <c r="AC6" s="15" t="s">
        <v>114</v>
      </c>
      <c r="AD6" s="16" t="s">
        <v>114</v>
      </c>
    </row>
    <row r="7" spans="1:30" ht="13.5">
      <c r="A7" s="17" t="s">
        <v>12</v>
      </c>
      <c r="B7" s="76" t="s">
        <v>13</v>
      </c>
      <c r="C7" s="77" t="s">
        <v>14</v>
      </c>
      <c r="D7" s="87">
        <f aca="true" t="shared" si="0" ref="D7:D46">E7+L7</f>
        <v>4944820</v>
      </c>
      <c r="E7" s="87">
        <f aca="true" t="shared" si="1" ref="E7:E46">F7+G7+H7+I7+K7</f>
        <v>892689</v>
      </c>
      <c r="F7" s="87">
        <v>86020</v>
      </c>
      <c r="G7" s="87">
        <v>18036</v>
      </c>
      <c r="H7" s="87">
        <v>228600</v>
      </c>
      <c r="I7" s="87">
        <v>531089</v>
      </c>
      <c r="J7" s="87" t="s">
        <v>278</v>
      </c>
      <c r="K7" s="87">
        <v>28944</v>
      </c>
      <c r="L7" s="87">
        <v>4052131</v>
      </c>
      <c r="M7" s="87">
        <f aca="true" t="shared" si="2" ref="M7:M46">N7+U7</f>
        <v>613969</v>
      </c>
      <c r="N7" s="87">
        <f aca="true" t="shared" si="3" ref="N7:N46">O7+P7+Q7+R7+T7</f>
        <v>752</v>
      </c>
      <c r="O7" s="87">
        <v>0</v>
      </c>
      <c r="P7" s="87">
        <v>0</v>
      </c>
      <c r="Q7" s="87">
        <v>0</v>
      </c>
      <c r="R7" s="87">
        <v>752</v>
      </c>
      <c r="S7" s="87" t="s">
        <v>278</v>
      </c>
      <c r="T7" s="87">
        <v>0</v>
      </c>
      <c r="U7" s="87">
        <v>613217</v>
      </c>
      <c r="V7" s="87">
        <f aca="true" t="shared" si="4" ref="V7:V38">D7+M7</f>
        <v>5558789</v>
      </c>
      <c r="W7" s="87">
        <f aca="true" t="shared" si="5" ref="W7:W38">E7+N7</f>
        <v>893441</v>
      </c>
      <c r="X7" s="87">
        <f aca="true" t="shared" si="6" ref="X7:X38">F7+O7</f>
        <v>86020</v>
      </c>
      <c r="Y7" s="87">
        <f aca="true" t="shared" si="7" ref="Y7:Y38">G7+P7</f>
        <v>18036</v>
      </c>
      <c r="Z7" s="87">
        <f aca="true" t="shared" si="8" ref="Z7:Z38">H7+Q7</f>
        <v>228600</v>
      </c>
      <c r="AA7" s="87">
        <f aca="true" t="shared" si="9" ref="AA7:AA38">I7+R7</f>
        <v>531841</v>
      </c>
      <c r="AB7" s="87" t="s">
        <v>129</v>
      </c>
      <c r="AC7" s="87">
        <f aca="true" t="shared" si="10" ref="AC7:AC37">K7+T7</f>
        <v>28944</v>
      </c>
      <c r="AD7" s="87">
        <f aca="true" t="shared" si="11" ref="AD7:AD37">L7+U7</f>
        <v>4665348</v>
      </c>
    </row>
    <row r="8" spans="1:30" ht="13.5">
      <c r="A8" s="17" t="s">
        <v>12</v>
      </c>
      <c r="B8" s="76" t="s">
        <v>15</v>
      </c>
      <c r="C8" s="77" t="s">
        <v>16</v>
      </c>
      <c r="D8" s="87">
        <f t="shared" si="0"/>
        <v>1510030</v>
      </c>
      <c r="E8" s="87">
        <f t="shared" si="1"/>
        <v>120515</v>
      </c>
      <c r="F8" s="87">
        <v>0</v>
      </c>
      <c r="G8" s="87">
        <v>0</v>
      </c>
      <c r="H8" s="87">
        <v>0</v>
      </c>
      <c r="I8" s="87">
        <v>120050</v>
      </c>
      <c r="J8" s="87" t="s">
        <v>278</v>
      </c>
      <c r="K8" s="87">
        <v>465</v>
      </c>
      <c r="L8" s="87">
        <v>1389515</v>
      </c>
      <c r="M8" s="87">
        <f t="shared" si="2"/>
        <v>210480</v>
      </c>
      <c r="N8" s="87">
        <f t="shared" si="3"/>
        <v>17898</v>
      </c>
      <c r="O8" s="87">
        <v>8949</v>
      </c>
      <c r="P8" s="87">
        <v>8949</v>
      </c>
      <c r="Q8" s="87">
        <v>0</v>
      </c>
      <c r="R8" s="87">
        <v>0</v>
      </c>
      <c r="S8" s="87" t="s">
        <v>278</v>
      </c>
      <c r="T8" s="87">
        <v>0</v>
      </c>
      <c r="U8" s="87">
        <v>192582</v>
      </c>
      <c r="V8" s="87">
        <f t="shared" si="4"/>
        <v>1720510</v>
      </c>
      <c r="W8" s="87">
        <f t="shared" si="5"/>
        <v>138413</v>
      </c>
      <c r="X8" s="87">
        <f t="shared" si="6"/>
        <v>8949</v>
      </c>
      <c r="Y8" s="87">
        <f t="shared" si="7"/>
        <v>8949</v>
      </c>
      <c r="Z8" s="87">
        <f t="shared" si="8"/>
        <v>0</v>
      </c>
      <c r="AA8" s="87">
        <f t="shared" si="9"/>
        <v>120050</v>
      </c>
      <c r="AB8" s="87" t="s">
        <v>129</v>
      </c>
      <c r="AC8" s="87">
        <f t="shared" si="10"/>
        <v>465</v>
      </c>
      <c r="AD8" s="87">
        <f t="shared" si="11"/>
        <v>1582097</v>
      </c>
    </row>
    <row r="9" spans="1:30" ht="13.5">
      <c r="A9" s="17" t="s">
        <v>12</v>
      </c>
      <c r="B9" s="76" t="s">
        <v>17</v>
      </c>
      <c r="C9" s="77" t="s">
        <v>18</v>
      </c>
      <c r="D9" s="87">
        <f t="shared" si="0"/>
        <v>2205602</v>
      </c>
      <c r="E9" s="87">
        <f t="shared" si="1"/>
        <v>1447802</v>
      </c>
      <c r="F9" s="87">
        <v>166526</v>
      </c>
      <c r="G9" s="87">
        <v>27812</v>
      </c>
      <c r="H9" s="87">
        <v>1138700</v>
      </c>
      <c r="I9" s="87">
        <v>14441</v>
      </c>
      <c r="J9" s="87" t="s">
        <v>278</v>
      </c>
      <c r="K9" s="87">
        <v>100323</v>
      </c>
      <c r="L9" s="87">
        <v>757800</v>
      </c>
      <c r="M9" s="87">
        <f t="shared" si="2"/>
        <v>164561</v>
      </c>
      <c r="N9" s="87">
        <f t="shared" si="3"/>
        <v>12847</v>
      </c>
      <c r="O9" s="87">
        <v>6154</v>
      </c>
      <c r="P9" s="87">
        <v>6154</v>
      </c>
      <c r="Q9" s="87">
        <v>0</v>
      </c>
      <c r="R9" s="87">
        <v>539</v>
      </c>
      <c r="S9" s="87" t="s">
        <v>278</v>
      </c>
      <c r="T9" s="87">
        <v>0</v>
      </c>
      <c r="U9" s="87">
        <v>151714</v>
      </c>
      <c r="V9" s="87">
        <f t="shared" si="4"/>
        <v>2370163</v>
      </c>
      <c r="W9" s="87">
        <f t="shared" si="5"/>
        <v>1460649</v>
      </c>
      <c r="X9" s="87">
        <f t="shared" si="6"/>
        <v>172680</v>
      </c>
      <c r="Y9" s="87">
        <f t="shared" si="7"/>
        <v>33966</v>
      </c>
      <c r="Z9" s="87">
        <f t="shared" si="8"/>
        <v>1138700</v>
      </c>
      <c r="AA9" s="87">
        <f t="shared" si="9"/>
        <v>14980</v>
      </c>
      <c r="AB9" s="87" t="s">
        <v>129</v>
      </c>
      <c r="AC9" s="87">
        <f t="shared" si="10"/>
        <v>100323</v>
      </c>
      <c r="AD9" s="87">
        <f t="shared" si="11"/>
        <v>909514</v>
      </c>
    </row>
    <row r="10" spans="1:30" ht="13.5">
      <c r="A10" s="17" t="s">
        <v>12</v>
      </c>
      <c r="B10" s="76" t="s">
        <v>19</v>
      </c>
      <c r="C10" s="77" t="s">
        <v>20</v>
      </c>
      <c r="D10" s="87">
        <f t="shared" si="0"/>
        <v>664467</v>
      </c>
      <c r="E10" s="87">
        <f t="shared" si="1"/>
        <v>345168</v>
      </c>
      <c r="F10" s="87">
        <v>0</v>
      </c>
      <c r="G10" s="87">
        <v>0</v>
      </c>
      <c r="H10" s="87">
        <v>0</v>
      </c>
      <c r="I10" s="87">
        <v>64731</v>
      </c>
      <c r="J10" s="87" t="s">
        <v>278</v>
      </c>
      <c r="K10" s="87">
        <v>280437</v>
      </c>
      <c r="L10" s="87">
        <v>319299</v>
      </c>
      <c r="M10" s="87">
        <f t="shared" si="2"/>
        <v>79775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278</v>
      </c>
      <c r="T10" s="87">
        <v>0</v>
      </c>
      <c r="U10" s="87">
        <v>79775</v>
      </c>
      <c r="V10" s="87">
        <f t="shared" si="4"/>
        <v>744242</v>
      </c>
      <c r="W10" s="87">
        <f t="shared" si="5"/>
        <v>345168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64731</v>
      </c>
      <c r="AB10" s="87" t="s">
        <v>129</v>
      </c>
      <c r="AC10" s="87">
        <f t="shared" si="10"/>
        <v>280437</v>
      </c>
      <c r="AD10" s="87">
        <f t="shared" si="11"/>
        <v>399074</v>
      </c>
    </row>
    <row r="11" spans="1:30" ht="13.5">
      <c r="A11" s="17" t="s">
        <v>12</v>
      </c>
      <c r="B11" s="76" t="s">
        <v>21</v>
      </c>
      <c r="C11" s="77" t="s">
        <v>22</v>
      </c>
      <c r="D11" s="87">
        <f t="shared" si="0"/>
        <v>8636902</v>
      </c>
      <c r="E11" s="87">
        <f t="shared" si="1"/>
        <v>7216878</v>
      </c>
      <c r="F11" s="87">
        <v>2221160</v>
      </c>
      <c r="G11" s="87">
        <v>364023</v>
      </c>
      <c r="H11" s="87">
        <v>4543700</v>
      </c>
      <c r="I11" s="87">
        <v>74298</v>
      </c>
      <c r="J11" s="87" t="s">
        <v>278</v>
      </c>
      <c r="K11" s="87">
        <v>13697</v>
      </c>
      <c r="L11" s="87">
        <v>1420024</v>
      </c>
      <c r="M11" s="87">
        <f t="shared" si="2"/>
        <v>432101</v>
      </c>
      <c r="N11" s="87">
        <f t="shared" si="3"/>
        <v>94153</v>
      </c>
      <c r="O11" s="87">
        <v>24629</v>
      </c>
      <c r="P11" s="87">
        <v>24629</v>
      </c>
      <c r="Q11" s="87">
        <v>0</v>
      </c>
      <c r="R11" s="87">
        <v>44760</v>
      </c>
      <c r="S11" s="87" t="s">
        <v>278</v>
      </c>
      <c r="T11" s="87">
        <v>135</v>
      </c>
      <c r="U11" s="87">
        <v>337948</v>
      </c>
      <c r="V11" s="87">
        <f t="shared" si="4"/>
        <v>9069003</v>
      </c>
      <c r="W11" s="87">
        <f t="shared" si="5"/>
        <v>7311031</v>
      </c>
      <c r="X11" s="87">
        <f t="shared" si="6"/>
        <v>2245789</v>
      </c>
      <c r="Y11" s="87">
        <f t="shared" si="7"/>
        <v>388652</v>
      </c>
      <c r="Z11" s="87">
        <f t="shared" si="8"/>
        <v>4543700</v>
      </c>
      <c r="AA11" s="87">
        <f t="shared" si="9"/>
        <v>119058</v>
      </c>
      <c r="AB11" s="87" t="s">
        <v>129</v>
      </c>
      <c r="AC11" s="87">
        <f t="shared" si="10"/>
        <v>13832</v>
      </c>
      <c r="AD11" s="87">
        <f t="shared" si="11"/>
        <v>1757972</v>
      </c>
    </row>
    <row r="12" spans="1:30" ht="13.5">
      <c r="A12" s="17" t="s">
        <v>12</v>
      </c>
      <c r="B12" s="76" t="s">
        <v>23</v>
      </c>
      <c r="C12" s="77" t="s">
        <v>24</v>
      </c>
      <c r="D12" s="87">
        <f t="shared" si="0"/>
        <v>424895</v>
      </c>
      <c r="E12" s="87">
        <f t="shared" si="1"/>
        <v>7298</v>
      </c>
      <c r="F12" s="87">
        <v>0</v>
      </c>
      <c r="G12" s="87">
        <v>0</v>
      </c>
      <c r="H12" s="87">
        <v>0</v>
      </c>
      <c r="I12" s="87">
        <v>7298</v>
      </c>
      <c r="J12" s="87" t="s">
        <v>278</v>
      </c>
      <c r="K12" s="87">
        <v>0</v>
      </c>
      <c r="L12" s="87">
        <v>417597</v>
      </c>
      <c r="M12" s="87">
        <f t="shared" si="2"/>
        <v>68111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278</v>
      </c>
      <c r="T12" s="87">
        <v>0</v>
      </c>
      <c r="U12" s="87">
        <v>68111</v>
      </c>
      <c r="V12" s="87">
        <f t="shared" si="4"/>
        <v>493006</v>
      </c>
      <c r="W12" s="87">
        <f t="shared" si="5"/>
        <v>7298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7298</v>
      </c>
      <c r="AB12" s="87" t="s">
        <v>129</v>
      </c>
      <c r="AC12" s="87">
        <f t="shared" si="10"/>
        <v>0</v>
      </c>
      <c r="AD12" s="87">
        <f t="shared" si="11"/>
        <v>485708</v>
      </c>
    </row>
    <row r="13" spans="1:30" ht="13.5">
      <c r="A13" s="17" t="s">
        <v>12</v>
      </c>
      <c r="B13" s="76" t="s">
        <v>25</v>
      </c>
      <c r="C13" s="77" t="s">
        <v>26</v>
      </c>
      <c r="D13" s="87">
        <f t="shared" si="0"/>
        <v>437274</v>
      </c>
      <c r="E13" s="87">
        <f t="shared" si="1"/>
        <v>58614</v>
      </c>
      <c r="F13" s="87">
        <v>0</v>
      </c>
      <c r="G13" s="87">
        <v>0</v>
      </c>
      <c r="H13" s="87">
        <v>0</v>
      </c>
      <c r="I13" s="87">
        <v>58580</v>
      </c>
      <c r="J13" s="87" t="s">
        <v>278</v>
      </c>
      <c r="K13" s="87">
        <v>34</v>
      </c>
      <c r="L13" s="87">
        <v>378660</v>
      </c>
      <c r="M13" s="87">
        <f t="shared" si="2"/>
        <v>63199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278</v>
      </c>
      <c r="T13" s="87">
        <v>0</v>
      </c>
      <c r="U13" s="87">
        <v>63199</v>
      </c>
      <c r="V13" s="87">
        <f t="shared" si="4"/>
        <v>500473</v>
      </c>
      <c r="W13" s="87">
        <f t="shared" si="5"/>
        <v>58614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58580</v>
      </c>
      <c r="AB13" s="87" t="s">
        <v>129</v>
      </c>
      <c r="AC13" s="87">
        <f t="shared" si="10"/>
        <v>34</v>
      </c>
      <c r="AD13" s="87">
        <f t="shared" si="11"/>
        <v>441859</v>
      </c>
    </row>
    <row r="14" spans="1:30" ht="13.5">
      <c r="A14" s="17" t="s">
        <v>12</v>
      </c>
      <c r="B14" s="76" t="s">
        <v>27</v>
      </c>
      <c r="C14" s="77" t="s">
        <v>28</v>
      </c>
      <c r="D14" s="87">
        <f t="shared" si="0"/>
        <v>392774</v>
      </c>
      <c r="E14" s="87">
        <f t="shared" si="1"/>
        <v>2295</v>
      </c>
      <c r="F14" s="87">
        <v>0</v>
      </c>
      <c r="G14" s="87">
        <v>0</v>
      </c>
      <c r="H14" s="87">
        <v>0</v>
      </c>
      <c r="I14" s="87">
        <v>2295</v>
      </c>
      <c r="J14" s="87" t="s">
        <v>278</v>
      </c>
      <c r="K14" s="87">
        <v>0</v>
      </c>
      <c r="L14" s="87">
        <v>390479</v>
      </c>
      <c r="M14" s="87">
        <f t="shared" si="2"/>
        <v>73390</v>
      </c>
      <c r="N14" s="87">
        <f t="shared" si="3"/>
        <v>8205</v>
      </c>
      <c r="O14" s="87">
        <v>0</v>
      </c>
      <c r="P14" s="87">
        <v>0</v>
      </c>
      <c r="Q14" s="87">
        <v>0</v>
      </c>
      <c r="R14" s="87">
        <v>564</v>
      </c>
      <c r="S14" s="87" t="s">
        <v>278</v>
      </c>
      <c r="T14" s="87">
        <v>7641</v>
      </c>
      <c r="U14" s="87">
        <v>65185</v>
      </c>
      <c r="V14" s="87">
        <f t="shared" si="4"/>
        <v>466164</v>
      </c>
      <c r="W14" s="87">
        <f t="shared" si="5"/>
        <v>10500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2859</v>
      </c>
      <c r="AB14" s="87" t="s">
        <v>129</v>
      </c>
      <c r="AC14" s="87">
        <f t="shared" si="10"/>
        <v>7641</v>
      </c>
      <c r="AD14" s="87">
        <f t="shared" si="11"/>
        <v>455664</v>
      </c>
    </row>
    <row r="15" spans="1:30" ht="13.5">
      <c r="A15" s="17" t="s">
        <v>12</v>
      </c>
      <c r="B15" s="76" t="s">
        <v>29</v>
      </c>
      <c r="C15" s="77" t="s">
        <v>30</v>
      </c>
      <c r="D15" s="87">
        <f t="shared" si="0"/>
        <v>435109</v>
      </c>
      <c r="E15" s="87">
        <f t="shared" si="1"/>
        <v>1139</v>
      </c>
      <c r="F15" s="87">
        <v>0</v>
      </c>
      <c r="G15" s="87">
        <v>999</v>
      </c>
      <c r="H15" s="87">
        <v>0</v>
      </c>
      <c r="I15" s="87">
        <v>129</v>
      </c>
      <c r="J15" s="87" t="s">
        <v>278</v>
      </c>
      <c r="K15" s="87">
        <v>11</v>
      </c>
      <c r="L15" s="87">
        <v>433970</v>
      </c>
      <c r="M15" s="87">
        <f t="shared" si="2"/>
        <v>97838</v>
      </c>
      <c r="N15" s="87">
        <f t="shared" si="3"/>
        <v>2078</v>
      </c>
      <c r="O15" s="87">
        <v>1039</v>
      </c>
      <c r="P15" s="87">
        <v>1039</v>
      </c>
      <c r="Q15" s="87">
        <v>0</v>
      </c>
      <c r="R15" s="87">
        <v>0</v>
      </c>
      <c r="S15" s="87" t="s">
        <v>278</v>
      </c>
      <c r="T15" s="87">
        <v>0</v>
      </c>
      <c r="U15" s="87">
        <v>95760</v>
      </c>
      <c r="V15" s="87">
        <f t="shared" si="4"/>
        <v>532947</v>
      </c>
      <c r="W15" s="87">
        <f t="shared" si="5"/>
        <v>3217</v>
      </c>
      <c r="X15" s="87">
        <f t="shared" si="6"/>
        <v>1039</v>
      </c>
      <c r="Y15" s="87">
        <f t="shared" si="7"/>
        <v>2038</v>
      </c>
      <c r="Z15" s="87">
        <f t="shared" si="8"/>
        <v>0</v>
      </c>
      <c r="AA15" s="87">
        <f t="shared" si="9"/>
        <v>129</v>
      </c>
      <c r="AB15" s="87" t="s">
        <v>129</v>
      </c>
      <c r="AC15" s="87">
        <f t="shared" si="10"/>
        <v>11</v>
      </c>
      <c r="AD15" s="87">
        <f t="shared" si="11"/>
        <v>529730</v>
      </c>
    </row>
    <row r="16" spans="1:30" ht="13.5">
      <c r="A16" s="17" t="s">
        <v>12</v>
      </c>
      <c r="B16" s="76" t="s">
        <v>31</v>
      </c>
      <c r="C16" s="77" t="s">
        <v>32</v>
      </c>
      <c r="D16" s="87">
        <f t="shared" si="0"/>
        <v>327743</v>
      </c>
      <c r="E16" s="87">
        <f t="shared" si="1"/>
        <v>6</v>
      </c>
      <c r="F16" s="87">
        <v>0</v>
      </c>
      <c r="G16" s="87">
        <v>0</v>
      </c>
      <c r="H16" s="87">
        <v>0</v>
      </c>
      <c r="I16" s="87">
        <v>0</v>
      </c>
      <c r="J16" s="87" t="s">
        <v>278</v>
      </c>
      <c r="K16" s="87">
        <v>6</v>
      </c>
      <c r="L16" s="87">
        <v>327737</v>
      </c>
      <c r="M16" s="87">
        <f t="shared" si="2"/>
        <v>92499</v>
      </c>
      <c r="N16" s="87">
        <f t="shared" si="3"/>
        <v>4</v>
      </c>
      <c r="O16" s="87">
        <v>0</v>
      </c>
      <c r="P16" s="87">
        <v>0</v>
      </c>
      <c r="Q16" s="87">
        <v>0</v>
      </c>
      <c r="R16" s="87">
        <v>0</v>
      </c>
      <c r="S16" s="87" t="s">
        <v>278</v>
      </c>
      <c r="T16" s="87">
        <v>4</v>
      </c>
      <c r="U16" s="87">
        <v>92495</v>
      </c>
      <c r="V16" s="87">
        <f t="shared" si="4"/>
        <v>420242</v>
      </c>
      <c r="W16" s="87">
        <f t="shared" si="5"/>
        <v>10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129</v>
      </c>
      <c r="AC16" s="87">
        <f t="shared" si="10"/>
        <v>10</v>
      </c>
      <c r="AD16" s="87">
        <f t="shared" si="11"/>
        <v>420232</v>
      </c>
    </row>
    <row r="17" spans="1:30" ht="13.5">
      <c r="A17" s="17" t="s">
        <v>12</v>
      </c>
      <c r="B17" s="76" t="s">
        <v>33</v>
      </c>
      <c r="C17" s="77" t="s">
        <v>34</v>
      </c>
      <c r="D17" s="87">
        <f t="shared" si="0"/>
        <v>263482</v>
      </c>
      <c r="E17" s="87">
        <f t="shared" si="1"/>
        <v>74127</v>
      </c>
      <c r="F17" s="87">
        <v>11576</v>
      </c>
      <c r="G17" s="87">
        <v>3365</v>
      </c>
      <c r="H17" s="87">
        <v>0</v>
      </c>
      <c r="I17" s="87">
        <v>56558</v>
      </c>
      <c r="J17" s="87" t="s">
        <v>278</v>
      </c>
      <c r="K17" s="87">
        <v>2628</v>
      </c>
      <c r="L17" s="87">
        <v>189355</v>
      </c>
      <c r="M17" s="87">
        <f t="shared" si="2"/>
        <v>73441</v>
      </c>
      <c r="N17" s="87">
        <f t="shared" si="3"/>
        <v>8836</v>
      </c>
      <c r="O17" s="87">
        <v>0</v>
      </c>
      <c r="P17" s="87">
        <v>0</v>
      </c>
      <c r="Q17" s="87">
        <v>0</v>
      </c>
      <c r="R17" s="87">
        <v>8836</v>
      </c>
      <c r="S17" s="87" t="s">
        <v>278</v>
      </c>
      <c r="T17" s="87">
        <v>0</v>
      </c>
      <c r="U17" s="87">
        <v>64605</v>
      </c>
      <c r="V17" s="87">
        <f t="shared" si="4"/>
        <v>336923</v>
      </c>
      <c r="W17" s="87">
        <f t="shared" si="5"/>
        <v>82963</v>
      </c>
      <c r="X17" s="87">
        <f t="shared" si="6"/>
        <v>11576</v>
      </c>
      <c r="Y17" s="87">
        <f t="shared" si="7"/>
        <v>3365</v>
      </c>
      <c r="Z17" s="87">
        <f t="shared" si="8"/>
        <v>0</v>
      </c>
      <c r="AA17" s="87">
        <f t="shared" si="9"/>
        <v>65394</v>
      </c>
      <c r="AB17" s="87" t="s">
        <v>129</v>
      </c>
      <c r="AC17" s="87">
        <f t="shared" si="10"/>
        <v>2628</v>
      </c>
      <c r="AD17" s="87">
        <f t="shared" si="11"/>
        <v>253960</v>
      </c>
    </row>
    <row r="18" spans="1:30" ht="13.5">
      <c r="A18" s="17" t="s">
        <v>12</v>
      </c>
      <c r="B18" s="76" t="s">
        <v>35</v>
      </c>
      <c r="C18" s="77" t="s">
        <v>36</v>
      </c>
      <c r="D18" s="87">
        <f t="shared" si="0"/>
        <v>245719</v>
      </c>
      <c r="E18" s="87">
        <f t="shared" si="1"/>
        <v>3940</v>
      </c>
      <c r="F18" s="87">
        <v>0</v>
      </c>
      <c r="G18" s="87">
        <v>0</v>
      </c>
      <c r="H18" s="87">
        <v>0</v>
      </c>
      <c r="I18" s="87">
        <v>3925</v>
      </c>
      <c r="J18" s="87" t="s">
        <v>278</v>
      </c>
      <c r="K18" s="87">
        <v>15</v>
      </c>
      <c r="L18" s="87">
        <v>241779</v>
      </c>
      <c r="M18" s="87">
        <f t="shared" si="2"/>
        <v>75347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278</v>
      </c>
      <c r="T18" s="87">
        <v>0</v>
      </c>
      <c r="U18" s="87">
        <v>75347</v>
      </c>
      <c r="V18" s="87">
        <f t="shared" si="4"/>
        <v>321066</v>
      </c>
      <c r="W18" s="87">
        <f t="shared" si="5"/>
        <v>3940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3925</v>
      </c>
      <c r="AB18" s="87" t="s">
        <v>129</v>
      </c>
      <c r="AC18" s="87">
        <f t="shared" si="10"/>
        <v>15</v>
      </c>
      <c r="AD18" s="87">
        <f t="shared" si="11"/>
        <v>317126</v>
      </c>
    </row>
    <row r="19" spans="1:30" ht="13.5">
      <c r="A19" s="17" t="s">
        <v>12</v>
      </c>
      <c r="B19" s="76" t="s">
        <v>37</v>
      </c>
      <c r="C19" s="77" t="s">
        <v>38</v>
      </c>
      <c r="D19" s="87">
        <f t="shared" si="0"/>
        <v>14046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278</v>
      </c>
      <c r="K19" s="87">
        <v>0</v>
      </c>
      <c r="L19" s="87">
        <v>14046</v>
      </c>
      <c r="M19" s="87">
        <f t="shared" si="2"/>
        <v>6255</v>
      </c>
      <c r="N19" s="87">
        <f t="shared" si="3"/>
        <v>1180</v>
      </c>
      <c r="O19" s="87">
        <v>590</v>
      </c>
      <c r="P19" s="87">
        <v>590</v>
      </c>
      <c r="Q19" s="87">
        <v>0</v>
      </c>
      <c r="R19" s="87">
        <v>0</v>
      </c>
      <c r="S19" s="87" t="s">
        <v>278</v>
      </c>
      <c r="T19" s="87">
        <v>0</v>
      </c>
      <c r="U19" s="87">
        <v>5075</v>
      </c>
      <c r="V19" s="87">
        <f t="shared" si="4"/>
        <v>20301</v>
      </c>
      <c r="W19" s="87">
        <f t="shared" si="5"/>
        <v>1180</v>
      </c>
      <c r="X19" s="87">
        <f t="shared" si="6"/>
        <v>590</v>
      </c>
      <c r="Y19" s="87">
        <f t="shared" si="7"/>
        <v>590</v>
      </c>
      <c r="Z19" s="87">
        <f t="shared" si="8"/>
        <v>0</v>
      </c>
      <c r="AA19" s="87">
        <f t="shared" si="9"/>
        <v>0</v>
      </c>
      <c r="AB19" s="87" t="s">
        <v>129</v>
      </c>
      <c r="AC19" s="87">
        <f t="shared" si="10"/>
        <v>0</v>
      </c>
      <c r="AD19" s="87">
        <f t="shared" si="11"/>
        <v>19121</v>
      </c>
    </row>
    <row r="20" spans="1:30" ht="13.5">
      <c r="A20" s="17" t="s">
        <v>12</v>
      </c>
      <c r="B20" s="76" t="s">
        <v>39</v>
      </c>
      <c r="C20" s="77" t="s">
        <v>40</v>
      </c>
      <c r="D20" s="87">
        <f t="shared" si="0"/>
        <v>120493</v>
      </c>
      <c r="E20" s="87">
        <f t="shared" si="1"/>
        <v>10</v>
      </c>
      <c r="F20" s="87">
        <v>0</v>
      </c>
      <c r="G20" s="87">
        <v>0</v>
      </c>
      <c r="H20" s="87">
        <v>0</v>
      </c>
      <c r="I20" s="87">
        <v>0</v>
      </c>
      <c r="J20" s="87" t="s">
        <v>278</v>
      </c>
      <c r="K20" s="87">
        <v>10</v>
      </c>
      <c r="L20" s="87">
        <v>120483</v>
      </c>
      <c r="M20" s="87">
        <f t="shared" si="2"/>
        <v>86595</v>
      </c>
      <c r="N20" s="87">
        <f t="shared" si="3"/>
        <v>288</v>
      </c>
      <c r="O20" s="87">
        <v>0</v>
      </c>
      <c r="P20" s="87">
        <v>0</v>
      </c>
      <c r="Q20" s="87">
        <v>0</v>
      </c>
      <c r="R20" s="87">
        <v>0</v>
      </c>
      <c r="S20" s="87" t="s">
        <v>278</v>
      </c>
      <c r="T20" s="87">
        <v>288</v>
      </c>
      <c r="U20" s="87">
        <v>86307</v>
      </c>
      <c r="V20" s="87">
        <f t="shared" si="4"/>
        <v>207088</v>
      </c>
      <c r="W20" s="87">
        <f t="shared" si="5"/>
        <v>298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0</v>
      </c>
      <c r="AB20" s="87" t="s">
        <v>129</v>
      </c>
      <c r="AC20" s="87">
        <f t="shared" si="10"/>
        <v>298</v>
      </c>
      <c r="AD20" s="87">
        <f t="shared" si="11"/>
        <v>206790</v>
      </c>
    </row>
    <row r="21" spans="1:30" ht="13.5">
      <c r="A21" s="17" t="s">
        <v>12</v>
      </c>
      <c r="B21" s="76" t="s">
        <v>41</v>
      </c>
      <c r="C21" s="77" t="s">
        <v>42</v>
      </c>
      <c r="D21" s="87">
        <f t="shared" si="0"/>
        <v>5887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278</v>
      </c>
      <c r="K21" s="87">
        <v>0</v>
      </c>
      <c r="L21" s="87">
        <v>5887</v>
      </c>
      <c r="M21" s="87">
        <f t="shared" si="2"/>
        <v>713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278</v>
      </c>
      <c r="T21" s="87">
        <v>0</v>
      </c>
      <c r="U21" s="87">
        <v>713</v>
      </c>
      <c r="V21" s="87">
        <f t="shared" si="4"/>
        <v>6600</v>
      </c>
      <c r="W21" s="87">
        <f t="shared" si="5"/>
        <v>0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0</v>
      </c>
      <c r="AB21" s="87" t="s">
        <v>129</v>
      </c>
      <c r="AC21" s="87">
        <f t="shared" si="10"/>
        <v>0</v>
      </c>
      <c r="AD21" s="87">
        <f t="shared" si="11"/>
        <v>6600</v>
      </c>
    </row>
    <row r="22" spans="1:30" ht="13.5">
      <c r="A22" s="17" t="s">
        <v>12</v>
      </c>
      <c r="B22" s="76" t="s">
        <v>43</v>
      </c>
      <c r="C22" s="77" t="s">
        <v>44</v>
      </c>
      <c r="D22" s="87">
        <f t="shared" si="0"/>
        <v>62471</v>
      </c>
      <c r="E22" s="87">
        <f t="shared" si="1"/>
        <v>1226</v>
      </c>
      <c r="F22" s="87">
        <v>0</v>
      </c>
      <c r="G22" s="87">
        <v>0</v>
      </c>
      <c r="H22" s="87">
        <v>0</v>
      </c>
      <c r="I22" s="87">
        <v>1226</v>
      </c>
      <c r="J22" s="87" t="s">
        <v>278</v>
      </c>
      <c r="K22" s="87">
        <v>0</v>
      </c>
      <c r="L22" s="87">
        <v>61245</v>
      </c>
      <c r="M22" s="87">
        <f t="shared" si="2"/>
        <v>32745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278</v>
      </c>
      <c r="T22" s="87">
        <v>0</v>
      </c>
      <c r="U22" s="87">
        <v>32745</v>
      </c>
      <c r="V22" s="87">
        <f t="shared" si="4"/>
        <v>95216</v>
      </c>
      <c r="W22" s="87">
        <f t="shared" si="5"/>
        <v>1226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1226</v>
      </c>
      <c r="AB22" s="87" t="s">
        <v>129</v>
      </c>
      <c r="AC22" s="87">
        <f t="shared" si="10"/>
        <v>0</v>
      </c>
      <c r="AD22" s="87">
        <f t="shared" si="11"/>
        <v>93990</v>
      </c>
    </row>
    <row r="23" spans="1:30" ht="13.5">
      <c r="A23" s="17" t="s">
        <v>12</v>
      </c>
      <c r="B23" s="76" t="s">
        <v>45</v>
      </c>
      <c r="C23" s="77" t="s">
        <v>46</v>
      </c>
      <c r="D23" s="87">
        <f t="shared" si="0"/>
        <v>83816</v>
      </c>
      <c r="E23" s="87">
        <f t="shared" si="1"/>
        <v>1452</v>
      </c>
      <c r="F23" s="87">
        <v>0</v>
      </c>
      <c r="G23" s="87">
        <v>0</v>
      </c>
      <c r="H23" s="87">
        <v>0</v>
      </c>
      <c r="I23" s="87">
        <v>1452</v>
      </c>
      <c r="J23" s="87" t="s">
        <v>278</v>
      </c>
      <c r="K23" s="87">
        <v>0</v>
      </c>
      <c r="L23" s="87">
        <v>82364</v>
      </c>
      <c r="M23" s="87">
        <f t="shared" si="2"/>
        <v>35562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278</v>
      </c>
      <c r="T23" s="87">
        <v>0</v>
      </c>
      <c r="U23" s="87">
        <v>35562</v>
      </c>
      <c r="V23" s="87">
        <f t="shared" si="4"/>
        <v>119378</v>
      </c>
      <c r="W23" s="87">
        <f t="shared" si="5"/>
        <v>1452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1452</v>
      </c>
      <c r="AB23" s="87" t="s">
        <v>129</v>
      </c>
      <c r="AC23" s="87">
        <f t="shared" si="10"/>
        <v>0</v>
      </c>
      <c r="AD23" s="87">
        <f t="shared" si="11"/>
        <v>117926</v>
      </c>
    </row>
    <row r="24" spans="1:30" ht="13.5">
      <c r="A24" s="17" t="s">
        <v>12</v>
      </c>
      <c r="B24" s="76" t="s">
        <v>47</v>
      </c>
      <c r="C24" s="77" t="s">
        <v>48</v>
      </c>
      <c r="D24" s="87">
        <f t="shared" si="0"/>
        <v>21478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278</v>
      </c>
      <c r="K24" s="87">
        <v>0</v>
      </c>
      <c r="L24" s="87">
        <v>21478</v>
      </c>
      <c r="M24" s="87">
        <f t="shared" si="2"/>
        <v>10026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278</v>
      </c>
      <c r="T24" s="87">
        <v>0</v>
      </c>
      <c r="U24" s="87">
        <v>10026</v>
      </c>
      <c r="V24" s="87">
        <f t="shared" si="4"/>
        <v>31504</v>
      </c>
      <c r="W24" s="87">
        <f t="shared" si="5"/>
        <v>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129</v>
      </c>
      <c r="AC24" s="87">
        <f t="shared" si="10"/>
        <v>0</v>
      </c>
      <c r="AD24" s="87">
        <f t="shared" si="11"/>
        <v>31504</v>
      </c>
    </row>
    <row r="25" spans="1:30" ht="13.5">
      <c r="A25" s="17" t="s">
        <v>12</v>
      </c>
      <c r="B25" s="76" t="s">
        <v>49</v>
      </c>
      <c r="C25" s="77" t="s">
        <v>50</v>
      </c>
      <c r="D25" s="87">
        <f t="shared" si="0"/>
        <v>78683</v>
      </c>
      <c r="E25" s="87">
        <f t="shared" si="1"/>
        <v>3689</v>
      </c>
      <c r="F25" s="87">
        <v>0</v>
      </c>
      <c r="G25" s="87">
        <v>0</v>
      </c>
      <c r="H25" s="87">
        <v>0</v>
      </c>
      <c r="I25" s="87">
        <v>3689</v>
      </c>
      <c r="J25" s="87" t="s">
        <v>278</v>
      </c>
      <c r="K25" s="87">
        <v>0</v>
      </c>
      <c r="L25" s="87">
        <v>74994</v>
      </c>
      <c r="M25" s="87">
        <f t="shared" si="2"/>
        <v>282214</v>
      </c>
      <c r="N25" s="87">
        <f t="shared" si="3"/>
        <v>98890</v>
      </c>
      <c r="O25" s="87">
        <v>938</v>
      </c>
      <c r="P25" s="87">
        <v>94148</v>
      </c>
      <c r="Q25" s="87">
        <v>0</v>
      </c>
      <c r="R25" s="87">
        <v>3504</v>
      </c>
      <c r="S25" s="87" t="s">
        <v>278</v>
      </c>
      <c r="T25" s="87">
        <v>300</v>
      </c>
      <c r="U25" s="87">
        <v>183324</v>
      </c>
      <c r="V25" s="87">
        <f t="shared" si="4"/>
        <v>360897</v>
      </c>
      <c r="W25" s="87">
        <f t="shared" si="5"/>
        <v>102579</v>
      </c>
      <c r="X25" s="87">
        <f t="shared" si="6"/>
        <v>938</v>
      </c>
      <c r="Y25" s="87">
        <f t="shared" si="7"/>
        <v>94148</v>
      </c>
      <c r="Z25" s="87">
        <f t="shared" si="8"/>
        <v>0</v>
      </c>
      <c r="AA25" s="87">
        <f t="shared" si="9"/>
        <v>7193</v>
      </c>
      <c r="AB25" s="87" t="s">
        <v>129</v>
      </c>
      <c r="AC25" s="87">
        <f t="shared" si="10"/>
        <v>300</v>
      </c>
      <c r="AD25" s="87">
        <f t="shared" si="11"/>
        <v>258318</v>
      </c>
    </row>
    <row r="26" spans="1:30" ht="13.5">
      <c r="A26" s="17" t="s">
        <v>12</v>
      </c>
      <c r="B26" s="76" t="s">
        <v>51</v>
      </c>
      <c r="C26" s="77" t="s">
        <v>52</v>
      </c>
      <c r="D26" s="87">
        <f t="shared" si="0"/>
        <v>86607</v>
      </c>
      <c r="E26" s="87">
        <f t="shared" si="1"/>
        <v>15005</v>
      </c>
      <c r="F26" s="87">
        <v>0</v>
      </c>
      <c r="G26" s="87">
        <v>0</v>
      </c>
      <c r="H26" s="87">
        <v>0</v>
      </c>
      <c r="I26" s="87">
        <v>15005</v>
      </c>
      <c r="J26" s="87" t="s">
        <v>278</v>
      </c>
      <c r="K26" s="87">
        <v>0</v>
      </c>
      <c r="L26" s="87">
        <v>71602</v>
      </c>
      <c r="M26" s="87">
        <f t="shared" si="2"/>
        <v>31592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278</v>
      </c>
      <c r="T26" s="87">
        <v>0</v>
      </c>
      <c r="U26" s="87">
        <v>31592</v>
      </c>
      <c r="V26" s="87">
        <f t="shared" si="4"/>
        <v>118199</v>
      </c>
      <c r="W26" s="87">
        <f t="shared" si="5"/>
        <v>15005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15005</v>
      </c>
      <c r="AB26" s="87" t="s">
        <v>129</v>
      </c>
      <c r="AC26" s="87">
        <f t="shared" si="10"/>
        <v>0</v>
      </c>
      <c r="AD26" s="87">
        <f t="shared" si="11"/>
        <v>103194</v>
      </c>
    </row>
    <row r="27" spans="1:30" ht="13.5">
      <c r="A27" s="17" t="s">
        <v>12</v>
      </c>
      <c r="B27" s="76" t="s">
        <v>53</v>
      </c>
      <c r="C27" s="77" t="s">
        <v>54</v>
      </c>
      <c r="D27" s="87">
        <f t="shared" si="0"/>
        <v>95040</v>
      </c>
      <c r="E27" s="87">
        <f t="shared" si="1"/>
        <v>800</v>
      </c>
      <c r="F27" s="87">
        <v>0</v>
      </c>
      <c r="G27" s="87">
        <v>0</v>
      </c>
      <c r="H27" s="87">
        <v>0</v>
      </c>
      <c r="I27" s="87">
        <v>800</v>
      </c>
      <c r="J27" s="87" t="s">
        <v>278</v>
      </c>
      <c r="K27" s="87">
        <v>0</v>
      </c>
      <c r="L27" s="87">
        <v>94240</v>
      </c>
      <c r="M27" s="87">
        <f t="shared" si="2"/>
        <v>50665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278</v>
      </c>
      <c r="T27" s="87">
        <v>0</v>
      </c>
      <c r="U27" s="87">
        <v>50665</v>
      </c>
      <c r="V27" s="87">
        <f t="shared" si="4"/>
        <v>145705</v>
      </c>
      <c r="W27" s="87">
        <f t="shared" si="5"/>
        <v>800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800</v>
      </c>
      <c r="AB27" s="87" t="s">
        <v>129</v>
      </c>
      <c r="AC27" s="87">
        <f t="shared" si="10"/>
        <v>0</v>
      </c>
      <c r="AD27" s="87">
        <f t="shared" si="11"/>
        <v>144905</v>
      </c>
    </row>
    <row r="28" spans="1:30" ht="13.5">
      <c r="A28" s="17" t="s">
        <v>12</v>
      </c>
      <c r="B28" s="76" t="s">
        <v>55</v>
      </c>
      <c r="C28" s="77" t="s">
        <v>56</v>
      </c>
      <c r="D28" s="87">
        <f t="shared" si="0"/>
        <v>79035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278</v>
      </c>
      <c r="K28" s="87">
        <v>0</v>
      </c>
      <c r="L28" s="87">
        <v>79035</v>
      </c>
      <c r="M28" s="87">
        <f t="shared" si="2"/>
        <v>17375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278</v>
      </c>
      <c r="T28" s="87">
        <v>0</v>
      </c>
      <c r="U28" s="87">
        <v>17375</v>
      </c>
      <c r="V28" s="87">
        <f t="shared" si="4"/>
        <v>96410</v>
      </c>
      <c r="W28" s="87">
        <f t="shared" si="5"/>
        <v>0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0</v>
      </c>
      <c r="AB28" s="87" t="s">
        <v>129</v>
      </c>
      <c r="AC28" s="87">
        <f t="shared" si="10"/>
        <v>0</v>
      </c>
      <c r="AD28" s="87">
        <f t="shared" si="11"/>
        <v>96410</v>
      </c>
    </row>
    <row r="29" spans="1:30" ht="13.5">
      <c r="A29" s="17" t="s">
        <v>12</v>
      </c>
      <c r="B29" s="76" t="s">
        <v>57</v>
      </c>
      <c r="C29" s="77" t="s">
        <v>58</v>
      </c>
      <c r="D29" s="87">
        <f t="shared" si="0"/>
        <v>29976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278</v>
      </c>
      <c r="K29" s="87">
        <v>0</v>
      </c>
      <c r="L29" s="87">
        <v>29976</v>
      </c>
      <c r="M29" s="87">
        <f t="shared" si="2"/>
        <v>18038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278</v>
      </c>
      <c r="T29" s="87">
        <v>0</v>
      </c>
      <c r="U29" s="87">
        <v>18038</v>
      </c>
      <c r="V29" s="87">
        <f t="shared" si="4"/>
        <v>48014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129</v>
      </c>
      <c r="AC29" s="87">
        <f t="shared" si="10"/>
        <v>0</v>
      </c>
      <c r="AD29" s="87">
        <f t="shared" si="11"/>
        <v>48014</v>
      </c>
    </row>
    <row r="30" spans="1:30" ht="13.5">
      <c r="A30" s="17" t="s">
        <v>12</v>
      </c>
      <c r="B30" s="76" t="s">
        <v>59</v>
      </c>
      <c r="C30" s="77" t="s">
        <v>60</v>
      </c>
      <c r="D30" s="87">
        <f t="shared" si="0"/>
        <v>29976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278</v>
      </c>
      <c r="K30" s="87">
        <v>0</v>
      </c>
      <c r="L30" s="87">
        <v>29976</v>
      </c>
      <c r="M30" s="87">
        <f t="shared" si="2"/>
        <v>18038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278</v>
      </c>
      <c r="T30" s="87">
        <v>0</v>
      </c>
      <c r="U30" s="87">
        <v>18038</v>
      </c>
      <c r="V30" s="87">
        <f t="shared" si="4"/>
        <v>48014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129</v>
      </c>
      <c r="AC30" s="87">
        <f t="shared" si="10"/>
        <v>0</v>
      </c>
      <c r="AD30" s="87">
        <f t="shared" si="11"/>
        <v>48014</v>
      </c>
    </row>
    <row r="31" spans="1:30" ht="13.5">
      <c r="A31" s="17" t="s">
        <v>12</v>
      </c>
      <c r="B31" s="76" t="s">
        <v>61</v>
      </c>
      <c r="C31" s="77" t="s">
        <v>62</v>
      </c>
      <c r="D31" s="87">
        <f t="shared" si="0"/>
        <v>809455</v>
      </c>
      <c r="E31" s="87">
        <f t="shared" si="1"/>
        <v>674134</v>
      </c>
      <c r="F31" s="87">
        <v>221832</v>
      </c>
      <c r="G31" s="87">
        <v>37736</v>
      </c>
      <c r="H31" s="87">
        <v>409300</v>
      </c>
      <c r="I31" s="87">
        <v>5266</v>
      </c>
      <c r="J31" s="87" t="s">
        <v>278</v>
      </c>
      <c r="K31" s="87">
        <v>0</v>
      </c>
      <c r="L31" s="87">
        <v>135321</v>
      </c>
      <c r="M31" s="87">
        <f t="shared" si="2"/>
        <v>44623</v>
      </c>
      <c r="N31" s="87">
        <f t="shared" si="3"/>
        <v>8127</v>
      </c>
      <c r="O31" s="87">
        <v>0</v>
      </c>
      <c r="P31" s="87">
        <v>0</v>
      </c>
      <c r="Q31" s="87">
        <v>0</v>
      </c>
      <c r="R31" s="87">
        <v>8127</v>
      </c>
      <c r="S31" s="87" t="s">
        <v>278</v>
      </c>
      <c r="T31" s="87">
        <v>0</v>
      </c>
      <c r="U31" s="87">
        <v>36496</v>
      </c>
      <c r="V31" s="87">
        <f t="shared" si="4"/>
        <v>854078</v>
      </c>
      <c r="W31" s="87">
        <f t="shared" si="5"/>
        <v>682261</v>
      </c>
      <c r="X31" s="87">
        <f t="shared" si="6"/>
        <v>221832</v>
      </c>
      <c r="Y31" s="87">
        <f t="shared" si="7"/>
        <v>37736</v>
      </c>
      <c r="Z31" s="87">
        <f t="shared" si="8"/>
        <v>409300</v>
      </c>
      <c r="AA31" s="87">
        <f t="shared" si="9"/>
        <v>13393</v>
      </c>
      <c r="AB31" s="87" t="s">
        <v>129</v>
      </c>
      <c r="AC31" s="87">
        <f t="shared" si="10"/>
        <v>0</v>
      </c>
      <c r="AD31" s="87">
        <f t="shared" si="11"/>
        <v>171817</v>
      </c>
    </row>
    <row r="32" spans="1:30" ht="13.5">
      <c r="A32" s="17" t="s">
        <v>12</v>
      </c>
      <c r="B32" s="76" t="s">
        <v>63</v>
      </c>
      <c r="C32" s="77" t="s">
        <v>64</v>
      </c>
      <c r="D32" s="87">
        <f t="shared" si="0"/>
        <v>11717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278</v>
      </c>
      <c r="K32" s="87">
        <v>0</v>
      </c>
      <c r="L32" s="87">
        <v>11717</v>
      </c>
      <c r="M32" s="87">
        <f t="shared" si="2"/>
        <v>15781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278</v>
      </c>
      <c r="T32" s="87">
        <v>0</v>
      </c>
      <c r="U32" s="87">
        <v>15781</v>
      </c>
      <c r="V32" s="87">
        <f t="shared" si="4"/>
        <v>27498</v>
      </c>
      <c r="W32" s="87">
        <f t="shared" si="5"/>
        <v>0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129</v>
      </c>
      <c r="AC32" s="87">
        <f t="shared" si="10"/>
        <v>0</v>
      </c>
      <c r="AD32" s="87">
        <f t="shared" si="11"/>
        <v>27498</v>
      </c>
    </row>
    <row r="33" spans="1:30" ht="13.5">
      <c r="A33" s="17" t="s">
        <v>12</v>
      </c>
      <c r="B33" s="76" t="s">
        <v>65</v>
      </c>
      <c r="C33" s="77" t="s">
        <v>66</v>
      </c>
      <c r="D33" s="87">
        <f t="shared" si="0"/>
        <v>61958</v>
      </c>
      <c r="E33" s="87">
        <f t="shared" si="1"/>
        <v>8507</v>
      </c>
      <c r="F33" s="87">
        <v>0</v>
      </c>
      <c r="G33" s="87">
        <v>0</v>
      </c>
      <c r="H33" s="87">
        <v>0</v>
      </c>
      <c r="I33" s="87">
        <v>5425</v>
      </c>
      <c r="J33" s="87" t="s">
        <v>278</v>
      </c>
      <c r="K33" s="87">
        <v>3082</v>
      </c>
      <c r="L33" s="87">
        <v>53451</v>
      </c>
      <c r="M33" s="87">
        <f t="shared" si="2"/>
        <v>18887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278</v>
      </c>
      <c r="T33" s="87">
        <v>0</v>
      </c>
      <c r="U33" s="87">
        <v>18887</v>
      </c>
      <c r="V33" s="87">
        <f t="shared" si="4"/>
        <v>80845</v>
      </c>
      <c r="W33" s="87">
        <f t="shared" si="5"/>
        <v>8507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5425</v>
      </c>
      <c r="AB33" s="87" t="s">
        <v>129</v>
      </c>
      <c r="AC33" s="87">
        <f t="shared" si="10"/>
        <v>3082</v>
      </c>
      <c r="AD33" s="87">
        <f t="shared" si="11"/>
        <v>72338</v>
      </c>
    </row>
    <row r="34" spans="1:30" ht="13.5">
      <c r="A34" s="17" t="s">
        <v>12</v>
      </c>
      <c r="B34" s="76" t="s">
        <v>67</v>
      </c>
      <c r="C34" s="77" t="s">
        <v>68</v>
      </c>
      <c r="D34" s="87">
        <f t="shared" si="0"/>
        <v>49117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278</v>
      </c>
      <c r="K34" s="87">
        <v>0</v>
      </c>
      <c r="L34" s="87">
        <v>49117</v>
      </c>
      <c r="M34" s="87">
        <f t="shared" si="2"/>
        <v>12283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278</v>
      </c>
      <c r="T34" s="87">
        <v>0</v>
      </c>
      <c r="U34" s="87">
        <v>12283</v>
      </c>
      <c r="V34" s="87">
        <f t="shared" si="4"/>
        <v>61400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129</v>
      </c>
      <c r="AC34" s="87">
        <f t="shared" si="10"/>
        <v>0</v>
      </c>
      <c r="AD34" s="87">
        <f t="shared" si="11"/>
        <v>61400</v>
      </c>
    </row>
    <row r="35" spans="1:30" ht="13.5">
      <c r="A35" s="17" t="s">
        <v>12</v>
      </c>
      <c r="B35" s="76" t="s">
        <v>69</v>
      </c>
      <c r="C35" s="77" t="s">
        <v>70</v>
      </c>
      <c r="D35" s="87">
        <f t="shared" si="0"/>
        <v>50322</v>
      </c>
      <c r="E35" s="87">
        <f t="shared" si="1"/>
        <v>2364</v>
      </c>
      <c r="F35" s="87">
        <v>0</v>
      </c>
      <c r="G35" s="87">
        <v>0</v>
      </c>
      <c r="H35" s="87">
        <v>0</v>
      </c>
      <c r="I35" s="87">
        <v>2364</v>
      </c>
      <c r="J35" s="87" t="s">
        <v>278</v>
      </c>
      <c r="K35" s="87">
        <v>0</v>
      </c>
      <c r="L35" s="87">
        <v>47958</v>
      </c>
      <c r="M35" s="87">
        <f t="shared" si="2"/>
        <v>12855</v>
      </c>
      <c r="N35" s="87">
        <f t="shared" si="3"/>
        <v>4</v>
      </c>
      <c r="O35" s="87">
        <v>0</v>
      </c>
      <c r="P35" s="87">
        <v>0</v>
      </c>
      <c r="Q35" s="87">
        <v>0</v>
      </c>
      <c r="R35" s="87">
        <v>4</v>
      </c>
      <c r="S35" s="87" t="s">
        <v>278</v>
      </c>
      <c r="T35" s="87">
        <v>0</v>
      </c>
      <c r="U35" s="87">
        <v>12851</v>
      </c>
      <c r="V35" s="87">
        <f t="shared" si="4"/>
        <v>63177</v>
      </c>
      <c r="W35" s="87">
        <f t="shared" si="5"/>
        <v>2368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2368</v>
      </c>
      <c r="AB35" s="87" t="s">
        <v>129</v>
      </c>
      <c r="AC35" s="87">
        <f t="shared" si="10"/>
        <v>0</v>
      </c>
      <c r="AD35" s="87">
        <f t="shared" si="11"/>
        <v>60809</v>
      </c>
    </row>
    <row r="36" spans="1:30" ht="13.5">
      <c r="A36" s="17" t="s">
        <v>12</v>
      </c>
      <c r="B36" s="76" t="s">
        <v>71</v>
      </c>
      <c r="C36" s="77" t="s">
        <v>72</v>
      </c>
      <c r="D36" s="87">
        <f t="shared" si="0"/>
        <v>66643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278</v>
      </c>
      <c r="K36" s="87">
        <v>0</v>
      </c>
      <c r="L36" s="87">
        <v>66643</v>
      </c>
      <c r="M36" s="87">
        <f t="shared" si="2"/>
        <v>28311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278</v>
      </c>
      <c r="T36" s="87">
        <v>0</v>
      </c>
      <c r="U36" s="87">
        <v>28311</v>
      </c>
      <c r="V36" s="87">
        <f t="shared" si="4"/>
        <v>94954</v>
      </c>
      <c r="W36" s="87">
        <f t="shared" si="5"/>
        <v>0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0</v>
      </c>
      <c r="AB36" s="87" t="s">
        <v>129</v>
      </c>
      <c r="AC36" s="87">
        <f t="shared" si="10"/>
        <v>0</v>
      </c>
      <c r="AD36" s="87">
        <f t="shared" si="11"/>
        <v>94954</v>
      </c>
    </row>
    <row r="37" spans="1:30" ht="13.5">
      <c r="A37" s="17" t="s">
        <v>12</v>
      </c>
      <c r="B37" s="76" t="s">
        <v>73</v>
      </c>
      <c r="C37" s="77" t="s">
        <v>74</v>
      </c>
      <c r="D37" s="87">
        <f t="shared" si="0"/>
        <v>66642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278</v>
      </c>
      <c r="K37" s="87">
        <v>0</v>
      </c>
      <c r="L37" s="87">
        <v>66642</v>
      </c>
      <c r="M37" s="87">
        <f t="shared" si="2"/>
        <v>28311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278</v>
      </c>
      <c r="T37" s="87">
        <v>0</v>
      </c>
      <c r="U37" s="87">
        <v>28311</v>
      </c>
      <c r="V37" s="87">
        <f t="shared" si="4"/>
        <v>94953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129</v>
      </c>
      <c r="AC37" s="87">
        <f t="shared" si="10"/>
        <v>0</v>
      </c>
      <c r="AD37" s="87">
        <f t="shared" si="11"/>
        <v>94953</v>
      </c>
    </row>
    <row r="38" spans="1:30" ht="13.5">
      <c r="A38" s="17" t="s">
        <v>12</v>
      </c>
      <c r="B38" s="76" t="s">
        <v>75</v>
      </c>
      <c r="C38" s="77" t="s">
        <v>76</v>
      </c>
      <c r="D38" s="87">
        <f t="shared" si="0"/>
        <v>27393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278</v>
      </c>
      <c r="K38" s="87">
        <v>0</v>
      </c>
      <c r="L38" s="87">
        <v>27393</v>
      </c>
      <c r="M38" s="87">
        <f t="shared" si="2"/>
        <v>16034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278</v>
      </c>
      <c r="T38" s="87">
        <v>0</v>
      </c>
      <c r="U38" s="87">
        <v>16034</v>
      </c>
      <c r="V38" s="87">
        <f t="shared" si="4"/>
        <v>43427</v>
      </c>
      <c r="W38" s="87">
        <f t="shared" si="5"/>
        <v>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129</v>
      </c>
      <c r="AC38" s="87">
        <f>K38+T38</f>
        <v>0</v>
      </c>
      <c r="AD38" s="87">
        <f aca="true" t="shared" si="12" ref="V38:AD70">L38+U38</f>
        <v>43427</v>
      </c>
    </row>
    <row r="39" spans="1:30" ht="13.5">
      <c r="A39" s="17" t="s">
        <v>12</v>
      </c>
      <c r="B39" s="76" t="s">
        <v>77</v>
      </c>
      <c r="C39" s="77" t="s">
        <v>78</v>
      </c>
      <c r="D39" s="87">
        <f t="shared" si="0"/>
        <v>187688</v>
      </c>
      <c r="E39" s="87">
        <f t="shared" si="1"/>
        <v>6471</v>
      </c>
      <c r="F39" s="87">
        <v>0</v>
      </c>
      <c r="G39" s="87">
        <v>0</v>
      </c>
      <c r="H39" s="87">
        <v>0</v>
      </c>
      <c r="I39" s="87">
        <v>0</v>
      </c>
      <c r="J39" s="87" t="s">
        <v>278</v>
      </c>
      <c r="K39" s="87">
        <v>6471</v>
      </c>
      <c r="L39" s="87">
        <v>181217</v>
      </c>
      <c r="M39" s="87">
        <f t="shared" si="2"/>
        <v>27861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278</v>
      </c>
      <c r="T39" s="87">
        <v>0</v>
      </c>
      <c r="U39" s="87">
        <v>27861</v>
      </c>
      <c r="V39" s="87">
        <f t="shared" si="12"/>
        <v>215549</v>
      </c>
      <c r="W39" s="87">
        <f t="shared" si="12"/>
        <v>6471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0</v>
      </c>
      <c r="AB39" s="87" t="s">
        <v>129</v>
      </c>
      <c r="AC39" s="87">
        <f t="shared" si="12"/>
        <v>6471</v>
      </c>
      <c r="AD39" s="87">
        <f t="shared" si="12"/>
        <v>209078</v>
      </c>
    </row>
    <row r="40" spans="1:30" ht="13.5">
      <c r="A40" s="17" t="s">
        <v>12</v>
      </c>
      <c r="B40" s="76" t="s">
        <v>79</v>
      </c>
      <c r="C40" s="77" t="s">
        <v>186</v>
      </c>
      <c r="D40" s="87">
        <f t="shared" si="0"/>
        <v>88730</v>
      </c>
      <c r="E40" s="87">
        <f t="shared" si="1"/>
        <v>7813</v>
      </c>
      <c r="F40" s="87">
        <v>0</v>
      </c>
      <c r="G40" s="87">
        <v>0</v>
      </c>
      <c r="H40" s="87">
        <v>0</v>
      </c>
      <c r="I40" s="87">
        <v>1526</v>
      </c>
      <c r="J40" s="87" t="s">
        <v>278</v>
      </c>
      <c r="K40" s="87">
        <v>6287</v>
      </c>
      <c r="L40" s="87">
        <v>80917</v>
      </c>
      <c r="M40" s="87">
        <f t="shared" si="2"/>
        <v>19986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278</v>
      </c>
      <c r="T40" s="87">
        <v>0</v>
      </c>
      <c r="U40" s="87">
        <v>19986</v>
      </c>
      <c r="V40" s="87">
        <f t="shared" si="12"/>
        <v>108716</v>
      </c>
      <c r="W40" s="87">
        <f t="shared" si="12"/>
        <v>7813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1526</v>
      </c>
      <c r="AB40" s="87" t="s">
        <v>129</v>
      </c>
      <c r="AC40" s="87">
        <f t="shared" si="12"/>
        <v>6287</v>
      </c>
      <c r="AD40" s="87">
        <f t="shared" si="12"/>
        <v>100903</v>
      </c>
    </row>
    <row r="41" spans="1:30" ht="13.5">
      <c r="A41" s="17" t="s">
        <v>12</v>
      </c>
      <c r="B41" s="76" t="s">
        <v>80</v>
      </c>
      <c r="C41" s="77" t="s">
        <v>265</v>
      </c>
      <c r="D41" s="87">
        <f t="shared" si="0"/>
        <v>206297</v>
      </c>
      <c r="E41" s="87">
        <f t="shared" si="1"/>
        <v>134030</v>
      </c>
      <c r="F41" s="87">
        <v>43000</v>
      </c>
      <c r="G41" s="87">
        <v>10545</v>
      </c>
      <c r="H41" s="87">
        <v>80100</v>
      </c>
      <c r="I41" s="87">
        <v>385</v>
      </c>
      <c r="J41" s="87" t="s">
        <v>278</v>
      </c>
      <c r="K41" s="87">
        <v>0</v>
      </c>
      <c r="L41" s="87">
        <v>72267</v>
      </c>
      <c r="M41" s="87">
        <f t="shared" si="2"/>
        <v>36290</v>
      </c>
      <c r="N41" s="87">
        <f t="shared" si="3"/>
        <v>178</v>
      </c>
      <c r="O41" s="87">
        <v>0</v>
      </c>
      <c r="P41" s="87">
        <v>0</v>
      </c>
      <c r="Q41" s="87">
        <v>0</v>
      </c>
      <c r="R41" s="87">
        <v>178</v>
      </c>
      <c r="S41" s="87" t="s">
        <v>278</v>
      </c>
      <c r="T41" s="87">
        <v>0</v>
      </c>
      <c r="U41" s="87">
        <v>36112</v>
      </c>
      <c r="V41" s="87">
        <f t="shared" si="12"/>
        <v>242587</v>
      </c>
      <c r="W41" s="87">
        <f t="shared" si="12"/>
        <v>134208</v>
      </c>
      <c r="X41" s="87">
        <f t="shared" si="12"/>
        <v>43000</v>
      </c>
      <c r="Y41" s="87">
        <f t="shared" si="12"/>
        <v>10545</v>
      </c>
      <c r="Z41" s="87">
        <f t="shared" si="12"/>
        <v>80100</v>
      </c>
      <c r="AA41" s="87">
        <f t="shared" si="12"/>
        <v>563</v>
      </c>
      <c r="AB41" s="87" t="s">
        <v>129</v>
      </c>
      <c r="AC41" s="87">
        <f t="shared" si="12"/>
        <v>0</v>
      </c>
      <c r="AD41" s="87">
        <f t="shared" si="12"/>
        <v>108379</v>
      </c>
    </row>
    <row r="42" spans="1:30" ht="13.5">
      <c r="A42" s="17" t="s">
        <v>12</v>
      </c>
      <c r="B42" s="76" t="s">
        <v>81</v>
      </c>
      <c r="C42" s="77" t="s">
        <v>82</v>
      </c>
      <c r="D42" s="87">
        <f t="shared" si="0"/>
        <v>77411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278</v>
      </c>
      <c r="K42" s="87">
        <v>0</v>
      </c>
      <c r="L42" s="87">
        <v>77411</v>
      </c>
      <c r="M42" s="87">
        <f t="shared" si="2"/>
        <v>64735</v>
      </c>
      <c r="N42" s="87">
        <f t="shared" si="3"/>
        <v>27585</v>
      </c>
      <c r="O42" s="87">
        <v>0</v>
      </c>
      <c r="P42" s="87">
        <v>0</v>
      </c>
      <c r="Q42" s="87">
        <v>0</v>
      </c>
      <c r="R42" s="87">
        <v>27585</v>
      </c>
      <c r="S42" s="87" t="s">
        <v>278</v>
      </c>
      <c r="T42" s="87">
        <v>0</v>
      </c>
      <c r="U42" s="87">
        <v>37150</v>
      </c>
      <c r="V42" s="87">
        <f t="shared" si="12"/>
        <v>142146</v>
      </c>
      <c r="W42" s="87">
        <f t="shared" si="12"/>
        <v>27585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27585</v>
      </c>
      <c r="AB42" s="87" t="s">
        <v>129</v>
      </c>
      <c r="AC42" s="87">
        <f t="shared" si="12"/>
        <v>0</v>
      </c>
      <c r="AD42" s="87">
        <f t="shared" si="12"/>
        <v>114561</v>
      </c>
    </row>
    <row r="43" spans="1:30" ht="13.5">
      <c r="A43" s="17" t="s">
        <v>12</v>
      </c>
      <c r="B43" s="76" t="s">
        <v>83</v>
      </c>
      <c r="C43" s="77" t="s">
        <v>84</v>
      </c>
      <c r="D43" s="87">
        <f t="shared" si="0"/>
        <v>11136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278</v>
      </c>
      <c r="K43" s="87">
        <v>0</v>
      </c>
      <c r="L43" s="87">
        <v>11136</v>
      </c>
      <c r="M43" s="87">
        <f t="shared" si="2"/>
        <v>3558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278</v>
      </c>
      <c r="T43" s="87">
        <v>0</v>
      </c>
      <c r="U43" s="87">
        <v>3558</v>
      </c>
      <c r="V43" s="87">
        <f t="shared" si="12"/>
        <v>14694</v>
      </c>
      <c r="W43" s="87">
        <f t="shared" si="12"/>
        <v>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129</v>
      </c>
      <c r="AC43" s="87">
        <f t="shared" si="12"/>
        <v>0</v>
      </c>
      <c r="AD43" s="87">
        <f t="shared" si="12"/>
        <v>14694</v>
      </c>
    </row>
    <row r="44" spans="1:30" ht="13.5">
      <c r="A44" s="17" t="s">
        <v>12</v>
      </c>
      <c r="B44" s="76" t="s">
        <v>85</v>
      </c>
      <c r="C44" s="77" t="s">
        <v>86</v>
      </c>
      <c r="D44" s="87">
        <f t="shared" si="0"/>
        <v>27983</v>
      </c>
      <c r="E44" s="87">
        <f t="shared" si="1"/>
        <v>6600</v>
      </c>
      <c r="F44" s="87">
        <v>0</v>
      </c>
      <c r="G44" s="87">
        <v>0</v>
      </c>
      <c r="H44" s="87">
        <v>0</v>
      </c>
      <c r="I44" s="87">
        <v>0</v>
      </c>
      <c r="J44" s="87" t="s">
        <v>278</v>
      </c>
      <c r="K44" s="87">
        <v>6600</v>
      </c>
      <c r="L44" s="87">
        <v>21383</v>
      </c>
      <c r="M44" s="87">
        <f t="shared" si="2"/>
        <v>23494</v>
      </c>
      <c r="N44" s="87">
        <f t="shared" si="3"/>
        <v>12706</v>
      </c>
      <c r="O44" s="87">
        <v>0</v>
      </c>
      <c r="P44" s="87">
        <v>0</v>
      </c>
      <c r="Q44" s="87">
        <v>0</v>
      </c>
      <c r="R44" s="87">
        <v>11111</v>
      </c>
      <c r="S44" s="87" t="s">
        <v>278</v>
      </c>
      <c r="T44" s="87">
        <v>1595</v>
      </c>
      <c r="U44" s="87">
        <v>10788</v>
      </c>
      <c r="V44" s="87">
        <f t="shared" si="12"/>
        <v>51477</v>
      </c>
      <c r="W44" s="87">
        <f t="shared" si="12"/>
        <v>19306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11111</v>
      </c>
      <c r="AB44" s="87" t="s">
        <v>129</v>
      </c>
      <c r="AC44" s="87">
        <f t="shared" si="12"/>
        <v>8195</v>
      </c>
      <c r="AD44" s="87">
        <f t="shared" si="12"/>
        <v>32171</v>
      </c>
    </row>
    <row r="45" spans="1:30" ht="13.5">
      <c r="A45" s="17" t="s">
        <v>12</v>
      </c>
      <c r="B45" s="76" t="s">
        <v>87</v>
      </c>
      <c r="C45" s="77" t="s">
        <v>88</v>
      </c>
      <c r="D45" s="87">
        <f t="shared" si="0"/>
        <v>16933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278</v>
      </c>
      <c r="K45" s="87">
        <v>0</v>
      </c>
      <c r="L45" s="87">
        <v>16933</v>
      </c>
      <c r="M45" s="87">
        <f t="shared" si="2"/>
        <v>5519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278</v>
      </c>
      <c r="T45" s="87">
        <v>0</v>
      </c>
      <c r="U45" s="87">
        <v>5519</v>
      </c>
      <c r="V45" s="87">
        <f t="shared" si="12"/>
        <v>22452</v>
      </c>
      <c r="W45" s="87">
        <f t="shared" si="12"/>
        <v>0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0</v>
      </c>
      <c r="AB45" s="87" t="s">
        <v>129</v>
      </c>
      <c r="AC45" s="87">
        <f t="shared" si="12"/>
        <v>0</v>
      </c>
      <c r="AD45" s="87">
        <f t="shared" si="12"/>
        <v>22452</v>
      </c>
    </row>
    <row r="46" spans="1:30" ht="13.5">
      <c r="A46" s="17" t="s">
        <v>12</v>
      </c>
      <c r="B46" s="76" t="s">
        <v>89</v>
      </c>
      <c r="C46" s="77" t="s">
        <v>90</v>
      </c>
      <c r="D46" s="87">
        <f t="shared" si="0"/>
        <v>46808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278</v>
      </c>
      <c r="K46" s="87">
        <v>0</v>
      </c>
      <c r="L46" s="87">
        <v>46808</v>
      </c>
      <c r="M46" s="87">
        <f t="shared" si="2"/>
        <v>26740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278</v>
      </c>
      <c r="T46" s="87">
        <v>0</v>
      </c>
      <c r="U46" s="87">
        <v>26740</v>
      </c>
      <c r="V46" s="87">
        <f t="shared" si="12"/>
        <v>73548</v>
      </c>
      <c r="W46" s="87">
        <f t="shared" si="12"/>
        <v>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129</v>
      </c>
      <c r="AC46" s="87">
        <f t="shared" si="12"/>
        <v>0</v>
      </c>
      <c r="AD46" s="87">
        <f t="shared" si="12"/>
        <v>73548</v>
      </c>
    </row>
    <row r="47" spans="1:30" ht="13.5">
      <c r="A47" s="17" t="s">
        <v>12</v>
      </c>
      <c r="B47" s="76" t="s">
        <v>91</v>
      </c>
      <c r="C47" s="77" t="s">
        <v>115</v>
      </c>
      <c r="D47" s="87">
        <f aca="true" t="shared" si="13" ref="D47:D95">E47+L47</f>
        <v>366592</v>
      </c>
      <c r="E47" s="87">
        <f aca="true" t="shared" si="14" ref="E47:E95">F47+G47+H47+I47+K47</f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278</v>
      </c>
      <c r="K47" s="87">
        <v>0</v>
      </c>
      <c r="L47" s="87">
        <v>366592</v>
      </c>
      <c r="M47" s="87">
        <f aca="true" t="shared" si="15" ref="M47:M95">N47+U47</f>
        <v>105426</v>
      </c>
      <c r="N47" s="87">
        <f aca="true" t="shared" si="16" ref="N47:N95">O47+P47+Q47+R47+T47</f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278</v>
      </c>
      <c r="T47" s="87">
        <v>0</v>
      </c>
      <c r="U47" s="87">
        <v>105426</v>
      </c>
      <c r="V47" s="87">
        <f t="shared" si="12"/>
        <v>472018</v>
      </c>
      <c r="W47" s="87">
        <f t="shared" si="12"/>
        <v>0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 t="s">
        <v>129</v>
      </c>
      <c r="AC47" s="87">
        <f t="shared" si="12"/>
        <v>0</v>
      </c>
      <c r="AD47" s="87">
        <f t="shared" si="12"/>
        <v>472018</v>
      </c>
    </row>
    <row r="48" spans="1:30" ht="13.5">
      <c r="A48" s="17" t="s">
        <v>12</v>
      </c>
      <c r="B48" s="76" t="s">
        <v>92</v>
      </c>
      <c r="C48" s="77" t="s">
        <v>93</v>
      </c>
      <c r="D48" s="87">
        <f t="shared" si="13"/>
        <v>616180</v>
      </c>
      <c r="E48" s="87">
        <f t="shared" si="14"/>
        <v>369233</v>
      </c>
      <c r="F48" s="87">
        <v>43656</v>
      </c>
      <c r="G48" s="87">
        <v>8731</v>
      </c>
      <c r="H48" s="87">
        <v>155400</v>
      </c>
      <c r="I48" s="87">
        <v>3191</v>
      </c>
      <c r="J48" s="87" t="s">
        <v>278</v>
      </c>
      <c r="K48" s="87">
        <v>158255</v>
      </c>
      <c r="L48" s="87">
        <v>246947</v>
      </c>
      <c r="M48" s="87">
        <f t="shared" si="15"/>
        <v>30239</v>
      </c>
      <c r="N48" s="87">
        <f t="shared" si="16"/>
        <v>3645</v>
      </c>
      <c r="O48" s="87">
        <v>1986</v>
      </c>
      <c r="P48" s="87">
        <v>1659</v>
      </c>
      <c r="Q48" s="87">
        <v>0</v>
      </c>
      <c r="R48" s="87">
        <v>0</v>
      </c>
      <c r="S48" s="87" t="s">
        <v>278</v>
      </c>
      <c r="T48" s="87">
        <v>0</v>
      </c>
      <c r="U48" s="87">
        <v>26594</v>
      </c>
      <c r="V48" s="87">
        <f t="shared" si="12"/>
        <v>646419</v>
      </c>
      <c r="W48" s="87">
        <f t="shared" si="12"/>
        <v>372878</v>
      </c>
      <c r="X48" s="87">
        <f t="shared" si="12"/>
        <v>45642</v>
      </c>
      <c r="Y48" s="87">
        <f t="shared" si="12"/>
        <v>10390</v>
      </c>
      <c r="Z48" s="87">
        <f t="shared" si="12"/>
        <v>155400</v>
      </c>
      <c r="AA48" s="87">
        <f t="shared" si="12"/>
        <v>3191</v>
      </c>
      <c r="AB48" s="87" t="s">
        <v>129</v>
      </c>
      <c r="AC48" s="87">
        <f t="shared" si="12"/>
        <v>158255</v>
      </c>
      <c r="AD48" s="87">
        <f t="shared" si="12"/>
        <v>273541</v>
      </c>
    </row>
    <row r="49" spans="1:30" ht="13.5">
      <c r="A49" s="17" t="s">
        <v>12</v>
      </c>
      <c r="B49" s="76" t="s">
        <v>94</v>
      </c>
      <c r="C49" s="77" t="s">
        <v>95</v>
      </c>
      <c r="D49" s="87">
        <f t="shared" si="13"/>
        <v>7234</v>
      </c>
      <c r="E49" s="87">
        <f t="shared" si="14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278</v>
      </c>
      <c r="K49" s="87">
        <v>0</v>
      </c>
      <c r="L49" s="87">
        <v>7234</v>
      </c>
      <c r="M49" s="87">
        <f t="shared" si="15"/>
        <v>1486</v>
      </c>
      <c r="N49" s="87">
        <f t="shared" si="16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278</v>
      </c>
      <c r="T49" s="87">
        <v>0</v>
      </c>
      <c r="U49" s="87">
        <v>1486</v>
      </c>
      <c r="V49" s="87">
        <f t="shared" si="12"/>
        <v>8720</v>
      </c>
      <c r="W49" s="87">
        <f t="shared" si="12"/>
        <v>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129</v>
      </c>
      <c r="AC49" s="87">
        <f t="shared" si="12"/>
        <v>0</v>
      </c>
      <c r="AD49" s="87">
        <f t="shared" si="12"/>
        <v>8720</v>
      </c>
    </row>
    <row r="50" spans="1:30" ht="13.5">
      <c r="A50" s="17" t="s">
        <v>12</v>
      </c>
      <c r="B50" s="76" t="s">
        <v>96</v>
      </c>
      <c r="C50" s="77" t="s">
        <v>187</v>
      </c>
      <c r="D50" s="87">
        <f t="shared" si="13"/>
        <v>24356</v>
      </c>
      <c r="E50" s="87">
        <f t="shared" si="14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278</v>
      </c>
      <c r="K50" s="87">
        <v>0</v>
      </c>
      <c r="L50" s="87">
        <v>24356</v>
      </c>
      <c r="M50" s="87">
        <f t="shared" si="15"/>
        <v>7985</v>
      </c>
      <c r="N50" s="87">
        <f t="shared" si="16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278</v>
      </c>
      <c r="T50" s="87">
        <v>0</v>
      </c>
      <c r="U50" s="87">
        <v>7985</v>
      </c>
      <c r="V50" s="87">
        <f t="shared" si="12"/>
        <v>32341</v>
      </c>
      <c r="W50" s="87">
        <f t="shared" si="12"/>
        <v>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129</v>
      </c>
      <c r="AC50" s="87">
        <f t="shared" si="12"/>
        <v>0</v>
      </c>
      <c r="AD50" s="87">
        <f t="shared" si="12"/>
        <v>32341</v>
      </c>
    </row>
    <row r="51" spans="1:30" ht="13.5">
      <c r="A51" s="17" t="s">
        <v>12</v>
      </c>
      <c r="B51" s="76" t="s">
        <v>97</v>
      </c>
      <c r="C51" s="77" t="s">
        <v>98</v>
      </c>
      <c r="D51" s="87">
        <f t="shared" si="13"/>
        <v>66613</v>
      </c>
      <c r="E51" s="87">
        <f t="shared" si="14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278</v>
      </c>
      <c r="K51" s="87">
        <v>0</v>
      </c>
      <c r="L51" s="87">
        <v>66613</v>
      </c>
      <c r="M51" s="87">
        <f t="shared" si="15"/>
        <v>11424</v>
      </c>
      <c r="N51" s="87">
        <f t="shared" si="16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278</v>
      </c>
      <c r="T51" s="87">
        <v>0</v>
      </c>
      <c r="U51" s="87">
        <v>11424</v>
      </c>
      <c r="V51" s="87">
        <f t="shared" si="12"/>
        <v>78037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129</v>
      </c>
      <c r="AC51" s="87">
        <f t="shared" si="12"/>
        <v>0</v>
      </c>
      <c r="AD51" s="87">
        <f t="shared" si="12"/>
        <v>78037</v>
      </c>
    </row>
    <row r="52" spans="1:30" ht="13.5">
      <c r="A52" s="17" t="s">
        <v>12</v>
      </c>
      <c r="B52" s="76" t="s">
        <v>99</v>
      </c>
      <c r="C52" s="77" t="s">
        <v>100</v>
      </c>
      <c r="D52" s="87">
        <f t="shared" si="13"/>
        <v>128597</v>
      </c>
      <c r="E52" s="87">
        <f t="shared" si="14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278</v>
      </c>
      <c r="K52" s="87">
        <v>0</v>
      </c>
      <c r="L52" s="87">
        <v>128597</v>
      </c>
      <c r="M52" s="87">
        <f t="shared" si="15"/>
        <v>17049</v>
      </c>
      <c r="N52" s="87">
        <f t="shared" si="16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278</v>
      </c>
      <c r="T52" s="87">
        <v>0</v>
      </c>
      <c r="U52" s="87">
        <v>17049</v>
      </c>
      <c r="V52" s="87">
        <f t="shared" si="12"/>
        <v>145646</v>
      </c>
      <c r="W52" s="87">
        <f t="shared" si="12"/>
        <v>0</v>
      </c>
      <c r="X52" s="87">
        <f t="shared" si="12"/>
        <v>0</v>
      </c>
      <c r="Y52" s="87">
        <f t="shared" si="12"/>
        <v>0</v>
      </c>
      <c r="Z52" s="87">
        <f t="shared" si="12"/>
        <v>0</v>
      </c>
      <c r="AA52" s="87">
        <f t="shared" si="12"/>
        <v>0</v>
      </c>
      <c r="AB52" s="87" t="s">
        <v>129</v>
      </c>
      <c r="AC52" s="87">
        <f t="shared" si="12"/>
        <v>0</v>
      </c>
      <c r="AD52" s="87">
        <f t="shared" si="12"/>
        <v>145646</v>
      </c>
    </row>
    <row r="53" spans="1:30" ht="13.5">
      <c r="A53" s="17" t="s">
        <v>12</v>
      </c>
      <c r="B53" s="76" t="s">
        <v>101</v>
      </c>
      <c r="C53" s="77" t="s">
        <v>102</v>
      </c>
      <c r="D53" s="87">
        <f t="shared" si="13"/>
        <v>90194</v>
      </c>
      <c r="E53" s="87">
        <f t="shared" si="14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278</v>
      </c>
      <c r="K53" s="87">
        <v>0</v>
      </c>
      <c r="L53" s="87">
        <v>90194</v>
      </c>
      <c r="M53" s="87">
        <f t="shared" si="15"/>
        <v>20184</v>
      </c>
      <c r="N53" s="87">
        <f t="shared" si="16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278</v>
      </c>
      <c r="T53" s="87">
        <v>0</v>
      </c>
      <c r="U53" s="87">
        <v>20184</v>
      </c>
      <c r="V53" s="87">
        <f t="shared" si="12"/>
        <v>110378</v>
      </c>
      <c r="W53" s="87">
        <f t="shared" si="12"/>
        <v>0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0</v>
      </c>
      <c r="AB53" s="87" t="s">
        <v>129</v>
      </c>
      <c r="AC53" s="87">
        <f t="shared" si="12"/>
        <v>0</v>
      </c>
      <c r="AD53" s="87">
        <f t="shared" si="12"/>
        <v>110378</v>
      </c>
    </row>
    <row r="54" spans="1:30" ht="13.5">
      <c r="A54" s="17" t="s">
        <v>12</v>
      </c>
      <c r="B54" s="76" t="s">
        <v>103</v>
      </c>
      <c r="C54" s="77" t="s">
        <v>104</v>
      </c>
      <c r="D54" s="87">
        <f t="shared" si="13"/>
        <v>26305</v>
      </c>
      <c r="E54" s="87">
        <f t="shared" si="14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278</v>
      </c>
      <c r="K54" s="87">
        <v>0</v>
      </c>
      <c r="L54" s="87">
        <v>26305</v>
      </c>
      <c r="M54" s="87">
        <f t="shared" si="15"/>
        <v>8903</v>
      </c>
      <c r="N54" s="87">
        <f t="shared" si="16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278</v>
      </c>
      <c r="T54" s="87">
        <v>0</v>
      </c>
      <c r="U54" s="87">
        <v>8903</v>
      </c>
      <c r="V54" s="87">
        <f t="shared" si="12"/>
        <v>35208</v>
      </c>
      <c r="W54" s="87">
        <f t="shared" si="12"/>
        <v>0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0</v>
      </c>
      <c r="AB54" s="87" t="s">
        <v>129</v>
      </c>
      <c r="AC54" s="87">
        <f t="shared" si="12"/>
        <v>0</v>
      </c>
      <c r="AD54" s="87">
        <f t="shared" si="12"/>
        <v>35208</v>
      </c>
    </row>
    <row r="55" spans="1:30" ht="13.5">
      <c r="A55" s="17" t="s">
        <v>12</v>
      </c>
      <c r="B55" s="76" t="s">
        <v>105</v>
      </c>
      <c r="C55" s="77" t="s">
        <v>106</v>
      </c>
      <c r="D55" s="87">
        <f t="shared" si="13"/>
        <v>13810</v>
      </c>
      <c r="E55" s="87">
        <f t="shared" si="14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278</v>
      </c>
      <c r="K55" s="87">
        <v>0</v>
      </c>
      <c r="L55" s="87">
        <v>13810</v>
      </c>
      <c r="M55" s="87">
        <f t="shared" si="15"/>
        <v>4053</v>
      </c>
      <c r="N55" s="87">
        <f t="shared" si="16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278</v>
      </c>
      <c r="T55" s="87">
        <v>0</v>
      </c>
      <c r="U55" s="87">
        <v>4053</v>
      </c>
      <c r="V55" s="87">
        <f t="shared" si="12"/>
        <v>17863</v>
      </c>
      <c r="W55" s="87">
        <f t="shared" si="12"/>
        <v>0</v>
      </c>
      <c r="X55" s="87">
        <f t="shared" si="12"/>
        <v>0</v>
      </c>
      <c r="Y55" s="87">
        <f t="shared" si="12"/>
        <v>0</v>
      </c>
      <c r="Z55" s="87">
        <f t="shared" si="12"/>
        <v>0</v>
      </c>
      <c r="AA55" s="87">
        <f t="shared" si="12"/>
        <v>0</v>
      </c>
      <c r="AB55" s="87" t="s">
        <v>129</v>
      </c>
      <c r="AC55" s="87">
        <f t="shared" si="12"/>
        <v>0</v>
      </c>
      <c r="AD55" s="87">
        <f t="shared" si="12"/>
        <v>17863</v>
      </c>
    </row>
    <row r="56" spans="1:30" ht="13.5">
      <c r="A56" s="17" t="s">
        <v>12</v>
      </c>
      <c r="B56" s="76" t="s">
        <v>107</v>
      </c>
      <c r="C56" s="77" t="s">
        <v>197</v>
      </c>
      <c r="D56" s="87">
        <f t="shared" si="13"/>
        <v>7234</v>
      </c>
      <c r="E56" s="87">
        <f t="shared" si="14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278</v>
      </c>
      <c r="K56" s="87">
        <v>0</v>
      </c>
      <c r="L56" s="87">
        <v>7234</v>
      </c>
      <c r="M56" s="87">
        <f t="shared" si="15"/>
        <v>1716</v>
      </c>
      <c r="N56" s="87">
        <f t="shared" si="16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278</v>
      </c>
      <c r="T56" s="87">
        <v>0</v>
      </c>
      <c r="U56" s="87">
        <v>1716</v>
      </c>
      <c r="V56" s="87">
        <f t="shared" si="12"/>
        <v>8950</v>
      </c>
      <c r="W56" s="87">
        <f t="shared" si="12"/>
        <v>0</v>
      </c>
      <c r="X56" s="87">
        <f t="shared" si="12"/>
        <v>0</v>
      </c>
      <c r="Y56" s="87">
        <f t="shared" si="12"/>
        <v>0</v>
      </c>
      <c r="Z56" s="87">
        <f t="shared" si="12"/>
        <v>0</v>
      </c>
      <c r="AA56" s="87">
        <f t="shared" si="12"/>
        <v>0</v>
      </c>
      <c r="AB56" s="87" t="s">
        <v>129</v>
      </c>
      <c r="AC56" s="87">
        <f t="shared" si="12"/>
        <v>0</v>
      </c>
      <c r="AD56" s="87">
        <f t="shared" si="12"/>
        <v>8950</v>
      </c>
    </row>
    <row r="57" spans="1:30" ht="13.5">
      <c r="A57" s="17" t="s">
        <v>12</v>
      </c>
      <c r="B57" s="76" t="s">
        <v>198</v>
      </c>
      <c r="C57" s="77" t="s">
        <v>199</v>
      </c>
      <c r="D57" s="87">
        <f t="shared" si="13"/>
        <v>95577</v>
      </c>
      <c r="E57" s="87">
        <f t="shared" si="14"/>
        <v>15031</v>
      </c>
      <c r="F57" s="87">
        <v>0</v>
      </c>
      <c r="G57" s="87">
        <v>0</v>
      </c>
      <c r="H57" s="87">
        <v>0</v>
      </c>
      <c r="I57" s="87">
        <v>500</v>
      </c>
      <c r="J57" s="87" t="s">
        <v>278</v>
      </c>
      <c r="K57" s="87">
        <v>14531</v>
      </c>
      <c r="L57" s="87">
        <v>80546</v>
      </c>
      <c r="M57" s="87">
        <f t="shared" si="15"/>
        <v>52426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278</v>
      </c>
      <c r="T57" s="87">
        <v>0</v>
      </c>
      <c r="U57" s="87">
        <v>52426</v>
      </c>
      <c r="V57" s="87">
        <f t="shared" si="12"/>
        <v>148003</v>
      </c>
      <c r="W57" s="87">
        <f t="shared" si="12"/>
        <v>15031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500</v>
      </c>
      <c r="AB57" s="87" t="s">
        <v>129</v>
      </c>
      <c r="AC57" s="87">
        <f t="shared" si="12"/>
        <v>14531</v>
      </c>
      <c r="AD57" s="87">
        <f t="shared" si="12"/>
        <v>132972</v>
      </c>
    </row>
    <row r="58" spans="1:30" ht="13.5">
      <c r="A58" s="17" t="s">
        <v>12</v>
      </c>
      <c r="B58" s="76" t="s">
        <v>200</v>
      </c>
      <c r="C58" s="77" t="s">
        <v>201</v>
      </c>
      <c r="D58" s="87">
        <f t="shared" si="13"/>
        <v>62926</v>
      </c>
      <c r="E58" s="87">
        <f t="shared" si="14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278</v>
      </c>
      <c r="K58" s="87">
        <v>0</v>
      </c>
      <c r="L58" s="87">
        <v>62926</v>
      </c>
      <c r="M58" s="87">
        <f t="shared" si="15"/>
        <v>35633</v>
      </c>
      <c r="N58" s="87">
        <f t="shared" si="16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278</v>
      </c>
      <c r="T58" s="87">
        <v>0</v>
      </c>
      <c r="U58" s="87">
        <v>35633</v>
      </c>
      <c r="V58" s="87">
        <f t="shared" si="12"/>
        <v>98559</v>
      </c>
      <c r="W58" s="87">
        <f t="shared" si="12"/>
        <v>0</v>
      </c>
      <c r="X58" s="87">
        <f t="shared" si="12"/>
        <v>0</v>
      </c>
      <c r="Y58" s="87">
        <f t="shared" si="12"/>
        <v>0</v>
      </c>
      <c r="Z58" s="87">
        <f t="shared" si="12"/>
        <v>0</v>
      </c>
      <c r="AA58" s="87">
        <f t="shared" si="12"/>
        <v>0</v>
      </c>
      <c r="AB58" s="87" t="s">
        <v>129</v>
      </c>
      <c r="AC58" s="87">
        <f t="shared" si="12"/>
        <v>0</v>
      </c>
      <c r="AD58" s="87">
        <f t="shared" si="12"/>
        <v>98559</v>
      </c>
    </row>
    <row r="59" spans="1:30" ht="13.5">
      <c r="A59" s="17" t="s">
        <v>12</v>
      </c>
      <c r="B59" s="76" t="s">
        <v>202</v>
      </c>
      <c r="C59" s="77" t="s">
        <v>116</v>
      </c>
      <c r="D59" s="87">
        <f t="shared" si="13"/>
        <v>34366</v>
      </c>
      <c r="E59" s="87">
        <f t="shared" si="14"/>
        <v>1909</v>
      </c>
      <c r="F59" s="87">
        <v>0</v>
      </c>
      <c r="G59" s="87">
        <v>0</v>
      </c>
      <c r="H59" s="87">
        <v>0</v>
      </c>
      <c r="I59" s="87">
        <v>328</v>
      </c>
      <c r="J59" s="87" t="s">
        <v>278</v>
      </c>
      <c r="K59" s="87">
        <v>1581</v>
      </c>
      <c r="L59" s="87">
        <v>32457</v>
      </c>
      <c r="M59" s="87">
        <f t="shared" si="15"/>
        <v>42192</v>
      </c>
      <c r="N59" s="87">
        <f t="shared" si="16"/>
        <v>4</v>
      </c>
      <c r="O59" s="87">
        <v>0</v>
      </c>
      <c r="P59" s="87">
        <v>0</v>
      </c>
      <c r="Q59" s="87">
        <v>0</v>
      </c>
      <c r="R59" s="87">
        <v>4</v>
      </c>
      <c r="S59" s="87" t="s">
        <v>278</v>
      </c>
      <c r="T59" s="87">
        <v>0</v>
      </c>
      <c r="U59" s="87">
        <v>42188</v>
      </c>
      <c r="V59" s="87">
        <f t="shared" si="12"/>
        <v>76558</v>
      </c>
      <c r="W59" s="87">
        <f t="shared" si="12"/>
        <v>1913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332</v>
      </c>
      <c r="AB59" s="87" t="s">
        <v>129</v>
      </c>
      <c r="AC59" s="87">
        <f t="shared" si="12"/>
        <v>1581</v>
      </c>
      <c r="AD59" s="87">
        <f t="shared" si="12"/>
        <v>74645</v>
      </c>
    </row>
    <row r="60" spans="1:30" ht="13.5">
      <c r="A60" s="17" t="s">
        <v>12</v>
      </c>
      <c r="B60" s="76" t="s">
        <v>203</v>
      </c>
      <c r="C60" s="77" t="s">
        <v>204</v>
      </c>
      <c r="D60" s="87">
        <f t="shared" si="13"/>
        <v>46245</v>
      </c>
      <c r="E60" s="87">
        <f t="shared" si="14"/>
        <v>1989</v>
      </c>
      <c r="F60" s="87">
        <v>0</v>
      </c>
      <c r="G60" s="87">
        <v>0</v>
      </c>
      <c r="H60" s="87">
        <v>0</v>
      </c>
      <c r="I60" s="87">
        <v>1989</v>
      </c>
      <c r="J60" s="87" t="s">
        <v>278</v>
      </c>
      <c r="K60" s="87">
        <v>0</v>
      </c>
      <c r="L60" s="87">
        <v>44256</v>
      </c>
      <c r="M60" s="87">
        <f t="shared" si="15"/>
        <v>39287</v>
      </c>
      <c r="N60" s="87">
        <f t="shared" si="16"/>
        <v>5258</v>
      </c>
      <c r="O60" s="87">
        <v>2628</v>
      </c>
      <c r="P60" s="87">
        <v>2628</v>
      </c>
      <c r="Q60" s="87">
        <v>0</v>
      </c>
      <c r="R60" s="87">
        <v>0</v>
      </c>
      <c r="S60" s="87" t="s">
        <v>278</v>
      </c>
      <c r="T60" s="87">
        <v>2</v>
      </c>
      <c r="U60" s="87">
        <v>34029</v>
      </c>
      <c r="V60" s="87">
        <f t="shared" si="12"/>
        <v>85532</v>
      </c>
      <c r="W60" s="87">
        <f t="shared" si="12"/>
        <v>7247</v>
      </c>
      <c r="X60" s="87">
        <f t="shared" si="12"/>
        <v>2628</v>
      </c>
      <c r="Y60" s="87">
        <f t="shared" si="12"/>
        <v>2628</v>
      </c>
      <c r="Z60" s="87">
        <f t="shared" si="12"/>
        <v>0</v>
      </c>
      <c r="AA60" s="87">
        <f t="shared" si="12"/>
        <v>1989</v>
      </c>
      <c r="AB60" s="87" t="s">
        <v>129</v>
      </c>
      <c r="AC60" s="87">
        <f t="shared" si="12"/>
        <v>2</v>
      </c>
      <c r="AD60" s="87">
        <f t="shared" si="12"/>
        <v>78285</v>
      </c>
    </row>
    <row r="61" spans="1:30" ht="13.5">
      <c r="A61" s="17" t="s">
        <v>12</v>
      </c>
      <c r="B61" s="76" t="s">
        <v>205</v>
      </c>
      <c r="C61" s="77" t="s">
        <v>206</v>
      </c>
      <c r="D61" s="87">
        <f t="shared" si="13"/>
        <v>136136</v>
      </c>
      <c r="E61" s="87">
        <f t="shared" si="14"/>
        <v>19400</v>
      </c>
      <c r="F61" s="87">
        <v>0</v>
      </c>
      <c r="G61" s="87">
        <v>0</v>
      </c>
      <c r="H61" s="87">
        <v>19400</v>
      </c>
      <c r="I61" s="87">
        <v>0</v>
      </c>
      <c r="J61" s="87" t="s">
        <v>278</v>
      </c>
      <c r="K61" s="87">
        <v>0</v>
      </c>
      <c r="L61" s="87">
        <v>116736</v>
      </c>
      <c r="M61" s="87">
        <f t="shared" si="15"/>
        <v>30572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278</v>
      </c>
      <c r="T61" s="87">
        <v>0</v>
      </c>
      <c r="U61" s="87">
        <v>30572</v>
      </c>
      <c r="V61" s="87">
        <f t="shared" si="12"/>
        <v>166708</v>
      </c>
      <c r="W61" s="87">
        <f t="shared" si="12"/>
        <v>19400</v>
      </c>
      <c r="X61" s="87">
        <f t="shared" si="12"/>
        <v>0</v>
      </c>
      <c r="Y61" s="87">
        <f t="shared" si="12"/>
        <v>0</v>
      </c>
      <c r="Z61" s="87">
        <f t="shared" si="12"/>
        <v>19400</v>
      </c>
      <c r="AA61" s="87">
        <f t="shared" si="12"/>
        <v>0</v>
      </c>
      <c r="AB61" s="87" t="s">
        <v>129</v>
      </c>
      <c r="AC61" s="87">
        <f t="shared" si="12"/>
        <v>0</v>
      </c>
      <c r="AD61" s="87">
        <f t="shared" si="12"/>
        <v>147308</v>
      </c>
    </row>
    <row r="62" spans="1:30" ht="13.5">
      <c r="A62" s="17" t="s">
        <v>12</v>
      </c>
      <c r="B62" s="76" t="s">
        <v>207</v>
      </c>
      <c r="C62" s="77" t="s">
        <v>208</v>
      </c>
      <c r="D62" s="87">
        <f t="shared" si="13"/>
        <v>73267</v>
      </c>
      <c r="E62" s="87">
        <f t="shared" si="14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278</v>
      </c>
      <c r="K62" s="87">
        <v>0</v>
      </c>
      <c r="L62" s="87">
        <v>73267</v>
      </c>
      <c r="M62" s="87">
        <f t="shared" si="15"/>
        <v>18737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278</v>
      </c>
      <c r="T62" s="87">
        <v>0</v>
      </c>
      <c r="U62" s="87">
        <v>18737</v>
      </c>
      <c r="V62" s="87">
        <f t="shared" si="12"/>
        <v>92004</v>
      </c>
      <c r="W62" s="87">
        <f t="shared" si="12"/>
        <v>0</v>
      </c>
      <c r="X62" s="87">
        <f t="shared" si="12"/>
        <v>0</v>
      </c>
      <c r="Y62" s="87">
        <f t="shared" si="12"/>
        <v>0</v>
      </c>
      <c r="Z62" s="87">
        <f t="shared" si="12"/>
        <v>0</v>
      </c>
      <c r="AA62" s="87">
        <f t="shared" si="12"/>
        <v>0</v>
      </c>
      <c r="AB62" s="87" t="s">
        <v>129</v>
      </c>
      <c r="AC62" s="87">
        <f t="shared" si="12"/>
        <v>0</v>
      </c>
      <c r="AD62" s="87">
        <f t="shared" si="12"/>
        <v>92004</v>
      </c>
    </row>
    <row r="63" spans="1:30" ht="13.5">
      <c r="A63" s="17" t="s">
        <v>12</v>
      </c>
      <c r="B63" s="76" t="s">
        <v>209</v>
      </c>
      <c r="C63" s="77" t="s">
        <v>210</v>
      </c>
      <c r="D63" s="87">
        <f t="shared" si="13"/>
        <v>323702</v>
      </c>
      <c r="E63" s="87">
        <f t="shared" si="14"/>
        <v>55522</v>
      </c>
      <c r="F63" s="87">
        <v>0</v>
      </c>
      <c r="G63" s="87">
        <v>0</v>
      </c>
      <c r="H63" s="87">
        <v>35400</v>
      </c>
      <c r="I63" s="87">
        <v>20122</v>
      </c>
      <c r="J63" s="87" t="s">
        <v>278</v>
      </c>
      <c r="K63" s="87">
        <v>0</v>
      </c>
      <c r="L63" s="87">
        <v>268180</v>
      </c>
      <c r="M63" s="87">
        <f t="shared" si="15"/>
        <v>57521</v>
      </c>
      <c r="N63" s="87">
        <f t="shared" si="16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278</v>
      </c>
      <c r="T63" s="87">
        <v>0</v>
      </c>
      <c r="U63" s="87">
        <v>57521</v>
      </c>
      <c r="V63" s="87">
        <f t="shared" si="12"/>
        <v>381223</v>
      </c>
      <c r="W63" s="87">
        <f t="shared" si="12"/>
        <v>55522</v>
      </c>
      <c r="X63" s="87">
        <f t="shared" si="12"/>
        <v>0</v>
      </c>
      <c r="Y63" s="87">
        <f t="shared" si="12"/>
        <v>0</v>
      </c>
      <c r="Z63" s="87">
        <f t="shared" si="12"/>
        <v>35400</v>
      </c>
      <c r="AA63" s="87">
        <f t="shared" si="12"/>
        <v>20122</v>
      </c>
      <c r="AB63" s="87" t="s">
        <v>129</v>
      </c>
      <c r="AC63" s="87">
        <f t="shared" si="12"/>
        <v>0</v>
      </c>
      <c r="AD63" s="87">
        <f t="shared" si="12"/>
        <v>325701</v>
      </c>
    </row>
    <row r="64" spans="1:30" ht="13.5">
      <c r="A64" s="17" t="s">
        <v>12</v>
      </c>
      <c r="B64" s="76" t="s">
        <v>211</v>
      </c>
      <c r="C64" s="77" t="s">
        <v>212</v>
      </c>
      <c r="D64" s="87">
        <f t="shared" si="13"/>
        <v>132423</v>
      </c>
      <c r="E64" s="87">
        <f t="shared" si="14"/>
        <v>62896</v>
      </c>
      <c r="F64" s="87">
        <v>17166</v>
      </c>
      <c r="G64" s="87">
        <v>4483</v>
      </c>
      <c r="H64" s="87">
        <v>0</v>
      </c>
      <c r="I64" s="87">
        <v>41247</v>
      </c>
      <c r="J64" s="87" t="s">
        <v>278</v>
      </c>
      <c r="K64" s="87">
        <v>0</v>
      </c>
      <c r="L64" s="87">
        <v>69527</v>
      </c>
      <c r="M64" s="87">
        <f t="shared" si="15"/>
        <v>33676</v>
      </c>
      <c r="N64" s="87">
        <f t="shared" si="16"/>
        <v>33676</v>
      </c>
      <c r="O64" s="87">
        <v>0</v>
      </c>
      <c r="P64" s="87">
        <v>0</v>
      </c>
      <c r="Q64" s="87">
        <v>0</v>
      </c>
      <c r="R64" s="87">
        <v>0</v>
      </c>
      <c r="S64" s="87" t="s">
        <v>278</v>
      </c>
      <c r="T64" s="87">
        <v>33676</v>
      </c>
      <c r="U64" s="87">
        <v>0</v>
      </c>
      <c r="V64" s="87">
        <f t="shared" si="12"/>
        <v>166099</v>
      </c>
      <c r="W64" s="87">
        <f t="shared" si="12"/>
        <v>96572</v>
      </c>
      <c r="X64" s="87">
        <f t="shared" si="12"/>
        <v>17166</v>
      </c>
      <c r="Y64" s="87">
        <f t="shared" si="12"/>
        <v>4483</v>
      </c>
      <c r="Z64" s="87">
        <f t="shared" si="12"/>
        <v>0</v>
      </c>
      <c r="AA64" s="87">
        <f t="shared" si="12"/>
        <v>41247</v>
      </c>
      <c r="AB64" s="87" t="s">
        <v>129</v>
      </c>
      <c r="AC64" s="87">
        <f t="shared" si="12"/>
        <v>33676</v>
      </c>
      <c r="AD64" s="87">
        <f t="shared" si="12"/>
        <v>69527</v>
      </c>
    </row>
    <row r="65" spans="1:30" ht="13.5">
      <c r="A65" s="17" t="s">
        <v>12</v>
      </c>
      <c r="B65" s="76" t="s">
        <v>213</v>
      </c>
      <c r="C65" s="77" t="s">
        <v>214</v>
      </c>
      <c r="D65" s="87">
        <f t="shared" si="13"/>
        <v>87544</v>
      </c>
      <c r="E65" s="87">
        <f t="shared" si="14"/>
        <v>10545</v>
      </c>
      <c r="F65" s="87">
        <v>0</v>
      </c>
      <c r="G65" s="87">
        <v>7507</v>
      </c>
      <c r="H65" s="87">
        <v>0</v>
      </c>
      <c r="I65" s="87">
        <v>2805</v>
      </c>
      <c r="J65" s="87" t="s">
        <v>278</v>
      </c>
      <c r="K65" s="87">
        <v>233</v>
      </c>
      <c r="L65" s="87">
        <v>76999</v>
      </c>
      <c r="M65" s="87">
        <f t="shared" si="15"/>
        <v>16417</v>
      </c>
      <c r="N65" s="87">
        <f t="shared" si="16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278</v>
      </c>
      <c r="T65" s="87">
        <v>0</v>
      </c>
      <c r="U65" s="87">
        <v>16417</v>
      </c>
      <c r="V65" s="87">
        <f t="shared" si="12"/>
        <v>103961</v>
      </c>
      <c r="W65" s="87">
        <f t="shared" si="12"/>
        <v>10545</v>
      </c>
      <c r="X65" s="87">
        <f t="shared" si="12"/>
        <v>0</v>
      </c>
      <c r="Y65" s="87">
        <f t="shared" si="12"/>
        <v>7507</v>
      </c>
      <c r="Z65" s="87">
        <f t="shared" si="12"/>
        <v>0</v>
      </c>
      <c r="AA65" s="87">
        <f t="shared" si="12"/>
        <v>2805</v>
      </c>
      <c r="AB65" s="87" t="s">
        <v>129</v>
      </c>
      <c r="AC65" s="87">
        <f t="shared" si="12"/>
        <v>233</v>
      </c>
      <c r="AD65" s="87">
        <f t="shared" si="12"/>
        <v>93416</v>
      </c>
    </row>
    <row r="66" spans="1:30" ht="13.5">
      <c r="A66" s="17" t="s">
        <v>12</v>
      </c>
      <c r="B66" s="76" t="s">
        <v>215</v>
      </c>
      <c r="C66" s="77" t="s">
        <v>188</v>
      </c>
      <c r="D66" s="87">
        <f t="shared" si="13"/>
        <v>338206</v>
      </c>
      <c r="E66" s="87">
        <f t="shared" si="14"/>
        <v>202637</v>
      </c>
      <c r="F66" s="87">
        <v>0</v>
      </c>
      <c r="G66" s="87">
        <v>3097</v>
      </c>
      <c r="H66" s="87">
        <v>176700</v>
      </c>
      <c r="I66" s="87">
        <v>21854</v>
      </c>
      <c r="J66" s="87" t="s">
        <v>278</v>
      </c>
      <c r="K66" s="87">
        <v>986</v>
      </c>
      <c r="L66" s="87">
        <v>135569</v>
      </c>
      <c r="M66" s="87">
        <f t="shared" si="15"/>
        <v>79375</v>
      </c>
      <c r="N66" s="87">
        <f t="shared" si="16"/>
        <v>57537</v>
      </c>
      <c r="O66" s="87">
        <v>0</v>
      </c>
      <c r="P66" s="87">
        <v>0</v>
      </c>
      <c r="Q66" s="87">
        <v>0</v>
      </c>
      <c r="R66" s="87">
        <v>57537</v>
      </c>
      <c r="S66" s="87" t="s">
        <v>278</v>
      </c>
      <c r="T66" s="87">
        <v>0</v>
      </c>
      <c r="U66" s="87">
        <v>21838</v>
      </c>
      <c r="V66" s="87">
        <f t="shared" si="12"/>
        <v>417581</v>
      </c>
      <c r="W66" s="87">
        <f t="shared" si="12"/>
        <v>260174</v>
      </c>
      <c r="X66" s="87">
        <f t="shared" si="12"/>
        <v>0</v>
      </c>
      <c r="Y66" s="87">
        <f t="shared" si="12"/>
        <v>3097</v>
      </c>
      <c r="Z66" s="87">
        <f t="shared" si="12"/>
        <v>176700</v>
      </c>
      <c r="AA66" s="87">
        <f t="shared" si="12"/>
        <v>79391</v>
      </c>
      <c r="AB66" s="87" t="s">
        <v>129</v>
      </c>
      <c r="AC66" s="87">
        <f t="shared" si="12"/>
        <v>986</v>
      </c>
      <c r="AD66" s="87">
        <f t="shared" si="12"/>
        <v>157407</v>
      </c>
    </row>
    <row r="67" spans="1:30" ht="13.5">
      <c r="A67" s="17" t="s">
        <v>12</v>
      </c>
      <c r="B67" s="76" t="s">
        <v>216</v>
      </c>
      <c r="C67" s="77" t="s">
        <v>217</v>
      </c>
      <c r="D67" s="87">
        <f t="shared" si="13"/>
        <v>67648</v>
      </c>
      <c r="E67" s="87">
        <f t="shared" si="14"/>
        <v>10898</v>
      </c>
      <c r="F67" s="87">
        <v>0</v>
      </c>
      <c r="G67" s="87">
        <v>0</v>
      </c>
      <c r="H67" s="87">
        <v>0</v>
      </c>
      <c r="I67" s="87">
        <v>10898</v>
      </c>
      <c r="J67" s="87" t="s">
        <v>278</v>
      </c>
      <c r="K67" s="87">
        <v>0</v>
      </c>
      <c r="L67" s="87">
        <v>56750</v>
      </c>
      <c r="M67" s="87">
        <f t="shared" si="15"/>
        <v>13905</v>
      </c>
      <c r="N67" s="87">
        <f t="shared" si="16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278</v>
      </c>
      <c r="T67" s="87">
        <v>0</v>
      </c>
      <c r="U67" s="87">
        <v>13905</v>
      </c>
      <c r="V67" s="87">
        <f t="shared" si="12"/>
        <v>81553</v>
      </c>
      <c r="W67" s="87">
        <f t="shared" si="12"/>
        <v>10898</v>
      </c>
      <c r="X67" s="87">
        <f t="shared" si="12"/>
        <v>0</v>
      </c>
      <c r="Y67" s="87">
        <f t="shared" si="12"/>
        <v>0</v>
      </c>
      <c r="Z67" s="87">
        <f t="shared" si="12"/>
        <v>0</v>
      </c>
      <c r="AA67" s="87">
        <f t="shared" si="12"/>
        <v>10898</v>
      </c>
      <c r="AB67" s="87" t="s">
        <v>129</v>
      </c>
      <c r="AC67" s="87">
        <f t="shared" si="12"/>
        <v>0</v>
      </c>
      <c r="AD67" s="87">
        <f t="shared" si="12"/>
        <v>70655</v>
      </c>
    </row>
    <row r="68" spans="1:30" ht="13.5">
      <c r="A68" s="17" t="s">
        <v>12</v>
      </c>
      <c r="B68" s="76" t="s">
        <v>218</v>
      </c>
      <c r="C68" s="77" t="s">
        <v>219</v>
      </c>
      <c r="D68" s="87">
        <f t="shared" si="13"/>
        <v>98008</v>
      </c>
      <c r="E68" s="87">
        <f t="shared" si="14"/>
        <v>15125</v>
      </c>
      <c r="F68" s="87">
        <v>0</v>
      </c>
      <c r="G68" s="87">
        <v>0</v>
      </c>
      <c r="H68" s="87">
        <v>0</v>
      </c>
      <c r="I68" s="87">
        <v>408</v>
      </c>
      <c r="J68" s="87" t="s">
        <v>278</v>
      </c>
      <c r="K68" s="87">
        <v>14717</v>
      </c>
      <c r="L68" s="87">
        <v>82883</v>
      </c>
      <c r="M68" s="87">
        <f t="shared" si="15"/>
        <v>117143</v>
      </c>
      <c r="N68" s="87">
        <f t="shared" si="16"/>
        <v>91649</v>
      </c>
      <c r="O68" s="87">
        <v>4028</v>
      </c>
      <c r="P68" s="87">
        <v>4028</v>
      </c>
      <c r="Q68" s="87">
        <v>0</v>
      </c>
      <c r="R68" s="87">
        <v>83593</v>
      </c>
      <c r="S68" s="87" t="s">
        <v>278</v>
      </c>
      <c r="T68" s="87">
        <v>0</v>
      </c>
      <c r="U68" s="87">
        <v>25494</v>
      </c>
      <c r="V68" s="87">
        <f t="shared" si="12"/>
        <v>215151</v>
      </c>
      <c r="W68" s="87">
        <f t="shared" si="12"/>
        <v>106774</v>
      </c>
      <c r="X68" s="87">
        <f t="shared" si="12"/>
        <v>4028</v>
      </c>
      <c r="Y68" s="87">
        <f t="shared" si="12"/>
        <v>4028</v>
      </c>
      <c r="Z68" s="87">
        <f t="shared" si="12"/>
        <v>0</v>
      </c>
      <c r="AA68" s="87">
        <f t="shared" si="12"/>
        <v>84001</v>
      </c>
      <c r="AB68" s="87" t="s">
        <v>129</v>
      </c>
      <c r="AC68" s="87">
        <f t="shared" si="12"/>
        <v>14717</v>
      </c>
      <c r="AD68" s="87">
        <f t="shared" si="12"/>
        <v>108377</v>
      </c>
    </row>
    <row r="69" spans="1:30" ht="13.5">
      <c r="A69" s="17" t="s">
        <v>12</v>
      </c>
      <c r="B69" s="76" t="s">
        <v>220</v>
      </c>
      <c r="C69" s="77" t="s">
        <v>221</v>
      </c>
      <c r="D69" s="87">
        <f t="shared" si="13"/>
        <v>52902</v>
      </c>
      <c r="E69" s="87">
        <f t="shared" si="14"/>
        <v>3912</v>
      </c>
      <c r="F69" s="87">
        <v>0</v>
      </c>
      <c r="G69" s="87">
        <v>0</v>
      </c>
      <c r="H69" s="87">
        <v>0</v>
      </c>
      <c r="I69" s="87">
        <v>3842</v>
      </c>
      <c r="J69" s="87" t="s">
        <v>278</v>
      </c>
      <c r="K69" s="87">
        <v>70</v>
      </c>
      <c r="L69" s="87">
        <v>48990</v>
      </c>
      <c r="M69" s="87">
        <f t="shared" si="15"/>
        <v>10780</v>
      </c>
      <c r="N69" s="87">
        <f t="shared" si="16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278</v>
      </c>
      <c r="T69" s="87">
        <v>0</v>
      </c>
      <c r="U69" s="87">
        <v>10780</v>
      </c>
      <c r="V69" s="87">
        <f t="shared" si="12"/>
        <v>63682</v>
      </c>
      <c r="W69" s="87">
        <f t="shared" si="12"/>
        <v>3912</v>
      </c>
      <c r="X69" s="87">
        <f t="shared" si="12"/>
        <v>0</v>
      </c>
      <c r="Y69" s="87">
        <f t="shared" si="12"/>
        <v>0</v>
      </c>
      <c r="Z69" s="87">
        <f t="shared" si="12"/>
        <v>0</v>
      </c>
      <c r="AA69" s="87">
        <f t="shared" si="12"/>
        <v>3842</v>
      </c>
      <c r="AB69" s="87" t="s">
        <v>129</v>
      </c>
      <c r="AC69" s="87">
        <f t="shared" si="12"/>
        <v>70</v>
      </c>
      <c r="AD69" s="87">
        <f t="shared" si="12"/>
        <v>59770</v>
      </c>
    </row>
    <row r="70" spans="1:30" ht="13.5">
      <c r="A70" s="17" t="s">
        <v>12</v>
      </c>
      <c r="B70" s="76" t="s">
        <v>222</v>
      </c>
      <c r="C70" s="77" t="s">
        <v>223</v>
      </c>
      <c r="D70" s="87">
        <f t="shared" si="13"/>
        <v>34588</v>
      </c>
      <c r="E70" s="87">
        <f t="shared" si="14"/>
        <v>3811</v>
      </c>
      <c r="F70" s="87">
        <v>0</v>
      </c>
      <c r="G70" s="87">
        <v>0</v>
      </c>
      <c r="H70" s="87">
        <v>0</v>
      </c>
      <c r="I70" s="87">
        <v>3380</v>
      </c>
      <c r="J70" s="87" t="s">
        <v>278</v>
      </c>
      <c r="K70" s="87">
        <v>431</v>
      </c>
      <c r="L70" s="87">
        <v>30777</v>
      </c>
      <c r="M70" s="87">
        <f t="shared" si="15"/>
        <v>16504</v>
      </c>
      <c r="N70" s="87">
        <f t="shared" si="16"/>
        <v>10175</v>
      </c>
      <c r="O70" s="87">
        <v>310</v>
      </c>
      <c r="P70" s="87">
        <v>310</v>
      </c>
      <c r="Q70" s="87">
        <v>0</v>
      </c>
      <c r="R70" s="87">
        <v>9553</v>
      </c>
      <c r="S70" s="87" t="s">
        <v>278</v>
      </c>
      <c r="T70" s="87">
        <v>2</v>
      </c>
      <c r="U70" s="87">
        <v>6329</v>
      </c>
      <c r="V70" s="87">
        <f t="shared" si="12"/>
        <v>51092</v>
      </c>
      <c r="W70" s="87">
        <f t="shared" si="12"/>
        <v>13986</v>
      </c>
      <c r="X70" s="87">
        <f t="shared" si="12"/>
        <v>310</v>
      </c>
      <c r="Y70" s="87">
        <f t="shared" si="12"/>
        <v>310</v>
      </c>
      <c r="Z70" s="87">
        <f t="shared" si="12"/>
        <v>0</v>
      </c>
      <c r="AA70" s="87">
        <f t="shared" si="12"/>
        <v>12933</v>
      </c>
      <c r="AB70" s="87" t="s">
        <v>129</v>
      </c>
      <c r="AC70" s="87">
        <f aca="true" t="shared" si="17" ref="V70:AD85">K70+T70</f>
        <v>433</v>
      </c>
      <c r="AD70" s="87">
        <f t="shared" si="17"/>
        <v>37106</v>
      </c>
    </row>
    <row r="71" spans="1:30" ht="13.5">
      <c r="A71" s="17" t="s">
        <v>12</v>
      </c>
      <c r="B71" s="76" t="s">
        <v>224</v>
      </c>
      <c r="C71" s="77" t="s">
        <v>225</v>
      </c>
      <c r="D71" s="87">
        <f t="shared" si="13"/>
        <v>146388</v>
      </c>
      <c r="E71" s="87">
        <f t="shared" si="14"/>
        <v>23320</v>
      </c>
      <c r="F71" s="87">
        <v>0</v>
      </c>
      <c r="G71" s="87">
        <v>0</v>
      </c>
      <c r="H71" s="87">
        <v>0</v>
      </c>
      <c r="I71" s="87">
        <v>23320</v>
      </c>
      <c r="J71" s="87" t="s">
        <v>278</v>
      </c>
      <c r="K71" s="87">
        <v>0</v>
      </c>
      <c r="L71" s="87">
        <v>123068</v>
      </c>
      <c r="M71" s="87">
        <f t="shared" si="15"/>
        <v>44807</v>
      </c>
      <c r="N71" s="87">
        <f t="shared" si="16"/>
        <v>12570</v>
      </c>
      <c r="O71" s="87">
        <v>6563</v>
      </c>
      <c r="P71" s="87">
        <v>6007</v>
      </c>
      <c r="Q71" s="87">
        <v>0</v>
      </c>
      <c r="R71" s="87">
        <v>0</v>
      </c>
      <c r="S71" s="87" t="s">
        <v>278</v>
      </c>
      <c r="T71" s="87">
        <v>0</v>
      </c>
      <c r="U71" s="87">
        <v>32237</v>
      </c>
      <c r="V71" s="87">
        <f t="shared" si="17"/>
        <v>191195</v>
      </c>
      <c r="W71" s="87">
        <f t="shared" si="17"/>
        <v>35890</v>
      </c>
      <c r="X71" s="87">
        <f t="shared" si="17"/>
        <v>6563</v>
      </c>
      <c r="Y71" s="87">
        <f t="shared" si="17"/>
        <v>6007</v>
      </c>
      <c r="Z71" s="87">
        <f t="shared" si="17"/>
        <v>0</v>
      </c>
      <c r="AA71" s="87">
        <f t="shared" si="17"/>
        <v>23320</v>
      </c>
      <c r="AB71" s="87" t="s">
        <v>129</v>
      </c>
      <c r="AC71" s="87">
        <f t="shared" si="17"/>
        <v>0</v>
      </c>
      <c r="AD71" s="87">
        <f t="shared" si="17"/>
        <v>155305</v>
      </c>
    </row>
    <row r="72" spans="1:30" ht="13.5">
      <c r="A72" s="17" t="s">
        <v>12</v>
      </c>
      <c r="B72" s="76" t="s">
        <v>226</v>
      </c>
      <c r="C72" s="77" t="s">
        <v>227</v>
      </c>
      <c r="D72" s="87">
        <f t="shared" si="13"/>
        <v>37615</v>
      </c>
      <c r="E72" s="87">
        <f t="shared" si="14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278</v>
      </c>
      <c r="K72" s="87">
        <v>0</v>
      </c>
      <c r="L72" s="87">
        <v>37615</v>
      </c>
      <c r="M72" s="87">
        <f t="shared" si="15"/>
        <v>14224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278</v>
      </c>
      <c r="T72" s="87">
        <v>0</v>
      </c>
      <c r="U72" s="87">
        <v>14224</v>
      </c>
      <c r="V72" s="87">
        <f t="shared" si="17"/>
        <v>51839</v>
      </c>
      <c r="W72" s="87">
        <f t="shared" si="17"/>
        <v>0</v>
      </c>
      <c r="X72" s="87">
        <f t="shared" si="17"/>
        <v>0</v>
      </c>
      <c r="Y72" s="87">
        <f t="shared" si="17"/>
        <v>0</v>
      </c>
      <c r="Z72" s="87">
        <f t="shared" si="17"/>
        <v>0</v>
      </c>
      <c r="AA72" s="87">
        <f t="shared" si="17"/>
        <v>0</v>
      </c>
      <c r="AB72" s="87" t="s">
        <v>129</v>
      </c>
      <c r="AC72" s="87">
        <f t="shared" si="17"/>
        <v>0</v>
      </c>
      <c r="AD72" s="87">
        <f t="shared" si="17"/>
        <v>51839</v>
      </c>
    </row>
    <row r="73" spans="1:30" ht="13.5">
      <c r="A73" s="17" t="s">
        <v>12</v>
      </c>
      <c r="B73" s="76" t="s">
        <v>228</v>
      </c>
      <c r="C73" s="77" t="s">
        <v>229</v>
      </c>
      <c r="D73" s="87">
        <f t="shared" si="13"/>
        <v>103425</v>
      </c>
      <c r="E73" s="87">
        <f t="shared" si="14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278</v>
      </c>
      <c r="K73" s="87">
        <v>0</v>
      </c>
      <c r="L73" s="87">
        <v>103425</v>
      </c>
      <c r="M73" s="87">
        <f t="shared" si="15"/>
        <v>51205</v>
      </c>
      <c r="N73" s="87">
        <f t="shared" si="16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278</v>
      </c>
      <c r="T73" s="87">
        <v>0</v>
      </c>
      <c r="U73" s="87">
        <v>51205</v>
      </c>
      <c r="V73" s="87">
        <f t="shared" si="17"/>
        <v>154630</v>
      </c>
      <c r="W73" s="87">
        <f t="shared" si="17"/>
        <v>0</v>
      </c>
      <c r="X73" s="87">
        <f t="shared" si="17"/>
        <v>0</v>
      </c>
      <c r="Y73" s="87">
        <f t="shared" si="17"/>
        <v>0</v>
      </c>
      <c r="Z73" s="87">
        <f t="shared" si="17"/>
        <v>0</v>
      </c>
      <c r="AA73" s="87">
        <f t="shared" si="17"/>
        <v>0</v>
      </c>
      <c r="AB73" s="87" t="s">
        <v>129</v>
      </c>
      <c r="AC73" s="87">
        <f t="shared" si="17"/>
        <v>0</v>
      </c>
      <c r="AD73" s="87">
        <f t="shared" si="17"/>
        <v>154630</v>
      </c>
    </row>
    <row r="74" spans="1:30" ht="13.5">
      <c r="A74" s="17" t="s">
        <v>12</v>
      </c>
      <c r="B74" s="76" t="s">
        <v>230</v>
      </c>
      <c r="C74" s="77" t="s">
        <v>231</v>
      </c>
      <c r="D74" s="87">
        <f t="shared" si="13"/>
        <v>98202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278</v>
      </c>
      <c r="K74" s="87">
        <v>0</v>
      </c>
      <c r="L74" s="87">
        <v>98202</v>
      </c>
      <c r="M74" s="87">
        <f t="shared" si="15"/>
        <v>55472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278</v>
      </c>
      <c r="T74" s="87">
        <v>0</v>
      </c>
      <c r="U74" s="87">
        <v>55472</v>
      </c>
      <c r="V74" s="87">
        <f t="shared" si="17"/>
        <v>153674</v>
      </c>
      <c r="W74" s="87">
        <f t="shared" si="17"/>
        <v>0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0</v>
      </c>
      <c r="AB74" s="87" t="s">
        <v>129</v>
      </c>
      <c r="AC74" s="87">
        <f t="shared" si="17"/>
        <v>0</v>
      </c>
      <c r="AD74" s="87">
        <f t="shared" si="17"/>
        <v>153674</v>
      </c>
    </row>
    <row r="75" spans="1:30" ht="13.5">
      <c r="A75" s="17" t="s">
        <v>12</v>
      </c>
      <c r="B75" s="76" t="s">
        <v>232</v>
      </c>
      <c r="C75" s="77" t="s">
        <v>233</v>
      </c>
      <c r="D75" s="87">
        <f t="shared" si="13"/>
        <v>46148</v>
      </c>
      <c r="E75" s="87">
        <f t="shared" si="14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278</v>
      </c>
      <c r="K75" s="87">
        <v>0</v>
      </c>
      <c r="L75" s="87">
        <v>46148</v>
      </c>
      <c r="M75" s="87">
        <f t="shared" si="15"/>
        <v>21335</v>
      </c>
      <c r="N75" s="87">
        <f t="shared" si="16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278</v>
      </c>
      <c r="T75" s="87">
        <v>0</v>
      </c>
      <c r="U75" s="87">
        <v>21335</v>
      </c>
      <c r="V75" s="87">
        <f t="shared" si="17"/>
        <v>67483</v>
      </c>
      <c r="W75" s="87">
        <f t="shared" si="17"/>
        <v>0</v>
      </c>
      <c r="X75" s="87">
        <f t="shared" si="17"/>
        <v>0</v>
      </c>
      <c r="Y75" s="87">
        <f t="shared" si="17"/>
        <v>0</v>
      </c>
      <c r="Z75" s="87">
        <f t="shared" si="17"/>
        <v>0</v>
      </c>
      <c r="AA75" s="87">
        <f t="shared" si="17"/>
        <v>0</v>
      </c>
      <c r="AB75" s="87" t="s">
        <v>129</v>
      </c>
      <c r="AC75" s="87">
        <f t="shared" si="17"/>
        <v>0</v>
      </c>
      <c r="AD75" s="87">
        <f t="shared" si="17"/>
        <v>67483</v>
      </c>
    </row>
    <row r="76" spans="1:30" ht="13.5">
      <c r="A76" s="17" t="s">
        <v>12</v>
      </c>
      <c r="B76" s="76" t="s">
        <v>234</v>
      </c>
      <c r="C76" s="77" t="s">
        <v>235</v>
      </c>
      <c r="D76" s="87">
        <f t="shared" si="13"/>
        <v>63551</v>
      </c>
      <c r="E76" s="87">
        <f t="shared" si="14"/>
        <v>6847</v>
      </c>
      <c r="F76" s="87">
        <v>0</v>
      </c>
      <c r="G76" s="87">
        <v>0</v>
      </c>
      <c r="H76" s="87">
        <v>0</v>
      </c>
      <c r="I76" s="87">
        <v>3158</v>
      </c>
      <c r="J76" s="87" t="s">
        <v>278</v>
      </c>
      <c r="K76" s="87">
        <v>3689</v>
      </c>
      <c r="L76" s="87">
        <v>56704</v>
      </c>
      <c r="M76" s="87">
        <f t="shared" si="15"/>
        <v>42981</v>
      </c>
      <c r="N76" s="87">
        <f t="shared" si="16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278</v>
      </c>
      <c r="T76" s="87">
        <v>0</v>
      </c>
      <c r="U76" s="87">
        <v>42981</v>
      </c>
      <c r="V76" s="87">
        <f t="shared" si="17"/>
        <v>106532</v>
      </c>
      <c r="W76" s="87">
        <f t="shared" si="17"/>
        <v>6847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3158</v>
      </c>
      <c r="AB76" s="87" t="s">
        <v>129</v>
      </c>
      <c r="AC76" s="87">
        <f t="shared" si="17"/>
        <v>3689</v>
      </c>
      <c r="AD76" s="87">
        <f t="shared" si="17"/>
        <v>99685</v>
      </c>
    </row>
    <row r="77" spans="1:30" ht="13.5">
      <c r="A77" s="17" t="s">
        <v>12</v>
      </c>
      <c r="B77" s="78" t="s">
        <v>236</v>
      </c>
      <c r="C77" s="79" t="s">
        <v>237</v>
      </c>
      <c r="D77" s="87">
        <f t="shared" si="13"/>
        <v>1241110</v>
      </c>
      <c r="E77" s="87">
        <f t="shared" si="14"/>
        <v>1240797</v>
      </c>
      <c r="F77" s="87">
        <v>357008</v>
      </c>
      <c r="G77" s="87">
        <v>54679</v>
      </c>
      <c r="H77" s="87">
        <v>729400</v>
      </c>
      <c r="I77" s="87">
        <v>99474</v>
      </c>
      <c r="J77" s="87">
        <v>671859</v>
      </c>
      <c r="K77" s="87">
        <v>236</v>
      </c>
      <c r="L77" s="87">
        <v>313</v>
      </c>
      <c r="M77" s="87">
        <f t="shared" si="15"/>
        <v>1433</v>
      </c>
      <c r="N77" s="87">
        <f t="shared" si="16"/>
        <v>1433</v>
      </c>
      <c r="O77" s="87">
        <v>0</v>
      </c>
      <c r="P77" s="87">
        <v>0</v>
      </c>
      <c r="Q77" s="87">
        <v>0</v>
      </c>
      <c r="R77" s="87">
        <v>1433</v>
      </c>
      <c r="S77" s="87">
        <v>192075</v>
      </c>
      <c r="T77" s="87">
        <v>0</v>
      </c>
      <c r="U77" s="87">
        <v>0</v>
      </c>
      <c r="V77" s="87">
        <f t="shared" si="17"/>
        <v>1242543</v>
      </c>
      <c r="W77" s="87">
        <f t="shared" si="17"/>
        <v>1242230</v>
      </c>
      <c r="X77" s="87">
        <f t="shared" si="17"/>
        <v>357008</v>
      </c>
      <c r="Y77" s="87">
        <f t="shared" si="17"/>
        <v>54679</v>
      </c>
      <c r="Z77" s="87">
        <f t="shared" si="17"/>
        <v>729400</v>
      </c>
      <c r="AA77" s="87">
        <f t="shared" si="17"/>
        <v>100907</v>
      </c>
      <c r="AB77" s="87">
        <f aca="true" t="shared" si="18" ref="AB77:AB95">J77+S77</f>
        <v>863934</v>
      </c>
      <c r="AC77" s="87">
        <f t="shared" si="17"/>
        <v>236</v>
      </c>
      <c r="AD77" s="87">
        <f t="shared" si="17"/>
        <v>313</v>
      </c>
    </row>
    <row r="78" spans="1:30" ht="13.5">
      <c r="A78" s="17" t="s">
        <v>12</v>
      </c>
      <c r="B78" s="78" t="s">
        <v>238</v>
      </c>
      <c r="C78" s="79" t="s">
        <v>239</v>
      </c>
      <c r="D78" s="87">
        <f t="shared" si="13"/>
        <v>30223</v>
      </c>
      <c r="E78" s="87">
        <f t="shared" si="14"/>
        <v>30223</v>
      </c>
      <c r="F78" s="87">
        <v>0</v>
      </c>
      <c r="G78" s="87">
        <v>0</v>
      </c>
      <c r="H78" s="87">
        <v>0</v>
      </c>
      <c r="I78" s="87">
        <v>1404</v>
      </c>
      <c r="J78" s="87">
        <v>77239</v>
      </c>
      <c r="K78" s="87">
        <v>28819</v>
      </c>
      <c r="L78" s="87">
        <v>0</v>
      </c>
      <c r="M78" s="87">
        <f t="shared" si="15"/>
        <v>20316</v>
      </c>
      <c r="N78" s="87">
        <f t="shared" si="16"/>
        <v>20316</v>
      </c>
      <c r="O78" s="87">
        <v>0</v>
      </c>
      <c r="P78" s="87">
        <v>0</v>
      </c>
      <c r="Q78" s="87">
        <v>0</v>
      </c>
      <c r="R78" s="87">
        <v>416</v>
      </c>
      <c r="S78" s="87">
        <v>61818</v>
      </c>
      <c r="T78" s="87">
        <v>19900</v>
      </c>
      <c r="U78" s="87">
        <v>0</v>
      </c>
      <c r="V78" s="87">
        <f t="shared" si="17"/>
        <v>50539</v>
      </c>
      <c r="W78" s="87">
        <f t="shared" si="17"/>
        <v>50539</v>
      </c>
      <c r="X78" s="87">
        <f t="shared" si="17"/>
        <v>0</v>
      </c>
      <c r="Y78" s="87">
        <f t="shared" si="17"/>
        <v>0</v>
      </c>
      <c r="Z78" s="87">
        <f t="shared" si="17"/>
        <v>0</v>
      </c>
      <c r="AA78" s="87">
        <f t="shared" si="17"/>
        <v>1820</v>
      </c>
      <c r="AB78" s="87">
        <f t="shared" si="18"/>
        <v>139057</v>
      </c>
      <c r="AC78" s="87">
        <f t="shared" si="17"/>
        <v>48719</v>
      </c>
      <c r="AD78" s="87">
        <f t="shared" si="17"/>
        <v>0</v>
      </c>
    </row>
    <row r="79" spans="1:30" ht="13.5">
      <c r="A79" s="17" t="s">
        <v>12</v>
      </c>
      <c r="B79" s="78" t="s">
        <v>240</v>
      </c>
      <c r="C79" s="79" t="s">
        <v>241</v>
      </c>
      <c r="D79" s="87">
        <f t="shared" si="13"/>
        <v>16992</v>
      </c>
      <c r="E79" s="87">
        <f t="shared" si="14"/>
        <v>16936</v>
      </c>
      <c r="F79" s="87">
        <v>0</v>
      </c>
      <c r="G79" s="87">
        <v>0</v>
      </c>
      <c r="H79" s="87">
        <v>0</v>
      </c>
      <c r="I79" s="87">
        <v>16936</v>
      </c>
      <c r="J79" s="87">
        <v>59952</v>
      </c>
      <c r="K79" s="87">
        <v>0</v>
      </c>
      <c r="L79" s="87">
        <v>56</v>
      </c>
      <c r="M79" s="87">
        <f t="shared" si="15"/>
        <v>22842</v>
      </c>
      <c r="N79" s="87">
        <f t="shared" si="16"/>
        <v>22831</v>
      </c>
      <c r="O79" s="87">
        <v>0</v>
      </c>
      <c r="P79" s="87">
        <v>0</v>
      </c>
      <c r="Q79" s="87">
        <v>0</v>
      </c>
      <c r="R79" s="87">
        <v>22831</v>
      </c>
      <c r="S79" s="87">
        <v>36076</v>
      </c>
      <c r="T79" s="87">
        <v>0</v>
      </c>
      <c r="U79" s="87">
        <v>11</v>
      </c>
      <c r="V79" s="87">
        <f t="shared" si="17"/>
        <v>39834</v>
      </c>
      <c r="W79" s="87">
        <f t="shared" si="17"/>
        <v>39767</v>
      </c>
      <c r="X79" s="87">
        <f t="shared" si="17"/>
        <v>0</v>
      </c>
      <c r="Y79" s="87">
        <f t="shared" si="17"/>
        <v>0</v>
      </c>
      <c r="Z79" s="87">
        <f t="shared" si="17"/>
        <v>0</v>
      </c>
      <c r="AA79" s="87">
        <f t="shared" si="17"/>
        <v>39767</v>
      </c>
      <c r="AB79" s="87">
        <f t="shared" si="18"/>
        <v>96028</v>
      </c>
      <c r="AC79" s="87">
        <f t="shared" si="17"/>
        <v>0</v>
      </c>
      <c r="AD79" s="87">
        <f t="shared" si="17"/>
        <v>67</v>
      </c>
    </row>
    <row r="80" spans="1:30" ht="13.5">
      <c r="A80" s="17" t="s">
        <v>12</v>
      </c>
      <c r="B80" s="78" t="s">
        <v>242</v>
      </c>
      <c r="C80" s="79" t="s">
        <v>243</v>
      </c>
      <c r="D80" s="87">
        <f t="shared" si="13"/>
        <v>31433</v>
      </c>
      <c r="E80" s="87">
        <f t="shared" si="14"/>
        <v>25406</v>
      </c>
      <c r="F80" s="87">
        <v>0</v>
      </c>
      <c r="G80" s="87">
        <v>0</v>
      </c>
      <c r="H80" s="87">
        <v>0</v>
      </c>
      <c r="I80" s="87">
        <v>25406</v>
      </c>
      <c r="J80" s="87">
        <v>133285</v>
      </c>
      <c r="K80" s="87">
        <v>0</v>
      </c>
      <c r="L80" s="87">
        <v>6027</v>
      </c>
      <c r="M80" s="87">
        <f t="shared" si="15"/>
        <v>19400</v>
      </c>
      <c r="N80" s="87">
        <f t="shared" si="16"/>
        <v>19000</v>
      </c>
      <c r="O80" s="87">
        <v>0</v>
      </c>
      <c r="P80" s="87">
        <v>0</v>
      </c>
      <c r="Q80" s="87">
        <v>0</v>
      </c>
      <c r="R80" s="87">
        <v>19000</v>
      </c>
      <c r="S80" s="87">
        <v>56622</v>
      </c>
      <c r="T80" s="87">
        <v>0</v>
      </c>
      <c r="U80" s="87">
        <v>400</v>
      </c>
      <c r="V80" s="87">
        <f t="shared" si="17"/>
        <v>50833</v>
      </c>
      <c r="W80" s="87">
        <f t="shared" si="17"/>
        <v>44406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44406</v>
      </c>
      <c r="AB80" s="87">
        <f t="shared" si="18"/>
        <v>189907</v>
      </c>
      <c r="AC80" s="87">
        <f t="shared" si="17"/>
        <v>0</v>
      </c>
      <c r="AD80" s="87">
        <f t="shared" si="17"/>
        <v>6427</v>
      </c>
    </row>
    <row r="81" spans="1:30" ht="13.5">
      <c r="A81" s="17" t="s">
        <v>12</v>
      </c>
      <c r="B81" s="78" t="s">
        <v>244</v>
      </c>
      <c r="C81" s="79" t="s">
        <v>245</v>
      </c>
      <c r="D81" s="87">
        <f t="shared" si="13"/>
        <v>0</v>
      </c>
      <c r="E81" s="87">
        <f t="shared" si="14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f t="shared" si="15"/>
        <v>0</v>
      </c>
      <c r="N81" s="87">
        <f t="shared" si="16"/>
        <v>0</v>
      </c>
      <c r="O81" s="87">
        <v>0</v>
      </c>
      <c r="P81" s="87">
        <v>0</v>
      </c>
      <c r="Q81" s="87">
        <v>0</v>
      </c>
      <c r="R81" s="87">
        <v>0</v>
      </c>
      <c r="S81" s="87">
        <v>596587</v>
      </c>
      <c r="T81" s="87">
        <v>0</v>
      </c>
      <c r="U81" s="87">
        <v>0</v>
      </c>
      <c r="V81" s="87">
        <f t="shared" si="17"/>
        <v>0</v>
      </c>
      <c r="W81" s="87">
        <f t="shared" si="17"/>
        <v>0</v>
      </c>
      <c r="X81" s="87">
        <f t="shared" si="17"/>
        <v>0</v>
      </c>
      <c r="Y81" s="87">
        <f t="shared" si="17"/>
        <v>0</v>
      </c>
      <c r="Z81" s="87">
        <f t="shared" si="17"/>
        <v>0</v>
      </c>
      <c r="AA81" s="87">
        <f t="shared" si="17"/>
        <v>0</v>
      </c>
      <c r="AB81" s="87">
        <f t="shared" si="18"/>
        <v>596587</v>
      </c>
      <c r="AC81" s="87">
        <f t="shared" si="17"/>
        <v>0</v>
      </c>
      <c r="AD81" s="87">
        <f t="shared" si="17"/>
        <v>0</v>
      </c>
    </row>
    <row r="82" spans="1:30" ht="13.5">
      <c r="A82" s="17" t="s">
        <v>12</v>
      </c>
      <c r="B82" s="78" t="s">
        <v>246</v>
      </c>
      <c r="C82" s="79" t="s">
        <v>247</v>
      </c>
      <c r="D82" s="87">
        <f t="shared" si="13"/>
        <v>0</v>
      </c>
      <c r="E82" s="87">
        <f t="shared" si="14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 t="shared" si="15"/>
        <v>24682</v>
      </c>
      <c r="N82" s="87">
        <f t="shared" si="16"/>
        <v>3859</v>
      </c>
      <c r="O82" s="87">
        <v>0</v>
      </c>
      <c r="P82" s="87">
        <v>0</v>
      </c>
      <c r="Q82" s="87">
        <v>0</v>
      </c>
      <c r="R82" s="87">
        <v>3859</v>
      </c>
      <c r="S82" s="87">
        <v>197374</v>
      </c>
      <c r="T82" s="87">
        <v>0</v>
      </c>
      <c r="U82" s="87">
        <v>20823</v>
      </c>
      <c r="V82" s="87">
        <f t="shared" si="17"/>
        <v>24682</v>
      </c>
      <c r="W82" s="87">
        <f t="shared" si="17"/>
        <v>3859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3859</v>
      </c>
      <c r="AB82" s="87">
        <f t="shared" si="18"/>
        <v>197374</v>
      </c>
      <c r="AC82" s="87">
        <f t="shared" si="17"/>
        <v>0</v>
      </c>
      <c r="AD82" s="87">
        <f t="shared" si="17"/>
        <v>20823</v>
      </c>
    </row>
    <row r="83" spans="1:30" ht="13.5">
      <c r="A83" s="17" t="s">
        <v>12</v>
      </c>
      <c r="B83" s="78" t="s">
        <v>248</v>
      </c>
      <c r="C83" s="79" t="s">
        <v>249</v>
      </c>
      <c r="D83" s="87">
        <f t="shared" si="13"/>
        <v>0</v>
      </c>
      <c r="E83" s="87">
        <f t="shared" si="14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f t="shared" si="15"/>
        <v>73398</v>
      </c>
      <c r="N83" s="87">
        <f t="shared" si="16"/>
        <v>16740</v>
      </c>
      <c r="O83" s="87">
        <v>0</v>
      </c>
      <c r="P83" s="87">
        <v>0</v>
      </c>
      <c r="Q83" s="87">
        <v>0</v>
      </c>
      <c r="R83" s="87">
        <v>16740</v>
      </c>
      <c r="S83" s="87">
        <v>135098</v>
      </c>
      <c r="T83" s="87">
        <v>0</v>
      </c>
      <c r="U83" s="87">
        <v>56658</v>
      </c>
      <c r="V83" s="87">
        <f t="shared" si="17"/>
        <v>73398</v>
      </c>
      <c r="W83" s="87">
        <f t="shared" si="17"/>
        <v>16740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16740</v>
      </c>
      <c r="AB83" s="87">
        <f t="shared" si="18"/>
        <v>135098</v>
      </c>
      <c r="AC83" s="87">
        <f t="shared" si="17"/>
        <v>0</v>
      </c>
      <c r="AD83" s="87">
        <f t="shared" si="17"/>
        <v>56658</v>
      </c>
    </row>
    <row r="84" spans="1:30" ht="13.5">
      <c r="A84" s="17" t="s">
        <v>12</v>
      </c>
      <c r="B84" s="78" t="s">
        <v>250</v>
      </c>
      <c r="C84" s="79" t="s">
        <v>251</v>
      </c>
      <c r="D84" s="87">
        <f t="shared" si="13"/>
        <v>520931</v>
      </c>
      <c r="E84" s="87">
        <f t="shared" si="14"/>
        <v>520913</v>
      </c>
      <c r="F84" s="87">
        <v>160606</v>
      </c>
      <c r="G84" s="87">
        <v>26838</v>
      </c>
      <c r="H84" s="87">
        <v>312300</v>
      </c>
      <c r="I84" s="87">
        <v>20846</v>
      </c>
      <c r="J84" s="87">
        <v>364766</v>
      </c>
      <c r="K84" s="87">
        <v>323</v>
      </c>
      <c r="L84" s="87">
        <v>18</v>
      </c>
      <c r="M84" s="87">
        <f t="shared" si="15"/>
        <v>0</v>
      </c>
      <c r="N84" s="87">
        <f t="shared" si="16"/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f t="shared" si="17"/>
        <v>520931</v>
      </c>
      <c r="W84" s="87">
        <f t="shared" si="17"/>
        <v>520913</v>
      </c>
      <c r="X84" s="87">
        <f t="shared" si="17"/>
        <v>160606</v>
      </c>
      <c r="Y84" s="87">
        <f t="shared" si="17"/>
        <v>26838</v>
      </c>
      <c r="Z84" s="87">
        <f t="shared" si="17"/>
        <v>312300</v>
      </c>
      <c r="AA84" s="87">
        <f t="shared" si="17"/>
        <v>20846</v>
      </c>
      <c r="AB84" s="87">
        <f t="shared" si="18"/>
        <v>364766</v>
      </c>
      <c r="AC84" s="87">
        <f t="shared" si="17"/>
        <v>323</v>
      </c>
      <c r="AD84" s="87">
        <f t="shared" si="17"/>
        <v>18</v>
      </c>
    </row>
    <row r="85" spans="1:30" ht="13.5">
      <c r="A85" s="17" t="s">
        <v>12</v>
      </c>
      <c r="B85" s="78" t="s">
        <v>252</v>
      </c>
      <c r="C85" s="79" t="s">
        <v>266</v>
      </c>
      <c r="D85" s="87">
        <f t="shared" si="13"/>
        <v>0</v>
      </c>
      <c r="E85" s="87">
        <f t="shared" si="14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f t="shared" si="15"/>
        <v>18297</v>
      </c>
      <c r="N85" s="87">
        <f t="shared" si="16"/>
        <v>6521</v>
      </c>
      <c r="O85" s="87">
        <v>0</v>
      </c>
      <c r="P85" s="87">
        <v>0</v>
      </c>
      <c r="Q85" s="87">
        <v>0</v>
      </c>
      <c r="R85" s="87">
        <v>5957</v>
      </c>
      <c r="S85" s="87">
        <v>231884</v>
      </c>
      <c r="T85" s="87">
        <v>564</v>
      </c>
      <c r="U85" s="87">
        <v>11776</v>
      </c>
      <c r="V85" s="87">
        <f t="shared" si="17"/>
        <v>18297</v>
      </c>
      <c r="W85" s="87">
        <f t="shared" si="17"/>
        <v>6521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5957</v>
      </c>
      <c r="AB85" s="87">
        <f t="shared" si="18"/>
        <v>231884</v>
      </c>
      <c r="AC85" s="87">
        <f t="shared" si="17"/>
        <v>564</v>
      </c>
      <c r="AD85" s="87">
        <f t="shared" si="17"/>
        <v>11776</v>
      </c>
    </row>
    <row r="86" spans="1:30" ht="13.5">
      <c r="A86" s="17" t="s">
        <v>12</v>
      </c>
      <c r="B86" s="78" t="s">
        <v>267</v>
      </c>
      <c r="C86" s="79" t="s">
        <v>268</v>
      </c>
      <c r="D86" s="87">
        <f t="shared" si="13"/>
        <v>0</v>
      </c>
      <c r="E86" s="87">
        <f t="shared" si="14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131404</v>
      </c>
      <c r="K86" s="87">
        <v>0</v>
      </c>
      <c r="L86" s="87">
        <v>0</v>
      </c>
      <c r="M86" s="87">
        <f t="shared" si="15"/>
        <v>0</v>
      </c>
      <c r="N86" s="87">
        <f t="shared" si="16"/>
        <v>0</v>
      </c>
      <c r="O86" s="87">
        <v>0</v>
      </c>
      <c r="P86" s="87">
        <v>0</v>
      </c>
      <c r="Q86" s="87">
        <v>0</v>
      </c>
      <c r="R86" s="87">
        <v>0</v>
      </c>
      <c r="S86" s="87">
        <v>49309</v>
      </c>
      <c r="T86" s="87">
        <v>0</v>
      </c>
      <c r="U86" s="87">
        <v>0</v>
      </c>
      <c r="V86" s="87">
        <f aca="true" t="shared" si="19" ref="V86:V95">D86+M86</f>
        <v>0</v>
      </c>
      <c r="W86" s="87">
        <f aca="true" t="shared" si="20" ref="W86:W95">E86+N86</f>
        <v>0</v>
      </c>
      <c r="X86" s="87">
        <f aca="true" t="shared" si="21" ref="X86:X95">F86+O86</f>
        <v>0</v>
      </c>
      <c r="Y86" s="87">
        <f aca="true" t="shared" si="22" ref="Y86:Y95">G86+P86</f>
        <v>0</v>
      </c>
      <c r="Z86" s="87">
        <f aca="true" t="shared" si="23" ref="Z86:Z95">H86+Q86</f>
        <v>0</v>
      </c>
      <c r="AA86" s="87">
        <f aca="true" t="shared" si="24" ref="AA86:AA95">I86+R86</f>
        <v>0</v>
      </c>
      <c r="AB86" s="87">
        <f t="shared" si="18"/>
        <v>180713</v>
      </c>
      <c r="AC86" s="87">
        <f aca="true" t="shared" si="25" ref="AC86:AC95">K86+T86</f>
        <v>0</v>
      </c>
      <c r="AD86" s="87">
        <f aca="true" t="shared" si="26" ref="AD86:AD95">L86+U86</f>
        <v>0</v>
      </c>
    </row>
    <row r="87" spans="1:30" ht="13.5">
      <c r="A87" s="17" t="s">
        <v>12</v>
      </c>
      <c r="B87" s="78" t="s">
        <v>269</v>
      </c>
      <c r="C87" s="79" t="s">
        <v>270</v>
      </c>
      <c r="D87" s="87">
        <f t="shared" si="13"/>
        <v>0</v>
      </c>
      <c r="E87" s="87">
        <f t="shared" si="14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f t="shared" si="15"/>
        <v>36160</v>
      </c>
      <c r="N87" s="87">
        <f t="shared" si="16"/>
        <v>36160</v>
      </c>
      <c r="O87" s="87">
        <v>0</v>
      </c>
      <c r="P87" s="87">
        <v>0</v>
      </c>
      <c r="Q87" s="87">
        <v>0</v>
      </c>
      <c r="R87" s="87">
        <v>35674</v>
      </c>
      <c r="S87" s="87">
        <v>107614</v>
      </c>
      <c r="T87" s="87">
        <v>486</v>
      </c>
      <c r="U87" s="87">
        <v>0</v>
      </c>
      <c r="V87" s="87">
        <f t="shared" si="19"/>
        <v>36160</v>
      </c>
      <c r="W87" s="87">
        <f t="shared" si="20"/>
        <v>36160</v>
      </c>
      <c r="X87" s="87">
        <f t="shared" si="21"/>
        <v>0</v>
      </c>
      <c r="Y87" s="87">
        <f t="shared" si="22"/>
        <v>0</v>
      </c>
      <c r="Z87" s="87">
        <f t="shared" si="23"/>
        <v>0</v>
      </c>
      <c r="AA87" s="87">
        <f t="shared" si="24"/>
        <v>35674</v>
      </c>
      <c r="AB87" s="87">
        <f t="shared" si="18"/>
        <v>107614</v>
      </c>
      <c r="AC87" s="87">
        <f t="shared" si="25"/>
        <v>486</v>
      </c>
      <c r="AD87" s="87">
        <f t="shared" si="26"/>
        <v>0</v>
      </c>
    </row>
    <row r="88" spans="1:30" ht="13.5">
      <c r="A88" s="17" t="s">
        <v>12</v>
      </c>
      <c r="B88" s="78" t="s">
        <v>271</v>
      </c>
      <c r="C88" s="79" t="s">
        <v>272</v>
      </c>
      <c r="D88" s="87">
        <f t="shared" si="13"/>
        <v>560341</v>
      </c>
      <c r="E88" s="87">
        <f t="shared" si="14"/>
        <v>560341</v>
      </c>
      <c r="F88" s="87">
        <v>100322</v>
      </c>
      <c r="G88" s="87">
        <v>17420</v>
      </c>
      <c r="H88" s="87">
        <v>441600</v>
      </c>
      <c r="I88" s="87">
        <v>0</v>
      </c>
      <c r="J88" s="87">
        <v>357017</v>
      </c>
      <c r="K88" s="87">
        <v>999</v>
      </c>
      <c r="L88" s="87">
        <v>0</v>
      </c>
      <c r="M88" s="87">
        <f t="shared" si="15"/>
        <v>0</v>
      </c>
      <c r="N88" s="87">
        <f t="shared" si="16"/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f t="shared" si="19"/>
        <v>560341</v>
      </c>
      <c r="W88" s="87">
        <f t="shared" si="20"/>
        <v>560341</v>
      </c>
      <c r="X88" s="87">
        <f t="shared" si="21"/>
        <v>100322</v>
      </c>
      <c r="Y88" s="87">
        <f t="shared" si="22"/>
        <v>17420</v>
      </c>
      <c r="Z88" s="87">
        <f t="shared" si="23"/>
        <v>441600</v>
      </c>
      <c r="AA88" s="87">
        <f t="shared" si="24"/>
        <v>0</v>
      </c>
      <c r="AB88" s="87">
        <f t="shared" si="18"/>
        <v>357017</v>
      </c>
      <c r="AC88" s="87">
        <f t="shared" si="25"/>
        <v>999</v>
      </c>
      <c r="AD88" s="87">
        <f t="shared" si="26"/>
        <v>0</v>
      </c>
    </row>
    <row r="89" spans="1:30" ht="13.5">
      <c r="A89" s="17" t="s">
        <v>12</v>
      </c>
      <c r="B89" s="78" t="s">
        <v>273</v>
      </c>
      <c r="C89" s="79" t="s">
        <v>274</v>
      </c>
      <c r="D89" s="87">
        <f t="shared" si="13"/>
        <v>0</v>
      </c>
      <c r="E89" s="87">
        <f t="shared" si="14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f t="shared" si="15"/>
        <v>3390</v>
      </c>
      <c r="N89" s="87">
        <f t="shared" si="16"/>
        <v>3390</v>
      </c>
      <c r="O89" s="87">
        <v>0</v>
      </c>
      <c r="P89" s="87">
        <v>0</v>
      </c>
      <c r="Q89" s="87">
        <v>0</v>
      </c>
      <c r="R89" s="87">
        <v>3390</v>
      </c>
      <c r="S89" s="87">
        <v>44025</v>
      </c>
      <c r="T89" s="87">
        <v>0</v>
      </c>
      <c r="U89" s="87">
        <v>0</v>
      </c>
      <c r="V89" s="87">
        <f t="shared" si="19"/>
        <v>3390</v>
      </c>
      <c r="W89" s="87">
        <f t="shared" si="20"/>
        <v>3390</v>
      </c>
      <c r="X89" s="87">
        <f t="shared" si="21"/>
        <v>0</v>
      </c>
      <c r="Y89" s="87">
        <f t="shared" si="22"/>
        <v>0</v>
      </c>
      <c r="Z89" s="87">
        <f t="shared" si="23"/>
        <v>0</v>
      </c>
      <c r="AA89" s="87">
        <f t="shared" si="24"/>
        <v>3390</v>
      </c>
      <c r="AB89" s="87">
        <f t="shared" si="18"/>
        <v>44025</v>
      </c>
      <c r="AC89" s="87">
        <f t="shared" si="25"/>
        <v>0</v>
      </c>
      <c r="AD89" s="87">
        <f t="shared" si="26"/>
        <v>0</v>
      </c>
    </row>
    <row r="90" spans="1:30" ht="13.5">
      <c r="A90" s="17" t="s">
        <v>12</v>
      </c>
      <c r="B90" s="78" t="s">
        <v>275</v>
      </c>
      <c r="C90" s="79" t="s">
        <v>276</v>
      </c>
      <c r="D90" s="87">
        <f t="shared" si="13"/>
        <v>4675</v>
      </c>
      <c r="E90" s="87">
        <f t="shared" si="14"/>
        <v>60228</v>
      </c>
      <c r="F90" s="87">
        <v>0</v>
      </c>
      <c r="G90" s="87">
        <v>0</v>
      </c>
      <c r="H90" s="87">
        <v>0</v>
      </c>
      <c r="I90" s="87">
        <v>55205</v>
      </c>
      <c r="J90" s="87">
        <v>571644</v>
      </c>
      <c r="K90" s="87">
        <v>5023</v>
      </c>
      <c r="L90" s="87">
        <v>-55553</v>
      </c>
      <c r="M90" s="87">
        <f t="shared" si="15"/>
        <v>-25357</v>
      </c>
      <c r="N90" s="87">
        <f t="shared" si="16"/>
        <v>1840</v>
      </c>
      <c r="O90" s="87">
        <v>0</v>
      </c>
      <c r="P90" s="87">
        <v>0</v>
      </c>
      <c r="Q90" s="87">
        <v>0</v>
      </c>
      <c r="R90" s="87">
        <v>1807</v>
      </c>
      <c r="S90" s="87">
        <v>211655</v>
      </c>
      <c r="T90" s="87">
        <v>33</v>
      </c>
      <c r="U90" s="87">
        <v>-27197</v>
      </c>
      <c r="V90" s="87">
        <f t="shared" si="19"/>
        <v>-20682</v>
      </c>
      <c r="W90" s="87">
        <f t="shared" si="20"/>
        <v>62068</v>
      </c>
      <c r="X90" s="87">
        <f t="shared" si="21"/>
        <v>0</v>
      </c>
      <c r="Y90" s="87">
        <f t="shared" si="22"/>
        <v>0</v>
      </c>
      <c r="Z90" s="87">
        <f t="shared" si="23"/>
        <v>0</v>
      </c>
      <c r="AA90" s="87">
        <f t="shared" si="24"/>
        <v>57012</v>
      </c>
      <c r="AB90" s="87">
        <f t="shared" si="18"/>
        <v>783299</v>
      </c>
      <c r="AC90" s="87">
        <f t="shared" si="25"/>
        <v>5056</v>
      </c>
      <c r="AD90" s="87">
        <f t="shared" si="26"/>
        <v>-82750</v>
      </c>
    </row>
    <row r="91" spans="1:30" ht="13.5">
      <c r="A91" s="17" t="s">
        <v>12</v>
      </c>
      <c r="B91" s="78" t="s">
        <v>277</v>
      </c>
      <c r="C91" s="79" t="s">
        <v>3</v>
      </c>
      <c r="D91" s="87">
        <f t="shared" si="13"/>
        <v>479842</v>
      </c>
      <c r="E91" s="87">
        <f t="shared" si="14"/>
        <v>479842</v>
      </c>
      <c r="F91" s="87">
        <v>125225</v>
      </c>
      <c r="G91" s="87">
        <v>21717</v>
      </c>
      <c r="H91" s="87">
        <v>332900</v>
      </c>
      <c r="I91" s="87">
        <v>0</v>
      </c>
      <c r="J91" s="87">
        <v>132800</v>
      </c>
      <c r="K91" s="87">
        <v>0</v>
      </c>
      <c r="L91" s="87">
        <v>0</v>
      </c>
      <c r="M91" s="87">
        <f t="shared" si="15"/>
        <v>11476</v>
      </c>
      <c r="N91" s="87">
        <f t="shared" si="16"/>
        <v>11476</v>
      </c>
      <c r="O91" s="87">
        <v>0</v>
      </c>
      <c r="P91" s="87">
        <v>0</v>
      </c>
      <c r="Q91" s="87">
        <v>0</v>
      </c>
      <c r="R91" s="87">
        <v>11476</v>
      </c>
      <c r="S91" s="87">
        <v>57000</v>
      </c>
      <c r="T91" s="87">
        <v>0</v>
      </c>
      <c r="U91" s="87">
        <v>0</v>
      </c>
      <c r="V91" s="87">
        <f t="shared" si="19"/>
        <v>491318</v>
      </c>
      <c r="W91" s="87">
        <f t="shared" si="20"/>
        <v>491318</v>
      </c>
      <c r="X91" s="87">
        <f t="shared" si="21"/>
        <v>125225</v>
      </c>
      <c r="Y91" s="87">
        <f t="shared" si="22"/>
        <v>21717</v>
      </c>
      <c r="Z91" s="87">
        <f t="shared" si="23"/>
        <v>332900</v>
      </c>
      <c r="AA91" s="87">
        <f t="shared" si="24"/>
        <v>11476</v>
      </c>
      <c r="AB91" s="87">
        <f t="shared" si="18"/>
        <v>189800</v>
      </c>
      <c r="AC91" s="87">
        <f t="shared" si="25"/>
        <v>0</v>
      </c>
      <c r="AD91" s="87">
        <f t="shared" si="26"/>
        <v>0</v>
      </c>
    </row>
    <row r="92" spans="1:30" ht="13.5">
      <c r="A92" s="17" t="s">
        <v>12</v>
      </c>
      <c r="B92" s="78" t="s">
        <v>4</v>
      </c>
      <c r="C92" s="79" t="s">
        <v>5</v>
      </c>
      <c r="D92" s="87">
        <f t="shared" si="13"/>
        <v>138616</v>
      </c>
      <c r="E92" s="87">
        <f t="shared" si="14"/>
        <v>138616</v>
      </c>
      <c r="F92" s="87">
        <v>28138</v>
      </c>
      <c r="G92" s="87">
        <v>6677</v>
      </c>
      <c r="H92" s="87">
        <v>86100</v>
      </c>
      <c r="I92" s="87">
        <v>5645</v>
      </c>
      <c r="J92" s="87">
        <v>117574</v>
      </c>
      <c r="K92" s="87">
        <v>12056</v>
      </c>
      <c r="L92" s="87">
        <v>0</v>
      </c>
      <c r="M92" s="87">
        <f t="shared" si="15"/>
        <v>36067</v>
      </c>
      <c r="N92" s="87">
        <f t="shared" si="16"/>
        <v>36067</v>
      </c>
      <c r="O92" s="87">
        <v>0</v>
      </c>
      <c r="P92" s="87">
        <v>2134</v>
      </c>
      <c r="Q92" s="87">
        <v>0</v>
      </c>
      <c r="R92" s="87">
        <v>15517</v>
      </c>
      <c r="S92" s="87">
        <v>214653</v>
      </c>
      <c r="T92" s="87">
        <v>18416</v>
      </c>
      <c r="U92" s="87">
        <v>0</v>
      </c>
      <c r="V92" s="87">
        <f t="shared" si="19"/>
        <v>174683</v>
      </c>
      <c r="W92" s="87">
        <f t="shared" si="20"/>
        <v>174683</v>
      </c>
      <c r="X92" s="87">
        <f t="shared" si="21"/>
        <v>28138</v>
      </c>
      <c r="Y92" s="87">
        <f t="shared" si="22"/>
        <v>8811</v>
      </c>
      <c r="Z92" s="87">
        <f t="shared" si="23"/>
        <v>86100</v>
      </c>
      <c r="AA92" s="87">
        <f t="shared" si="24"/>
        <v>21162</v>
      </c>
      <c r="AB92" s="87">
        <f t="shared" si="18"/>
        <v>332227</v>
      </c>
      <c r="AC92" s="87">
        <f t="shared" si="25"/>
        <v>30472</v>
      </c>
      <c r="AD92" s="87">
        <f t="shared" si="26"/>
        <v>0</v>
      </c>
    </row>
    <row r="93" spans="1:30" ht="13.5">
      <c r="A93" s="17" t="s">
        <v>12</v>
      </c>
      <c r="B93" s="78" t="s">
        <v>6</v>
      </c>
      <c r="C93" s="79" t="s">
        <v>196</v>
      </c>
      <c r="D93" s="87">
        <f t="shared" si="13"/>
        <v>73427</v>
      </c>
      <c r="E93" s="87">
        <f t="shared" si="14"/>
        <v>41991</v>
      </c>
      <c r="F93" s="87">
        <v>0</v>
      </c>
      <c r="G93" s="87">
        <v>0</v>
      </c>
      <c r="H93" s="87">
        <v>0</v>
      </c>
      <c r="I93" s="87">
        <v>37098</v>
      </c>
      <c r="J93" s="87">
        <v>675882</v>
      </c>
      <c r="K93" s="87">
        <v>4893</v>
      </c>
      <c r="L93" s="87">
        <v>31436</v>
      </c>
      <c r="M93" s="87">
        <f t="shared" si="15"/>
        <v>0</v>
      </c>
      <c r="N93" s="87">
        <f t="shared" si="16"/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f t="shared" si="19"/>
        <v>73427</v>
      </c>
      <c r="W93" s="87">
        <f t="shared" si="20"/>
        <v>41991</v>
      </c>
      <c r="X93" s="87">
        <f t="shared" si="21"/>
        <v>0</v>
      </c>
      <c r="Y93" s="87">
        <f t="shared" si="22"/>
        <v>0</v>
      </c>
      <c r="Z93" s="87">
        <f t="shared" si="23"/>
        <v>0</v>
      </c>
      <c r="AA93" s="87">
        <f t="shared" si="24"/>
        <v>37098</v>
      </c>
      <c r="AB93" s="87">
        <f t="shared" si="18"/>
        <v>675882</v>
      </c>
      <c r="AC93" s="87">
        <f t="shared" si="25"/>
        <v>4893</v>
      </c>
      <c r="AD93" s="87">
        <f t="shared" si="26"/>
        <v>31436</v>
      </c>
    </row>
    <row r="94" spans="1:30" ht="13.5">
      <c r="A94" s="17" t="s">
        <v>12</v>
      </c>
      <c r="B94" s="78" t="s">
        <v>7</v>
      </c>
      <c r="C94" s="79" t="s">
        <v>8</v>
      </c>
      <c r="D94" s="87">
        <f t="shared" si="13"/>
        <v>40101</v>
      </c>
      <c r="E94" s="87">
        <f t="shared" si="14"/>
        <v>31586</v>
      </c>
      <c r="F94" s="87">
        <v>0</v>
      </c>
      <c r="G94" s="87">
        <v>0</v>
      </c>
      <c r="H94" s="87">
        <v>0</v>
      </c>
      <c r="I94" s="87">
        <v>31423</v>
      </c>
      <c r="J94" s="87">
        <v>169110</v>
      </c>
      <c r="K94" s="87">
        <v>163</v>
      </c>
      <c r="L94" s="87">
        <v>8515</v>
      </c>
      <c r="M94" s="87">
        <f t="shared" si="15"/>
        <v>0</v>
      </c>
      <c r="N94" s="87">
        <f t="shared" si="16"/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f t="shared" si="19"/>
        <v>40101</v>
      </c>
      <c r="W94" s="87">
        <f t="shared" si="20"/>
        <v>31586</v>
      </c>
      <c r="X94" s="87">
        <f t="shared" si="21"/>
        <v>0</v>
      </c>
      <c r="Y94" s="87">
        <f t="shared" si="22"/>
        <v>0</v>
      </c>
      <c r="Z94" s="87">
        <f t="shared" si="23"/>
        <v>0</v>
      </c>
      <c r="AA94" s="87">
        <f t="shared" si="24"/>
        <v>31423</v>
      </c>
      <c r="AB94" s="87">
        <f t="shared" si="18"/>
        <v>169110</v>
      </c>
      <c r="AC94" s="87">
        <f t="shared" si="25"/>
        <v>163</v>
      </c>
      <c r="AD94" s="87">
        <f t="shared" si="26"/>
        <v>8515</v>
      </c>
    </row>
    <row r="95" spans="1:30" ht="13.5">
      <c r="A95" s="17" t="s">
        <v>12</v>
      </c>
      <c r="B95" s="78" t="s">
        <v>9</v>
      </c>
      <c r="C95" s="79" t="s">
        <v>10</v>
      </c>
      <c r="D95" s="87">
        <f t="shared" si="13"/>
        <v>52585</v>
      </c>
      <c r="E95" s="87">
        <f t="shared" si="14"/>
        <v>52585</v>
      </c>
      <c r="F95" s="87">
        <v>0</v>
      </c>
      <c r="G95" s="87">
        <v>0</v>
      </c>
      <c r="H95" s="87">
        <v>0</v>
      </c>
      <c r="I95" s="87">
        <v>7022</v>
      </c>
      <c r="J95" s="87">
        <v>285390</v>
      </c>
      <c r="K95" s="87">
        <v>45563</v>
      </c>
      <c r="L95" s="87">
        <v>0</v>
      </c>
      <c r="M95" s="87">
        <f t="shared" si="15"/>
        <v>0</v>
      </c>
      <c r="N95" s="87">
        <f t="shared" si="16"/>
        <v>0</v>
      </c>
      <c r="O95" s="87">
        <v>0</v>
      </c>
      <c r="P95" s="87">
        <v>0</v>
      </c>
      <c r="Q95" s="87">
        <v>0</v>
      </c>
      <c r="R95" s="87">
        <v>0</v>
      </c>
      <c r="S95" s="87">
        <v>142236</v>
      </c>
      <c r="T95" s="87">
        <v>0</v>
      </c>
      <c r="U95" s="87">
        <v>0</v>
      </c>
      <c r="V95" s="87">
        <f t="shared" si="19"/>
        <v>52585</v>
      </c>
      <c r="W95" s="87">
        <f t="shared" si="20"/>
        <v>52585</v>
      </c>
      <c r="X95" s="87">
        <f t="shared" si="21"/>
        <v>0</v>
      </c>
      <c r="Y95" s="87">
        <f t="shared" si="22"/>
        <v>0</v>
      </c>
      <c r="Z95" s="87">
        <f t="shared" si="23"/>
        <v>0</v>
      </c>
      <c r="AA95" s="87">
        <f t="shared" si="24"/>
        <v>7022</v>
      </c>
      <c r="AB95" s="87">
        <f t="shared" si="18"/>
        <v>427626</v>
      </c>
      <c r="AC95" s="87">
        <f t="shared" si="25"/>
        <v>45563</v>
      </c>
      <c r="AD95" s="87">
        <f t="shared" si="26"/>
        <v>0</v>
      </c>
    </row>
    <row r="96" spans="1:30" ht="13.5">
      <c r="A96" s="95" t="s">
        <v>0</v>
      </c>
      <c r="B96" s="96"/>
      <c r="C96" s="97"/>
      <c r="D96" s="87">
        <f aca="true" t="shared" si="27" ref="D96:AD96">SUM(D7:D95)</f>
        <v>29618816</v>
      </c>
      <c r="E96" s="87">
        <f t="shared" si="27"/>
        <v>15035111</v>
      </c>
      <c r="F96" s="87">
        <f t="shared" si="27"/>
        <v>3582235</v>
      </c>
      <c r="G96" s="87">
        <f t="shared" si="27"/>
        <v>613665</v>
      </c>
      <c r="H96" s="87">
        <f t="shared" si="27"/>
        <v>8689600</v>
      </c>
      <c r="I96" s="87">
        <f t="shared" si="27"/>
        <v>1408033</v>
      </c>
      <c r="J96" s="87">
        <f t="shared" si="27"/>
        <v>3747922</v>
      </c>
      <c r="K96" s="87">
        <f t="shared" si="27"/>
        <v>741578</v>
      </c>
      <c r="L96" s="87">
        <f t="shared" si="27"/>
        <v>14583705</v>
      </c>
      <c r="M96" s="87">
        <f t="shared" si="27"/>
        <v>4264558</v>
      </c>
      <c r="N96" s="87">
        <f t="shared" si="27"/>
        <v>687878</v>
      </c>
      <c r="O96" s="87">
        <f t="shared" si="27"/>
        <v>57814</v>
      </c>
      <c r="P96" s="87">
        <f t="shared" si="27"/>
        <v>152275</v>
      </c>
      <c r="Q96" s="87">
        <f t="shared" si="27"/>
        <v>0</v>
      </c>
      <c r="R96" s="87">
        <f t="shared" si="27"/>
        <v>394747</v>
      </c>
      <c r="S96" s="87">
        <f t="shared" si="27"/>
        <v>2334026</v>
      </c>
      <c r="T96" s="87">
        <f t="shared" si="27"/>
        <v>83042</v>
      </c>
      <c r="U96" s="87">
        <f t="shared" si="27"/>
        <v>3576680</v>
      </c>
      <c r="V96" s="87">
        <f t="shared" si="27"/>
        <v>33883374</v>
      </c>
      <c r="W96" s="87">
        <f t="shared" si="27"/>
        <v>15722989</v>
      </c>
      <c r="X96" s="87">
        <f t="shared" si="27"/>
        <v>3640049</v>
      </c>
      <c r="Y96" s="87">
        <f t="shared" si="27"/>
        <v>765940</v>
      </c>
      <c r="Z96" s="87">
        <f t="shared" si="27"/>
        <v>8689600</v>
      </c>
      <c r="AA96" s="87">
        <f t="shared" si="27"/>
        <v>1802780</v>
      </c>
      <c r="AB96" s="87">
        <f t="shared" si="27"/>
        <v>6081948</v>
      </c>
      <c r="AC96" s="87">
        <f t="shared" si="27"/>
        <v>824620</v>
      </c>
      <c r="AD96" s="87">
        <f t="shared" si="27"/>
        <v>18160385</v>
      </c>
    </row>
  </sheetData>
  <mergeCells count="4">
    <mergeCell ref="A2:A6"/>
    <mergeCell ref="B2:B6"/>
    <mergeCell ref="C2:C6"/>
    <mergeCell ref="A96:C9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9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287</v>
      </c>
    </row>
    <row r="2" spans="1:60" s="70" customFormat="1" ht="22.5" customHeight="1">
      <c r="A2" s="107" t="s">
        <v>189</v>
      </c>
      <c r="B2" s="109" t="s">
        <v>130</v>
      </c>
      <c r="C2" s="105" t="s">
        <v>167</v>
      </c>
      <c r="D2" s="25" t="s">
        <v>168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190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191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169</v>
      </c>
      <c r="E3" s="26"/>
      <c r="F3" s="26"/>
      <c r="G3" s="26"/>
      <c r="H3" s="26"/>
      <c r="I3" s="29"/>
      <c r="J3" s="91" t="s">
        <v>170</v>
      </c>
      <c r="K3" s="28" t="s">
        <v>192</v>
      </c>
      <c r="L3" s="26"/>
      <c r="M3" s="26"/>
      <c r="N3" s="26"/>
      <c r="O3" s="26"/>
      <c r="P3" s="26"/>
      <c r="Q3" s="26"/>
      <c r="R3" s="26"/>
      <c r="S3" s="29"/>
      <c r="T3" s="105" t="s">
        <v>171</v>
      </c>
      <c r="U3" s="105" t="s">
        <v>172</v>
      </c>
      <c r="V3" s="27" t="s">
        <v>193</v>
      </c>
      <c r="W3" s="28" t="s">
        <v>173</v>
      </c>
      <c r="X3" s="26"/>
      <c r="Y3" s="26"/>
      <c r="Z3" s="26"/>
      <c r="AA3" s="26"/>
      <c r="AB3" s="29"/>
      <c r="AC3" s="91" t="s">
        <v>174</v>
      </c>
      <c r="AD3" s="28" t="s">
        <v>192</v>
      </c>
      <c r="AE3" s="26"/>
      <c r="AF3" s="26"/>
      <c r="AG3" s="26"/>
      <c r="AH3" s="26"/>
      <c r="AI3" s="26"/>
      <c r="AJ3" s="26"/>
      <c r="AK3" s="26"/>
      <c r="AL3" s="29"/>
      <c r="AM3" s="105" t="s">
        <v>171</v>
      </c>
      <c r="AN3" s="105" t="s">
        <v>172</v>
      </c>
      <c r="AO3" s="27" t="s">
        <v>193</v>
      </c>
      <c r="AP3" s="28" t="s">
        <v>173</v>
      </c>
      <c r="AQ3" s="26"/>
      <c r="AR3" s="26"/>
      <c r="AS3" s="26"/>
      <c r="AT3" s="26"/>
      <c r="AU3" s="29"/>
      <c r="AV3" s="91" t="s">
        <v>174</v>
      </c>
      <c r="AW3" s="28" t="s">
        <v>192</v>
      </c>
      <c r="AX3" s="26"/>
      <c r="AY3" s="26"/>
      <c r="AZ3" s="26"/>
      <c r="BA3" s="26"/>
      <c r="BB3" s="26"/>
      <c r="BC3" s="26"/>
      <c r="BD3" s="26"/>
      <c r="BE3" s="29"/>
      <c r="BF3" s="105" t="s">
        <v>171</v>
      </c>
      <c r="BG3" s="105" t="s">
        <v>172</v>
      </c>
      <c r="BH3" s="27" t="s">
        <v>193</v>
      </c>
    </row>
    <row r="4" spans="1:60" s="70" customFormat="1" ht="22.5" customHeight="1">
      <c r="A4" s="106"/>
      <c r="B4" s="110"/>
      <c r="C4" s="106"/>
      <c r="D4" s="27" t="s">
        <v>110</v>
      </c>
      <c r="E4" s="30" t="s">
        <v>194</v>
      </c>
      <c r="F4" s="31"/>
      <c r="G4" s="32"/>
      <c r="H4" s="29"/>
      <c r="I4" s="93" t="s">
        <v>175</v>
      </c>
      <c r="J4" s="92"/>
      <c r="K4" s="27" t="s">
        <v>110</v>
      </c>
      <c r="L4" s="105" t="s">
        <v>176</v>
      </c>
      <c r="M4" s="28" t="s">
        <v>195</v>
      </c>
      <c r="N4" s="26"/>
      <c r="O4" s="26"/>
      <c r="P4" s="29"/>
      <c r="Q4" s="105" t="s">
        <v>177</v>
      </c>
      <c r="R4" s="105" t="s">
        <v>178</v>
      </c>
      <c r="S4" s="105" t="s">
        <v>179</v>
      </c>
      <c r="T4" s="106"/>
      <c r="U4" s="106"/>
      <c r="V4" s="34"/>
      <c r="W4" s="27" t="s">
        <v>110</v>
      </c>
      <c r="X4" s="30" t="s">
        <v>194</v>
      </c>
      <c r="Y4" s="31"/>
      <c r="Z4" s="32"/>
      <c r="AA4" s="29"/>
      <c r="AB4" s="93" t="s">
        <v>175</v>
      </c>
      <c r="AC4" s="92"/>
      <c r="AD4" s="27" t="s">
        <v>110</v>
      </c>
      <c r="AE4" s="105" t="s">
        <v>176</v>
      </c>
      <c r="AF4" s="28" t="s">
        <v>195</v>
      </c>
      <c r="AG4" s="26"/>
      <c r="AH4" s="26"/>
      <c r="AI4" s="29"/>
      <c r="AJ4" s="105" t="s">
        <v>177</v>
      </c>
      <c r="AK4" s="105" t="s">
        <v>178</v>
      </c>
      <c r="AL4" s="105" t="s">
        <v>179</v>
      </c>
      <c r="AM4" s="106"/>
      <c r="AN4" s="106"/>
      <c r="AO4" s="34"/>
      <c r="AP4" s="27" t="s">
        <v>110</v>
      </c>
      <c r="AQ4" s="30" t="s">
        <v>194</v>
      </c>
      <c r="AR4" s="31"/>
      <c r="AS4" s="32"/>
      <c r="AT4" s="29"/>
      <c r="AU4" s="93" t="s">
        <v>175</v>
      </c>
      <c r="AV4" s="92"/>
      <c r="AW4" s="27" t="s">
        <v>110</v>
      </c>
      <c r="AX4" s="105" t="s">
        <v>176</v>
      </c>
      <c r="AY4" s="28" t="s">
        <v>195</v>
      </c>
      <c r="AZ4" s="26"/>
      <c r="BA4" s="26"/>
      <c r="BB4" s="29"/>
      <c r="BC4" s="105" t="s">
        <v>177</v>
      </c>
      <c r="BD4" s="105" t="s">
        <v>178</v>
      </c>
      <c r="BE4" s="105" t="s">
        <v>179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110</v>
      </c>
      <c r="F5" s="33" t="s">
        <v>180</v>
      </c>
      <c r="G5" s="33" t="s">
        <v>181</v>
      </c>
      <c r="H5" s="33" t="s">
        <v>182</v>
      </c>
      <c r="I5" s="94"/>
      <c r="J5" s="92"/>
      <c r="K5" s="34"/>
      <c r="L5" s="106"/>
      <c r="M5" s="27" t="s">
        <v>110</v>
      </c>
      <c r="N5" s="24" t="s">
        <v>183</v>
      </c>
      <c r="O5" s="24" t="s">
        <v>184</v>
      </c>
      <c r="P5" s="24" t="s">
        <v>185</v>
      </c>
      <c r="Q5" s="106"/>
      <c r="R5" s="106"/>
      <c r="S5" s="106"/>
      <c r="T5" s="106"/>
      <c r="U5" s="106"/>
      <c r="V5" s="34"/>
      <c r="W5" s="34"/>
      <c r="X5" s="27" t="s">
        <v>110</v>
      </c>
      <c r="Y5" s="33" t="s">
        <v>180</v>
      </c>
      <c r="Z5" s="33" t="s">
        <v>181</v>
      </c>
      <c r="AA5" s="33" t="s">
        <v>182</v>
      </c>
      <c r="AB5" s="94"/>
      <c r="AC5" s="92"/>
      <c r="AD5" s="34"/>
      <c r="AE5" s="106"/>
      <c r="AF5" s="27" t="s">
        <v>110</v>
      </c>
      <c r="AG5" s="24" t="s">
        <v>183</v>
      </c>
      <c r="AH5" s="24" t="s">
        <v>184</v>
      </c>
      <c r="AI5" s="24" t="s">
        <v>185</v>
      </c>
      <c r="AJ5" s="106"/>
      <c r="AK5" s="106"/>
      <c r="AL5" s="106"/>
      <c r="AM5" s="106"/>
      <c r="AN5" s="106"/>
      <c r="AO5" s="34"/>
      <c r="AP5" s="34"/>
      <c r="AQ5" s="27" t="s">
        <v>110</v>
      </c>
      <c r="AR5" s="33" t="s">
        <v>180</v>
      </c>
      <c r="AS5" s="33" t="s">
        <v>181</v>
      </c>
      <c r="AT5" s="33" t="s">
        <v>182</v>
      </c>
      <c r="AU5" s="94"/>
      <c r="AV5" s="92"/>
      <c r="AW5" s="34"/>
      <c r="AX5" s="106"/>
      <c r="AY5" s="27" t="s">
        <v>110</v>
      </c>
      <c r="AZ5" s="24" t="s">
        <v>183</v>
      </c>
      <c r="BA5" s="24" t="s">
        <v>184</v>
      </c>
      <c r="BB5" s="24" t="s">
        <v>185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113</v>
      </c>
      <c r="E6" s="35" t="s">
        <v>114</v>
      </c>
      <c r="F6" s="36" t="s">
        <v>114</v>
      </c>
      <c r="G6" s="36" t="s">
        <v>114</v>
      </c>
      <c r="H6" s="36" t="s">
        <v>114</v>
      </c>
      <c r="I6" s="39" t="s">
        <v>114</v>
      </c>
      <c r="J6" s="39" t="s">
        <v>114</v>
      </c>
      <c r="K6" s="35" t="s">
        <v>114</v>
      </c>
      <c r="L6" s="35" t="s">
        <v>114</v>
      </c>
      <c r="M6" s="35" t="s">
        <v>114</v>
      </c>
      <c r="N6" s="40" t="s">
        <v>114</v>
      </c>
      <c r="O6" s="40" t="s">
        <v>114</v>
      </c>
      <c r="P6" s="40" t="s">
        <v>114</v>
      </c>
      <c r="Q6" s="35" t="s">
        <v>114</v>
      </c>
      <c r="R6" s="35" t="s">
        <v>114</v>
      </c>
      <c r="S6" s="35" t="s">
        <v>114</v>
      </c>
      <c r="T6" s="35" t="s">
        <v>114</v>
      </c>
      <c r="U6" s="35" t="s">
        <v>114</v>
      </c>
      <c r="V6" s="35" t="s">
        <v>114</v>
      </c>
      <c r="W6" s="35" t="s">
        <v>113</v>
      </c>
      <c r="X6" s="35" t="s">
        <v>114</v>
      </c>
      <c r="Y6" s="36" t="s">
        <v>114</v>
      </c>
      <c r="Z6" s="36" t="s">
        <v>114</v>
      </c>
      <c r="AA6" s="36" t="s">
        <v>114</v>
      </c>
      <c r="AB6" s="39" t="s">
        <v>114</v>
      </c>
      <c r="AC6" s="39" t="s">
        <v>114</v>
      </c>
      <c r="AD6" s="35" t="s">
        <v>114</v>
      </c>
      <c r="AE6" s="35" t="s">
        <v>114</v>
      </c>
      <c r="AF6" s="35" t="s">
        <v>114</v>
      </c>
      <c r="AG6" s="40" t="s">
        <v>114</v>
      </c>
      <c r="AH6" s="40" t="s">
        <v>114</v>
      </c>
      <c r="AI6" s="40" t="s">
        <v>114</v>
      </c>
      <c r="AJ6" s="35" t="s">
        <v>114</v>
      </c>
      <c r="AK6" s="35" t="s">
        <v>114</v>
      </c>
      <c r="AL6" s="35" t="s">
        <v>114</v>
      </c>
      <c r="AM6" s="35" t="s">
        <v>114</v>
      </c>
      <c r="AN6" s="35" t="s">
        <v>114</v>
      </c>
      <c r="AO6" s="35" t="s">
        <v>114</v>
      </c>
      <c r="AP6" s="35" t="s">
        <v>113</v>
      </c>
      <c r="AQ6" s="35" t="s">
        <v>114</v>
      </c>
      <c r="AR6" s="36" t="s">
        <v>114</v>
      </c>
      <c r="AS6" s="36" t="s">
        <v>114</v>
      </c>
      <c r="AT6" s="36" t="s">
        <v>114</v>
      </c>
      <c r="AU6" s="39" t="s">
        <v>114</v>
      </c>
      <c r="AV6" s="39" t="s">
        <v>114</v>
      </c>
      <c r="AW6" s="35" t="s">
        <v>114</v>
      </c>
      <c r="AX6" s="35" t="s">
        <v>114</v>
      </c>
      <c r="AY6" s="35" t="s">
        <v>114</v>
      </c>
      <c r="AZ6" s="40" t="s">
        <v>114</v>
      </c>
      <c r="BA6" s="40" t="s">
        <v>114</v>
      </c>
      <c r="BB6" s="40" t="s">
        <v>114</v>
      </c>
      <c r="BC6" s="35" t="s">
        <v>114</v>
      </c>
      <c r="BD6" s="35" t="s">
        <v>114</v>
      </c>
      <c r="BE6" s="35" t="s">
        <v>114</v>
      </c>
      <c r="BF6" s="35" t="s">
        <v>114</v>
      </c>
      <c r="BG6" s="35" t="s">
        <v>114</v>
      </c>
      <c r="BH6" s="35" t="s">
        <v>114</v>
      </c>
    </row>
    <row r="7" spans="1:60" ht="13.5">
      <c r="A7" s="17" t="s">
        <v>12</v>
      </c>
      <c r="B7" s="76" t="s">
        <v>13</v>
      </c>
      <c r="C7" s="77" t="s">
        <v>14</v>
      </c>
      <c r="D7" s="87">
        <f aca="true" t="shared" si="0" ref="D7:D42">E7+I7</f>
        <v>992757</v>
      </c>
      <c r="E7" s="87">
        <f aca="true" t="shared" si="1" ref="E7:E42">SUM(F7:H7)</f>
        <v>992757</v>
      </c>
      <c r="F7" s="87">
        <v>965674</v>
      </c>
      <c r="G7" s="87">
        <v>23935</v>
      </c>
      <c r="H7" s="87">
        <v>3148</v>
      </c>
      <c r="I7" s="87">
        <v>0</v>
      </c>
      <c r="J7" s="87">
        <v>0</v>
      </c>
      <c r="K7" s="87">
        <f aca="true" t="shared" si="2" ref="K7:K42">L7+M7+Q7+R7+S7</f>
        <v>3918867</v>
      </c>
      <c r="L7" s="87">
        <v>1289018</v>
      </c>
      <c r="M7" s="88">
        <f aca="true" t="shared" si="3" ref="M7:M42">SUM(N7:P7)</f>
        <v>419037</v>
      </c>
      <c r="N7" s="87">
        <v>45041</v>
      </c>
      <c r="O7" s="87">
        <v>330623</v>
      </c>
      <c r="P7" s="87">
        <v>43373</v>
      </c>
      <c r="Q7" s="87">
        <v>19405</v>
      </c>
      <c r="R7" s="87">
        <v>2191407</v>
      </c>
      <c r="S7" s="87">
        <v>0</v>
      </c>
      <c r="T7" s="87">
        <v>0</v>
      </c>
      <c r="U7" s="87">
        <v>33196</v>
      </c>
      <c r="V7" s="87">
        <f aca="true" t="shared" si="4" ref="V7:V42">D7+K7+U7</f>
        <v>4944820</v>
      </c>
      <c r="W7" s="87">
        <f aca="true" t="shared" si="5" ref="W7:W42">X7+AB7</f>
        <v>424</v>
      </c>
      <c r="X7" s="87">
        <f aca="true" t="shared" si="6" ref="X7:X42">SUM(Y7:AA7)</f>
        <v>424</v>
      </c>
      <c r="Y7" s="87">
        <v>0</v>
      </c>
      <c r="Z7" s="87">
        <v>0</v>
      </c>
      <c r="AA7" s="87">
        <v>424</v>
      </c>
      <c r="AB7" s="87">
        <v>0</v>
      </c>
      <c r="AC7" s="87">
        <v>160752</v>
      </c>
      <c r="AD7" s="87">
        <f aca="true" t="shared" si="7" ref="AD7:AD42">AE7+AF7+AJ7+AK7+AL7</f>
        <v>84021</v>
      </c>
      <c r="AE7" s="87">
        <v>32285</v>
      </c>
      <c r="AF7" s="88">
        <f aca="true" t="shared" si="8" ref="AF7:AF42">SUM(AG7:AI7)</f>
        <v>51736</v>
      </c>
      <c r="AG7" s="87">
        <v>51736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366929</v>
      </c>
      <c r="AN7" s="87">
        <v>1843</v>
      </c>
      <c r="AO7" s="87">
        <f aca="true" t="shared" si="9" ref="AO7:AO42">W7+AD7+AN7</f>
        <v>86288</v>
      </c>
      <c r="AP7" s="87">
        <f>D7+W7</f>
        <v>993181</v>
      </c>
      <c r="AQ7" s="87">
        <f>E7+X7</f>
        <v>993181</v>
      </c>
      <c r="AR7" s="87">
        <f>F7+Y7</f>
        <v>965674</v>
      </c>
      <c r="AS7" s="87">
        <f>G7+Z7</f>
        <v>23935</v>
      </c>
      <c r="AT7" s="87">
        <f aca="true" t="shared" si="10" ref="AT7:AT59">H7+AA7</f>
        <v>3572</v>
      </c>
      <c r="AU7" s="87">
        <f aca="true" t="shared" si="11" ref="AU7:AV59">I7+AB7</f>
        <v>0</v>
      </c>
      <c r="AV7" s="87">
        <f t="shared" si="11"/>
        <v>160752</v>
      </c>
      <c r="AW7" s="87">
        <f aca="true" t="shared" si="12" ref="AW7:AW29">K7+AD7</f>
        <v>4002888</v>
      </c>
      <c r="AX7" s="87">
        <f aca="true" t="shared" si="13" ref="AX7:AX50">L7+AE7</f>
        <v>1321303</v>
      </c>
      <c r="AY7" s="87">
        <f aca="true" t="shared" si="14" ref="AY7:AY50">M7+AF7</f>
        <v>470773</v>
      </c>
      <c r="AZ7" s="87">
        <f aca="true" t="shared" si="15" ref="AZ7:AZ50">N7+AG7</f>
        <v>96777</v>
      </c>
      <c r="BA7" s="87">
        <f aca="true" t="shared" si="16" ref="BA7:BA50">O7+AH7</f>
        <v>330623</v>
      </c>
      <c r="BB7" s="87">
        <f aca="true" t="shared" si="17" ref="BB7:BB50">P7+AI7</f>
        <v>43373</v>
      </c>
      <c r="BC7" s="87">
        <f aca="true" t="shared" si="18" ref="BC7:BC70">Q7+AJ7</f>
        <v>19405</v>
      </c>
      <c r="BD7" s="87">
        <f aca="true" t="shared" si="19" ref="BD7:BD70">R7+AK7</f>
        <v>2191407</v>
      </c>
      <c r="BE7" s="87">
        <f aca="true" t="shared" si="20" ref="BE7:BF70">S7+AL7</f>
        <v>0</v>
      </c>
      <c r="BF7" s="87">
        <f t="shared" si="20"/>
        <v>366929</v>
      </c>
      <c r="BG7" s="87">
        <f aca="true" t="shared" si="21" ref="BG7:BG70">U7+AN7</f>
        <v>35039</v>
      </c>
      <c r="BH7" s="87">
        <f aca="true" t="shared" si="22" ref="BH7:BH70">V7+AO7</f>
        <v>5031108</v>
      </c>
    </row>
    <row r="8" spans="1:60" ht="13.5">
      <c r="A8" s="17" t="s">
        <v>12</v>
      </c>
      <c r="B8" s="76" t="s">
        <v>15</v>
      </c>
      <c r="C8" s="77" t="s">
        <v>16</v>
      </c>
      <c r="D8" s="87">
        <f t="shared" si="0"/>
        <v>37969</v>
      </c>
      <c r="E8" s="87">
        <f t="shared" si="1"/>
        <v>37969</v>
      </c>
      <c r="F8" s="87">
        <v>0</v>
      </c>
      <c r="G8" s="87">
        <v>32096</v>
      </c>
      <c r="H8" s="87">
        <v>5873</v>
      </c>
      <c r="I8" s="87">
        <v>0</v>
      </c>
      <c r="J8" s="87">
        <v>28916</v>
      </c>
      <c r="K8" s="87">
        <f t="shared" si="2"/>
        <v>644159</v>
      </c>
      <c r="L8" s="87">
        <v>136598</v>
      </c>
      <c r="M8" s="88">
        <f t="shared" si="3"/>
        <v>136964</v>
      </c>
      <c r="N8" s="87">
        <v>15394</v>
      </c>
      <c r="O8" s="87">
        <v>151</v>
      </c>
      <c r="P8" s="87">
        <v>121419</v>
      </c>
      <c r="Q8" s="87">
        <v>26344</v>
      </c>
      <c r="R8" s="87">
        <v>337868</v>
      </c>
      <c r="S8" s="87">
        <v>6385</v>
      </c>
      <c r="T8" s="87">
        <v>563725</v>
      </c>
      <c r="U8" s="87">
        <v>235261</v>
      </c>
      <c r="V8" s="87">
        <f t="shared" si="4"/>
        <v>917389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15896</v>
      </c>
      <c r="AE8" s="87">
        <v>15398</v>
      </c>
      <c r="AF8" s="88">
        <f t="shared" si="8"/>
        <v>498</v>
      </c>
      <c r="AG8" s="87">
        <v>498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167259</v>
      </c>
      <c r="AN8" s="87">
        <v>27325</v>
      </c>
      <c r="AO8" s="87">
        <f t="shared" si="9"/>
        <v>43221</v>
      </c>
      <c r="AP8" s="87">
        <f aca="true" t="shared" si="23" ref="AP8:AS71">D8+W8</f>
        <v>37969</v>
      </c>
      <c r="AQ8" s="87">
        <f t="shared" si="23"/>
        <v>37969</v>
      </c>
      <c r="AR8" s="87">
        <f t="shared" si="23"/>
        <v>0</v>
      </c>
      <c r="AS8" s="87">
        <f t="shared" si="23"/>
        <v>32096</v>
      </c>
      <c r="AT8" s="87">
        <f t="shared" si="10"/>
        <v>5873</v>
      </c>
      <c r="AU8" s="87">
        <f t="shared" si="11"/>
        <v>0</v>
      </c>
      <c r="AV8" s="87">
        <f t="shared" si="11"/>
        <v>28916</v>
      </c>
      <c r="AW8" s="87">
        <f t="shared" si="12"/>
        <v>660055</v>
      </c>
      <c r="AX8" s="87">
        <f t="shared" si="13"/>
        <v>151996</v>
      </c>
      <c r="AY8" s="87">
        <f t="shared" si="14"/>
        <v>137462</v>
      </c>
      <c r="AZ8" s="87">
        <f t="shared" si="15"/>
        <v>15892</v>
      </c>
      <c r="BA8" s="87">
        <f t="shared" si="16"/>
        <v>151</v>
      </c>
      <c r="BB8" s="87">
        <f t="shared" si="17"/>
        <v>121419</v>
      </c>
      <c r="BC8" s="87">
        <f t="shared" si="18"/>
        <v>26344</v>
      </c>
      <c r="BD8" s="87">
        <f t="shared" si="19"/>
        <v>337868</v>
      </c>
      <c r="BE8" s="87">
        <f t="shared" si="20"/>
        <v>6385</v>
      </c>
      <c r="BF8" s="87">
        <f t="shared" si="20"/>
        <v>730984</v>
      </c>
      <c r="BG8" s="87">
        <f t="shared" si="21"/>
        <v>262586</v>
      </c>
      <c r="BH8" s="87">
        <f t="shared" si="22"/>
        <v>960610</v>
      </c>
    </row>
    <row r="9" spans="1:60" ht="13.5">
      <c r="A9" s="17" t="s">
        <v>12</v>
      </c>
      <c r="B9" s="76" t="s">
        <v>17</v>
      </c>
      <c r="C9" s="77" t="s">
        <v>18</v>
      </c>
      <c r="D9" s="87">
        <f t="shared" si="0"/>
        <v>1351227</v>
      </c>
      <c r="E9" s="87">
        <f t="shared" si="1"/>
        <v>1351227</v>
      </c>
      <c r="F9" s="87">
        <v>1351227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854375</v>
      </c>
      <c r="L9" s="87">
        <v>119261</v>
      </c>
      <c r="M9" s="88">
        <f t="shared" si="3"/>
        <v>213083</v>
      </c>
      <c r="N9" s="87">
        <v>64414</v>
      </c>
      <c r="O9" s="87">
        <v>106856</v>
      </c>
      <c r="P9" s="87">
        <v>41813</v>
      </c>
      <c r="Q9" s="87">
        <v>3308</v>
      </c>
      <c r="R9" s="87">
        <v>518201</v>
      </c>
      <c r="S9" s="87">
        <v>522</v>
      </c>
      <c r="T9" s="87">
        <v>0</v>
      </c>
      <c r="U9" s="87">
        <v>0</v>
      </c>
      <c r="V9" s="87">
        <f t="shared" si="4"/>
        <v>2205602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46786</v>
      </c>
      <c r="AE9" s="87">
        <v>7605</v>
      </c>
      <c r="AF9" s="88">
        <f t="shared" si="8"/>
        <v>31689</v>
      </c>
      <c r="AG9" s="87">
        <v>31689</v>
      </c>
      <c r="AH9" s="87">
        <v>0</v>
      </c>
      <c r="AI9" s="87">
        <v>0</v>
      </c>
      <c r="AJ9" s="87">
        <v>0</v>
      </c>
      <c r="AK9" s="87">
        <v>7492</v>
      </c>
      <c r="AL9" s="87">
        <v>0</v>
      </c>
      <c r="AM9" s="87">
        <v>117775</v>
      </c>
      <c r="AN9" s="87">
        <v>0</v>
      </c>
      <c r="AO9" s="87">
        <f t="shared" si="9"/>
        <v>46786</v>
      </c>
      <c r="AP9" s="87">
        <f t="shared" si="23"/>
        <v>1351227</v>
      </c>
      <c r="AQ9" s="87">
        <f t="shared" si="23"/>
        <v>1351227</v>
      </c>
      <c r="AR9" s="87">
        <f t="shared" si="23"/>
        <v>1351227</v>
      </c>
      <c r="AS9" s="87">
        <f t="shared" si="23"/>
        <v>0</v>
      </c>
      <c r="AT9" s="87">
        <f t="shared" si="10"/>
        <v>0</v>
      </c>
      <c r="AU9" s="87">
        <f t="shared" si="11"/>
        <v>0</v>
      </c>
      <c r="AV9" s="87">
        <f t="shared" si="11"/>
        <v>0</v>
      </c>
      <c r="AW9" s="87">
        <f t="shared" si="12"/>
        <v>901161</v>
      </c>
      <c r="AX9" s="87">
        <f t="shared" si="13"/>
        <v>126866</v>
      </c>
      <c r="AY9" s="87">
        <f t="shared" si="14"/>
        <v>244772</v>
      </c>
      <c r="AZ9" s="87">
        <f t="shared" si="15"/>
        <v>96103</v>
      </c>
      <c r="BA9" s="87">
        <f t="shared" si="16"/>
        <v>106856</v>
      </c>
      <c r="BB9" s="87">
        <f t="shared" si="17"/>
        <v>41813</v>
      </c>
      <c r="BC9" s="87">
        <f t="shared" si="18"/>
        <v>3308</v>
      </c>
      <c r="BD9" s="87">
        <f t="shared" si="19"/>
        <v>525693</v>
      </c>
      <c r="BE9" s="87">
        <f t="shared" si="20"/>
        <v>522</v>
      </c>
      <c r="BF9" s="87">
        <f t="shared" si="20"/>
        <v>117775</v>
      </c>
      <c r="BG9" s="87">
        <f t="shared" si="21"/>
        <v>0</v>
      </c>
      <c r="BH9" s="87">
        <f t="shared" si="22"/>
        <v>2252388</v>
      </c>
    </row>
    <row r="10" spans="1:60" ht="13.5">
      <c r="A10" s="17" t="s">
        <v>12</v>
      </c>
      <c r="B10" s="76" t="s">
        <v>19</v>
      </c>
      <c r="C10" s="77" t="s">
        <v>20</v>
      </c>
      <c r="D10" s="87">
        <f t="shared" si="0"/>
        <v>159600</v>
      </c>
      <c r="E10" s="87">
        <f t="shared" si="1"/>
        <v>159600</v>
      </c>
      <c r="F10" s="87">
        <v>159600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504867</v>
      </c>
      <c r="L10" s="87">
        <v>49175</v>
      </c>
      <c r="M10" s="88">
        <f t="shared" si="3"/>
        <v>162894</v>
      </c>
      <c r="N10" s="87">
        <v>12667</v>
      </c>
      <c r="O10" s="87">
        <v>131496</v>
      </c>
      <c r="P10" s="87">
        <v>18731</v>
      </c>
      <c r="Q10" s="87">
        <v>0</v>
      </c>
      <c r="R10" s="87">
        <v>289241</v>
      </c>
      <c r="S10" s="87">
        <v>3557</v>
      </c>
      <c r="T10" s="87">
        <v>0</v>
      </c>
      <c r="U10" s="87">
        <v>0</v>
      </c>
      <c r="V10" s="87">
        <f t="shared" si="4"/>
        <v>664467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4971</v>
      </c>
      <c r="AE10" s="87">
        <v>0</v>
      </c>
      <c r="AF10" s="88">
        <f t="shared" si="8"/>
        <v>2761</v>
      </c>
      <c r="AG10" s="87">
        <v>2761</v>
      </c>
      <c r="AH10" s="87">
        <v>0</v>
      </c>
      <c r="AI10" s="87">
        <v>0</v>
      </c>
      <c r="AJ10" s="87">
        <v>0</v>
      </c>
      <c r="AK10" s="87">
        <v>2198</v>
      </c>
      <c r="AL10" s="87">
        <v>12</v>
      </c>
      <c r="AM10" s="87">
        <v>74804</v>
      </c>
      <c r="AN10" s="87">
        <v>0</v>
      </c>
      <c r="AO10" s="87">
        <f t="shared" si="9"/>
        <v>4971</v>
      </c>
      <c r="AP10" s="87">
        <f t="shared" si="23"/>
        <v>159600</v>
      </c>
      <c r="AQ10" s="87">
        <f t="shared" si="23"/>
        <v>159600</v>
      </c>
      <c r="AR10" s="87">
        <f t="shared" si="23"/>
        <v>159600</v>
      </c>
      <c r="AS10" s="87">
        <f t="shared" si="23"/>
        <v>0</v>
      </c>
      <c r="AT10" s="87">
        <f t="shared" si="10"/>
        <v>0</v>
      </c>
      <c r="AU10" s="87">
        <f t="shared" si="11"/>
        <v>0</v>
      </c>
      <c r="AV10" s="87">
        <f t="shared" si="11"/>
        <v>0</v>
      </c>
      <c r="AW10" s="87">
        <f t="shared" si="12"/>
        <v>509838</v>
      </c>
      <c r="AX10" s="87">
        <f t="shared" si="13"/>
        <v>49175</v>
      </c>
      <c r="AY10" s="87">
        <f t="shared" si="14"/>
        <v>165655</v>
      </c>
      <c r="AZ10" s="87">
        <f t="shared" si="15"/>
        <v>15428</v>
      </c>
      <c r="BA10" s="87">
        <f t="shared" si="16"/>
        <v>131496</v>
      </c>
      <c r="BB10" s="87">
        <f t="shared" si="17"/>
        <v>18731</v>
      </c>
      <c r="BC10" s="87">
        <f t="shared" si="18"/>
        <v>0</v>
      </c>
      <c r="BD10" s="87">
        <f t="shared" si="19"/>
        <v>291439</v>
      </c>
      <c r="BE10" s="87">
        <f t="shared" si="20"/>
        <v>3569</v>
      </c>
      <c r="BF10" s="87">
        <f t="shared" si="20"/>
        <v>74804</v>
      </c>
      <c r="BG10" s="87">
        <f t="shared" si="21"/>
        <v>0</v>
      </c>
      <c r="BH10" s="87">
        <f t="shared" si="22"/>
        <v>669438</v>
      </c>
    </row>
    <row r="11" spans="1:60" ht="13.5">
      <c r="A11" s="17" t="s">
        <v>12</v>
      </c>
      <c r="B11" s="76" t="s">
        <v>21</v>
      </c>
      <c r="C11" s="77" t="s">
        <v>22</v>
      </c>
      <c r="D11" s="87">
        <f t="shared" si="0"/>
        <v>7207733</v>
      </c>
      <c r="E11" s="87">
        <f t="shared" si="1"/>
        <v>7195284</v>
      </c>
      <c r="F11" s="87">
        <v>7185975</v>
      </c>
      <c r="G11" s="87">
        <v>9309</v>
      </c>
      <c r="H11" s="87">
        <v>0</v>
      </c>
      <c r="I11" s="87">
        <v>12449</v>
      </c>
      <c r="J11" s="87">
        <v>0</v>
      </c>
      <c r="K11" s="87">
        <f t="shared" si="2"/>
        <v>1392456</v>
      </c>
      <c r="L11" s="87">
        <v>202819</v>
      </c>
      <c r="M11" s="88">
        <f t="shared" si="3"/>
        <v>249788</v>
      </c>
      <c r="N11" s="87">
        <v>25029</v>
      </c>
      <c r="O11" s="87">
        <v>191016</v>
      </c>
      <c r="P11" s="87">
        <v>33743</v>
      </c>
      <c r="Q11" s="87">
        <v>0</v>
      </c>
      <c r="R11" s="87">
        <v>939849</v>
      </c>
      <c r="S11" s="87">
        <v>0</v>
      </c>
      <c r="T11" s="87">
        <v>0</v>
      </c>
      <c r="U11" s="87">
        <v>36713</v>
      </c>
      <c r="V11" s="87">
        <f t="shared" si="4"/>
        <v>8636902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348384</v>
      </c>
      <c r="AE11" s="87">
        <v>66072</v>
      </c>
      <c r="AF11" s="88">
        <f t="shared" si="8"/>
        <v>153885</v>
      </c>
      <c r="AG11" s="87">
        <v>652</v>
      </c>
      <c r="AH11" s="87">
        <v>153233</v>
      </c>
      <c r="AI11" s="87">
        <v>0</v>
      </c>
      <c r="AJ11" s="87">
        <v>0</v>
      </c>
      <c r="AK11" s="87">
        <v>128427</v>
      </c>
      <c r="AL11" s="87">
        <v>0</v>
      </c>
      <c r="AM11" s="87">
        <v>0</v>
      </c>
      <c r="AN11" s="87">
        <v>83717</v>
      </c>
      <c r="AO11" s="87">
        <f t="shared" si="9"/>
        <v>432101</v>
      </c>
      <c r="AP11" s="87">
        <f t="shared" si="23"/>
        <v>7207733</v>
      </c>
      <c r="AQ11" s="87">
        <f t="shared" si="23"/>
        <v>7195284</v>
      </c>
      <c r="AR11" s="87">
        <f t="shared" si="23"/>
        <v>7185975</v>
      </c>
      <c r="AS11" s="87">
        <f t="shared" si="23"/>
        <v>9309</v>
      </c>
      <c r="AT11" s="87">
        <f t="shared" si="10"/>
        <v>0</v>
      </c>
      <c r="AU11" s="87">
        <f t="shared" si="11"/>
        <v>12449</v>
      </c>
      <c r="AV11" s="87">
        <f t="shared" si="11"/>
        <v>0</v>
      </c>
      <c r="AW11" s="87">
        <f t="shared" si="12"/>
        <v>1740840</v>
      </c>
      <c r="AX11" s="87">
        <f t="shared" si="13"/>
        <v>268891</v>
      </c>
      <c r="AY11" s="87">
        <f t="shared" si="14"/>
        <v>403673</v>
      </c>
      <c r="AZ11" s="87">
        <f t="shared" si="15"/>
        <v>25681</v>
      </c>
      <c r="BA11" s="87">
        <f t="shared" si="16"/>
        <v>344249</v>
      </c>
      <c r="BB11" s="87">
        <f t="shared" si="17"/>
        <v>33743</v>
      </c>
      <c r="BC11" s="87">
        <f t="shared" si="18"/>
        <v>0</v>
      </c>
      <c r="BD11" s="87">
        <f t="shared" si="19"/>
        <v>1068276</v>
      </c>
      <c r="BE11" s="87">
        <f t="shared" si="20"/>
        <v>0</v>
      </c>
      <c r="BF11" s="87">
        <f t="shared" si="20"/>
        <v>0</v>
      </c>
      <c r="BG11" s="87">
        <f t="shared" si="21"/>
        <v>120430</v>
      </c>
      <c r="BH11" s="87">
        <f t="shared" si="22"/>
        <v>9069003</v>
      </c>
    </row>
    <row r="12" spans="1:60" ht="13.5">
      <c r="A12" s="17" t="s">
        <v>12</v>
      </c>
      <c r="B12" s="76" t="s">
        <v>23</v>
      </c>
      <c r="C12" s="77" t="s">
        <v>24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120258</v>
      </c>
      <c r="L12" s="87">
        <v>0</v>
      </c>
      <c r="M12" s="88">
        <f t="shared" si="3"/>
        <v>2266</v>
      </c>
      <c r="N12" s="87">
        <v>0</v>
      </c>
      <c r="O12" s="87">
        <v>0</v>
      </c>
      <c r="P12" s="87">
        <v>2266</v>
      </c>
      <c r="Q12" s="87">
        <v>0</v>
      </c>
      <c r="R12" s="87">
        <v>86575</v>
      </c>
      <c r="S12" s="87">
        <v>31417</v>
      </c>
      <c r="T12" s="87">
        <v>304637</v>
      </c>
      <c r="U12" s="87">
        <v>0</v>
      </c>
      <c r="V12" s="87">
        <f t="shared" si="4"/>
        <v>120258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110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110</v>
      </c>
      <c r="AM12" s="87">
        <v>68001</v>
      </c>
      <c r="AN12" s="87">
        <v>0</v>
      </c>
      <c r="AO12" s="87">
        <f t="shared" si="9"/>
        <v>110</v>
      </c>
      <c r="AP12" s="87">
        <f t="shared" si="23"/>
        <v>0</v>
      </c>
      <c r="AQ12" s="87">
        <f t="shared" si="23"/>
        <v>0</v>
      </c>
      <c r="AR12" s="87">
        <f t="shared" si="23"/>
        <v>0</v>
      </c>
      <c r="AS12" s="87">
        <f t="shared" si="23"/>
        <v>0</v>
      </c>
      <c r="AT12" s="87">
        <f t="shared" si="10"/>
        <v>0</v>
      </c>
      <c r="AU12" s="87">
        <f t="shared" si="11"/>
        <v>0</v>
      </c>
      <c r="AV12" s="87">
        <f t="shared" si="11"/>
        <v>0</v>
      </c>
      <c r="AW12" s="87">
        <f t="shared" si="12"/>
        <v>120368</v>
      </c>
      <c r="AX12" s="87">
        <f t="shared" si="13"/>
        <v>0</v>
      </c>
      <c r="AY12" s="87">
        <f t="shared" si="14"/>
        <v>2266</v>
      </c>
      <c r="AZ12" s="87">
        <f t="shared" si="15"/>
        <v>0</v>
      </c>
      <c r="BA12" s="87">
        <f t="shared" si="16"/>
        <v>0</v>
      </c>
      <c r="BB12" s="87">
        <f t="shared" si="17"/>
        <v>2266</v>
      </c>
      <c r="BC12" s="87">
        <f t="shared" si="18"/>
        <v>0</v>
      </c>
      <c r="BD12" s="87">
        <f t="shared" si="19"/>
        <v>86575</v>
      </c>
      <c r="BE12" s="87">
        <f t="shared" si="20"/>
        <v>31527</v>
      </c>
      <c r="BF12" s="87">
        <f t="shared" si="20"/>
        <v>372638</v>
      </c>
      <c r="BG12" s="87">
        <f t="shared" si="21"/>
        <v>0</v>
      </c>
      <c r="BH12" s="87">
        <f t="shared" si="22"/>
        <v>120368</v>
      </c>
    </row>
    <row r="13" spans="1:60" ht="13.5">
      <c r="A13" s="17" t="s">
        <v>12</v>
      </c>
      <c r="B13" s="76" t="s">
        <v>25</v>
      </c>
      <c r="C13" s="77" t="s">
        <v>26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9553</v>
      </c>
      <c r="K13" s="87">
        <f t="shared" si="2"/>
        <v>132981</v>
      </c>
      <c r="L13" s="87">
        <v>0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132981</v>
      </c>
      <c r="S13" s="87">
        <v>0</v>
      </c>
      <c r="T13" s="87">
        <v>292361</v>
      </c>
      <c r="U13" s="87">
        <v>2379</v>
      </c>
      <c r="V13" s="87">
        <f t="shared" si="4"/>
        <v>135360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63199</v>
      </c>
      <c r="AN13" s="87">
        <v>0</v>
      </c>
      <c r="AO13" s="87">
        <f t="shared" si="9"/>
        <v>0</v>
      </c>
      <c r="AP13" s="87">
        <f t="shared" si="23"/>
        <v>0</v>
      </c>
      <c r="AQ13" s="87">
        <f t="shared" si="23"/>
        <v>0</v>
      </c>
      <c r="AR13" s="87">
        <f t="shared" si="23"/>
        <v>0</v>
      </c>
      <c r="AS13" s="87">
        <f t="shared" si="23"/>
        <v>0</v>
      </c>
      <c r="AT13" s="87">
        <f t="shared" si="10"/>
        <v>0</v>
      </c>
      <c r="AU13" s="87">
        <f t="shared" si="11"/>
        <v>0</v>
      </c>
      <c r="AV13" s="87">
        <f t="shared" si="11"/>
        <v>9553</v>
      </c>
      <c r="AW13" s="87">
        <f t="shared" si="12"/>
        <v>132981</v>
      </c>
      <c r="AX13" s="87">
        <f t="shared" si="13"/>
        <v>0</v>
      </c>
      <c r="AY13" s="87">
        <f t="shared" si="14"/>
        <v>0</v>
      </c>
      <c r="AZ13" s="87">
        <f t="shared" si="15"/>
        <v>0</v>
      </c>
      <c r="BA13" s="87">
        <f t="shared" si="16"/>
        <v>0</v>
      </c>
      <c r="BB13" s="87">
        <f t="shared" si="17"/>
        <v>0</v>
      </c>
      <c r="BC13" s="87">
        <f t="shared" si="18"/>
        <v>0</v>
      </c>
      <c r="BD13" s="87">
        <f t="shared" si="19"/>
        <v>132981</v>
      </c>
      <c r="BE13" s="87">
        <f t="shared" si="20"/>
        <v>0</v>
      </c>
      <c r="BF13" s="87">
        <f t="shared" si="20"/>
        <v>355560</v>
      </c>
      <c r="BG13" s="87">
        <f t="shared" si="21"/>
        <v>2379</v>
      </c>
      <c r="BH13" s="87">
        <f t="shared" si="22"/>
        <v>135360</v>
      </c>
    </row>
    <row r="14" spans="1:60" ht="13.5">
      <c r="A14" s="17" t="s">
        <v>12</v>
      </c>
      <c r="B14" s="76" t="s">
        <v>27</v>
      </c>
      <c r="C14" s="77" t="s">
        <v>28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109242</v>
      </c>
      <c r="L14" s="87">
        <v>38419</v>
      </c>
      <c r="M14" s="88">
        <f t="shared" si="3"/>
        <v>1445</v>
      </c>
      <c r="N14" s="87">
        <v>1445</v>
      </c>
      <c r="O14" s="87">
        <v>0</v>
      </c>
      <c r="P14" s="87">
        <v>0</v>
      </c>
      <c r="Q14" s="87">
        <v>0</v>
      </c>
      <c r="R14" s="87">
        <v>69378</v>
      </c>
      <c r="S14" s="87">
        <v>0</v>
      </c>
      <c r="T14" s="87">
        <v>274749</v>
      </c>
      <c r="U14" s="87">
        <v>8783</v>
      </c>
      <c r="V14" s="87">
        <f t="shared" si="4"/>
        <v>118025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73390</v>
      </c>
      <c r="AE14" s="87">
        <v>11033</v>
      </c>
      <c r="AF14" s="88">
        <f t="shared" si="8"/>
        <v>31457</v>
      </c>
      <c r="AG14" s="87">
        <v>0</v>
      </c>
      <c r="AH14" s="87">
        <v>31457</v>
      </c>
      <c r="AI14" s="87">
        <v>0</v>
      </c>
      <c r="AJ14" s="87">
        <v>0</v>
      </c>
      <c r="AK14" s="87">
        <v>30900</v>
      </c>
      <c r="AL14" s="87">
        <v>0</v>
      </c>
      <c r="AM14" s="87">
        <v>0</v>
      </c>
      <c r="AN14" s="87">
        <v>0</v>
      </c>
      <c r="AO14" s="87">
        <f t="shared" si="9"/>
        <v>73390</v>
      </c>
      <c r="AP14" s="87">
        <f t="shared" si="23"/>
        <v>0</v>
      </c>
      <c r="AQ14" s="87">
        <f t="shared" si="23"/>
        <v>0</v>
      </c>
      <c r="AR14" s="87">
        <f t="shared" si="23"/>
        <v>0</v>
      </c>
      <c r="AS14" s="87">
        <f t="shared" si="23"/>
        <v>0</v>
      </c>
      <c r="AT14" s="87">
        <f t="shared" si="10"/>
        <v>0</v>
      </c>
      <c r="AU14" s="87">
        <f t="shared" si="11"/>
        <v>0</v>
      </c>
      <c r="AV14" s="87">
        <f t="shared" si="11"/>
        <v>0</v>
      </c>
      <c r="AW14" s="87">
        <f t="shared" si="12"/>
        <v>182632</v>
      </c>
      <c r="AX14" s="87">
        <f t="shared" si="13"/>
        <v>49452</v>
      </c>
      <c r="AY14" s="87">
        <f t="shared" si="14"/>
        <v>32902</v>
      </c>
      <c r="AZ14" s="87">
        <f t="shared" si="15"/>
        <v>1445</v>
      </c>
      <c r="BA14" s="87">
        <f t="shared" si="16"/>
        <v>31457</v>
      </c>
      <c r="BB14" s="87">
        <f t="shared" si="17"/>
        <v>0</v>
      </c>
      <c r="BC14" s="87">
        <f t="shared" si="18"/>
        <v>0</v>
      </c>
      <c r="BD14" s="87">
        <f t="shared" si="19"/>
        <v>100278</v>
      </c>
      <c r="BE14" s="87">
        <f t="shared" si="20"/>
        <v>0</v>
      </c>
      <c r="BF14" s="87">
        <f t="shared" si="20"/>
        <v>274749</v>
      </c>
      <c r="BG14" s="87">
        <f t="shared" si="21"/>
        <v>8783</v>
      </c>
      <c r="BH14" s="87">
        <f t="shared" si="22"/>
        <v>191415</v>
      </c>
    </row>
    <row r="15" spans="1:60" ht="13.5">
      <c r="A15" s="17" t="s">
        <v>12</v>
      </c>
      <c r="B15" s="76" t="s">
        <v>29</v>
      </c>
      <c r="C15" s="77" t="s">
        <v>30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111530</v>
      </c>
      <c r="L15" s="87">
        <v>27326</v>
      </c>
      <c r="M15" s="88">
        <f t="shared" si="3"/>
        <v>299</v>
      </c>
      <c r="N15" s="87">
        <v>299</v>
      </c>
      <c r="O15" s="87">
        <v>0</v>
      </c>
      <c r="P15" s="87">
        <v>0</v>
      </c>
      <c r="Q15" s="87">
        <v>2499</v>
      </c>
      <c r="R15" s="87">
        <v>81406</v>
      </c>
      <c r="S15" s="87">
        <v>0</v>
      </c>
      <c r="T15" s="87">
        <v>309172</v>
      </c>
      <c r="U15" s="87">
        <v>14407</v>
      </c>
      <c r="V15" s="87">
        <f t="shared" si="4"/>
        <v>125937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94505</v>
      </c>
      <c r="AE15" s="87">
        <v>9363</v>
      </c>
      <c r="AF15" s="88">
        <f t="shared" si="8"/>
        <v>48119</v>
      </c>
      <c r="AG15" s="87">
        <v>237</v>
      </c>
      <c r="AH15" s="87">
        <v>47882</v>
      </c>
      <c r="AI15" s="87">
        <v>0</v>
      </c>
      <c r="AJ15" s="87">
        <v>0</v>
      </c>
      <c r="AK15" s="87">
        <v>37023</v>
      </c>
      <c r="AL15" s="87">
        <v>0</v>
      </c>
      <c r="AM15" s="87">
        <v>0</v>
      </c>
      <c r="AN15" s="87">
        <v>3333</v>
      </c>
      <c r="AO15" s="87">
        <f t="shared" si="9"/>
        <v>97838</v>
      </c>
      <c r="AP15" s="87">
        <f t="shared" si="23"/>
        <v>0</v>
      </c>
      <c r="AQ15" s="87">
        <f t="shared" si="23"/>
        <v>0</v>
      </c>
      <c r="AR15" s="87">
        <f t="shared" si="23"/>
        <v>0</v>
      </c>
      <c r="AS15" s="87">
        <f t="shared" si="23"/>
        <v>0</v>
      </c>
      <c r="AT15" s="87">
        <f t="shared" si="10"/>
        <v>0</v>
      </c>
      <c r="AU15" s="87">
        <f t="shared" si="11"/>
        <v>0</v>
      </c>
      <c r="AV15" s="87">
        <f t="shared" si="11"/>
        <v>0</v>
      </c>
      <c r="AW15" s="87">
        <f t="shared" si="12"/>
        <v>206035</v>
      </c>
      <c r="AX15" s="87">
        <f t="shared" si="13"/>
        <v>36689</v>
      </c>
      <c r="AY15" s="87">
        <f t="shared" si="14"/>
        <v>48418</v>
      </c>
      <c r="AZ15" s="87">
        <f t="shared" si="15"/>
        <v>536</v>
      </c>
      <c r="BA15" s="87">
        <f t="shared" si="16"/>
        <v>47882</v>
      </c>
      <c r="BB15" s="87">
        <f t="shared" si="17"/>
        <v>0</v>
      </c>
      <c r="BC15" s="87">
        <f t="shared" si="18"/>
        <v>2499</v>
      </c>
      <c r="BD15" s="87">
        <f t="shared" si="19"/>
        <v>118429</v>
      </c>
      <c r="BE15" s="87">
        <f t="shared" si="20"/>
        <v>0</v>
      </c>
      <c r="BF15" s="87">
        <f t="shared" si="20"/>
        <v>309172</v>
      </c>
      <c r="BG15" s="87">
        <f t="shared" si="21"/>
        <v>17740</v>
      </c>
      <c r="BH15" s="87">
        <f t="shared" si="22"/>
        <v>223775</v>
      </c>
    </row>
    <row r="16" spans="1:60" ht="13.5">
      <c r="A16" s="17" t="s">
        <v>12</v>
      </c>
      <c r="B16" s="76" t="s">
        <v>31</v>
      </c>
      <c r="C16" s="77" t="s">
        <v>32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15157</v>
      </c>
      <c r="K16" s="87">
        <f t="shared" si="2"/>
        <v>167666</v>
      </c>
      <c r="L16" s="87">
        <v>14985</v>
      </c>
      <c r="M16" s="88">
        <f t="shared" si="3"/>
        <v>2980</v>
      </c>
      <c r="N16" s="87">
        <v>2980</v>
      </c>
      <c r="O16" s="87">
        <v>0</v>
      </c>
      <c r="P16" s="87">
        <v>0</v>
      </c>
      <c r="Q16" s="87">
        <v>0</v>
      </c>
      <c r="R16" s="87">
        <v>140873</v>
      </c>
      <c r="S16" s="87">
        <v>8828</v>
      </c>
      <c r="T16" s="87">
        <v>144920</v>
      </c>
      <c r="U16" s="87">
        <v>0</v>
      </c>
      <c r="V16" s="87">
        <f t="shared" si="4"/>
        <v>167666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24666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67833</v>
      </c>
      <c r="AN16" s="87">
        <v>0</v>
      </c>
      <c r="AO16" s="87">
        <f t="shared" si="9"/>
        <v>0</v>
      </c>
      <c r="AP16" s="87">
        <f t="shared" si="23"/>
        <v>0</v>
      </c>
      <c r="AQ16" s="87">
        <f t="shared" si="23"/>
        <v>0</v>
      </c>
      <c r="AR16" s="87">
        <f t="shared" si="23"/>
        <v>0</v>
      </c>
      <c r="AS16" s="87">
        <f t="shared" si="23"/>
        <v>0</v>
      </c>
      <c r="AT16" s="87">
        <f t="shared" si="10"/>
        <v>0</v>
      </c>
      <c r="AU16" s="87">
        <f t="shared" si="11"/>
        <v>0</v>
      </c>
      <c r="AV16" s="87">
        <f t="shared" si="11"/>
        <v>39823</v>
      </c>
      <c r="AW16" s="87">
        <f t="shared" si="12"/>
        <v>167666</v>
      </c>
      <c r="AX16" s="87">
        <f t="shared" si="13"/>
        <v>14985</v>
      </c>
      <c r="AY16" s="87">
        <f t="shared" si="14"/>
        <v>2980</v>
      </c>
      <c r="AZ16" s="87">
        <f t="shared" si="15"/>
        <v>2980</v>
      </c>
      <c r="BA16" s="87">
        <f t="shared" si="16"/>
        <v>0</v>
      </c>
      <c r="BB16" s="87">
        <f t="shared" si="17"/>
        <v>0</v>
      </c>
      <c r="BC16" s="87">
        <f t="shared" si="18"/>
        <v>0</v>
      </c>
      <c r="BD16" s="87">
        <f t="shared" si="19"/>
        <v>140873</v>
      </c>
      <c r="BE16" s="87">
        <f t="shared" si="20"/>
        <v>8828</v>
      </c>
      <c r="BF16" s="87">
        <f t="shared" si="20"/>
        <v>212753</v>
      </c>
      <c r="BG16" s="87">
        <f t="shared" si="21"/>
        <v>0</v>
      </c>
      <c r="BH16" s="87">
        <f t="shared" si="22"/>
        <v>167666</v>
      </c>
    </row>
    <row r="17" spans="1:60" ht="13.5">
      <c r="A17" s="17" t="s">
        <v>12</v>
      </c>
      <c r="B17" s="76" t="s">
        <v>33</v>
      </c>
      <c r="C17" s="77" t="s">
        <v>34</v>
      </c>
      <c r="D17" s="87">
        <f t="shared" si="0"/>
        <v>56711</v>
      </c>
      <c r="E17" s="87">
        <f t="shared" si="1"/>
        <v>56711</v>
      </c>
      <c r="F17" s="87">
        <v>50147</v>
      </c>
      <c r="G17" s="87">
        <v>6564</v>
      </c>
      <c r="H17" s="87">
        <v>0</v>
      </c>
      <c r="I17" s="87">
        <v>0</v>
      </c>
      <c r="J17" s="87">
        <v>0</v>
      </c>
      <c r="K17" s="87">
        <f t="shared" si="2"/>
        <v>206771</v>
      </c>
      <c r="L17" s="87">
        <v>72315</v>
      </c>
      <c r="M17" s="88">
        <f t="shared" si="3"/>
        <v>43794</v>
      </c>
      <c r="N17" s="87">
        <v>1037</v>
      </c>
      <c r="O17" s="87">
        <v>29322</v>
      </c>
      <c r="P17" s="87">
        <v>13435</v>
      </c>
      <c r="Q17" s="87">
        <v>903</v>
      </c>
      <c r="R17" s="87">
        <v>89759</v>
      </c>
      <c r="S17" s="87">
        <v>0</v>
      </c>
      <c r="T17" s="87">
        <v>0</v>
      </c>
      <c r="U17" s="87">
        <v>0</v>
      </c>
      <c r="V17" s="87">
        <f t="shared" si="4"/>
        <v>263482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73339</v>
      </c>
      <c r="AE17" s="87">
        <v>16034</v>
      </c>
      <c r="AF17" s="88">
        <f t="shared" si="8"/>
        <v>27372</v>
      </c>
      <c r="AG17" s="87">
        <v>1054</v>
      </c>
      <c r="AH17" s="87">
        <v>26318</v>
      </c>
      <c r="AI17" s="87">
        <v>0</v>
      </c>
      <c r="AJ17" s="87">
        <v>0</v>
      </c>
      <c r="AK17" s="87">
        <v>29933</v>
      </c>
      <c r="AL17" s="87">
        <v>0</v>
      </c>
      <c r="AM17" s="87">
        <v>0</v>
      </c>
      <c r="AN17" s="87">
        <v>102</v>
      </c>
      <c r="AO17" s="87">
        <f t="shared" si="9"/>
        <v>73441</v>
      </c>
      <c r="AP17" s="87">
        <f t="shared" si="23"/>
        <v>56711</v>
      </c>
      <c r="AQ17" s="87">
        <f t="shared" si="23"/>
        <v>56711</v>
      </c>
      <c r="AR17" s="87">
        <f t="shared" si="23"/>
        <v>50147</v>
      </c>
      <c r="AS17" s="87">
        <f t="shared" si="23"/>
        <v>6564</v>
      </c>
      <c r="AT17" s="87">
        <f t="shared" si="10"/>
        <v>0</v>
      </c>
      <c r="AU17" s="87">
        <f t="shared" si="11"/>
        <v>0</v>
      </c>
      <c r="AV17" s="87">
        <f t="shared" si="11"/>
        <v>0</v>
      </c>
      <c r="AW17" s="87">
        <f t="shared" si="12"/>
        <v>280110</v>
      </c>
      <c r="AX17" s="87">
        <f t="shared" si="13"/>
        <v>88349</v>
      </c>
      <c r="AY17" s="87">
        <f t="shared" si="14"/>
        <v>71166</v>
      </c>
      <c r="AZ17" s="87">
        <f t="shared" si="15"/>
        <v>2091</v>
      </c>
      <c r="BA17" s="87">
        <f t="shared" si="16"/>
        <v>55640</v>
      </c>
      <c r="BB17" s="87">
        <f t="shared" si="17"/>
        <v>13435</v>
      </c>
      <c r="BC17" s="87">
        <f t="shared" si="18"/>
        <v>903</v>
      </c>
      <c r="BD17" s="87">
        <f t="shared" si="19"/>
        <v>119692</v>
      </c>
      <c r="BE17" s="87">
        <f t="shared" si="20"/>
        <v>0</v>
      </c>
      <c r="BF17" s="87">
        <f t="shared" si="20"/>
        <v>0</v>
      </c>
      <c r="BG17" s="87">
        <f t="shared" si="21"/>
        <v>102</v>
      </c>
      <c r="BH17" s="87">
        <f t="shared" si="22"/>
        <v>336923</v>
      </c>
    </row>
    <row r="18" spans="1:60" ht="13.5">
      <c r="A18" s="17" t="s">
        <v>12</v>
      </c>
      <c r="B18" s="76" t="s">
        <v>35</v>
      </c>
      <c r="C18" s="77" t="s">
        <v>36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1487</v>
      </c>
      <c r="K18" s="87">
        <f t="shared" si="2"/>
        <v>78113</v>
      </c>
      <c r="L18" s="87">
        <v>2665</v>
      </c>
      <c r="M18" s="88">
        <f t="shared" si="3"/>
        <v>32603</v>
      </c>
      <c r="N18" s="87">
        <v>27624</v>
      </c>
      <c r="O18" s="87">
        <v>0</v>
      </c>
      <c r="P18" s="87">
        <v>4979</v>
      </c>
      <c r="Q18" s="87">
        <v>0</v>
      </c>
      <c r="R18" s="87">
        <v>40034</v>
      </c>
      <c r="S18" s="87">
        <v>2811</v>
      </c>
      <c r="T18" s="87">
        <v>166119</v>
      </c>
      <c r="U18" s="87">
        <v>0</v>
      </c>
      <c r="V18" s="87">
        <f t="shared" si="4"/>
        <v>78113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75347</v>
      </c>
      <c r="AN18" s="87">
        <v>0</v>
      </c>
      <c r="AO18" s="87">
        <f t="shared" si="9"/>
        <v>0</v>
      </c>
      <c r="AP18" s="87">
        <f t="shared" si="23"/>
        <v>0</v>
      </c>
      <c r="AQ18" s="87">
        <f t="shared" si="23"/>
        <v>0</v>
      </c>
      <c r="AR18" s="87">
        <f t="shared" si="23"/>
        <v>0</v>
      </c>
      <c r="AS18" s="87">
        <f t="shared" si="23"/>
        <v>0</v>
      </c>
      <c r="AT18" s="87">
        <f t="shared" si="10"/>
        <v>0</v>
      </c>
      <c r="AU18" s="87">
        <f t="shared" si="11"/>
        <v>0</v>
      </c>
      <c r="AV18" s="87">
        <f t="shared" si="11"/>
        <v>1487</v>
      </c>
      <c r="AW18" s="87">
        <f t="shared" si="12"/>
        <v>78113</v>
      </c>
      <c r="AX18" s="87">
        <f t="shared" si="13"/>
        <v>2665</v>
      </c>
      <c r="AY18" s="87">
        <f t="shared" si="14"/>
        <v>32603</v>
      </c>
      <c r="AZ18" s="87">
        <f t="shared" si="15"/>
        <v>27624</v>
      </c>
      <c r="BA18" s="87">
        <f t="shared" si="16"/>
        <v>0</v>
      </c>
      <c r="BB18" s="87">
        <f t="shared" si="17"/>
        <v>4979</v>
      </c>
      <c r="BC18" s="87">
        <f t="shared" si="18"/>
        <v>0</v>
      </c>
      <c r="BD18" s="87">
        <f t="shared" si="19"/>
        <v>40034</v>
      </c>
      <c r="BE18" s="87">
        <f t="shared" si="20"/>
        <v>2811</v>
      </c>
      <c r="BF18" s="87">
        <f t="shared" si="20"/>
        <v>241466</v>
      </c>
      <c r="BG18" s="87">
        <f t="shared" si="21"/>
        <v>0</v>
      </c>
      <c r="BH18" s="87">
        <f t="shared" si="22"/>
        <v>78113</v>
      </c>
    </row>
    <row r="19" spans="1:60" ht="13.5">
      <c r="A19" s="17" t="s">
        <v>12</v>
      </c>
      <c r="B19" s="76" t="s">
        <v>37</v>
      </c>
      <c r="C19" s="77" t="s">
        <v>38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7398</v>
      </c>
      <c r="L19" s="87">
        <v>0</v>
      </c>
      <c r="M19" s="88">
        <f t="shared" si="3"/>
        <v>877</v>
      </c>
      <c r="N19" s="87">
        <v>877</v>
      </c>
      <c r="O19" s="87">
        <v>0</v>
      </c>
      <c r="P19" s="87">
        <v>0</v>
      </c>
      <c r="Q19" s="87">
        <v>0</v>
      </c>
      <c r="R19" s="87">
        <v>6396</v>
      </c>
      <c r="S19" s="87">
        <v>125</v>
      </c>
      <c r="T19" s="87">
        <v>6098</v>
      </c>
      <c r="U19" s="87">
        <v>550</v>
      </c>
      <c r="V19" s="87">
        <f t="shared" si="4"/>
        <v>7948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6255</v>
      </c>
      <c r="AE19" s="87">
        <v>0</v>
      </c>
      <c r="AF19" s="88">
        <f t="shared" si="8"/>
        <v>2520</v>
      </c>
      <c r="AG19" s="87">
        <v>2520</v>
      </c>
      <c r="AH19" s="87">
        <v>0</v>
      </c>
      <c r="AI19" s="87">
        <v>0</v>
      </c>
      <c r="AJ19" s="87">
        <v>0</v>
      </c>
      <c r="AK19" s="87">
        <v>3735</v>
      </c>
      <c r="AL19" s="87">
        <v>0</v>
      </c>
      <c r="AM19" s="87">
        <v>0</v>
      </c>
      <c r="AN19" s="87">
        <v>0</v>
      </c>
      <c r="AO19" s="87">
        <f t="shared" si="9"/>
        <v>6255</v>
      </c>
      <c r="AP19" s="87">
        <f t="shared" si="23"/>
        <v>0</v>
      </c>
      <c r="AQ19" s="87">
        <f t="shared" si="23"/>
        <v>0</v>
      </c>
      <c r="AR19" s="87">
        <f t="shared" si="23"/>
        <v>0</v>
      </c>
      <c r="AS19" s="87">
        <f t="shared" si="23"/>
        <v>0</v>
      </c>
      <c r="AT19" s="87">
        <f t="shared" si="10"/>
        <v>0</v>
      </c>
      <c r="AU19" s="87">
        <f t="shared" si="11"/>
        <v>0</v>
      </c>
      <c r="AV19" s="87">
        <f t="shared" si="11"/>
        <v>0</v>
      </c>
      <c r="AW19" s="87">
        <f t="shared" si="12"/>
        <v>13653</v>
      </c>
      <c r="AX19" s="87">
        <f t="shared" si="13"/>
        <v>0</v>
      </c>
      <c r="AY19" s="87">
        <f t="shared" si="14"/>
        <v>3397</v>
      </c>
      <c r="AZ19" s="87">
        <f t="shared" si="15"/>
        <v>3397</v>
      </c>
      <c r="BA19" s="87">
        <f t="shared" si="16"/>
        <v>0</v>
      </c>
      <c r="BB19" s="87">
        <f t="shared" si="17"/>
        <v>0</v>
      </c>
      <c r="BC19" s="87">
        <f t="shared" si="18"/>
        <v>0</v>
      </c>
      <c r="BD19" s="87">
        <f t="shared" si="19"/>
        <v>10131</v>
      </c>
      <c r="BE19" s="87">
        <f t="shared" si="20"/>
        <v>125</v>
      </c>
      <c r="BF19" s="87">
        <f t="shared" si="20"/>
        <v>6098</v>
      </c>
      <c r="BG19" s="87">
        <f t="shared" si="21"/>
        <v>550</v>
      </c>
      <c r="BH19" s="87">
        <f t="shared" si="22"/>
        <v>14203</v>
      </c>
    </row>
    <row r="20" spans="1:60" ht="13.5">
      <c r="A20" s="17" t="s">
        <v>12</v>
      </c>
      <c r="B20" s="76" t="s">
        <v>39</v>
      </c>
      <c r="C20" s="77" t="s">
        <v>40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29713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29713</v>
      </c>
      <c r="S20" s="87">
        <v>0</v>
      </c>
      <c r="T20" s="87">
        <v>85863</v>
      </c>
      <c r="U20" s="87">
        <v>4917</v>
      </c>
      <c r="V20" s="87">
        <f t="shared" si="4"/>
        <v>34630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86595</v>
      </c>
      <c r="AE20" s="87">
        <v>9431</v>
      </c>
      <c r="AF20" s="88">
        <f t="shared" si="8"/>
        <v>77164</v>
      </c>
      <c r="AG20" s="87">
        <v>0</v>
      </c>
      <c r="AH20" s="87">
        <v>77164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f t="shared" si="9"/>
        <v>86595</v>
      </c>
      <c r="AP20" s="87">
        <f t="shared" si="23"/>
        <v>0</v>
      </c>
      <c r="AQ20" s="87">
        <f t="shared" si="23"/>
        <v>0</v>
      </c>
      <c r="AR20" s="87">
        <f t="shared" si="23"/>
        <v>0</v>
      </c>
      <c r="AS20" s="87">
        <f t="shared" si="23"/>
        <v>0</v>
      </c>
      <c r="AT20" s="87">
        <f t="shared" si="10"/>
        <v>0</v>
      </c>
      <c r="AU20" s="87">
        <f t="shared" si="11"/>
        <v>0</v>
      </c>
      <c r="AV20" s="87">
        <f t="shared" si="11"/>
        <v>0</v>
      </c>
      <c r="AW20" s="87">
        <f t="shared" si="12"/>
        <v>116308</v>
      </c>
      <c r="AX20" s="87">
        <f t="shared" si="13"/>
        <v>9431</v>
      </c>
      <c r="AY20" s="87">
        <f t="shared" si="14"/>
        <v>77164</v>
      </c>
      <c r="AZ20" s="87">
        <f t="shared" si="15"/>
        <v>0</v>
      </c>
      <c r="BA20" s="87">
        <f t="shared" si="16"/>
        <v>77164</v>
      </c>
      <c r="BB20" s="87">
        <f t="shared" si="17"/>
        <v>0</v>
      </c>
      <c r="BC20" s="87">
        <f t="shared" si="18"/>
        <v>0</v>
      </c>
      <c r="BD20" s="87">
        <f t="shared" si="19"/>
        <v>29713</v>
      </c>
      <c r="BE20" s="87">
        <f t="shared" si="20"/>
        <v>0</v>
      </c>
      <c r="BF20" s="87">
        <f t="shared" si="20"/>
        <v>85863</v>
      </c>
      <c r="BG20" s="87">
        <f t="shared" si="21"/>
        <v>4917</v>
      </c>
      <c r="BH20" s="87">
        <f t="shared" si="22"/>
        <v>121225</v>
      </c>
    </row>
    <row r="21" spans="1:60" ht="13.5">
      <c r="A21" s="17" t="s">
        <v>12</v>
      </c>
      <c r="B21" s="76" t="s">
        <v>41</v>
      </c>
      <c r="C21" s="77" t="s">
        <v>42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5887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5887</v>
      </c>
      <c r="S21" s="87">
        <v>0</v>
      </c>
      <c r="T21" s="87">
        <v>0</v>
      </c>
      <c r="U21" s="87">
        <v>0</v>
      </c>
      <c r="V21" s="87">
        <f t="shared" si="4"/>
        <v>5887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713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713</v>
      </c>
      <c r="AL21" s="87">
        <v>0</v>
      </c>
      <c r="AM21" s="87">
        <v>0</v>
      </c>
      <c r="AN21" s="87">
        <v>0</v>
      </c>
      <c r="AO21" s="87">
        <f t="shared" si="9"/>
        <v>713</v>
      </c>
      <c r="AP21" s="87">
        <f t="shared" si="23"/>
        <v>0</v>
      </c>
      <c r="AQ21" s="87">
        <f t="shared" si="23"/>
        <v>0</v>
      </c>
      <c r="AR21" s="87">
        <f t="shared" si="23"/>
        <v>0</v>
      </c>
      <c r="AS21" s="87">
        <f t="shared" si="23"/>
        <v>0</v>
      </c>
      <c r="AT21" s="87">
        <f t="shared" si="10"/>
        <v>0</v>
      </c>
      <c r="AU21" s="87">
        <f t="shared" si="11"/>
        <v>0</v>
      </c>
      <c r="AV21" s="87">
        <f t="shared" si="11"/>
        <v>0</v>
      </c>
      <c r="AW21" s="87">
        <f t="shared" si="12"/>
        <v>6600</v>
      </c>
      <c r="AX21" s="87">
        <f t="shared" si="13"/>
        <v>0</v>
      </c>
      <c r="AY21" s="87">
        <f t="shared" si="14"/>
        <v>0</v>
      </c>
      <c r="AZ21" s="87">
        <f t="shared" si="15"/>
        <v>0</v>
      </c>
      <c r="BA21" s="87">
        <f t="shared" si="16"/>
        <v>0</v>
      </c>
      <c r="BB21" s="87">
        <f t="shared" si="17"/>
        <v>0</v>
      </c>
      <c r="BC21" s="87">
        <f t="shared" si="18"/>
        <v>0</v>
      </c>
      <c r="BD21" s="87">
        <f t="shared" si="19"/>
        <v>6600</v>
      </c>
      <c r="BE21" s="87">
        <f t="shared" si="20"/>
        <v>0</v>
      </c>
      <c r="BF21" s="87">
        <f t="shared" si="20"/>
        <v>0</v>
      </c>
      <c r="BG21" s="87">
        <f t="shared" si="21"/>
        <v>0</v>
      </c>
      <c r="BH21" s="87">
        <f t="shared" si="22"/>
        <v>6600</v>
      </c>
    </row>
    <row r="22" spans="1:60" ht="13.5">
      <c r="A22" s="17" t="s">
        <v>12</v>
      </c>
      <c r="B22" s="76" t="s">
        <v>43</v>
      </c>
      <c r="C22" s="77" t="s">
        <v>44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15876</v>
      </c>
      <c r="L22" s="87">
        <v>0</v>
      </c>
      <c r="M22" s="88">
        <f t="shared" si="3"/>
        <v>1500</v>
      </c>
      <c r="N22" s="87">
        <v>0</v>
      </c>
      <c r="O22" s="87">
        <v>0</v>
      </c>
      <c r="P22" s="87">
        <v>1500</v>
      </c>
      <c r="Q22" s="87">
        <v>0</v>
      </c>
      <c r="R22" s="87">
        <v>13872</v>
      </c>
      <c r="S22" s="87">
        <v>504</v>
      </c>
      <c r="T22" s="87">
        <v>46595</v>
      </c>
      <c r="U22" s="87">
        <v>0</v>
      </c>
      <c r="V22" s="87">
        <f t="shared" si="4"/>
        <v>15876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32745</v>
      </c>
      <c r="AN22" s="87">
        <v>0</v>
      </c>
      <c r="AO22" s="87">
        <f t="shared" si="9"/>
        <v>0</v>
      </c>
      <c r="AP22" s="87">
        <f t="shared" si="23"/>
        <v>0</v>
      </c>
      <c r="AQ22" s="87">
        <f t="shared" si="23"/>
        <v>0</v>
      </c>
      <c r="AR22" s="87">
        <f t="shared" si="23"/>
        <v>0</v>
      </c>
      <c r="AS22" s="87">
        <f t="shared" si="23"/>
        <v>0</v>
      </c>
      <c r="AT22" s="87">
        <f t="shared" si="10"/>
        <v>0</v>
      </c>
      <c r="AU22" s="87">
        <f t="shared" si="11"/>
        <v>0</v>
      </c>
      <c r="AV22" s="87">
        <f t="shared" si="11"/>
        <v>0</v>
      </c>
      <c r="AW22" s="87">
        <f t="shared" si="12"/>
        <v>15876</v>
      </c>
      <c r="AX22" s="87">
        <f t="shared" si="13"/>
        <v>0</v>
      </c>
      <c r="AY22" s="87">
        <f t="shared" si="14"/>
        <v>1500</v>
      </c>
      <c r="AZ22" s="87">
        <f t="shared" si="15"/>
        <v>0</v>
      </c>
      <c r="BA22" s="87">
        <f t="shared" si="16"/>
        <v>0</v>
      </c>
      <c r="BB22" s="87">
        <f t="shared" si="17"/>
        <v>1500</v>
      </c>
      <c r="BC22" s="87">
        <f t="shared" si="18"/>
        <v>0</v>
      </c>
      <c r="BD22" s="87">
        <f t="shared" si="19"/>
        <v>13872</v>
      </c>
      <c r="BE22" s="87">
        <f t="shared" si="20"/>
        <v>504</v>
      </c>
      <c r="BF22" s="87">
        <f t="shared" si="20"/>
        <v>79340</v>
      </c>
      <c r="BG22" s="87">
        <f t="shared" si="21"/>
        <v>0</v>
      </c>
      <c r="BH22" s="87">
        <f t="shared" si="22"/>
        <v>15876</v>
      </c>
    </row>
    <row r="23" spans="1:60" ht="13.5">
      <c r="A23" s="17" t="s">
        <v>12</v>
      </c>
      <c r="B23" s="76" t="s">
        <v>45</v>
      </c>
      <c r="C23" s="77" t="s">
        <v>46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676</v>
      </c>
      <c r="K23" s="87">
        <f t="shared" si="2"/>
        <v>27531</v>
      </c>
      <c r="L23" s="87">
        <v>0</v>
      </c>
      <c r="M23" s="88">
        <f t="shared" si="3"/>
        <v>5263</v>
      </c>
      <c r="N23" s="87">
        <v>0</v>
      </c>
      <c r="O23" s="87">
        <v>0</v>
      </c>
      <c r="P23" s="87">
        <v>5263</v>
      </c>
      <c r="Q23" s="87">
        <v>0</v>
      </c>
      <c r="R23" s="87">
        <v>22268</v>
      </c>
      <c r="S23" s="87">
        <v>0</v>
      </c>
      <c r="T23" s="87">
        <v>52130</v>
      </c>
      <c r="U23" s="87">
        <v>3479</v>
      </c>
      <c r="V23" s="87">
        <f t="shared" si="4"/>
        <v>31010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35562</v>
      </c>
      <c r="AN23" s="87">
        <v>0</v>
      </c>
      <c r="AO23" s="87">
        <f t="shared" si="9"/>
        <v>0</v>
      </c>
      <c r="AP23" s="87">
        <f t="shared" si="23"/>
        <v>0</v>
      </c>
      <c r="AQ23" s="87">
        <f t="shared" si="23"/>
        <v>0</v>
      </c>
      <c r="AR23" s="87">
        <f t="shared" si="23"/>
        <v>0</v>
      </c>
      <c r="AS23" s="87">
        <f t="shared" si="23"/>
        <v>0</v>
      </c>
      <c r="AT23" s="87">
        <f t="shared" si="10"/>
        <v>0</v>
      </c>
      <c r="AU23" s="87">
        <f t="shared" si="11"/>
        <v>0</v>
      </c>
      <c r="AV23" s="87">
        <f t="shared" si="11"/>
        <v>676</v>
      </c>
      <c r="AW23" s="87">
        <f t="shared" si="12"/>
        <v>27531</v>
      </c>
      <c r="AX23" s="87">
        <f t="shared" si="13"/>
        <v>0</v>
      </c>
      <c r="AY23" s="87">
        <f t="shared" si="14"/>
        <v>5263</v>
      </c>
      <c r="AZ23" s="87">
        <f t="shared" si="15"/>
        <v>0</v>
      </c>
      <c r="BA23" s="87">
        <f t="shared" si="16"/>
        <v>0</v>
      </c>
      <c r="BB23" s="87">
        <f t="shared" si="17"/>
        <v>5263</v>
      </c>
      <c r="BC23" s="87">
        <f t="shared" si="18"/>
        <v>0</v>
      </c>
      <c r="BD23" s="87">
        <f t="shared" si="19"/>
        <v>22268</v>
      </c>
      <c r="BE23" s="87">
        <f t="shared" si="20"/>
        <v>0</v>
      </c>
      <c r="BF23" s="87">
        <f t="shared" si="20"/>
        <v>87692</v>
      </c>
      <c r="BG23" s="87">
        <f t="shared" si="21"/>
        <v>3479</v>
      </c>
      <c r="BH23" s="87">
        <f t="shared" si="22"/>
        <v>31010</v>
      </c>
    </row>
    <row r="24" spans="1:60" ht="13.5">
      <c r="A24" s="17" t="s">
        <v>12</v>
      </c>
      <c r="B24" s="76" t="s">
        <v>47</v>
      </c>
      <c r="C24" s="77" t="s">
        <v>48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10666</v>
      </c>
      <c r="K24" s="87">
        <f t="shared" si="2"/>
        <v>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10812</v>
      </c>
      <c r="U24" s="87">
        <v>0</v>
      </c>
      <c r="V24" s="87">
        <f t="shared" si="4"/>
        <v>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10026</v>
      </c>
      <c r="AN24" s="87">
        <v>0</v>
      </c>
      <c r="AO24" s="87">
        <f t="shared" si="9"/>
        <v>0</v>
      </c>
      <c r="AP24" s="87">
        <f t="shared" si="23"/>
        <v>0</v>
      </c>
      <c r="AQ24" s="87">
        <f t="shared" si="23"/>
        <v>0</v>
      </c>
      <c r="AR24" s="87">
        <f t="shared" si="23"/>
        <v>0</v>
      </c>
      <c r="AS24" s="87">
        <f t="shared" si="23"/>
        <v>0</v>
      </c>
      <c r="AT24" s="87">
        <f t="shared" si="10"/>
        <v>0</v>
      </c>
      <c r="AU24" s="87">
        <f t="shared" si="11"/>
        <v>0</v>
      </c>
      <c r="AV24" s="87">
        <f t="shared" si="11"/>
        <v>10666</v>
      </c>
      <c r="AW24" s="87">
        <f t="shared" si="12"/>
        <v>0</v>
      </c>
      <c r="AX24" s="87">
        <f t="shared" si="13"/>
        <v>0</v>
      </c>
      <c r="AY24" s="87">
        <f t="shared" si="14"/>
        <v>0</v>
      </c>
      <c r="AZ24" s="87">
        <f t="shared" si="15"/>
        <v>0</v>
      </c>
      <c r="BA24" s="87">
        <f t="shared" si="16"/>
        <v>0</v>
      </c>
      <c r="BB24" s="87">
        <f t="shared" si="17"/>
        <v>0</v>
      </c>
      <c r="BC24" s="87">
        <f t="shared" si="18"/>
        <v>0</v>
      </c>
      <c r="BD24" s="87">
        <f t="shared" si="19"/>
        <v>0</v>
      </c>
      <c r="BE24" s="87">
        <f t="shared" si="20"/>
        <v>0</v>
      </c>
      <c r="BF24" s="87">
        <f t="shared" si="20"/>
        <v>20838</v>
      </c>
      <c r="BG24" s="87">
        <f t="shared" si="21"/>
        <v>0</v>
      </c>
      <c r="BH24" s="87">
        <f t="shared" si="22"/>
        <v>0</v>
      </c>
    </row>
    <row r="25" spans="1:60" ht="13.5">
      <c r="A25" s="17" t="s">
        <v>12</v>
      </c>
      <c r="B25" s="76" t="s">
        <v>49</v>
      </c>
      <c r="C25" s="77" t="s">
        <v>50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10821</v>
      </c>
      <c r="K25" s="87">
        <f t="shared" si="2"/>
        <v>54818</v>
      </c>
      <c r="L25" s="87">
        <v>15067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10136</v>
      </c>
      <c r="S25" s="87">
        <v>29615</v>
      </c>
      <c r="T25" s="87">
        <v>13044</v>
      </c>
      <c r="U25" s="87">
        <v>0</v>
      </c>
      <c r="V25" s="87">
        <f t="shared" si="4"/>
        <v>54818</v>
      </c>
      <c r="W25" s="87">
        <f t="shared" si="5"/>
        <v>152242</v>
      </c>
      <c r="X25" s="87">
        <f t="shared" si="6"/>
        <v>152242</v>
      </c>
      <c r="Y25" s="87">
        <v>146138</v>
      </c>
      <c r="Z25" s="87">
        <v>0</v>
      </c>
      <c r="AA25" s="87">
        <v>6104</v>
      </c>
      <c r="AB25" s="87">
        <v>0</v>
      </c>
      <c r="AC25" s="87">
        <v>0</v>
      </c>
      <c r="AD25" s="87">
        <f t="shared" si="7"/>
        <v>115182</v>
      </c>
      <c r="AE25" s="87">
        <v>15067</v>
      </c>
      <c r="AF25" s="88">
        <f t="shared" si="8"/>
        <v>6194</v>
      </c>
      <c r="AG25" s="87">
        <v>0</v>
      </c>
      <c r="AH25" s="87">
        <v>6194</v>
      </c>
      <c r="AI25" s="87">
        <v>0</v>
      </c>
      <c r="AJ25" s="87">
        <v>0</v>
      </c>
      <c r="AK25" s="87">
        <v>1751</v>
      </c>
      <c r="AL25" s="87">
        <v>92170</v>
      </c>
      <c r="AM25" s="87">
        <v>14790</v>
      </c>
      <c r="AN25" s="87">
        <v>0</v>
      </c>
      <c r="AO25" s="87">
        <f t="shared" si="9"/>
        <v>267424</v>
      </c>
      <c r="AP25" s="87">
        <f t="shared" si="23"/>
        <v>152242</v>
      </c>
      <c r="AQ25" s="87">
        <f t="shared" si="23"/>
        <v>152242</v>
      </c>
      <c r="AR25" s="87">
        <f t="shared" si="23"/>
        <v>146138</v>
      </c>
      <c r="AS25" s="87">
        <f t="shared" si="23"/>
        <v>0</v>
      </c>
      <c r="AT25" s="87">
        <f t="shared" si="10"/>
        <v>6104</v>
      </c>
      <c r="AU25" s="87">
        <f t="shared" si="11"/>
        <v>0</v>
      </c>
      <c r="AV25" s="87">
        <f t="shared" si="11"/>
        <v>10821</v>
      </c>
      <c r="AW25" s="87">
        <f t="shared" si="12"/>
        <v>170000</v>
      </c>
      <c r="AX25" s="87">
        <f t="shared" si="13"/>
        <v>30134</v>
      </c>
      <c r="AY25" s="87">
        <f t="shared" si="14"/>
        <v>6194</v>
      </c>
      <c r="AZ25" s="87">
        <f t="shared" si="15"/>
        <v>0</v>
      </c>
      <c r="BA25" s="87">
        <f t="shared" si="16"/>
        <v>6194</v>
      </c>
      <c r="BB25" s="87">
        <f t="shared" si="17"/>
        <v>0</v>
      </c>
      <c r="BC25" s="87">
        <f t="shared" si="18"/>
        <v>0</v>
      </c>
      <c r="BD25" s="87">
        <f t="shared" si="19"/>
        <v>11887</v>
      </c>
      <c r="BE25" s="87">
        <f t="shared" si="20"/>
        <v>121785</v>
      </c>
      <c r="BF25" s="87">
        <f t="shared" si="20"/>
        <v>27834</v>
      </c>
      <c r="BG25" s="87">
        <f t="shared" si="21"/>
        <v>0</v>
      </c>
      <c r="BH25" s="87">
        <f t="shared" si="22"/>
        <v>322242</v>
      </c>
    </row>
    <row r="26" spans="1:60" ht="13.5">
      <c r="A26" s="17" t="s">
        <v>12</v>
      </c>
      <c r="B26" s="76" t="s">
        <v>51</v>
      </c>
      <c r="C26" s="77" t="s">
        <v>52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11427</v>
      </c>
      <c r="K26" s="87">
        <f t="shared" si="2"/>
        <v>35707</v>
      </c>
      <c r="L26" s="87">
        <v>389</v>
      </c>
      <c r="M26" s="88">
        <f t="shared" si="3"/>
        <v>9213</v>
      </c>
      <c r="N26" s="87">
        <v>75</v>
      </c>
      <c r="O26" s="87">
        <v>0</v>
      </c>
      <c r="P26" s="87">
        <v>9138</v>
      </c>
      <c r="Q26" s="87">
        <v>0</v>
      </c>
      <c r="R26" s="87">
        <v>26105</v>
      </c>
      <c r="S26" s="87">
        <v>0</v>
      </c>
      <c r="T26" s="87">
        <v>39473</v>
      </c>
      <c r="U26" s="87">
        <v>0</v>
      </c>
      <c r="V26" s="87">
        <f t="shared" si="4"/>
        <v>35707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31592</v>
      </c>
      <c r="AN26" s="87">
        <v>0</v>
      </c>
      <c r="AO26" s="87">
        <f t="shared" si="9"/>
        <v>0</v>
      </c>
      <c r="AP26" s="87">
        <f t="shared" si="23"/>
        <v>0</v>
      </c>
      <c r="AQ26" s="87">
        <f t="shared" si="23"/>
        <v>0</v>
      </c>
      <c r="AR26" s="87">
        <f t="shared" si="23"/>
        <v>0</v>
      </c>
      <c r="AS26" s="87">
        <f t="shared" si="23"/>
        <v>0</v>
      </c>
      <c r="AT26" s="87">
        <f t="shared" si="10"/>
        <v>0</v>
      </c>
      <c r="AU26" s="87">
        <f t="shared" si="11"/>
        <v>0</v>
      </c>
      <c r="AV26" s="87">
        <f t="shared" si="11"/>
        <v>11427</v>
      </c>
      <c r="AW26" s="87">
        <f t="shared" si="12"/>
        <v>35707</v>
      </c>
      <c r="AX26" s="87">
        <f t="shared" si="13"/>
        <v>389</v>
      </c>
      <c r="AY26" s="87">
        <f t="shared" si="14"/>
        <v>9213</v>
      </c>
      <c r="AZ26" s="87">
        <f t="shared" si="15"/>
        <v>75</v>
      </c>
      <c r="BA26" s="87">
        <f t="shared" si="16"/>
        <v>0</v>
      </c>
      <c r="BB26" s="87">
        <f t="shared" si="17"/>
        <v>9138</v>
      </c>
      <c r="BC26" s="87">
        <f t="shared" si="18"/>
        <v>0</v>
      </c>
      <c r="BD26" s="87">
        <f t="shared" si="19"/>
        <v>26105</v>
      </c>
      <c r="BE26" s="87">
        <f t="shared" si="20"/>
        <v>0</v>
      </c>
      <c r="BF26" s="87">
        <f t="shared" si="20"/>
        <v>71065</v>
      </c>
      <c r="BG26" s="87">
        <f t="shared" si="21"/>
        <v>0</v>
      </c>
      <c r="BH26" s="87">
        <f t="shared" si="22"/>
        <v>35707</v>
      </c>
    </row>
    <row r="27" spans="1:60" ht="13.5">
      <c r="A27" s="17" t="s">
        <v>12</v>
      </c>
      <c r="B27" s="76" t="s">
        <v>53</v>
      </c>
      <c r="C27" s="77" t="s">
        <v>54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11329</v>
      </c>
      <c r="K27" s="87">
        <f t="shared" si="2"/>
        <v>45945</v>
      </c>
      <c r="L27" s="87">
        <v>1949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30044</v>
      </c>
      <c r="S27" s="87">
        <v>13952</v>
      </c>
      <c r="T27" s="87">
        <v>37766</v>
      </c>
      <c r="U27" s="87">
        <v>0</v>
      </c>
      <c r="V27" s="87">
        <f t="shared" si="4"/>
        <v>45945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20439</v>
      </c>
      <c r="AE27" s="87">
        <v>867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13365</v>
      </c>
      <c r="AL27" s="87">
        <v>6207</v>
      </c>
      <c r="AM27" s="87">
        <v>30226</v>
      </c>
      <c r="AN27" s="87">
        <v>0</v>
      </c>
      <c r="AO27" s="87">
        <f t="shared" si="9"/>
        <v>20439</v>
      </c>
      <c r="AP27" s="87">
        <f t="shared" si="23"/>
        <v>0</v>
      </c>
      <c r="AQ27" s="87">
        <f t="shared" si="23"/>
        <v>0</v>
      </c>
      <c r="AR27" s="87">
        <f t="shared" si="23"/>
        <v>0</v>
      </c>
      <c r="AS27" s="87">
        <f t="shared" si="23"/>
        <v>0</v>
      </c>
      <c r="AT27" s="87">
        <f t="shared" si="10"/>
        <v>0</v>
      </c>
      <c r="AU27" s="87">
        <f t="shared" si="11"/>
        <v>0</v>
      </c>
      <c r="AV27" s="87">
        <f t="shared" si="11"/>
        <v>11329</v>
      </c>
      <c r="AW27" s="87">
        <f t="shared" si="12"/>
        <v>66384</v>
      </c>
      <c r="AX27" s="87">
        <f t="shared" si="13"/>
        <v>2816</v>
      </c>
      <c r="AY27" s="87">
        <f t="shared" si="14"/>
        <v>0</v>
      </c>
      <c r="AZ27" s="87">
        <f t="shared" si="15"/>
        <v>0</v>
      </c>
      <c r="BA27" s="87">
        <f t="shared" si="16"/>
        <v>0</v>
      </c>
      <c r="BB27" s="87">
        <f t="shared" si="17"/>
        <v>0</v>
      </c>
      <c r="BC27" s="87">
        <f t="shared" si="18"/>
        <v>0</v>
      </c>
      <c r="BD27" s="87">
        <f t="shared" si="19"/>
        <v>43409</v>
      </c>
      <c r="BE27" s="87">
        <f t="shared" si="20"/>
        <v>20159</v>
      </c>
      <c r="BF27" s="87">
        <f t="shared" si="20"/>
        <v>67992</v>
      </c>
      <c r="BG27" s="87">
        <f t="shared" si="21"/>
        <v>0</v>
      </c>
      <c r="BH27" s="87">
        <f t="shared" si="22"/>
        <v>66384</v>
      </c>
    </row>
    <row r="28" spans="1:60" ht="13.5">
      <c r="A28" s="17" t="s">
        <v>12</v>
      </c>
      <c r="B28" s="76" t="s">
        <v>55</v>
      </c>
      <c r="C28" s="77" t="s">
        <v>56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67916</v>
      </c>
      <c r="L28" s="87">
        <v>20744</v>
      </c>
      <c r="M28" s="88">
        <f t="shared" si="3"/>
        <v>33682</v>
      </c>
      <c r="N28" s="87">
        <v>13427</v>
      </c>
      <c r="O28" s="87">
        <v>20255</v>
      </c>
      <c r="P28" s="87">
        <v>0</v>
      </c>
      <c r="Q28" s="87">
        <v>0</v>
      </c>
      <c r="R28" s="87">
        <v>13046</v>
      </c>
      <c r="S28" s="87">
        <v>444</v>
      </c>
      <c r="T28" s="87">
        <v>11119</v>
      </c>
      <c r="U28" s="87">
        <v>0</v>
      </c>
      <c r="V28" s="87">
        <f t="shared" si="4"/>
        <v>67916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17375</v>
      </c>
      <c r="AE28" s="87">
        <v>11938</v>
      </c>
      <c r="AF28" s="88">
        <f t="shared" si="8"/>
        <v>2630</v>
      </c>
      <c r="AG28" s="87">
        <v>0</v>
      </c>
      <c r="AH28" s="87">
        <v>2630</v>
      </c>
      <c r="AI28" s="87">
        <v>0</v>
      </c>
      <c r="AJ28" s="87">
        <v>0</v>
      </c>
      <c r="AK28" s="87">
        <v>2807</v>
      </c>
      <c r="AL28" s="87">
        <v>0</v>
      </c>
      <c r="AM28" s="87">
        <v>0</v>
      </c>
      <c r="AN28" s="87">
        <v>0</v>
      </c>
      <c r="AO28" s="87">
        <f t="shared" si="9"/>
        <v>17375</v>
      </c>
      <c r="AP28" s="87">
        <f t="shared" si="23"/>
        <v>0</v>
      </c>
      <c r="AQ28" s="87">
        <f t="shared" si="23"/>
        <v>0</v>
      </c>
      <c r="AR28" s="87">
        <f t="shared" si="23"/>
        <v>0</v>
      </c>
      <c r="AS28" s="87">
        <f t="shared" si="23"/>
        <v>0</v>
      </c>
      <c r="AT28" s="87">
        <f t="shared" si="10"/>
        <v>0</v>
      </c>
      <c r="AU28" s="87">
        <f t="shared" si="11"/>
        <v>0</v>
      </c>
      <c r="AV28" s="87">
        <f t="shared" si="11"/>
        <v>0</v>
      </c>
      <c r="AW28" s="87">
        <f t="shared" si="12"/>
        <v>85291</v>
      </c>
      <c r="AX28" s="87">
        <f t="shared" si="13"/>
        <v>32682</v>
      </c>
      <c r="AY28" s="87">
        <f t="shared" si="14"/>
        <v>36312</v>
      </c>
      <c r="AZ28" s="87">
        <f t="shared" si="15"/>
        <v>13427</v>
      </c>
      <c r="BA28" s="87">
        <f t="shared" si="16"/>
        <v>22885</v>
      </c>
      <c r="BB28" s="87">
        <f t="shared" si="17"/>
        <v>0</v>
      </c>
      <c r="BC28" s="87">
        <f t="shared" si="18"/>
        <v>0</v>
      </c>
      <c r="BD28" s="87">
        <f t="shared" si="19"/>
        <v>15853</v>
      </c>
      <c r="BE28" s="87">
        <f t="shared" si="20"/>
        <v>444</v>
      </c>
      <c r="BF28" s="87">
        <f t="shared" si="20"/>
        <v>11119</v>
      </c>
      <c r="BG28" s="87">
        <f t="shared" si="21"/>
        <v>0</v>
      </c>
      <c r="BH28" s="87">
        <f t="shared" si="22"/>
        <v>85291</v>
      </c>
    </row>
    <row r="29" spans="1:60" ht="13.5">
      <c r="A29" s="17" t="s">
        <v>12</v>
      </c>
      <c r="B29" s="76" t="s">
        <v>57</v>
      </c>
      <c r="C29" s="77" t="s">
        <v>58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0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29976</v>
      </c>
      <c r="U29" s="87">
        <v>0</v>
      </c>
      <c r="V29" s="87">
        <f t="shared" si="4"/>
        <v>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18038</v>
      </c>
      <c r="AN29" s="87">
        <v>0</v>
      </c>
      <c r="AO29" s="87">
        <f t="shared" si="9"/>
        <v>0</v>
      </c>
      <c r="AP29" s="87">
        <f t="shared" si="23"/>
        <v>0</v>
      </c>
      <c r="AQ29" s="87">
        <f t="shared" si="23"/>
        <v>0</v>
      </c>
      <c r="AR29" s="87">
        <f t="shared" si="23"/>
        <v>0</v>
      </c>
      <c r="AS29" s="87">
        <f t="shared" si="23"/>
        <v>0</v>
      </c>
      <c r="AT29" s="87">
        <f t="shared" si="10"/>
        <v>0</v>
      </c>
      <c r="AU29" s="87">
        <f t="shared" si="11"/>
        <v>0</v>
      </c>
      <c r="AV29" s="87">
        <f t="shared" si="11"/>
        <v>0</v>
      </c>
      <c r="AW29" s="87">
        <f t="shared" si="12"/>
        <v>0</v>
      </c>
      <c r="AX29" s="87">
        <f t="shared" si="13"/>
        <v>0</v>
      </c>
      <c r="AY29" s="87">
        <f t="shared" si="14"/>
        <v>0</v>
      </c>
      <c r="AZ29" s="87">
        <f t="shared" si="15"/>
        <v>0</v>
      </c>
      <c r="BA29" s="87">
        <f t="shared" si="16"/>
        <v>0</v>
      </c>
      <c r="BB29" s="87">
        <f t="shared" si="17"/>
        <v>0</v>
      </c>
      <c r="BC29" s="87">
        <f t="shared" si="18"/>
        <v>0</v>
      </c>
      <c r="BD29" s="87">
        <f t="shared" si="19"/>
        <v>0</v>
      </c>
      <c r="BE29" s="87">
        <f t="shared" si="20"/>
        <v>0</v>
      </c>
      <c r="BF29" s="87">
        <f t="shared" si="20"/>
        <v>48014</v>
      </c>
      <c r="BG29" s="87">
        <f t="shared" si="21"/>
        <v>0</v>
      </c>
      <c r="BH29" s="87">
        <f t="shared" si="22"/>
        <v>0</v>
      </c>
    </row>
    <row r="30" spans="1:60" ht="13.5">
      <c r="A30" s="17" t="s">
        <v>12</v>
      </c>
      <c r="B30" s="76" t="s">
        <v>59</v>
      </c>
      <c r="C30" s="77" t="s">
        <v>60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29976</v>
      </c>
      <c r="U30" s="87">
        <v>0</v>
      </c>
      <c r="V30" s="87">
        <f t="shared" si="4"/>
        <v>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18038</v>
      </c>
      <c r="AN30" s="87">
        <v>0</v>
      </c>
      <c r="AO30" s="87">
        <f t="shared" si="9"/>
        <v>0</v>
      </c>
      <c r="AP30" s="87">
        <f t="shared" si="23"/>
        <v>0</v>
      </c>
      <c r="AQ30" s="87">
        <f t="shared" si="23"/>
        <v>0</v>
      </c>
      <c r="AR30" s="87">
        <f t="shared" si="23"/>
        <v>0</v>
      </c>
      <c r="AS30" s="87">
        <f t="shared" si="23"/>
        <v>0</v>
      </c>
      <c r="AT30" s="87">
        <f t="shared" si="10"/>
        <v>0</v>
      </c>
      <c r="AU30" s="87">
        <f t="shared" si="11"/>
        <v>0</v>
      </c>
      <c r="AV30" s="87">
        <f t="shared" si="11"/>
        <v>0</v>
      </c>
      <c r="AW30" s="87">
        <f aca="true" t="shared" si="24" ref="AW30:AW93">K30+AD30</f>
        <v>0</v>
      </c>
      <c r="AX30" s="87">
        <f t="shared" si="13"/>
        <v>0</v>
      </c>
      <c r="AY30" s="87">
        <f t="shared" si="14"/>
        <v>0</v>
      </c>
      <c r="AZ30" s="87">
        <f t="shared" si="15"/>
        <v>0</v>
      </c>
      <c r="BA30" s="87">
        <f t="shared" si="16"/>
        <v>0</v>
      </c>
      <c r="BB30" s="87">
        <f t="shared" si="17"/>
        <v>0</v>
      </c>
      <c r="BC30" s="87">
        <f t="shared" si="18"/>
        <v>0</v>
      </c>
      <c r="BD30" s="87">
        <f t="shared" si="19"/>
        <v>0</v>
      </c>
      <c r="BE30" s="87">
        <f t="shared" si="20"/>
        <v>0</v>
      </c>
      <c r="BF30" s="87">
        <f t="shared" si="20"/>
        <v>48014</v>
      </c>
      <c r="BG30" s="87">
        <f t="shared" si="21"/>
        <v>0</v>
      </c>
      <c r="BH30" s="87">
        <f t="shared" si="22"/>
        <v>0</v>
      </c>
    </row>
    <row r="31" spans="1:60" ht="13.5">
      <c r="A31" s="17" t="s">
        <v>12</v>
      </c>
      <c r="B31" s="76" t="s">
        <v>61</v>
      </c>
      <c r="C31" s="77" t="s">
        <v>62</v>
      </c>
      <c r="D31" s="87">
        <f t="shared" si="0"/>
        <v>713341</v>
      </c>
      <c r="E31" s="87">
        <f t="shared" si="1"/>
        <v>713341</v>
      </c>
      <c r="F31" s="87">
        <v>713341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96114</v>
      </c>
      <c r="L31" s="87">
        <v>9297</v>
      </c>
      <c r="M31" s="88">
        <f t="shared" si="3"/>
        <v>13845</v>
      </c>
      <c r="N31" s="87">
        <v>995</v>
      </c>
      <c r="O31" s="87">
        <v>5477</v>
      </c>
      <c r="P31" s="87">
        <v>7373</v>
      </c>
      <c r="Q31" s="87">
        <v>6825</v>
      </c>
      <c r="R31" s="87">
        <v>66147</v>
      </c>
      <c r="S31" s="87">
        <v>0</v>
      </c>
      <c r="T31" s="87">
        <v>0</v>
      </c>
      <c r="U31" s="87">
        <v>0</v>
      </c>
      <c r="V31" s="87">
        <f t="shared" si="4"/>
        <v>809455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44623</v>
      </c>
      <c r="AE31" s="87">
        <v>7118</v>
      </c>
      <c r="AF31" s="88">
        <f t="shared" si="8"/>
        <v>29485</v>
      </c>
      <c r="AG31" s="87">
        <v>0</v>
      </c>
      <c r="AH31" s="87">
        <v>29485</v>
      </c>
      <c r="AI31" s="87">
        <v>0</v>
      </c>
      <c r="AJ31" s="87">
        <v>0</v>
      </c>
      <c r="AK31" s="87">
        <v>8020</v>
      </c>
      <c r="AL31" s="87">
        <v>0</v>
      </c>
      <c r="AM31" s="87">
        <v>0</v>
      </c>
      <c r="AN31" s="87">
        <v>0</v>
      </c>
      <c r="AO31" s="87">
        <f t="shared" si="9"/>
        <v>44623</v>
      </c>
      <c r="AP31" s="87">
        <f t="shared" si="23"/>
        <v>713341</v>
      </c>
      <c r="AQ31" s="87">
        <f t="shared" si="23"/>
        <v>713341</v>
      </c>
      <c r="AR31" s="87">
        <f t="shared" si="23"/>
        <v>713341</v>
      </c>
      <c r="AS31" s="87">
        <f t="shared" si="23"/>
        <v>0</v>
      </c>
      <c r="AT31" s="87">
        <f t="shared" si="10"/>
        <v>0</v>
      </c>
      <c r="AU31" s="87">
        <f t="shared" si="11"/>
        <v>0</v>
      </c>
      <c r="AV31" s="87">
        <f t="shared" si="11"/>
        <v>0</v>
      </c>
      <c r="AW31" s="87">
        <f t="shared" si="24"/>
        <v>140737</v>
      </c>
      <c r="AX31" s="87">
        <f t="shared" si="13"/>
        <v>16415</v>
      </c>
      <c r="AY31" s="87">
        <f t="shared" si="14"/>
        <v>43330</v>
      </c>
      <c r="AZ31" s="87">
        <f t="shared" si="15"/>
        <v>995</v>
      </c>
      <c r="BA31" s="87">
        <f t="shared" si="16"/>
        <v>34962</v>
      </c>
      <c r="BB31" s="87">
        <f t="shared" si="17"/>
        <v>7373</v>
      </c>
      <c r="BC31" s="87">
        <f t="shared" si="18"/>
        <v>6825</v>
      </c>
      <c r="BD31" s="87">
        <f t="shared" si="19"/>
        <v>74167</v>
      </c>
      <c r="BE31" s="87">
        <f t="shared" si="20"/>
        <v>0</v>
      </c>
      <c r="BF31" s="87">
        <f t="shared" si="20"/>
        <v>0</v>
      </c>
      <c r="BG31" s="87">
        <f t="shared" si="21"/>
        <v>0</v>
      </c>
      <c r="BH31" s="87">
        <f t="shared" si="22"/>
        <v>854078</v>
      </c>
    </row>
    <row r="32" spans="1:60" ht="13.5">
      <c r="A32" s="17" t="s">
        <v>12</v>
      </c>
      <c r="B32" s="76" t="s">
        <v>63</v>
      </c>
      <c r="C32" s="77" t="s">
        <v>64</v>
      </c>
      <c r="D32" s="87">
        <f t="shared" si="0"/>
        <v>1124</v>
      </c>
      <c r="E32" s="87">
        <f t="shared" si="1"/>
        <v>1124</v>
      </c>
      <c r="F32" s="87">
        <v>1124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10554</v>
      </c>
      <c r="L32" s="87">
        <v>2132</v>
      </c>
      <c r="M32" s="88">
        <f t="shared" si="3"/>
        <v>6391</v>
      </c>
      <c r="N32" s="87">
        <v>873</v>
      </c>
      <c r="O32" s="87">
        <v>5518</v>
      </c>
      <c r="P32" s="87">
        <v>0</v>
      </c>
      <c r="Q32" s="87">
        <v>0</v>
      </c>
      <c r="R32" s="87">
        <v>2031</v>
      </c>
      <c r="S32" s="87">
        <v>0</v>
      </c>
      <c r="T32" s="87">
        <v>0</v>
      </c>
      <c r="U32" s="87">
        <v>39</v>
      </c>
      <c r="V32" s="87">
        <f t="shared" si="4"/>
        <v>11717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15781</v>
      </c>
      <c r="AE32" s="87">
        <v>433</v>
      </c>
      <c r="AF32" s="88">
        <f t="shared" si="8"/>
        <v>7170</v>
      </c>
      <c r="AG32" s="87">
        <v>0</v>
      </c>
      <c r="AH32" s="87">
        <v>7170</v>
      </c>
      <c r="AI32" s="87">
        <v>0</v>
      </c>
      <c r="AJ32" s="87">
        <v>8178</v>
      </c>
      <c r="AK32" s="87">
        <v>0</v>
      </c>
      <c r="AL32" s="87">
        <v>0</v>
      </c>
      <c r="AM32" s="87">
        <v>0</v>
      </c>
      <c r="AN32" s="87">
        <v>0</v>
      </c>
      <c r="AO32" s="87">
        <f t="shared" si="9"/>
        <v>15781</v>
      </c>
      <c r="AP32" s="87">
        <f t="shared" si="23"/>
        <v>1124</v>
      </c>
      <c r="AQ32" s="87">
        <f t="shared" si="23"/>
        <v>1124</v>
      </c>
      <c r="AR32" s="87">
        <f t="shared" si="23"/>
        <v>1124</v>
      </c>
      <c r="AS32" s="87">
        <f t="shared" si="23"/>
        <v>0</v>
      </c>
      <c r="AT32" s="87">
        <f t="shared" si="10"/>
        <v>0</v>
      </c>
      <c r="AU32" s="87">
        <f t="shared" si="11"/>
        <v>0</v>
      </c>
      <c r="AV32" s="87">
        <f t="shared" si="11"/>
        <v>0</v>
      </c>
      <c r="AW32" s="87">
        <f t="shared" si="24"/>
        <v>26335</v>
      </c>
      <c r="AX32" s="87">
        <f t="shared" si="13"/>
        <v>2565</v>
      </c>
      <c r="AY32" s="87">
        <f t="shared" si="14"/>
        <v>13561</v>
      </c>
      <c r="AZ32" s="87">
        <f t="shared" si="15"/>
        <v>873</v>
      </c>
      <c r="BA32" s="87">
        <f t="shared" si="16"/>
        <v>12688</v>
      </c>
      <c r="BB32" s="87">
        <f t="shared" si="17"/>
        <v>0</v>
      </c>
      <c r="BC32" s="87">
        <f t="shared" si="18"/>
        <v>8178</v>
      </c>
      <c r="BD32" s="87">
        <f t="shared" si="19"/>
        <v>2031</v>
      </c>
      <c r="BE32" s="87">
        <f t="shared" si="20"/>
        <v>0</v>
      </c>
      <c r="BF32" s="87">
        <f t="shared" si="20"/>
        <v>0</v>
      </c>
      <c r="BG32" s="87">
        <f t="shared" si="21"/>
        <v>39</v>
      </c>
      <c r="BH32" s="87">
        <f t="shared" si="22"/>
        <v>27498</v>
      </c>
    </row>
    <row r="33" spans="1:60" ht="13.5">
      <c r="A33" s="17" t="s">
        <v>12</v>
      </c>
      <c r="B33" s="76" t="s">
        <v>65</v>
      </c>
      <c r="C33" s="77" t="s">
        <v>66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61958</v>
      </c>
      <c r="L33" s="87">
        <v>13615</v>
      </c>
      <c r="M33" s="88">
        <f t="shared" si="3"/>
        <v>23056</v>
      </c>
      <c r="N33" s="87">
        <v>0</v>
      </c>
      <c r="O33" s="87">
        <v>7815</v>
      </c>
      <c r="P33" s="87">
        <v>15241</v>
      </c>
      <c r="Q33" s="87">
        <v>0</v>
      </c>
      <c r="R33" s="87">
        <v>25287</v>
      </c>
      <c r="S33" s="87">
        <v>0</v>
      </c>
      <c r="T33" s="87">
        <v>0</v>
      </c>
      <c r="U33" s="87">
        <v>0</v>
      </c>
      <c r="V33" s="87">
        <f t="shared" si="4"/>
        <v>61958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18887</v>
      </c>
      <c r="AN33" s="87">
        <v>0</v>
      </c>
      <c r="AO33" s="87">
        <f t="shared" si="9"/>
        <v>0</v>
      </c>
      <c r="AP33" s="87">
        <f t="shared" si="23"/>
        <v>0</v>
      </c>
      <c r="AQ33" s="87">
        <f t="shared" si="23"/>
        <v>0</v>
      </c>
      <c r="AR33" s="87">
        <f t="shared" si="23"/>
        <v>0</v>
      </c>
      <c r="AS33" s="87">
        <f t="shared" si="23"/>
        <v>0</v>
      </c>
      <c r="AT33" s="87">
        <f t="shared" si="10"/>
        <v>0</v>
      </c>
      <c r="AU33" s="87">
        <f t="shared" si="11"/>
        <v>0</v>
      </c>
      <c r="AV33" s="87">
        <f t="shared" si="11"/>
        <v>0</v>
      </c>
      <c r="AW33" s="87">
        <f t="shared" si="24"/>
        <v>61958</v>
      </c>
      <c r="AX33" s="87">
        <f t="shared" si="13"/>
        <v>13615</v>
      </c>
      <c r="AY33" s="87">
        <f t="shared" si="14"/>
        <v>23056</v>
      </c>
      <c r="AZ33" s="87">
        <f t="shared" si="15"/>
        <v>0</v>
      </c>
      <c r="BA33" s="87">
        <f t="shared" si="16"/>
        <v>7815</v>
      </c>
      <c r="BB33" s="87">
        <f t="shared" si="17"/>
        <v>15241</v>
      </c>
      <c r="BC33" s="87">
        <f t="shared" si="18"/>
        <v>0</v>
      </c>
      <c r="BD33" s="87">
        <f t="shared" si="19"/>
        <v>25287</v>
      </c>
      <c r="BE33" s="87">
        <f t="shared" si="20"/>
        <v>0</v>
      </c>
      <c r="BF33" s="87">
        <f t="shared" si="20"/>
        <v>18887</v>
      </c>
      <c r="BG33" s="87">
        <f t="shared" si="21"/>
        <v>0</v>
      </c>
      <c r="BH33" s="87">
        <f t="shared" si="22"/>
        <v>61958</v>
      </c>
    </row>
    <row r="34" spans="1:60" ht="13.5">
      <c r="A34" s="17" t="s">
        <v>12</v>
      </c>
      <c r="B34" s="76" t="s">
        <v>67</v>
      </c>
      <c r="C34" s="77" t="s">
        <v>68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49117</v>
      </c>
      <c r="L34" s="87">
        <v>19272</v>
      </c>
      <c r="M34" s="88">
        <f t="shared" si="3"/>
        <v>11722</v>
      </c>
      <c r="N34" s="87">
        <v>2124</v>
      </c>
      <c r="O34" s="87">
        <v>8873</v>
      </c>
      <c r="P34" s="87">
        <v>725</v>
      </c>
      <c r="Q34" s="87">
        <v>0</v>
      </c>
      <c r="R34" s="87">
        <v>18123</v>
      </c>
      <c r="S34" s="87">
        <v>0</v>
      </c>
      <c r="T34" s="87">
        <v>0</v>
      </c>
      <c r="U34" s="87">
        <v>0</v>
      </c>
      <c r="V34" s="87">
        <f t="shared" si="4"/>
        <v>49117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12283</v>
      </c>
      <c r="AN34" s="87">
        <v>0</v>
      </c>
      <c r="AO34" s="87">
        <f t="shared" si="9"/>
        <v>0</v>
      </c>
      <c r="AP34" s="87">
        <f t="shared" si="23"/>
        <v>0</v>
      </c>
      <c r="AQ34" s="87">
        <f t="shared" si="23"/>
        <v>0</v>
      </c>
      <c r="AR34" s="87">
        <f t="shared" si="23"/>
        <v>0</v>
      </c>
      <c r="AS34" s="87">
        <f t="shared" si="23"/>
        <v>0</v>
      </c>
      <c r="AT34" s="87">
        <f t="shared" si="10"/>
        <v>0</v>
      </c>
      <c r="AU34" s="87">
        <f t="shared" si="11"/>
        <v>0</v>
      </c>
      <c r="AV34" s="87">
        <f t="shared" si="11"/>
        <v>0</v>
      </c>
      <c r="AW34" s="87">
        <f t="shared" si="24"/>
        <v>49117</v>
      </c>
      <c r="AX34" s="87">
        <f t="shared" si="13"/>
        <v>19272</v>
      </c>
      <c r="AY34" s="87">
        <f t="shared" si="14"/>
        <v>11722</v>
      </c>
      <c r="AZ34" s="87">
        <f t="shared" si="15"/>
        <v>2124</v>
      </c>
      <c r="BA34" s="87">
        <f t="shared" si="16"/>
        <v>8873</v>
      </c>
      <c r="BB34" s="87">
        <f t="shared" si="17"/>
        <v>725</v>
      </c>
      <c r="BC34" s="87">
        <f t="shared" si="18"/>
        <v>0</v>
      </c>
      <c r="BD34" s="87">
        <f t="shared" si="19"/>
        <v>18123</v>
      </c>
      <c r="BE34" s="87">
        <f t="shared" si="20"/>
        <v>0</v>
      </c>
      <c r="BF34" s="87">
        <f t="shared" si="20"/>
        <v>12283</v>
      </c>
      <c r="BG34" s="87">
        <f t="shared" si="21"/>
        <v>0</v>
      </c>
      <c r="BH34" s="87">
        <f t="shared" si="22"/>
        <v>49117</v>
      </c>
    </row>
    <row r="35" spans="1:60" ht="13.5">
      <c r="A35" s="17" t="s">
        <v>12</v>
      </c>
      <c r="B35" s="76" t="s">
        <v>69</v>
      </c>
      <c r="C35" s="77" t="s">
        <v>70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"/>
        <v>50322</v>
      </c>
      <c r="L35" s="87">
        <v>20590</v>
      </c>
      <c r="M35" s="88">
        <f t="shared" si="3"/>
        <v>29732</v>
      </c>
      <c r="N35" s="87">
        <v>2485</v>
      </c>
      <c r="O35" s="87">
        <v>23032</v>
      </c>
      <c r="P35" s="87">
        <v>4215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 t="shared" si="4"/>
        <v>50322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12855</v>
      </c>
      <c r="AN35" s="87">
        <v>0</v>
      </c>
      <c r="AO35" s="87">
        <f t="shared" si="9"/>
        <v>0</v>
      </c>
      <c r="AP35" s="87">
        <f t="shared" si="23"/>
        <v>0</v>
      </c>
      <c r="AQ35" s="87">
        <f t="shared" si="23"/>
        <v>0</v>
      </c>
      <c r="AR35" s="87">
        <f t="shared" si="23"/>
        <v>0</v>
      </c>
      <c r="AS35" s="87">
        <f t="shared" si="23"/>
        <v>0</v>
      </c>
      <c r="AT35" s="87">
        <f t="shared" si="10"/>
        <v>0</v>
      </c>
      <c r="AU35" s="87">
        <f t="shared" si="11"/>
        <v>0</v>
      </c>
      <c r="AV35" s="87">
        <f t="shared" si="11"/>
        <v>0</v>
      </c>
      <c r="AW35" s="87">
        <f t="shared" si="24"/>
        <v>50322</v>
      </c>
      <c r="AX35" s="87">
        <f t="shared" si="13"/>
        <v>20590</v>
      </c>
      <c r="AY35" s="87">
        <f t="shared" si="14"/>
        <v>29732</v>
      </c>
      <c r="AZ35" s="87">
        <f t="shared" si="15"/>
        <v>2485</v>
      </c>
      <c r="BA35" s="87">
        <f t="shared" si="16"/>
        <v>23032</v>
      </c>
      <c r="BB35" s="87">
        <f t="shared" si="17"/>
        <v>4215</v>
      </c>
      <c r="BC35" s="87">
        <f t="shared" si="18"/>
        <v>0</v>
      </c>
      <c r="BD35" s="87">
        <f t="shared" si="19"/>
        <v>0</v>
      </c>
      <c r="BE35" s="87">
        <f t="shared" si="20"/>
        <v>0</v>
      </c>
      <c r="BF35" s="87">
        <f t="shared" si="20"/>
        <v>12855</v>
      </c>
      <c r="BG35" s="87">
        <f t="shared" si="21"/>
        <v>0</v>
      </c>
      <c r="BH35" s="87">
        <f t="shared" si="22"/>
        <v>50322</v>
      </c>
    </row>
    <row r="36" spans="1:60" ht="13.5">
      <c r="A36" s="17" t="s">
        <v>12</v>
      </c>
      <c r="B36" s="76" t="s">
        <v>71</v>
      </c>
      <c r="C36" s="77" t="s">
        <v>72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0</v>
      </c>
      <c r="L36" s="87">
        <v>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66643</v>
      </c>
      <c r="U36" s="87">
        <v>0</v>
      </c>
      <c r="V36" s="87">
        <f t="shared" si="4"/>
        <v>0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28311</v>
      </c>
      <c r="AN36" s="87">
        <v>0</v>
      </c>
      <c r="AO36" s="87">
        <f t="shared" si="9"/>
        <v>0</v>
      </c>
      <c r="AP36" s="87">
        <f t="shared" si="23"/>
        <v>0</v>
      </c>
      <c r="AQ36" s="87">
        <f t="shared" si="23"/>
        <v>0</v>
      </c>
      <c r="AR36" s="87">
        <f t="shared" si="23"/>
        <v>0</v>
      </c>
      <c r="AS36" s="87">
        <f t="shared" si="23"/>
        <v>0</v>
      </c>
      <c r="AT36" s="87">
        <f t="shared" si="10"/>
        <v>0</v>
      </c>
      <c r="AU36" s="87">
        <f t="shared" si="11"/>
        <v>0</v>
      </c>
      <c r="AV36" s="87">
        <f t="shared" si="11"/>
        <v>0</v>
      </c>
      <c r="AW36" s="87">
        <f t="shared" si="24"/>
        <v>0</v>
      </c>
      <c r="AX36" s="87">
        <f t="shared" si="13"/>
        <v>0</v>
      </c>
      <c r="AY36" s="87">
        <f t="shared" si="14"/>
        <v>0</v>
      </c>
      <c r="AZ36" s="87">
        <f t="shared" si="15"/>
        <v>0</v>
      </c>
      <c r="BA36" s="87">
        <f t="shared" si="16"/>
        <v>0</v>
      </c>
      <c r="BB36" s="87">
        <f t="shared" si="17"/>
        <v>0</v>
      </c>
      <c r="BC36" s="87">
        <f t="shared" si="18"/>
        <v>0</v>
      </c>
      <c r="BD36" s="87">
        <f t="shared" si="19"/>
        <v>0</v>
      </c>
      <c r="BE36" s="87">
        <f t="shared" si="20"/>
        <v>0</v>
      </c>
      <c r="BF36" s="87">
        <f t="shared" si="20"/>
        <v>94954</v>
      </c>
      <c r="BG36" s="87">
        <f t="shared" si="21"/>
        <v>0</v>
      </c>
      <c r="BH36" s="87">
        <f t="shared" si="22"/>
        <v>0</v>
      </c>
    </row>
    <row r="37" spans="1:60" ht="13.5">
      <c r="A37" s="17" t="s">
        <v>12</v>
      </c>
      <c r="B37" s="76" t="s">
        <v>73</v>
      </c>
      <c r="C37" s="77" t="s">
        <v>74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66642</v>
      </c>
      <c r="U37" s="87">
        <v>0</v>
      </c>
      <c r="V37" s="87">
        <f t="shared" si="4"/>
        <v>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28311</v>
      </c>
      <c r="AN37" s="87">
        <v>0</v>
      </c>
      <c r="AO37" s="87">
        <f t="shared" si="9"/>
        <v>0</v>
      </c>
      <c r="AP37" s="87">
        <f t="shared" si="23"/>
        <v>0</v>
      </c>
      <c r="AQ37" s="87">
        <f t="shared" si="23"/>
        <v>0</v>
      </c>
      <c r="AR37" s="87">
        <f t="shared" si="23"/>
        <v>0</v>
      </c>
      <c r="AS37" s="87">
        <f t="shared" si="23"/>
        <v>0</v>
      </c>
      <c r="AT37" s="87">
        <f t="shared" si="10"/>
        <v>0</v>
      </c>
      <c r="AU37" s="87">
        <f t="shared" si="11"/>
        <v>0</v>
      </c>
      <c r="AV37" s="87">
        <f t="shared" si="11"/>
        <v>0</v>
      </c>
      <c r="AW37" s="87">
        <f t="shared" si="24"/>
        <v>0</v>
      </c>
      <c r="AX37" s="87">
        <f t="shared" si="13"/>
        <v>0</v>
      </c>
      <c r="AY37" s="87">
        <f t="shared" si="14"/>
        <v>0</v>
      </c>
      <c r="AZ37" s="87">
        <f t="shared" si="15"/>
        <v>0</v>
      </c>
      <c r="BA37" s="87">
        <f t="shared" si="16"/>
        <v>0</v>
      </c>
      <c r="BB37" s="87">
        <f t="shared" si="17"/>
        <v>0</v>
      </c>
      <c r="BC37" s="87">
        <f t="shared" si="18"/>
        <v>0</v>
      </c>
      <c r="BD37" s="87">
        <f t="shared" si="19"/>
        <v>0</v>
      </c>
      <c r="BE37" s="87">
        <f t="shared" si="20"/>
        <v>0</v>
      </c>
      <c r="BF37" s="87">
        <f t="shared" si="20"/>
        <v>94953</v>
      </c>
      <c r="BG37" s="87">
        <f t="shared" si="21"/>
        <v>0</v>
      </c>
      <c r="BH37" s="87">
        <f t="shared" si="22"/>
        <v>0</v>
      </c>
    </row>
    <row r="38" spans="1:60" ht="13.5">
      <c r="A38" s="17" t="s">
        <v>12</v>
      </c>
      <c r="B38" s="76" t="s">
        <v>75</v>
      </c>
      <c r="C38" s="77" t="s">
        <v>76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0</v>
      </c>
      <c r="L38" s="87">
        <v>0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27393</v>
      </c>
      <c r="U38" s="87">
        <v>0</v>
      </c>
      <c r="V38" s="87">
        <f t="shared" si="4"/>
        <v>0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16034</v>
      </c>
      <c r="AN38" s="87">
        <v>0</v>
      </c>
      <c r="AO38" s="87">
        <f t="shared" si="9"/>
        <v>0</v>
      </c>
      <c r="AP38" s="87">
        <f t="shared" si="23"/>
        <v>0</v>
      </c>
      <c r="AQ38" s="87">
        <f t="shared" si="23"/>
        <v>0</v>
      </c>
      <c r="AR38" s="87">
        <f t="shared" si="23"/>
        <v>0</v>
      </c>
      <c r="AS38" s="87">
        <f t="shared" si="23"/>
        <v>0</v>
      </c>
      <c r="AT38" s="87">
        <f t="shared" si="10"/>
        <v>0</v>
      </c>
      <c r="AU38" s="87">
        <f t="shared" si="11"/>
        <v>0</v>
      </c>
      <c r="AV38" s="87">
        <f t="shared" si="11"/>
        <v>0</v>
      </c>
      <c r="AW38" s="87">
        <f t="shared" si="24"/>
        <v>0</v>
      </c>
      <c r="AX38" s="87">
        <f t="shared" si="13"/>
        <v>0</v>
      </c>
      <c r="AY38" s="87">
        <f t="shared" si="14"/>
        <v>0</v>
      </c>
      <c r="AZ38" s="87">
        <f t="shared" si="15"/>
        <v>0</v>
      </c>
      <c r="BA38" s="87">
        <f t="shared" si="16"/>
        <v>0</v>
      </c>
      <c r="BB38" s="87">
        <f t="shared" si="17"/>
        <v>0</v>
      </c>
      <c r="BC38" s="87">
        <f t="shared" si="18"/>
        <v>0</v>
      </c>
      <c r="BD38" s="87">
        <f t="shared" si="19"/>
        <v>0</v>
      </c>
      <c r="BE38" s="87">
        <f t="shared" si="20"/>
        <v>0</v>
      </c>
      <c r="BF38" s="87">
        <f t="shared" si="20"/>
        <v>43427</v>
      </c>
      <c r="BG38" s="87">
        <f t="shared" si="21"/>
        <v>0</v>
      </c>
      <c r="BH38" s="87">
        <f t="shared" si="22"/>
        <v>0</v>
      </c>
    </row>
    <row r="39" spans="1:60" ht="13.5">
      <c r="A39" s="17" t="s">
        <v>12</v>
      </c>
      <c r="B39" s="76" t="s">
        <v>77</v>
      </c>
      <c r="C39" s="77" t="s">
        <v>78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"/>
        <v>187688</v>
      </c>
      <c r="L39" s="87">
        <v>11886</v>
      </c>
      <c r="M39" s="88">
        <f t="shared" si="3"/>
        <v>78187</v>
      </c>
      <c r="N39" s="87">
        <v>0</v>
      </c>
      <c r="O39" s="87">
        <v>78187</v>
      </c>
      <c r="P39" s="87">
        <v>0</v>
      </c>
      <c r="Q39" s="87">
        <v>0</v>
      </c>
      <c r="R39" s="87">
        <v>97615</v>
      </c>
      <c r="S39" s="87">
        <v>0</v>
      </c>
      <c r="T39" s="87">
        <v>0</v>
      </c>
      <c r="U39" s="87">
        <v>0</v>
      </c>
      <c r="V39" s="87">
        <f t="shared" si="4"/>
        <v>187688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8488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19373</v>
      </c>
      <c r="AN39" s="87">
        <v>0</v>
      </c>
      <c r="AO39" s="87">
        <f t="shared" si="9"/>
        <v>0</v>
      </c>
      <c r="AP39" s="87">
        <f t="shared" si="23"/>
        <v>0</v>
      </c>
      <c r="AQ39" s="87">
        <f t="shared" si="23"/>
        <v>0</v>
      </c>
      <c r="AR39" s="87">
        <f t="shared" si="23"/>
        <v>0</v>
      </c>
      <c r="AS39" s="87">
        <f t="shared" si="23"/>
        <v>0</v>
      </c>
      <c r="AT39" s="87">
        <f t="shared" si="10"/>
        <v>0</v>
      </c>
      <c r="AU39" s="87">
        <f t="shared" si="11"/>
        <v>0</v>
      </c>
      <c r="AV39" s="87">
        <f t="shared" si="11"/>
        <v>8488</v>
      </c>
      <c r="AW39" s="87">
        <f t="shared" si="24"/>
        <v>187688</v>
      </c>
      <c r="AX39" s="87">
        <f t="shared" si="13"/>
        <v>11886</v>
      </c>
      <c r="AY39" s="87">
        <f t="shared" si="14"/>
        <v>78187</v>
      </c>
      <c r="AZ39" s="87">
        <f t="shared" si="15"/>
        <v>0</v>
      </c>
      <c r="BA39" s="87">
        <f t="shared" si="16"/>
        <v>78187</v>
      </c>
      <c r="BB39" s="87">
        <f t="shared" si="17"/>
        <v>0</v>
      </c>
      <c r="BC39" s="87">
        <f t="shared" si="18"/>
        <v>0</v>
      </c>
      <c r="BD39" s="87">
        <f t="shared" si="19"/>
        <v>97615</v>
      </c>
      <c r="BE39" s="87">
        <f t="shared" si="20"/>
        <v>0</v>
      </c>
      <c r="BF39" s="87">
        <f t="shared" si="20"/>
        <v>19373</v>
      </c>
      <c r="BG39" s="87">
        <f t="shared" si="21"/>
        <v>0</v>
      </c>
      <c r="BH39" s="87">
        <f t="shared" si="22"/>
        <v>187688</v>
      </c>
    </row>
    <row r="40" spans="1:60" ht="13.5">
      <c r="A40" s="17" t="s">
        <v>12</v>
      </c>
      <c r="B40" s="76" t="s">
        <v>79</v>
      </c>
      <c r="C40" s="77" t="s">
        <v>186</v>
      </c>
      <c r="D40" s="87">
        <f t="shared" si="0"/>
        <v>5670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5670</v>
      </c>
      <c r="J40" s="87">
        <v>0</v>
      </c>
      <c r="K40" s="87">
        <f t="shared" si="2"/>
        <v>83060</v>
      </c>
      <c r="L40" s="87">
        <v>21367</v>
      </c>
      <c r="M40" s="88">
        <f t="shared" si="3"/>
        <v>61693</v>
      </c>
      <c r="N40" s="87">
        <v>14903</v>
      </c>
      <c r="O40" s="87">
        <v>38119</v>
      </c>
      <c r="P40" s="87">
        <v>8671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 t="shared" si="4"/>
        <v>88730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6088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13898</v>
      </c>
      <c r="AN40" s="87">
        <v>0</v>
      </c>
      <c r="AO40" s="87">
        <f t="shared" si="9"/>
        <v>0</v>
      </c>
      <c r="AP40" s="87">
        <f t="shared" si="23"/>
        <v>5670</v>
      </c>
      <c r="AQ40" s="87">
        <f t="shared" si="23"/>
        <v>0</v>
      </c>
      <c r="AR40" s="87">
        <f t="shared" si="23"/>
        <v>0</v>
      </c>
      <c r="AS40" s="87">
        <f t="shared" si="23"/>
        <v>0</v>
      </c>
      <c r="AT40" s="87">
        <f t="shared" si="10"/>
        <v>0</v>
      </c>
      <c r="AU40" s="87">
        <f t="shared" si="11"/>
        <v>5670</v>
      </c>
      <c r="AV40" s="87">
        <f t="shared" si="11"/>
        <v>6088</v>
      </c>
      <c r="AW40" s="87">
        <f t="shared" si="24"/>
        <v>83060</v>
      </c>
      <c r="AX40" s="87">
        <f t="shared" si="13"/>
        <v>21367</v>
      </c>
      <c r="AY40" s="87">
        <f t="shared" si="14"/>
        <v>61693</v>
      </c>
      <c r="AZ40" s="87">
        <f t="shared" si="15"/>
        <v>14903</v>
      </c>
      <c r="BA40" s="87">
        <f t="shared" si="16"/>
        <v>38119</v>
      </c>
      <c r="BB40" s="87">
        <f t="shared" si="17"/>
        <v>8671</v>
      </c>
      <c r="BC40" s="87">
        <f t="shared" si="18"/>
        <v>0</v>
      </c>
      <c r="BD40" s="87">
        <f t="shared" si="19"/>
        <v>0</v>
      </c>
      <c r="BE40" s="87">
        <f t="shared" si="20"/>
        <v>0</v>
      </c>
      <c r="BF40" s="87">
        <f t="shared" si="20"/>
        <v>13898</v>
      </c>
      <c r="BG40" s="87">
        <f t="shared" si="21"/>
        <v>0</v>
      </c>
      <c r="BH40" s="87">
        <f t="shared" si="22"/>
        <v>88730</v>
      </c>
    </row>
    <row r="41" spans="1:60" ht="13.5">
      <c r="A41" s="17" t="s">
        <v>12</v>
      </c>
      <c r="B41" s="76" t="s">
        <v>80</v>
      </c>
      <c r="C41" s="77" t="s">
        <v>265</v>
      </c>
      <c r="D41" s="87">
        <f t="shared" si="0"/>
        <v>131479</v>
      </c>
      <c r="E41" s="87">
        <f t="shared" si="1"/>
        <v>129869</v>
      </c>
      <c r="F41" s="87">
        <v>129869</v>
      </c>
      <c r="G41" s="87">
        <v>0</v>
      </c>
      <c r="H41" s="87">
        <v>0</v>
      </c>
      <c r="I41" s="87">
        <v>1610</v>
      </c>
      <c r="J41" s="87">
        <v>0</v>
      </c>
      <c r="K41" s="87">
        <f t="shared" si="2"/>
        <v>74818</v>
      </c>
      <c r="L41" s="87">
        <v>8069</v>
      </c>
      <c r="M41" s="88">
        <f t="shared" si="3"/>
        <v>22082</v>
      </c>
      <c r="N41" s="87">
        <v>3373</v>
      </c>
      <c r="O41" s="87">
        <v>18709</v>
      </c>
      <c r="P41" s="87">
        <v>0</v>
      </c>
      <c r="Q41" s="87">
        <v>6090</v>
      </c>
      <c r="R41" s="87">
        <v>38577</v>
      </c>
      <c r="S41" s="87">
        <v>0</v>
      </c>
      <c r="T41" s="87">
        <v>0</v>
      </c>
      <c r="U41" s="87">
        <v>0</v>
      </c>
      <c r="V41" s="87">
        <f t="shared" si="4"/>
        <v>206297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36290</v>
      </c>
      <c r="AE41" s="87">
        <v>1888</v>
      </c>
      <c r="AF41" s="88">
        <f t="shared" si="8"/>
        <v>28502</v>
      </c>
      <c r="AG41" s="87">
        <v>1472</v>
      </c>
      <c r="AH41" s="87">
        <v>27030</v>
      </c>
      <c r="AI41" s="87">
        <v>0</v>
      </c>
      <c r="AJ41" s="87">
        <v>0</v>
      </c>
      <c r="AK41" s="87">
        <v>5900</v>
      </c>
      <c r="AL41" s="87">
        <v>0</v>
      </c>
      <c r="AM41" s="87">
        <v>0</v>
      </c>
      <c r="AN41" s="87">
        <v>0</v>
      </c>
      <c r="AO41" s="87">
        <f t="shared" si="9"/>
        <v>36290</v>
      </c>
      <c r="AP41" s="87">
        <f t="shared" si="23"/>
        <v>131479</v>
      </c>
      <c r="AQ41" s="87">
        <f t="shared" si="23"/>
        <v>129869</v>
      </c>
      <c r="AR41" s="87">
        <f t="shared" si="23"/>
        <v>129869</v>
      </c>
      <c r="AS41" s="87">
        <f t="shared" si="23"/>
        <v>0</v>
      </c>
      <c r="AT41" s="87">
        <f t="shared" si="10"/>
        <v>0</v>
      </c>
      <c r="AU41" s="87">
        <f t="shared" si="11"/>
        <v>1610</v>
      </c>
      <c r="AV41" s="87">
        <f t="shared" si="11"/>
        <v>0</v>
      </c>
      <c r="AW41" s="87">
        <f t="shared" si="24"/>
        <v>111108</v>
      </c>
      <c r="AX41" s="87">
        <f t="shared" si="13"/>
        <v>9957</v>
      </c>
      <c r="AY41" s="87">
        <f t="shared" si="14"/>
        <v>50584</v>
      </c>
      <c r="AZ41" s="87">
        <f t="shared" si="15"/>
        <v>4845</v>
      </c>
      <c r="BA41" s="87">
        <f t="shared" si="16"/>
        <v>45739</v>
      </c>
      <c r="BB41" s="87">
        <f t="shared" si="17"/>
        <v>0</v>
      </c>
      <c r="BC41" s="87">
        <f t="shared" si="18"/>
        <v>6090</v>
      </c>
      <c r="BD41" s="87">
        <f t="shared" si="19"/>
        <v>44477</v>
      </c>
      <c r="BE41" s="87">
        <f t="shared" si="20"/>
        <v>0</v>
      </c>
      <c r="BF41" s="87">
        <f t="shared" si="20"/>
        <v>0</v>
      </c>
      <c r="BG41" s="87">
        <f t="shared" si="21"/>
        <v>0</v>
      </c>
      <c r="BH41" s="87">
        <f t="shared" si="22"/>
        <v>242587</v>
      </c>
    </row>
    <row r="42" spans="1:60" ht="13.5">
      <c r="A42" s="17" t="s">
        <v>12</v>
      </c>
      <c r="B42" s="76" t="s">
        <v>81</v>
      </c>
      <c r="C42" s="77" t="s">
        <v>82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17246</v>
      </c>
      <c r="K42" s="87">
        <f t="shared" si="2"/>
        <v>10960</v>
      </c>
      <c r="L42" s="87">
        <v>8741</v>
      </c>
      <c r="M42" s="88">
        <f t="shared" si="3"/>
        <v>2219</v>
      </c>
      <c r="N42" s="87">
        <v>2219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49205</v>
      </c>
      <c r="U42" s="87">
        <v>0</v>
      </c>
      <c r="V42" s="87">
        <f t="shared" si="4"/>
        <v>10960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32890</v>
      </c>
      <c r="AE42" s="87">
        <v>0</v>
      </c>
      <c r="AF42" s="88">
        <f t="shared" si="8"/>
        <v>6979</v>
      </c>
      <c r="AG42" s="87">
        <v>6979</v>
      </c>
      <c r="AH42" s="87">
        <v>0</v>
      </c>
      <c r="AI42" s="87">
        <v>0</v>
      </c>
      <c r="AJ42" s="87">
        <v>0</v>
      </c>
      <c r="AK42" s="87">
        <v>25599</v>
      </c>
      <c r="AL42" s="87">
        <v>312</v>
      </c>
      <c r="AM42" s="87">
        <v>31845</v>
      </c>
      <c r="AN42" s="87">
        <v>0</v>
      </c>
      <c r="AO42" s="87">
        <f t="shared" si="9"/>
        <v>32890</v>
      </c>
      <c r="AP42" s="87">
        <f t="shared" si="23"/>
        <v>0</v>
      </c>
      <c r="AQ42" s="87">
        <f t="shared" si="23"/>
        <v>0</v>
      </c>
      <c r="AR42" s="87">
        <f t="shared" si="23"/>
        <v>0</v>
      </c>
      <c r="AS42" s="87">
        <f t="shared" si="23"/>
        <v>0</v>
      </c>
      <c r="AT42" s="87">
        <f t="shared" si="10"/>
        <v>0</v>
      </c>
      <c r="AU42" s="87">
        <f t="shared" si="11"/>
        <v>0</v>
      </c>
      <c r="AV42" s="87">
        <f t="shared" si="11"/>
        <v>17246</v>
      </c>
      <c r="AW42" s="87">
        <f t="shared" si="24"/>
        <v>43850</v>
      </c>
      <c r="AX42" s="87">
        <f t="shared" si="13"/>
        <v>8741</v>
      </c>
      <c r="AY42" s="87">
        <f t="shared" si="14"/>
        <v>9198</v>
      </c>
      <c r="AZ42" s="87">
        <f t="shared" si="15"/>
        <v>9198</v>
      </c>
      <c r="BA42" s="87">
        <f t="shared" si="16"/>
        <v>0</v>
      </c>
      <c r="BB42" s="87">
        <f t="shared" si="17"/>
        <v>0</v>
      </c>
      <c r="BC42" s="87">
        <f t="shared" si="18"/>
        <v>0</v>
      </c>
      <c r="BD42" s="87">
        <f t="shared" si="19"/>
        <v>25599</v>
      </c>
      <c r="BE42" s="87">
        <f t="shared" si="20"/>
        <v>312</v>
      </c>
      <c r="BF42" s="87">
        <f t="shared" si="20"/>
        <v>81050</v>
      </c>
      <c r="BG42" s="87">
        <f t="shared" si="21"/>
        <v>0</v>
      </c>
      <c r="BH42" s="87">
        <f t="shared" si="22"/>
        <v>43850</v>
      </c>
    </row>
    <row r="43" spans="1:60" ht="13.5">
      <c r="A43" s="17" t="s">
        <v>12</v>
      </c>
      <c r="B43" s="76" t="s">
        <v>83</v>
      </c>
      <c r="C43" s="77" t="s">
        <v>84</v>
      </c>
      <c r="D43" s="87">
        <f aca="true" t="shared" si="25" ref="D43:D95">E43+I43</f>
        <v>0</v>
      </c>
      <c r="E43" s="87">
        <f aca="true" t="shared" si="26" ref="E43:E95">SUM(F43:H43)</f>
        <v>0</v>
      </c>
      <c r="F43" s="87">
        <v>0</v>
      </c>
      <c r="G43" s="87">
        <v>0</v>
      </c>
      <c r="H43" s="87">
        <v>0</v>
      </c>
      <c r="I43" s="87">
        <v>0</v>
      </c>
      <c r="J43" s="87">
        <v>4425</v>
      </c>
      <c r="K43" s="87">
        <f aca="true" t="shared" si="27" ref="K43:K95">L43+M43+Q43+R43+S43</f>
        <v>0</v>
      </c>
      <c r="L43" s="87">
        <v>0</v>
      </c>
      <c r="M43" s="88">
        <f aca="true" t="shared" si="28" ref="M43:M95">SUM(N43:P43)</f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6711</v>
      </c>
      <c r="U43" s="87">
        <v>0</v>
      </c>
      <c r="V43" s="87">
        <f aca="true" t="shared" si="29" ref="V43:V95">D43+K43+U43</f>
        <v>0</v>
      </c>
      <c r="W43" s="87">
        <f aca="true" t="shared" si="30" ref="W43:W95">X43+AB43</f>
        <v>0</v>
      </c>
      <c r="X43" s="87">
        <f aca="true" t="shared" si="31" ref="X43:X95">SUM(Y43:AA43)</f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aca="true" t="shared" si="32" ref="AD43:AD95">AE43+AF43+AJ43+AK43+AL43</f>
        <v>0</v>
      </c>
      <c r="AE43" s="87">
        <v>0</v>
      </c>
      <c r="AF43" s="88">
        <f aca="true" t="shared" si="33" ref="AF43:AF95">SUM(AG43:AI43)</f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3558</v>
      </c>
      <c r="AN43" s="87">
        <v>0</v>
      </c>
      <c r="AO43" s="87">
        <f aca="true" t="shared" si="34" ref="AO43:AO95">W43+AD43+AN43</f>
        <v>0</v>
      </c>
      <c r="AP43" s="87">
        <f t="shared" si="23"/>
        <v>0</v>
      </c>
      <c r="AQ43" s="87">
        <f t="shared" si="23"/>
        <v>0</v>
      </c>
      <c r="AR43" s="87">
        <f t="shared" si="23"/>
        <v>0</v>
      </c>
      <c r="AS43" s="87">
        <f t="shared" si="23"/>
        <v>0</v>
      </c>
      <c r="AT43" s="87">
        <f t="shared" si="10"/>
        <v>0</v>
      </c>
      <c r="AU43" s="87">
        <f t="shared" si="11"/>
        <v>0</v>
      </c>
      <c r="AV43" s="87">
        <f t="shared" si="11"/>
        <v>4425</v>
      </c>
      <c r="AW43" s="87">
        <f t="shared" si="24"/>
        <v>0</v>
      </c>
      <c r="AX43" s="87">
        <f t="shared" si="13"/>
        <v>0</v>
      </c>
      <c r="AY43" s="87">
        <f t="shared" si="14"/>
        <v>0</v>
      </c>
      <c r="AZ43" s="87">
        <f t="shared" si="15"/>
        <v>0</v>
      </c>
      <c r="BA43" s="87">
        <f t="shared" si="16"/>
        <v>0</v>
      </c>
      <c r="BB43" s="87">
        <f t="shared" si="17"/>
        <v>0</v>
      </c>
      <c r="BC43" s="87">
        <f t="shared" si="18"/>
        <v>0</v>
      </c>
      <c r="BD43" s="87">
        <f t="shared" si="19"/>
        <v>0</v>
      </c>
      <c r="BE43" s="87">
        <f t="shared" si="20"/>
        <v>0</v>
      </c>
      <c r="BF43" s="87">
        <f t="shared" si="20"/>
        <v>10269</v>
      </c>
      <c r="BG43" s="87">
        <f t="shared" si="21"/>
        <v>0</v>
      </c>
      <c r="BH43" s="87">
        <f t="shared" si="22"/>
        <v>0</v>
      </c>
    </row>
    <row r="44" spans="1:60" ht="13.5">
      <c r="A44" s="17" t="s">
        <v>12</v>
      </c>
      <c r="B44" s="76" t="s">
        <v>85</v>
      </c>
      <c r="C44" s="77" t="s">
        <v>86</v>
      </c>
      <c r="D44" s="87">
        <f t="shared" si="25"/>
        <v>0</v>
      </c>
      <c r="E44" s="87">
        <f t="shared" si="26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5574</v>
      </c>
      <c r="K44" s="87">
        <f t="shared" si="27"/>
        <v>11890</v>
      </c>
      <c r="L44" s="87">
        <v>8298</v>
      </c>
      <c r="M44" s="88">
        <f t="shared" si="28"/>
        <v>2735</v>
      </c>
      <c r="N44" s="87">
        <v>2735</v>
      </c>
      <c r="O44" s="87">
        <v>0</v>
      </c>
      <c r="P44" s="87">
        <v>0</v>
      </c>
      <c r="Q44" s="87">
        <v>0</v>
      </c>
      <c r="R44" s="87">
        <v>0</v>
      </c>
      <c r="S44" s="87">
        <v>857</v>
      </c>
      <c r="T44" s="87">
        <v>10519</v>
      </c>
      <c r="U44" s="87">
        <v>0</v>
      </c>
      <c r="V44" s="87">
        <f t="shared" si="29"/>
        <v>11890</v>
      </c>
      <c r="W44" s="87">
        <f t="shared" si="30"/>
        <v>0</v>
      </c>
      <c r="X44" s="87">
        <f t="shared" si="31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2"/>
        <v>15725</v>
      </c>
      <c r="AE44" s="87">
        <v>8125</v>
      </c>
      <c r="AF44" s="88">
        <f t="shared" si="33"/>
        <v>7592</v>
      </c>
      <c r="AG44" s="87">
        <v>7592</v>
      </c>
      <c r="AH44" s="87">
        <v>0</v>
      </c>
      <c r="AI44" s="87">
        <v>0</v>
      </c>
      <c r="AJ44" s="87">
        <v>0</v>
      </c>
      <c r="AK44" s="87">
        <v>0</v>
      </c>
      <c r="AL44" s="87">
        <v>8</v>
      </c>
      <c r="AM44" s="87">
        <v>7769</v>
      </c>
      <c r="AN44" s="87">
        <v>0</v>
      </c>
      <c r="AO44" s="87">
        <f t="shared" si="34"/>
        <v>15725</v>
      </c>
      <c r="AP44" s="87">
        <f t="shared" si="23"/>
        <v>0</v>
      </c>
      <c r="AQ44" s="87">
        <f t="shared" si="23"/>
        <v>0</v>
      </c>
      <c r="AR44" s="87">
        <f t="shared" si="23"/>
        <v>0</v>
      </c>
      <c r="AS44" s="87">
        <f t="shared" si="23"/>
        <v>0</v>
      </c>
      <c r="AT44" s="87">
        <f t="shared" si="10"/>
        <v>0</v>
      </c>
      <c r="AU44" s="87">
        <f t="shared" si="11"/>
        <v>0</v>
      </c>
      <c r="AV44" s="87">
        <f t="shared" si="11"/>
        <v>5574</v>
      </c>
      <c r="AW44" s="87">
        <f t="shared" si="24"/>
        <v>27615</v>
      </c>
      <c r="AX44" s="87">
        <f t="shared" si="13"/>
        <v>16423</v>
      </c>
      <c r="AY44" s="87">
        <f t="shared" si="14"/>
        <v>10327</v>
      </c>
      <c r="AZ44" s="87">
        <f t="shared" si="15"/>
        <v>10327</v>
      </c>
      <c r="BA44" s="87">
        <f t="shared" si="16"/>
        <v>0</v>
      </c>
      <c r="BB44" s="87">
        <f t="shared" si="17"/>
        <v>0</v>
      </c>
      <c r="BC44" s="87">
        <f t="shared" si="18"/>
        <v>0</v>
      </c>
      <c r="BD44" s="87">
        <f t="shared" si="19"/>
        <v>0</v>
      </c>
      <c r="BE44" s="87">
        <f t="shared" si="20"/>
        <v>865</v>
      </c>
      <c r="BF44" s="87">
        <f t="shared" si="20"/>
        <v>18288</v>
      </c>
      <c r="BG44" s="87">
        <f t="shared" si="21"/>
        <v>0</v>
      </c>
      <c r="BH44" s="87">
        <f t="shared" si="22"/>
        <v>27615</v>
      </c>
    </row>
    <row r="45" spans="1:60" ht="13.5">
      <c r="A45" s="17" t="s">
        <v>12</v>
      </c>
      <c r="B45" s="76" t="s">
        <v>87</v>
      </c>
      <c r="C45" s="77" t="s">
        <v>88</v>
      </c>
      <c r="D45" s="87">
        <f t="shared" si="25"/>
        <v>0</v>
      </c>
      <c r="E45" s="87">
        <f t="shared" si="26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7"/>
        <v>3736</v>
      </c>
      <c r="L45" s="87">
        <v>0</v>
      </c>
      <c r="M45" s="88">
        <f t="shared" si="28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3736</v>
      </c>
      <c r="S45" s="87">
        <v>0</v>
      </c>
      <c r="T45" s="87">
        <v>13197</v>
      </c>
      <c r="U45" s="87">
        <v>0</v>
      </c>
      <c r="V45" s="87">
        <f t="shared" si="29"/>
        <v>3736</v>
      </c>
      <c r="W45" s="87">
        <f t="shared" si="30"/>
        <v>0</v>
      </c>
      <c r="X45" s="87">
        <f t="shared" si="31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2"/>
        <v>1161</v>
      </c>
      <c r="AE45" s="87">
        <v>0</v>
      </c>
      <c r="AF45" s="88">
        <f t="shared" si="33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1161</v>
      </c>
      <c r="AL45" s="87">
        <v>0</v>
      </c>
      <c r="AM45" s="87">
        <v>4358</v>
      </c>
      <c r="AN45" s="87">
        <v>0</v>
      </c>
      <c r="AO45" s="87">
        <f t="shared" si="34"/>
        <v>1161</v>
      </c>
      <c r="AP45" s="87">
        <f t="shared" si="23"/>
        <v>0</v>
      </c>
      <c r="AQ45" s="87">
        <f t="shared" si="23"/>
        <v>0</v>
      </c>
      <c r="AR45" s="87">
        <f t="shared" si="23"/>
        <v>0</v>
      </c>
      <c r="AS45" s="87">
        <f t="shared" si="23"/>
        <v>0</v>
      </c>
      <c r="AT45" s="87">
        <f t="shared" si="10"/>
        <v>0</v>
      </c>
      <c r="AU45" s="87">
        <f t="shared" si="11"/>
        <v>0</v>
      </c>
      <c r="AV45" s="87">
        <f t="shared" si="11"/>
        <v>0</v>
      </c>
      <c r="AW45" s="87">
        <f t="shared" si="24"/>
        <v>4897</v>
      </c>
      <c r="AX45" s="87">
        <f t="shared" si="13"/>
        <v>0</v>
      </c>
      <c r="AY45" s="87">
        <f t="shared" si="14"/>
        <v>0</v>
      </c>
      <c r="AZ45" s="87">
        <f t="shared" si="15"/>
        <v>0</v>
      </c>
      <c r="BA45" s="87">
        <f t="shared" si="16"/>
        <v>0</v>
      </c>
      <c r="BB45" s="87">
        <f t="shared" si="17"/>
        <v>0</v>
      </c>
      <c r="BC45" s="87">
        <f t="shared" si="18"/>
        <v>0</v>
      </c>
      <c r="BD45" s="87">
        <f t="shared" si="19"/>
        <v>4897</v>
      </c>
      <c r="BE45" s="87">
        <f t="shared" si="20"/>
        <v>0</v>
      </c>
      <c r="BF45" s="87">
        <f t="shared" si="20"/>
        <v>17555</v>
      </c>
      <c r="BG45" s="87">
        <f t="shared" si="21"/>
        <v>0</v>
      </c>
      <c r="BH45" s="87">
        <f t="shared" si="22"/>
        <v>4897</v>
      </c>
    </row>
    <row r="46" spans="1:60" ht="13.5">
      <c r="A46" s="17" t="s">
        <v>12</v>
      </c>
      <c r="B46" s="76" t="s">
        <v>89</v>
      </c>
      <c r="C46" s="77" t="s">
        <v>90</v>
      </c>
      <c r="D46" s="87">
        <f t="shared" si="25"/>
        <v>0</v>
      </c>
      <c r="E46" s="87">
        <f t="shared" si="26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7852</v>
      </c>
      <c r="K46" s="87">
        <f t="shared" si="27"/>
        <v>11408</v>
      </c>
      <c r="L46" s="87">
        <v>0</v>
      </c>
      <c r="M46" s="88">
        <f t="shared" si="28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11408</v>
      </c>
      <c r="S46" s="87">
        <v>0</v>
      </c>
      <c r="T46" s="87">
        <v>18071</v>
      </c>
      <c r="U46" s="87">
        <v>9477</v>
      </c>
      <c r="V46" s="87">
        <f t="shared" si="29"/>
        <v>20885</v>
      </c>
      <c r="W46" s="87">
        <f t="shared" si="30"/>
        <v>0</v>
      </c>
      <c r="X46" s="87">
        <f t="shared" si="31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2"/>
        <v>16016</v>
      </c>
      <c r="AE46" s="87">
        <v>0</v>
      </c>
      <c r="AF46" s="88">
        <f t="shared" si="33"/>
        <v>0</v>
      </c>
      <c r="AG46" s="87">
        <v>0</v>
      </c>
      <c r="AH46" s="87">
        <v>0</v>
      </c>
      <c r="AI46" s="87">
        <v>0</v>
      </c>
      <c r="AJ46" s="87">
        <v>5565</v>
      </c>
      <c r="AK46" s="87">
        <v>10451</v>
      </c>
      <c r="AL46" s="87">
        <v>0</v>
      </c>
      <c r="AM46" s="87">
        <v>9470</v>
      </c>
      <c r="AN46" s="87">
        <v>1254</v>
      </c>
      <c r="AO46" s="87">
        <f t="shared" si="34"/>
        <v>17270</v>
      </c>
      <c r="AP46" s="87">
        <f t="shared" si="23"/>
        <v>0</v>
      </c>
      <c r="AQ46" s="87">
        <f t="shared" si="23"/>
        <v>0</v>
      </c>
      <c r="AR46" s="87">
        <f t="shared" si="23"/>
        <v>0</v>
      </c>
      <c r="AS46" s="87">
        <f t="shared" si="23"/>
        <v>0</v>
      </c>
      <c r="AT46" s="87">
        <f t="shared" si="10"/>
        <v>0</v>
      </c>
      <c r="AU46" s="87">
        <f t="shared" si="11"/>
        <v>0</v>
      </c>
      <c r="AV46" s="87">
        <f t="shared" si="11"/>
        <v>7852</v>
      </c>
      <c r="AW46" s="87">
        <f t="shared" si="24"/>
        <v>27424</v>
      </c>
      <c r="AX46" s="87">
        <f t="shared" si="13"/>
        <v>0</v>
      </c>
      <c r="AY46" s="87">
        <f t="shared" si="14"/>
        <v>0</v>
      </c>
      <c r="AZ46" s="87">
        <f t="shared" si="15"/>
        <v>0</v>
      </c>
      <c r="BA46" s="87">
        <f t="shared" si="16"/>
        <v>0</v>
      </c>
      <c r="BB46" s="87">
        <f t="shared" si="17"/>
        <v>0</v>
      </c>
      <c r="BC46" s="87">
        <f t="shared" si="18"/>
        <v>5565</v>
      </c>
      <c r="BD46" s="87">
        <f t="shared" si="19"/>
        <v>21859</v>
      </c>
      <c r="BE46" s="87">
        <f t="shared" si="20"/>
        <v>0</v>
      </c>
      <c r="BF46" s="87">
        <f t="shared" si="20"/>
        <v>27541</v>
      </c>
      <c r="BG46" s="87">
        <f t="shared" si="21"/>
        <v>10731</v>
      </c>
      <c r="BH46" s="87">
        <f t="shared" si="22"/>
        <v>38155</v>
      </c>
    </row>
    <row r="47" spans="1:60" ht="13.5">
      <c r="A47" s="17" t="s">
        <v>12</v>
      </c>
      <c r="B47" s="76" t="s">
        <v>91</v>
      </c>
      <c r="C47" s="77" t="s">
        <v>115</v>
      </c>
      <c r="D47" s="87">
        <f t="shared" si="25"/>
        <v>0</v>
      </c>
      <c r="E47" s="87">
        <f t="shared" si="26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15065</v>
      </c>
      <c r="K47" s="87">
        <f t="shared" si="27"/>
        <v>211771</v>
      </c>
      <c r="L47" s="87">
        <v>0</v>
      </c>
      <c r="M47" s="88">
        <f t="shared" si="28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211771</v>
      </c>
      <c r="S47" s="87">
        <v>0</v>
      </c>
      <c r="T47" s="87">
        <v>139756</v>
      </c>
      <c r="U47" s="87">
        <v>0</v>
      </c>
      <c r="V47" s="87">
        <f t="shared" si="29"/>
        <v>211771</v>
      </c>
      <c r="W47" s="87">
        <f t="shared" si="30"/>
        <v>0</v>
      </c>
      <c r="X47" s="87">
        <f t="shared" si="31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24666</v>
      </c>
      <c r="AD47" s="87">
        <f t="shared" si="32"/>
        <v>551</v>
      </c>
      <c r="AE47" s="87">
        <v>0</v>
      </c>
      <c r="AF47" s="88">
        <f t="shared" si="33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551</v>
      </c>
      <c r="AL47" s="87">
        <v>0</v>
      </c>
      <c r="AM47" s="87">
        <v>80209</v>
      </c>
      <c r="AN47" s="87">
        <v>0</v>
      </c>
      <c r="AO47" s="87">
        <f t="shared" si="34"/>
        <v>551</v>
      </c>
      <c r="AP47" s="87">
        <f t="shared" si="23"/>
        <v>0</v>
      </c>
      <c r="AQ47" s="87">
        <f t="shared" si="23"/>
        <v>0</v>
      </c>
      <c r="AR47" s="87">
        <f t="shared" si="23"/>
        <v>0</v>
      </c>
      <c r="AS47" s="87">
        <f t="shared" si="23"/>
        <v>0</v>
      </c>
      <c r="AT47" s="87">
        <f t="shared" si="10"/>
        <v>0</v>
      </c>
      <c r="AU47" s="87">
        <f t="shared" si="11"/>
        <v>0</v>
      </c>
      <c r="AV47" s="87">
        <f t="shared" si="11"/>
        <v>39731</v>
      </c>
      <c r="AW47" s="87">
        <f t="shared" si="24"/>
        <v>212322</v>
      </c>
      <c r="AX47" s="87">
        <f t="shared" si="13"/>
        <v>0</v>
      </c>
      <c r="AY47" s="87">
        <f t="shared" si="14"/>
        <v>0</v>
      </c>
      <c r="AZ47" s="87">
        <f t="shared" si="15"/>
        <v>0</v>
      </c>
      <c r="BA47" s="87">
        <f t="shared" si="16"/>
        <v>0</v>
      </c>
      <c r="BB47" s="87">
        <f t="shared" si="17"/>
        <v>0</v>
      </c>
      <c r="BC47" s="87">
        <f t="shared" si="18"/>
        <v>0</v>
      </c>
      <c r="BD47" s="87">
        <f t="shared" si="19"/>
        <v>212322</v>
      </c>
      <c r="BE47" s="87">
        <f t="shared" si="20"/>
        <v>0</v>
      </c>
      <c r="BF47" s="87">
        <f t="shared" si="20"/>
        <v>219965</v>
      </c>
      <c r="BG47" s="87">
        <f t="shared" si="21"/>
        <v>0</v>
      </c>
      <c r="BH47" s="87">
        <f t="shared" si="22"/>
        <v>212322</v>
      </c>
    </row>
    <row r="48" spans="1:60" ht="13.5">
      <c r="A48" s="17" t="s">
        <v>12</v>
      </c>
      <c r="B48" s="76" t="s">
        <v>92</v>
      </c>
      <c r="C48" s="77" t="s">
        <v>93</v>
      </c>
      <c r="D48" s="87">
        <f t="shared" si="25"/>
        <v>364231</v>
      </c>
      <c r="E48" s="87">
        <f t="shared" si="26"/>
        <v>364231</v>
      </c>
      <c r="F48" s="87">
        <v>364231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7"/>
        <v>242695</v>
      </c>
      <c r="L48" s="87">
        <v>40601</v>
      </c>
      <c r="M48" s="88">
        <f t="shared" si="28"/>
        <v>87979</v>
      </c>
      <c r="N48" s="87">
        <v>0</v>
      </c>
      <c r="O48" s="87">
        <v>51672</v>
      </c>
      <c r="P48" s="87">
        <v>36307</v>
      </c>
      <c r="Q48" s="87">
        <v>0</v>
      </c>
      <c r="R48" s="87">
        <v>111804</v>
      </c>
      <c r="S48" s="87">
        <v>2311</v>
      </c>
      <c r="T48" s="87">
        <v>0</v>
      </c>
      <c r="U48" s="87">
        <v>9254</v>
      </c>
      <c r="V48" s="87">
        <f t="shared" si="29"/>
        <v>616180</v>
      </c>
      <c r="W48" s="87">
        <f t="shared" si="30"/>
        <v>0</v>
      </c>
      <c r="X48" s="87">
        <f t="shared" si="31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6415</v>
      </c>
      <c r="AD48" s="87">
        <f t="shared" si="32"/>
        <v>0</v>
      </c>
      <c r="AE48" s="87">
        <v>0</v>
      </c>
      <c r="AF48" s="88">
        <f t="shared" si="33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14644</v>
      </c>
      <c r="AN48" s="87">
        <v>9180</v>
      </c>
      <c r="AO48" s="87">
        <f t="shared" si="34"/>
        <v>9180</v>
      </c>
      <c r="AP48" s="87">
        <f t="shared" si="23"/>
        <v>364231</v>
      </c>
      <c r="AQ48" s="87">
        <f t="shared" si="23"/>
        <v>364231</v>
      </c>
      <c r="AR48" s="87">
        <f t="shared" si="23"/>
        <v>364231</v>
      </c>
      <c r="AS48" s="87">
        <f t="shared" si="23"/>
        <v>0</v>
      </c>
      <c r="AT48" s="87">
        <f t="shared" si="10"/>
        <v>0</v>
      </c>
      <c r="AU48" s="87">
        <f t="shared" si="11"/>
        <v>0</v>
      </c>
      <c r="AV48" s="87">
        <f t="shared" si="11"/>
        <v>6415</v>
      </c>
      <c r="AW48" s="87">
        <f t="shared" si="24"/>
        <v>242695</v>
      </c>
      <c r="AX48" s="87">
        <f t="shared" si="13"/>
        <v>40601</v>
      </c>
      <c r="AY48" s="87">
        <f t="shared" si="14"/>
        <v>87979</v>
      </c>
      <c r="AZ48" s="87">
        <f t="shared" si="15"/>
        <v>0</v>
      </c>
      <c r="BA48" s="87">
        <f t="shared" si="16"/>
        <v>51672</v>
      </c>
      <c r="BB48" s="87">
        <f t="shared" si="17"/>
        <v>36307</v>
      </c>
      <c r="BC48" s="87">
        <f t="shared" si="18"/>
        <v>0</v>
      </c>
      <c r="BD48" s="87">
        <f t="shared" si="19"/>
        <v>111804</v>
      </c>
      <c r="BE48" s="87">
        <f t="shared" si="20"/>
        <v>2311</v>
      </c>
      <c r="BF48" s="87">
        <f t="shared" si="20"/>
        <v>14644</v>
      </c>
      <c r="BG48" s="87">
        <f t="shared" si="21"/>
        <v>18434</v>
      </c>
      <c r="BH48" s="87">
        <f t="shared" si="22"/>
        <v>625360</v>
      </c>
    </row>
    <row r="49" spans="1:60" ht="13.5">
      <c r="A49" s="17" t="s">
        <v>12</v>
      </c>
      <c r="B49" s="76" t="s">
        <v>94</v>
      </c>
      <c r="C49" s="77" t="s">
        <v>95</v>
      </c>
      <c r="D49" s="87">
        <f t="shared" si="25"/>
        <v>0</v>
      </c>
      <c r="E49" s="87">
        <f t="shared" si="26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7"/>
        <v>0</v>
      </c>
      <c r="L49" s="87">
        <v>0</v>
      </c>
      <c r="M49" s="88">
        <f t="shared" si="28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7234</v>
      </c>
      <c r="U49" s="87">
        <v>0</v>
      </c>
      <c r="V49" s="87">
        <f t="shared" si="29"/>
        <v>0</v>
      </c>
      <c r="W49" s="87">
        <f t="shared" si="30"/>
        <v>0</v>
      </c>
      <c r="X49" s="87">
        <f t="shared" si="31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2"/>
        <v>0</v>
      </c>
      <c r="AE49" s="87">
        <v>0</v>
      </c>
      <c r="AF49" s="88">
        <f t="shared" si="33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1486</v>
      </c>
      <c r="AN49" s="87">
        <v>0</v>
      </c>
      <c r="AO49" s="87">
        <f t="shared" si="34"/>
        <v>0</v>
      </c>
      <c r="AP49" s="87">
        <f t="shared" si="23"/>
        <v>0</v>
      </c>
      <c r="AQ49" s="87">
        <f t="shared" si="23"/>
        <v>0</v>
      </c>
      <c r="AR49" s="87">
        <f t="shared" si="23"/>
        <v>0</v>
      </c>
      <c r="AS49" s="87">
        <f t="shared" si="23"/>
        <v>0</v>
      </c>
      <c r="AT49" s="87">
        <f t="shared" si="10"/>
        <v>0</v>
      </c>
      <c r="AU49" s="87">
        <f t="shared" si="11"/>
        <v>0</v>
      </c>
      <c r="AV49" s="87">
        <f t="shared" si="11"/>
        <v>0</v>
      </c>
      <c r="AW49" s="87">
        <f t="shared" si="24"/>
        <v>0</v>
      </c>
      <c r="AX49" s="87">
        <f t="shared" si="13"/>
        <v>0</v>
      </c>
      <c r="AY49" s="87">
        <f t="shared" si="14"/>
        <v>0</v>
      </c>
      <c r="AZ49" s="87">
        <f t="shared" si="15"/>
        <v>0</v>
      </c>
      <c r="BA49" s="87">
        <f t="shared" si="16"/>
        <v>0</v>
      </c>
      <c r="BB49" s="87">
        <f t="shared" si="17"/>
        <v>0</v>
      </c>
      <c r="BC49" s="87">
        <f t="shared" si="18"/>
        <v>0</v>
      </c>
      <c r="BD49" s="87">
        <f t="shared" si="19"/>
        <v>0</v>
      </c>
      <c r="BE49" s="87">
        <f t="shared" si="20"/>
        <v>0</v>
      </c>
      <c r="BF49" s="87">
        <f t="shared" si="20"/>
        <v>8720</v>
      </c>
      <c r="BG49" s="87">
        <f t="shared" si="21"/>
        <v>0</v>
      </c>
      <c r="BH49" s="87">
        <f t="shared" si="22"/>
        <v>0</v>
      </c>
    </row>
    <row r="50" spans="1:60" ht="13.5">
      <c r="A50" s="17" t="s">
        <v>12</v>
      </c>
      <c r="B50" s="76" t="s">
        <v>96</v>
      </c>
      <c r="C50" s="77" t="s">
        <v>187</v>
      </c>
      <c r="D50" s="87">
        <f t="shared" si="25"/>
        <v>0</v>
      </c>
      <c r="E50" s="87">
        <f t="shared" si="26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f t="shared" si="27"/>
        <v>0</v>
      </c>
      <c r="L50" s="87">
        <v>0</v>
      </c>
      <c r="M50" s="88">
        <f t="shared" si="28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24333</v>
      </c>
      <c r="U50" s="87">
        <v>23</v>
      </c>
      <c r="V50" s="87">
        <f t="shared" si="29"/>
        <v>23</v>
      </c>
      <c r="W50" s="87">
        <f t="shared" si="30"/>
        <v>0</v>
      </c>
      <c r="X50" s="87">
        <f t="shared" si="31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2"/>
        <v>0</v>
      </c>
      <c r="AE50" s="87">
        <v>0</v>
      </c>
      <c r="AF50" s="88">
        <f t="shared" si="33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7984</v>
      </c>
      <c r="AN50" s="87">
        <v>1</v>
      </c>
      <c r="AO50" s="87">
        <f t="shared" si="34"/>
        <v>1</v>
      </c>
      <c r="AP50" s="87">
        <f t="shared" si="23"/>
        <v>0</v>
      </c>
      <c r="AQ50" s="87">
        <f t="shared" si="23"/>
        <v>0</v>
      </c>
      <c r="AR50" s="87">
        <f t="shared" si="23"/>
        <v>0</v>
      </c>
      <c r="AS50" s="87">
        <f t="shared" si="23"/>
        <v>0</v>
      </c>
      <c r="AT50" s="87">
        <f t="shared" si="10"/>
        <v>0</v>
      </c>
      <c r="AU50" s="87">
        <f t="shared" si="11"/>
        <v>0</v>
      </c>
      <c r="AV50" s="87">
        <f t="shared" si="11"/>
        <v>0</v>
      </c>
      <c r="AW50" s="87">
        <f t="shared" si="24"/>
        <v>0</v>
      </c>
      <c r="AX50" s="87">
        <f t="shared" si="13"/>
        <v>0</v>
      </c>
      <c r="AY50" s="87">
        <f t="shared" si="14"/>
        <v>0</v>
      </c>
      <c r="AZ50" s="87">
        <f t="shared" si="15"/>
        <v>0</v>
      </c>
      <c r="BA50" s="87">
        <f t="shared" si="16"/>
        <v>0</v>
      </c>
      <c r="BB50" s="87">
        <f t="shared" si="17"/>
        <v>0</v>
      </c>
      <c r="BC50" s="87">
        <f t="shared" si="18"/>
        <v>0</v>
      </c>
      <c r="BD50" s="87">
        <f t="shared" si="19"/>
        <v>0</v>
      </c>
      <c r="BE50" s="87">
        <f t="shared" si="20"/>
        <v>0</v>
      </c>
      <c r="BF50" s="87">
        <f t="shared" si="20"/>
        <v>32317</v>
      </c>
      <c r="BG50" s="87">
        <f t="shared" si="21"/>
        <v>24</v>
      </c>
      <c r="BH50" s="87">
        <f t="shared" si="22"/>
        <v>24</v>
      </c>
    </row>
    <row r="51" spans="1:60" ht="13.5">
      <c r="A51" s="17" t="s">
        <v>12</v>
      </c>
      <c r="B51" s="76" t="s">
        <v>97</v>
      </c>
      <c r="C51" s="77" t="s">
        <v>98</v>
      </c>
      <c r="D51" s="87">
        <f t="shared" si="25"/>
        <v>0</v>
      </c>
      <c r="E51" s="87">
        <f t="shared" si="26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4084</v>
      </c>
      <c r="K51" s="87">
        <f t="shared" si="27"/>
        <v>24494</v>
      </c>
      <c r="L51" s="87">
        <v>0</v>
      </c>
      <c r="M51" s="88">
        <f t="shared" si="28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24494</v>
      </c>
      <c r="S51" s="87">
        <v>0</v>
      </c>
      <c r="T51" s="87">
        <v>38035</v>
      </c>
      <c r="U51" s="87">
        <v>0</v>
      </c>
      <c r="V51" s="87">
        <f t="shared" si="29"/>
        <v>24494</v>
      </c>
      <c r="W51" s="87">
        <f t="shared" si="30"/>
        <v>0</v>
      </c>
      <c r="X51" s="87">
        <f t="shared" si="31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2"/>
        <v>900</v>
      </c>
      <c r="AE51" s="87">
        <v>0</v>
      </c>
      <c r="AF51" s="88">
        <f t="shared" si="33"/>
        <v>900</v>
      </c>
      <c r="AG51" s="87">
        <v>0</v>
      </c>
      <c r="AH51" s="87">
        <v>900</v>
      </c>
      <c r="AI51" s="87">
        <v>0</v>
      </c>
      <c r="AJ51" s="87">
        <v>0</v>
      </c>
      <c r="AK51" s="87">
        <v>0</v>
      </c>
      <c r="AL51" s="87">
        <v>0</v>
      </c>
      <c r="AM51" s="87">
        <v>10524</v>
      </c>
      <c r="AN51" s="87">
        <v>0</v>
      </c>
      <c r="AO51" s="87">
        <f t="shared" si="34"/>
        <v>900</v>
      </c>
      <c r="AP51" s="87">
        <f t="shared" si="23"/>
        <v>0</v>
      </c>
      <c r="AQ51" s="87">
        <f t="shared" si="23"/>
        <v>0</v>
      </c>
      <c r="AR51" s="87">
        <f t="shared" si="23"/>
        <v>0</v>
      </c>
      <c r="AS51" s="87">
        <f t="shared" si="23"/>
        <v>0</v>
      </c>
      <c r="AT51" s="87">
        <f t="shared" si="10"/>
        <v>0</v>
      </c>
      <c r="AU51" s="87">
        <f t="shared" si="11"/>
        <v>0</v>
      </c>
      <c r="AV51" s="87">
        <f t="shared" si="11"/>
        <v>4084</v>
      </c>
      <c r="AW51" s="87">
        <f t="shared" si="24"/>
        <v>25394</v>
      </c>
      <c r="AX51" s="87">
        <f aca="true" t="shared" si="35" ref="AX51:AX95">L51+AE51</f>
        <v>0</v>
      </c>
      <c r="AY51" s="87">
        <f aca="true" t="shared" si="36" ref="AY51:AY95">M51+AF51</f>
        <v>900</v>
      </c>
      <c r="AZ51" s="87">
        <f aca="true" t="shared" si="37" ref="AZ51:AZ95">N51+AG51</f>
        <v>0</v>
      </c>
      <c r="BA51" s="87">
        <f aca="true" t="shared" si="38" ref="BA51:BA95">O51+AH51</f>
        <v>900</v>
      </c>
      <c r="BB51" s="87">
        <f aca="true" t="shared" si="39" ref="BB51:BB95">P51+AI51</f>
        <v>0</v>
      </c>
      <c r="BC51" s="87">
        <f t="shared" si="18"/>
        <v>0</v>
      </c>
      <c r="BD51" s="87">
        <f t="shared" si="19"/>
        <v>24494</v>
      </c>
      <c r="BE51" s="87">
        <f t="shared" si="20"/>
        <v>0</v>
      </c>
      <c r="BF51" s="87">
        <f t="shared" si="20"/>
        <v>48559</v>
      </c>
      <c r="BG51" s="87">
        <f t="shared" si="21"/>
        <v>0</v>
      </c>
      <c r="BH51" s="87">
        <f t="shared" si="22"/>
        <v>25394</v>
      </c>
    </row>
    <row r="52" spans="1:60" ht="13.5">
      <c r="A52" s="17" t="s">
        <v>12</v>
      </c>
      <c r="B52" s="76" t="s">
        <v>99</v>
      </c>
      <c r="C52" s="77" t="s">
        <v>100</v>
      </c>
      <c r="D52" s="87">
        <f t="shared" si="25"/>
        <v>0</v>
      </c>
      <c r="E52" s="87">
        <f t="shared" si="26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3500</v>
      </c>
      <c r="K52" s="87">
        <f t="shared" si="27"/>
        <v>65745</v>
      </c>
      <c r="L52" s="87">
        <v>4037</v>
      </c>
      <c r="M52" s="88">
        <f t="shared" si="28"/>
        <v>12625</v>
      </c>
      <c r="N52" s="87">
        <v>4409</v>
      </c>
      <c r="O52" s="87">
        <v>6228</v>
      </c>
      <c r="P52" s="87">
        <v>1988</v>
      </c>
      <c r="Q52" s="87">
        <v>1408</v>
      </c>
      <c r="R52" s="87">
        <v>45150</v>
      </c>
      <c r="S52" s="87">
        <v>2525</v>
      </c>
      <c r="T52" s="87">
        <v>59352</v>
      </c>
      <c r="U52" s="87">
        <v>0</v>
      </c>
      <c r="V52" s="87">
        <f t="shared" si="29"/>
        <v>65745</v>
      </c>
      <c r="W52" s="87">
        <f t="shared" si="30"/>
        <v>0</v>
      </c>
      <c r="X52" s="87">
        <f t="shared" si="31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2"/>
        <v>0</v>
      </c>
      <c r="AE52" s="87">
        <v>0</v>
      </c>
      <c r="AF52" s="88">
        <f t="shared" si="33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17049</v>
      </c>
      <c r="AN52" s="87">
        <v>0</v>
      </c>
      <c r="AO52" s="87">
        <f t="shared" si="34"/>
        <v>0</v>
      </c>
      <c r="AP52" s="87">
        <f t="shared" si="23"/>
        <v>0</v>
      </c>
      <c r="AQ52" s="87">
        <f t="shared" si="23"/>
        <v>0</v>
      </c>
      <c r="AR52" s="87">
        <f t="shared" si="23"/>
        <v>0</v>
      </c>
      <c r="AS52" s="87">
        <f t="shared" si="23"/>
        <v>0</v>
      </c>
      <c r="AT52" s="87">
        <f t="shared" si="10"/>
        <v>0</v>
      </c>
      <c r="AU52" s="87">
        <f t="shared" si="11"/>
        <v>0</v>
      </c>
      <c r="AV52" s="87">
        <f t="shared" si="11"/>
        <v>3500</v>
      </c>
      <c r="AW52" s="87">
        <f t="shared" si="24"/>
        <v>65745</v>
      </c>
      <c r="AX52" s="87">
        <f t="shared" si="35"/>
        <v>4037</v>
      </c>
      <c r="AY52" s="87">
        <f t="shared" si="36"/>
        <v>12625</v>
      </c>
      <c r="AZ52" s="87">
        <f t="shared" si="37"/>
        <v>4409</v>
      </c>
      <c r="BA52" s="87">
        <f t="shared" si="38"/>
        <v>6228</v>
      </c>
      <c r="BB52" s="87">
        <f t="shared" si="39"/>
        <v>1988</v>
      </c>
      <c r="BC52" s="87">
        <f t="shared" si="18"/>
        <v>1408</v>
      </c>
      <c r="BD52" s="87">
        <f t="shared" si="19"/>
        <v>45150</v>
      </c>
      <c r="BE52" s="87">
        <f t="shared" si="20"/>
        <v>2525</v>
      </c>
      <c r="BF52" s="87">
        <f t="shared" si="20"/>
        <v>76401</v>
      </c>
      <c r="BG52" s="87">
        <f t="shared" si="21"/>
        <v>0</v>
      </c>
      <c r="BH52" s="87">
        <f t="shared" si="22"/>
        <v>65745</v>
      </c>
    </row>
    <row r="53" spans="1:60" ht="13.5">
      <c r="A53" s="17" t="s">
        <v>12</v>
      </c>
      <c r="B53" s="76" t="s">
        <v>101</v>
      </c>
      <c r="C53" s="77" t="s">
        <v>102</v>
      </c>
      <c r="D53" s="87">
        <f t="shared" si="25"/>
        <v>0</v>
      </c>
      <c r="E53" s="87">
        <f t="shared" si="26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7"/>
        <v>0</v>
      </c>
      <c r="L53" s="87">
        <v>0</v>
      </c>
      <c r="M53" s="88">
        <f t="shared" si="28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90194</v>
      </c>
      <c r="U53" s="87">
        <v>0</v>
      </c>
      <c r="V53" s="87">
        <f t="shared" si="29"/>
        <v>0</v>
      </c>
      <c r="W53" s="87">
        <f t="shared" si="30"/>
        <v>0</v>
      </c>
      <c r="X53" s="87">
        <f t="shared" si="31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2"/>
        <v>0</v>
      </c>
      <c r="AE53" s="87">
        <v>0</v>
      </c>
      <c r="AF53" s="88">
        <f t="shared" si="33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20184</v>
      </c>
      <c r="AN53" s="87">
        <v>0</v>
      </c>
      <c r="AO53" s="87">
        <f t="shared" si="34"/>
        <v>0</v>
      </c>
      <c r="AP53" s="87">
        <f t="shared" si="23"/>
        <v>0</v>
      </c>
      <c r="AQ53" s="87">
        <f t="shared" si="23"/>
        <v>0</v>
      </c>
      <c r="AR53" s="87">
        <f t="shared" si="23"/>
        <v>0</v>
      </c>
      <c r="AS53" s="87">
        <f t="shared" si="23"/>
        <v>0</v>
      </c>
      <c r="AT53" s="87">
        <f t="shared" si="10"/>
        <v>0</v>
      </c>
      <c r="AU53" s="87">
        <f t="shared" si="11"/>
        <v>0</v>
      </c>
      <c r="AV53" s="87">
        <f t="shared" si="11"/>
        <v>0</v>
      </c>
      <c r="AW53" s="87">
        <f t="shared" si="24"/>
        <v>0</v>
      </c>
      <c r="AX53" s="87">
        <f t="shared" si="35"/>
        <v>0</v>
      </c>
      <c r="AY53" s="87">
        <f t="shared" si="36"/>
        <v>0</v>
      </c>
      <c r="AZ53" s="87">
        <f t="shared" si="37"/>
        <v>0</v>
      </c>
      <c r="BA53" s="87">
        <f t="shared" si="38"/>
        <v>0</v>
      </c>
      <c r="BB53" s="87">
        <f t="shared" si="39"/>
        <v>0</v>
      </c>
      <c r="BC53" s="87">
        <f t="shared" si="18"/>
        <v>0</v>
      </c>
      <c r="BD53" s="87">
        <f t="shared" si="19"/>
        <v>0</v>
      </c>
      <c r="BE53" s="87">
        <f t="shared" si="20"/>
        <v>0</v>
      </c>
      <c r="BF53" s="87">
        <f t="shared" si="20"/>
        <v>110378</v>
      </c>
      <c r="BG53" s="87">
        <f t="shared" si="21"/>
        <v>0</v>
      </c>
      <c r="BH53" s="87">
        <f t="shared" si="22"/>
        <v>0</v>
      </c>
    </row>
    <row r="54" spans="1:60" ht="13.5">
      <c r="A54" s="17" t="s">
        <v>12</v>
      </c>
      <c r="B54" s="76" t="s">
        <v>103</v>
      </c>
      <c r="C54" s="77" t="s">
        <v>104</v>
      </c>
      <c r="D54" s="87">
        <f t="shared" si="25"/>
        <v>0</v>
      </c>
      <c r="E54" s="87">
        <f t="shared" si="26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7"/>
        <v>0</v>
      </c>
      <c r="L54" s="87">
        <v>0</v>
      </c>
      <c r="M54" s="88">
        <f t="shared" si="28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26305</v>
      </c>
      <c r="U54" s="87">
        <v>0</v>
      </c>
      <c r="V54" s="87">
        <f t="shared" si="29"/>
        <v>0</v>
      </c>
      <c r="W54" s="87">
        <f t="shared" si="30"/>
        <v>0</v>
      </c>
      <c r="X54" s="87">
        <f t="shared" si="31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2"/>
        <v>0</v>
      </c>
      <c r="AE54" s="87">
        <v>0</v>
      </c>
      <c r="AF54" s="88">
        <f t="shared" si="33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8903</v>
      </c>
      <c r="AN54" s="87">
        <v>0</v>
      </c>
      <c r="AO54" s="87">
        <f t="shared" si="34"/>
        <v>0</v>
      </c>
      <c r="AP54" s="87">
        <f t="shared" si="23"/>
        <v>0</v>
      </c>
      <c r="AQ54" s="87">
        <f t="shared" si="23"/>
        <v>0</v>
      </c>
      <c r="AR54" s="87">
        <f t="shared" si="23"/>
        <v>0</v>
      </c>
      <c r="AS54" s="87">
        <f t="shared" si="23"/>
        <v>0</v>
      </c>
      <c r="AT54" s="87">
        <f t="shared" si="10"/>
        <v>0</v>
      </c>
      <c r="AU54" s="87">
        <f t="shared" si="11"/>
        <v>0</v>
      </c>
      <c r="AV54" s="87">
        <f t="shared" si="11"/>
        <v>0</v>
      </c>
      <c r="AW54" s="87">
        <f t="shared" si="24"/>
        <v>0</v>
      </c>
      <c r="AX54" s="87">
        <f t="shared" si="35"/>
        <v>0</v>
      </c>
      <c r="AY54" s="87">
        <f t="shared" si="36"/>
        <v>0</v>
      </c>
      <c r="AZ54" s="87">
        <f t="shared" si="37"/>
        <v>0</v>
      </c>
      <c r="BA54" s="87">
        <f t="shared" si="38"/>
        <v>0</v>
      </c>
      <c r="BB54" s="87">
        <f t="shared" si="39"/>
        <v>0</v>
      </c>
      <c r="BC54" s="87">
        <f t="shared" si="18"/>
        <v>0</v>
      </c>
      <c r="BD54" s="87">
        <f t="shared" si="19"/>
        <v>0</v>
      </c>
      <c r="BE54" s="87">
        <f t="shared" si="20"/>
        <v>0</v>
      </c>
      <c r="BF54" s="87">
        <f t="shared" si="20"/>
        <v>35208</v>
      </c>
      <c r="BG54" s="87">
        <f t="shared" si="21"/>
        <v>0</v>
      </c>
      <c r="BH54" s="87">
        <f t="shared" si="22"/>
        <v>0</v>
      </c>
    </row>
    <row r="55" spans="1:60" ht="13.5">
      <c r="A55" s="17" t="s">
        <v>12</v>
      </c>
      <c r="B55" s="76" t="s">
        <v>105</v>
      </c>
      <c r="C55" s="77" t="s">
        <v>106</v>
      </c>
      <c r="D55" s="87">
        <f t="shared" si="25"/>
        <v>0</v>
      </c>
      <c r="E55" s="87">
        <f t="shared" si="26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7"/>
        <v>0</v>
      </c>
      <c r="L55" s="87">
        <v>0</v>
      </c>
      <c r="M55" s="88">
        <f t="shared" si="28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13810</v>
      </c>
      <c r="U55" s="87">
        <v>0</v>
      </c>
      <c r="V55" s="87">
        <f t="shared" si="29"/>
        <v>0</v>
      </c>
      <c r="W55" s="87">
        <f t="shared" si="30"/>
        <v>0</v>
      </c>
      <c r="X55" s="87">
        <f t="shared" si="31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2"/>
        <v>0</v>
      </c>
      <c r="AE55" s="87">
        <v>0</v>
      </c>
      <c r="AF55" s="88">
        <f t="shared" si="33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4053</v>
      </c>
      <c r="AN55" s="87">
        <v>0</v>
      </c>
      <c r="AO55" s="87">
        <f t="shared" si="34"/>
        <v>0</v>
      </c>
      <c r="AP55" s="87">
        <f t="shared" si="23"/>
        <v>0</v>
      </c>
      <c r="AQ55" s="87">
        <f t="shared" si="23"/>
        <v>0</v>
      </c>
      <c r="AR55" s="87">
        <f t="shared" si="23"/>
        <v>0</v>
      </c>
      <c r="AS55" s="87">
        <f t="shared" si="23"/>
        <v>0</v>
      </c>
      <c r="AT55" s="87">
        <f t="shared" si="10"/>
        <v>0</v>
      </c>
      <c r="AU55" s="87">
        <f t="shared" si="11"/>
        <v>0</v>
      </c>
      <c r="AV55" s="87">
        <f t="shared" si="11"/>
        <v>0</v>
      </c>
      <c r="AW55" s="87">
        <f t="shared" si="24"/>
        <v>0</v>
      </c>
      <c r="AX55" s="87">
        <f t="shared" si="35"/>
        <v>0</v>
      </c>
      <c r="AY55" s="87">
        <f t="shared" si="36"/>
        <v>0</v>
      </c>
      <c r="AZ55" s="87">
        <f t="shared" si="37"/>
        <v>0</v>
      </c>
      <c r="BA55" s="87">
        <f t="shared" si="38"/>
        <v>0</v>
      </c>
      <c r="BB55" s="87">
        <f t="shared" si="39"/>
        <v>0</v>
      </c>
      <c r="BC55" s="87">
        <f t="shared" si="18"/>
        <v>0</v>
      </c>
      <c r="BD55" s="87">
        <f t="shared" si="19"/>
        <v>0</v>
      </c>
      <c r="BE55" s="87">
        <f t="shared" si="20"/>
        <v>0</v>
      </c>
      <c r="BF55" s="87">
        <f t="shared" si="20"/>
        <v>17863</v>
      </c>
      <c r="BG55" s="87">
        <f t="shared" si="21"/>
        <v>0</v>
      </c>
      <c r="BH55" s="87">
        <f t="shared" si="22"/>
        <v>0</v>
      </c>
    </row>
    <row r="56" spans="1:60" ht="13.5">
      <c r="A56" s="17" t="s">
        <v>12</v>
      </c>
      <c r="B56" s="76" t="s">
        <v>107</v>
      </c>
      <c r="C56" s="77" t="s">
        <v>197</v>
      </c>
      <c r="D56" s="87">
        <f t="shared" si="25"/>
        <v>0</v>
      </c>
      <c r="E56" s="87">
        <f t="shared" si="26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7"/>
        <v>0</v>
      </c>
      <c r="L56" s="87">
        <v>0</v>
      </c>
      <c r="M56" s="88">
        <f t="shared" si="28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7234</v>
      </c>
      <c r="U56" s="87">
        <v>0</v>
      </c>
      <c r="V56" s="87">
        <f t="shared" si="29"/>
        <v>0</v>
      </c>
      <c r="W56" s="87">
        <f t="shared" si="30"/>
        <v>0</v>
      </c>
      <c r="X56" s="87">
        <f t="shared" si="31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2"/>
        <v>0</v>
      </c>
      <c r="AE56" s="87">
        <v>0</v>
      </c>
      <c r="AF56" s="88">
        <f t="shared" si="33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1716</v>
      </c>
      <c r="AN56" s="87">
        <v>0</v>
      </c>
      <c r="AO56" s="87">
        <f t="shared" si="34"/>
        <v>0</v>
      </c>
      <c r="AP56" s="87">
        <f t="shared" si="23"/>
        <v>0</v>
      </c>
      <c r="AQ56" s="87">
        <f t="shared" si="23"/>
        <v>0</v>
      </c>
      <c r="AR56" s="87">
        <f t="shared" si="23"/>
        <v>0</v>
      </c>
      <c r="AS56" s="87">
        <f t="shared" si="23"/>
        <v>0</v>
      </c>
      <c r="AT56" s="87">
        <f t="shared" si="10"/>
        <v>0</v>
      </c>
      <c r="AU56" s="87">
        <f t="shared" si="11"/>
        <v>0</v>
      </c>
      <c r="AV56" s="87">
        <f t="shared" si="11"/>
        <v>0</v>
      </c>
      <c r="AW56" s="87">
        <f t="shared" si="24"/>
        <v>0</v>
      </c>
      <c r="AX56" s="87">
        <f t="shared" si="35"/>
        <v>0</v>
      </c>
      <c r="AY56" s="87">
        <f t="shared" si="36"/>
        <v>0</v>
      </c>
      <c r="AZ56" s="87">
        <f t="shared" si="37"/>
        <v>0</v>
      </c>
      <c r="BA56" s="87">
        <f t="shared" si="38"/>
        <v>0</v>
      </c>
      <c r="BB56" s="87">
        <f t="shared" si="39"/>
        <v>0</v>
      </c>
      <c r="BC56" s="87">
        <f t="shared" si="18"/>
        <v>0</v>
      </c>
      <c r="BD56" s="87">
        <f t="shared" si="19"/>
        <v>0</v>
      </c>
      <c r="BE56" s="87">
        <f t="shared" si="20"/>
        <v>0</v>
      </c>
      <c r="BF56" s="87">
        <f t="shared" si="20"/>
        <v>8950</v>
      </c>
      <c r="BG56" s="87">
        <f t="shared" si="21"/>
        <v>0</v>
      </c>
      <c r="BH56" s="87">
        <f t="shared" si="22"/>
        <v>0</v>
      </c>
    </row>
    <row r="57" spans="1:60" ht="13.5">
      <c r="A57" s="17" t="s">
        <v>12</v>
      </c>
      <c r="B57" s="76" t="s">
        <v>198</v>
      </c>
      <c r="C57" s="77" t="s">
        <v>199</v>
      </c>
      <c r="D57" s="87">
        <f t="shared" si="25"/>
        <v>0</v>
      </c>
      <c r="E57" s="87">
        <f t="shared" si="26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7"/>
        <v>95577</v>
      </c>
      <c r="L57" s="87">
        <v>53674</v>
      </c>
      <c r="M57" s="88">
        <f t="shared" si="28"/>
        <v>36351</v>
      </c>
      <c r="N57" s="87">
        <v>3871</v>
      </c>
      <c r="O57" s="87">
        <v>26748</v>
      </c>
      <c r="P57" s="87">
        <v>5732</v>
      </c>
      <c r="Q57" s="87">
        <v>0</v>
      </c>
      <c r="R57" s="87">
        <v>3360</v>
      </c>
      <c r="S57" s="87">
        <v>2192</v>
      </c>
      <c r="T57" s="87">
        <v>0</v>
      </c>
      <c r="U57" s="87">
        <v>0</v>
      </c>
      <c r="V57" s="87">
        <f t="shared" si="29"/>
        <v>95577</v>
      </c>
      <c r="W57" s="87">
        <f t="shared" si="30"/>
        <v>0</v>
      </c>
      <c r="X57" s="87">
        <f t="shared" si="31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2"/>
        <v>0</v>
      </c>
      <c r="AE57" s="87">
        <v>0</v>
      </c>
      <c r="AF57" s="88">
        <f t="shared" si="33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52426</v>
      </c>
      <c r="AN57" s="87">
        <v>0</v>
      </c>
      <c r="AO57" s="87">
        <f t="shared" si="34"/>
        <v>0</v>
      </c>
      <c r="AP57" s="87">
        <f t="shared" si="23"/>
        <v>0</v>
      </c>
      <c r="AQ57" s="87">
        <f t="shared" si="23"/>
        <v>0</v>
      </c>
      <c r="AR57" s="87">
        <f t="shared" si="23"/>
        <v>0</v>
      </c>
      <c r="AS57" s="87">
        <f t="shared" si="23"/>
        <v>0</v>
      </c>
      <c r="AT57" s="87">
        <f t="shared" si="10"/>
        <v>0</v>
      </c>
      <c r="AU57" s="87">
        <f t="shared" si="11"/>
        <v>0</v>
      </c>
      <c r="AV57" s="87">
        <f t="shared" si="11"/>
        <v>0</v>
      </c>
      <c r="AW57" s="87">
        <f t="shared" si="24"/>
        <v>95577</v>
      </c>
      <c r="AX57" s="87">
        <f t="shared" si="35"/>
        <v>53674</v>
      </c>
      <c r="AY57" s="87">
        <f t="shared" si="36"/>
        <v>36351</v>
      </c>
      <c r="AZ57" s="87">
        <f t="shared" si="37"/>
        <v>3871</v>
      </c>
      <c r="BA57" s="87">
        <f t="shared" si="38"/>
        <v>26748</v>
      </c>
      <c r="BB57" s="87">
        <f t="shared" si="39"/>
        <v>5732</v>
      </c>
      <c r="BC57" s="87">
        <f t="shared" si="18"/>
        <v>0</v>
      </c>
      <c r="BD57" s="87">
        <f t="shared" si="19"/>
        <v>3360</v>
      </c>
      <c r="BE57" s="87">
        <f t="shared" si="20"/>
        <v>2192</v>
      </c>
      <c r="BF57" s="87">
        <f t="shared" si="20"/>
        <v>52426</v>
      </c>
      <c r="BG57" s="87">
        <f t="shared" si="21"/>
        <v>0</v>
      </c>
      <c r="BH57" s="87">
        <f t="shared" si="22"/>
        <v>95577</v>
      </c>
    </row>
    <row r="58" spans="1:60" ht="13.5">
      <c r="A58" s="17" t="s">
        <v>12</v>
      </c>
      <c r="B58" s="76" t="s">
        <v>200</v>
      </c>
      <c r="C58" s="77" t="s">
        <v>201</v>
      </c>
      <c r="D58" s="87">
        <f t="shared" si="25"/>
        <v>10405</v>
      </c>
      <c r="E58" s="87">
        <f t="shared" si="26"/>
        <v>10405</v>
      </c>
      <c r="F58" s="87">
        <v>0</v>
      </c>
      <c r="G58" s="87">
        <v>10405</v>
      </c>
      <c r="H58" s="87">
        <v>0</v>
      </c>
      <c r="I58" s="87">
        <v>0</v>
      </c>
      <c r="J58" s="87">
        <v>0</v>
      </c>
      <c r="K58" s="87">
        <f t="shared" si="27"/>
        <v>51389</v>
      </c>
      <c r="L58" s="87">
        <v>0</v>
      </c>
      <c r="M58" s="88">
        <f t="shared" si="28"/>
        <v>7106</v>
      </c>
      <c r="N58" s="87">
        <v>3103</v>
      </c>
      <c r="O58" s="87">
        <v>1936</v>
      </c>
      <c r="P58" s="87">
        <v>2067</v>
      </c>
      <c r="Q58" s="87">
        <v>0</v>
      </c>
      <c r="R58" s="87">
        <v>41617</v>
      </c>
      <c r="S58" s="87">
        <v>2666</v>
      </c>
      <c r="T58" s="87">
        <v>0</v>
      </c>
      <c r="U58" s="87">
        <v>1132</v>
      </c>
      <c r="V58" s="87">
        <f t="shared" si="29"/>
        <v>62926</v>
      </c>
      <c r="W58" s="87">
        <f t="shared" si="30"/>
        <v>0</v>
      </c>
      <c r="X58" s="87">
        <f t="shared" si="31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2"/>
        <v>0</v>
      </c>
      <c r="AE58" s="87">
        <v>0</v>
      </c>
      <c r="AF58" s="88">
        <f t="shared" si="33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35633</v>
      </c>
      <c r="AN58" s="87">
        <v>0</v>
      </c>
      <c r="AO58" s="87">
        <f t="shared" si="34"/>
        <v>0</v>
      </c>
      <c r="AP58" s="87">
        <f t="shared" si="23"/>
        <v>10405</v>
      </c>
      <c r="AQ58" s="87">
        <f t="shared" si="23"/>
        <v>10405</v>
      </c>
      <c r="AR58" s="87">
        <f t="shared" si="23"/>
        <v>0</v>
      </c>
      <c r="AS58" s="87">
        <f t="shared" si="23"/>
        <v>10405</v>
      </c>
      <c r="AT58" s="87">
        <f t="shared" si="10"/>
        <v>0</v>
      </c>
      <c r="AU58" s="87">
        <f t="shared" si="11"/>
        <v>0</v>
      </c>
      <c r="AV58" s="87">
        <f t="shared" si="11"/>
        <v>0</v>
      </c>
      <c r="AW58" s="87">
        <f t="shared" si="24"/>
        <v>51389</v>
      </c>
      <c r="AX58" s="87">
        <f t="shared" si="35"/>
        <v>0</v>
      </c>
      <c r="AY58" s="87">
        <f t="shared" si="36"/>
        <v>7106</v>
      </c>
      <c r="AZ58" s="87">
        <f t="shared" si="37"/>
        <v>3103</v>
      </c>
      <c r="BA58" s="87">
        <f t="shared" si="38"/>
        <v>1936</v>
      </c>
      <c r="BB58" s="87">
        <f t="shared" si="39"/>
        <v>2067</v>
      </c>
      <c r="BC58" s="87">
        <f t="shared" si="18"/>
        <v>0</v>
      </c>
      <c r="BD58" s="87">
        <f t="shared" si="19"/>
        <v>41617</v>
      </c>
      <c r="BE58" s="87">
        <f t="shared" si="20"/>
        <v>2666</v>
      </c>
      <c r="BF58" s="87">
        <f t="shared" si="20"/>
        <v>35633</v>
      </c>
      <c r="BG58" s="87">
        <f t="shared" si="21"/>
        <v>1132</v>
      </c>
      <c r="BH58" s="87">
        <f t="shared" si="22"/>
        <v>62926</v>
      </c>
    </row>
    <row r="59" spans="1:60" ht="13.5">
      <c r="A59" s="17" t="s">
        <v>12</v>
      </c>
      <c r="B59" s="76" t="s">
        <v>202</v>
      </c>
      <c r="C59" s="77" t="s">
        <v>116</v>
      </c>
      <c r="D59" s="87">
        <f t="shared" si="25"/>
        <v>0</v>
      </c>
      <c r="E59" s="87">
        <f t="shared" si="26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27"/>
        <v>34366</v>
      </c>
      <c r="L59" s="87">
        <v>10281</v>
      </c>
      <c r="M59" s="88">
        <f t="shared" si="28"/>
        <v>2578</v>
      </c>
      <c r="N59" s="87">
        <v>867</v>
      </c>
      <c r="O59" s="87">
        <v>1711</v>
      </c>
      <c r="P59" s="87">
        <v>0</v>
      </c>
      <c r="Q59" s="87">
        <v>0</v>
      </c>
      <c r="R59" s="87">
        <v>8279</v>
      </c>
      <c r="S59" s="87">
        <v>13228</v>
      </c>
      <c r="T59" s="87">
        <v>0</v>
      </c>
      <c r="U59" s="87">
        <v>0</v>
      </c>
      <c r="V59" s="87">
        <f t="shared" si="29"/>
        <v>34366</v>
      </c>
      <c r="W59" s="87">
        <f t="shared" si="30"/>
        <v>0</v>
      </c>
      <c r="X59" s="87">
        <f t="shared" si="31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2"/>
        <v>12458</v>
      </c>
      <c r="AE59" s="87">
        <v>0</v>
      </c>
      <c r="AF59" s="88">
        <f t="shared" si="33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507</v>
      </c>
      <c r="AL59" s="87">
        <v>11951</v>
      </c>
      <c r="AM59" s="87">
        <v>29734</v>
      </c>
      <c r="AN59" s="87">
        <v>0</v>
      </c>
      <c r="AO59" s="87">
        <f t="shared" si="34"/>
        <v>12458</v>
      </c>
      <c r="AP59" s="87">
        <f t="shared" si="23"/>
        <v>0</v>
      </c>
      <c r="AQ59" s="87">
        <f t="shared" si="23"/>
        <v>0</v>
      </c>
      <c r="AR59" s="87">
        <f t="shared" si="23"/>
        <v>0</v>
      </c>
      <c r="AS59" s="87">
        <f t="shared" si="23"/>
        <v>0</v>
      </c>
      <c r="AT59" s="87">
        <f t="shared" si="10"/>
        <v>0</v>
      </c>
      <c r="AU59" s="87">
        <f t="shared" si="11"/>
        <v>0</v>
      </c>
      <c r="AV59" s="87">
        <f t="shared" si="11"/>
        <v>0</v>
      </c>
      <c r="AW59" s="87">
        <f t="shared" si="24"/>
        <v>46824</v>
      </c>
      <c r="AX59" s="87">
        <f t="shared" si="35"/>
        <v>10281</v>
      </c>
      <c r="AY59" s="87">
        <f t="shared" si="36"/>
        <v>2578</v>
      </c>
      <c r="AZ59" s="87">
        <f t="shared" si="37"/>
        <v>867</v>
      </c>
      <c r="BA59" s="87">
        <f t="shared" si="38"/>
        <v>1711</v>
      </c>
      <c r="BB59" s="87">
        <f t="shared" si="39"/>
        <v>0</v>
      </c>
      <c r="BC59" s="87">
        <f t="shared" si="18"/>
        <v>0</v>
      </c>
      <c r="BD59" s="87">
        <f t="shared" si="19"/>
        <v>8786</v>
      </c>
      <c r="BE59" s="87">
        <f t="shared" si="20"/>
        <v>25179</v>
      </c>
      <c r="BF59" s="87">
        <f t="shared" si="20"/>
        <v>29734</v>
      </c>
      <c r="BG59" s="87">
        <f t="shared" si="21"/>
        <v>0</v>
      </c>
      <c r="BH59" s="87">
        <f t="shared" si="22"/>
        <v>46824</v>
      </c>
    </row>
    <row r="60" spans="1:60" ht="13.5">
      <c r="A60" s="17" t="s">
        <v>12</v>
      </c>
      <c r="B60" s="76" t="s">
        <v>203</v>
      </c>
      <c r="C60" s="77" t="s">
        <v>204</v>
      </c>
      <c r="D60" s="87">
        <f t="shared" si="25"/>
        <v>13665</v>
      </c>
      <c r="E60" s="87">
        <f t="shared" si="26"/>
        <v>13665</v>
      </c>
      <c r="F60" s="87">
        <v>13665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7"/>
        <v>32580</v>
      </c>
      <c r="L60" s="87">
        <v>5210</v>
      </c>
      <c r="M60" s="88">
        <f t="shared" si="28"/>
        <v>8285</v>
      </c>
      <c r="N60" s="87">
        <v>2706</v>
      </c>
      <c r="O60" s="87">
        <v>5213</v>
      </c>
      <c r="P60" s="87">
        <v>366</v>
      </c>
      <c r="Q60" s="87">
        <v>0</v>
      </c>
      <c r="R60" s="87">
        <v>19085</v>
      </c>
      <c r="S60" s="87">
        <v>0</v>
      </c>
      <c r="T60" s="87">
        <v>0</v>
      </c>
      <c r="U60" s="87">
        <v>0</v>
      </c>
      <c r="V60" s="87">
        <f t="shared" si="29"/>
        <v>46245</v>
      </c>
      <c r="W60" s="87">
        <f t="shared" si="30"/>
        <v>0</v>
      </c>
      <c r="X60" s="87">
        <f t="shared" si="31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2"/>
        <v>0</v>
      </c>
      <c r="AE60" s="87">
        <v>0</v>
      </c>
      <c r="AF60" s="88">
        <f t="shared" si="33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39287</v>
      </c>
      <c r="AN60" s="87">
        <v>0</v>
      </c>
      <c r="AO60" s="87">
        <f t="shared" si="34"/>
        <v>0</v>
      </c>
      <c r="AP60" s="87">
        <f t="shared" si="23"/>
        <v>13665</v>
      </c>
      <c r="AQ60" s="87">
        <f t="shared" si="23"/>
        <v>13665</v>
      </c>
      <c r="AR60" s="87">
        <f t="shared" si="23"/>
        <v>13665</v>
      </c>
      <c r="AS60" s="87">
        <f t="shared" si="23"/>
        <v>0</v>
      </c>
      <c r="AT60" s="87">
        <f aca="true" t="shared" si="40" ref="AT60:AT95">H60+AA60</f>
        <v>0</v>
      </c>
      <c r="AU60" s="87">
        <f aca="true" t="shared" si="41" ref="AU60:AV95">I60+AB60</f>
        <v>0</v>
      </c>
      <c r="AV60" s="87">
        <f t="shared" si="41"/>
        <v>0</v>
      </c>
      <c r="AW60" s="87">
        <f t="shared" si="24"/>
        <v>32580</v>
      </c>
      <c r="AX60" s="87">
        <f t="shared" si="35"/>
        <v>5210</v>
      </c>
      <c r="AY60" s="87">
        <f t="shared" si="36"/>
        <v>8285</v>
      </c>
      <c r="AZ60" s="87">
        <f t="shared" si="37"/>
        <v>2706</v>
      </c>
      <c r="BA60" s="87">
        <f t="shared" si="38"/>
        <v>5213</v>
      </c>
      <c r="BB60" s="87">
        <f t="shared" si="39"/>
        <v>366</v>
      </c>
      <c r="BC60" s="87">
        <f t="shared" si="18"/>
        <v>0</v>
      </c>
      <c r="BD60" s="87">
        <f t="shared" si="19"/>
        <v>19085</v>
      </c>
      <c r="BE60" s="87">
        <f t="shared" si="20"/>
        <v>0</v>
      </c>
      <c r="BF60" s="87">
        <f t="shared" si="20"/>
        <v>39287</v>
      </c>
      <c r="BG60" s="87">
        <f t="shared" si="21"/>
        <v>0</v>
      </c>
      <c r="BH60" s="87">
        <f t="shared" si="22"/>
        <v>46245</v>
      </c>
    </row>
    <row r="61" spans="1:60" ht="13.5">
      <c r="A61" s="17" t="s">
        <v>12</v>
      </c>
      <c r="B61" s="76" t="s">
        <v>205</v>
      </c>
      <c r="C61" s="77" t="s">
        <v>206</v>
      </c>
      <c r="D61" s="87">
        <f t="shared" si="25"/>
        <v>0</v>
      </c>
      <c r="E61" s="87">
        <f t="shared" si="26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7"/>
        <v>28700</v>
      </c>
      <c r="L61" s="87">
        <v>0</v>
      </c>
      <c r="M61" s="88">
        <f t="shared" si="28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28700</v>
      </c>
      <c r="S61" s="87">
        <v>0</v>
      </c>
      <c r="T61" s="87">
        <v>81470</v>
      </c>
      <c r="U61" s="87">
        <v>25966</v>
      </c>
      <c r="V61" s="87">
        <f t="shared" si="29"/>
        <v>54666</v>
      </c>
      <c r="W61" s="87">
        <f t="shared" si="30"/>
        <v>0</v>
      </c>
      <c r="X61" s="87">
        <f t="shared" si="31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2"/>
        <v>0</v>
      </c>
      <c r="AE61" s="87">
        <v>0</v>
      </c>
      <c r="AF61" s="88">
        <f t="shared" si="33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30572</v>
      </c>
      <c r="AN61" s="87">
        <v>0</v>
      </c>
      <c r="AO61" s="87">
        <f t="shared" si="34"/>
        <v>0</v>
      </c>
      <c r="AP61" s="87">
        <f t="shared" si="23"/>
        <v>0</v>
      </c>
      <c r="AQ61" s="87">
        <f t="shared" si="23"/>
        <v>0</v>
      </c>
      <c r="AR61" s="87">
        <f t="shared" si="23"/>
        <v>0</v>
      </c>
      <c r="AS61" s="87">
        <f t="shared" si="23"/>
        <v>0</v>
      </c>
      <c r="AT61" s="87">
        <f t="shared" si="40"/>
        <v>0</v>
      </c>
      <c r="AU61" s="87">
        <f t="shared" si="41"/>
        <v>0</v>
      </c>
      <c r="AV61" s="87">
        <f t="shared" si="41"/>
        <v>0</v>
      </c>
      <c r="AW61" s="87">
        <f t="shared" si="24"/>
        <v>28700</v>
      </c>
      <c r="AX61" s="87">
        <f t="shared" si="35"/>
        <v>0</v>
      </c>
      <c r="AY61" s="87">
        <f t="shared" si="36"/>
        <v>0</v>
      </c>
      <c r="AZ61" s="87">
        <f t="shared" si="37"/>
        <v>0</v>
      </c>
      <c r="BA61" s="87">
        <f t="shared" si="38"/>
        <v>0</v>
      </c>
      <c r="BB61" s="87">
        <f t="shared" si="39"/>
        <v>0</v>
      </c>
      <c r="BC61" s="87">
        <f t="shared" si="18"/>
        <v>0</v>
      </c>
      <c r="BD61" s="87">
        <f t="shared" si="19"/>
        <v>28700</v>
      </c>
      <c r="BE61" s="87">
        <f t="shared" si="20"/>
        <v>0</v>
      </c>
      <c r="BF61" s="87">
        <f t="shared" si="20"/>
        <v>112042</v>
      </c>
      <c r="BG61" s="87">
        <f t="shared" si="21"/>
        <v>25966</v>
      </c>
      <c r="BH61" s="87">
        <f t="shared" si="22"/>
        <v>54666</v>
      </c>
    </row>
    <row r="62" spans="1:60" ht="13.5">
      <c r="A62" s="17" t="s">
        <v>12</v>
      </c>
      <c r="B62" s="76" t="s">
        <v>207</v>
      </c>
      <c r="C62" s="77" t="s">
        <v>208</v>
      </c>
      <c r="D62" s="87">
        <f t="shared" si="25"/>
        <v>0</v>
      </c>
      <c r="E62" s="87">
        <f t="shared" si="26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7"/>
        <v>8352</v>
      </c>
      <c r="L62" s="87">
        <v>0</v>
      </c>
      <c r="M62" s="88">
        <f t="shared" si="28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8352</v>
      </c>
      <c r="S62" s="87">
        <v>0</v>
      </c>
      <c r="T62" s="87">
        <v>49934</v>
      </c>
      <c r="U62" s="87">
        <v>14981</v>
      </c>
      <c r="V62" s="87">
        <f t="shared" si="29"/>
        <v>23333</v>
      </c>
      <c r="W62" s="87">
        <f t="shared" si="30"/>
        <v>0</v>
      </c>
      <c r="X62" s="87">
        <f t="shared" si="31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2"/>
        <v>0</v>
      </c>
      <c r="AE62" s="87">
        <v>0</v>
      </c>
      <c r="AF62" s="88">
        <f t="shared" si="33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18737</v>
      </c>
      <c r="AN62" s="87">
        <v>0</v>
      </c>
      <c r="AO62" s="87">
        <f t="shared" si="34"/>
        <v>0</v>
      </c>
      <c r="AP62" s="87">
        <f t="shared" si="23"/>
        <v>0</v>
      </c>
      <c r="AQ62" s="87">
        <f t="shared" si="23"/>
        <v>0</v>
      </c>
      <c r="AR62" s="87">
        <f t="shared" si="23"/>
        <v>0</v>
      </c>
      <c r="AS62" s="87">
        <f t="shared" si="23"/>
        <v>0</v>
      </c>
      <c r="AT62" s="87">
        <f t="shared" si="40"/>
        <v>0</v>
      </c>
      <c r="AU62" s="87">
        <f t="shared" si="41"/>
        <v>0</v>
      </c>
      <c r="AV62" s="87">
        <f t="shared" si="41"/>
        <v>0</v>
      </c>
      <c r="AW62" s="87">
        <f t="shared" si="24"/>
        <v>8352</v>
      </c>
      <c r="AX62" s="87">
        <f t="shared" si="35"/>
        <v>0</v>
      </c>
      <c r="AY62" s="87">
        <f t="shared" si="36"/>
        <v>0</v>
      </c>
      <c r="AZ62" s="87">
        <f t="shared" si="37"/>
        <v>0</v>
      </c>
      <c r="BA62" s="87">
        <f t="shared" si="38"/>
        <v>0</v>
      </c>
      <c r="BB62" s="87">
        <f t="shared" si="39"/>
        <v>0</v>
      </c>
      <c r="BC62" s="87">
        <f t="shared" si="18"/>
        <v>0</v>
      </c>
      <c r="BD62" s="87">
        <f t="shared" si="19"/>
        <v>8352</v>
      </c>
      <c r="BE62" s="87">
        <f t="shared" si="20"/>
        <v>0</v>
      </c>
      <c r="BF62" s="87">
        <f t="shared" si="20"/>
        <v>68671</v>
      </c>
      <c r="BG62" s="87">
        <f t="shared" si="21"/>
        <v>14981</v>
      </c>
      <c r="BH62" s="87">
        <f t="shared" si="22"/>
        <v>23333</v>
      </c>
    </row>
    <row r="63" spans="1:60" ht="13.5">
      <c r="A63" s="17" t="s">
        <v>12</v>
      </c>
      <c r="B63" s="76" t="s">
        <v>209</v>
      </c>
      <c r="C63" s="77" t="s">
        <v>210</v>
      </c>
      <c r="D63" s="87">
        <f t="shared" si="25"/>
        <v>5800</v>
      </c>
      <c r="E63" s="87">
        <f t="shared" si="26"/>
        <v>5800</v>
      </c>
      <c r="F63" s="87">
        <v>5800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7"/>
        <v>252564</v>
      </c>
      <c r="L63" s="87">
        <v>2380</v>
      </c>
      <c r="M63" s="88">
        <f t="shared" si="28"/>
        <v>122169</v>
      </c>
      <c r="N63" s="87">
        <v>0</v>
      </c>
      <c r="O63" s="87">
        <v>119638</v>
      </c>
      <c r="P63" s="87">
        <v>2531</v>
      </c>
      <c r="Q63" s="87">
        <v>0</v>
      </c>
      <c r="R63" s="87">
        <v>128015</v>
      </c>
      <c r="S63" s="87">
        <v>0</v>
      </c>
      <c r="T63" s="87">
        <v>0</v>
      </c>
      <c r="U63" s="87">
        <v>65338</v>
      </c>
      <c r="V63" s="87">
        <f t="shared" si="29"/>
        <v>323702</v>
      </c>
      <c r="W63" s="87">
        <f t="shared" si="30"/>
        <v>0</v>
      </c>
      <c r="X63" s="87">
        <f t="shared" si="31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10560</v>
      </c>
      <c r="AD63" s="87">
        <f t="shared" si="32"/>
        <v>0</v>
      </c>
      <c r="AE63" s="87">
        <v>0</v>
      </c>
      <c r="AF63" s="88">
        <f t="shared" si="33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46961</v>
      </c>
      <c r="AN63" s="87">
        <v>0</v>
      </c>
      <c r="AO63" s="87">
        <f t="shared" si="34"/>
        <v>0</v>
      </c>
      <c r="AP63" s="87">
        <f t="shared" si="23"/>
        <v>5800</v>
      </c>
      <c r="AQ63" s="87">
        <f t="shared" si="23"/>
        <v>5800</v>
      </c>
      <c r="AR63" s="87">
        <f t="shared" si="23"/>
        <v>5800</v>
      </c>
      <c r="AS63" s="87">
        <f t="shared" si="23"/>
        <v>0</v>
      </c>
      <c r="AT63" s="87">
        <f t="shared" si="40"/>
        <v>0</v>
      </c>
      <c r="AU63" s="87">
        <f t="shared" si="41"/>
        <v>0</v>
      </c>
      <c r="AV63" s="87">
        <f t="shared" si="41"/>
        <v>10560</v>
      </c>
      <c r="AW63" s="87">
        <f t="shared" si="24"/>
        <v>252564</v>
      </c>
      <c r="AX63" s="87">
        <f t="shared" si="35"/>
        <v>2380</v>
      </c>
      <c r="AY63" s="87">
        <f t="shared" si="36"/>
        <v>122169</v>
      </c>
      <c r="AZ63" s="87">
        <f t="shared" si="37"/>
        <v>0</v>
      </c>
      <c r="BA63" s="87">
        <f t="shared" si="38"/>
        <v>119638</v>
      </c>
      <c r="BB63" s="87">
        <f t="shared" si="39"/>
        <v>2531</v>
      </c>
      <c r="BC63" s="87">
        <f t="shared" si="18"/>
        <v>0</v>
      </c>
      <c r="BD63" s="87">
        <f t="shared" si="19"/>
        <v>128015</v>
      </c>
      <c r="BE63" s="87">
        <f t="shared" si="20"/>
        <v>0</v>
      </c>
      <c r="BF63" s="87">
        <f t="shared" si="20"/>
        <v>46961</v>
      </c>
      <c r="BG63" s="87">
        <f t="shared" si="21"/>
        <v>65338</v>
      </c>
      <c r="BH63" s="87">
        <f t="shared" si="22"/>
        <v>323702</v>
      </c>
    </row>
    <row r="64" spans="1:60" ht="13.5">
      <c r="A64" s="17" t="s">
        <v>12</v>
      </c>
      <c r="B64" s="76" t="s">
        <v>211</v>
      </c>
      <c r="C64" s="77" t="s">
        <v>212</v>
      </c>
      <c r="D64" s="87">
        <f t="shared" si="25"/>
        <v>4243</v>
      </c>
      <c r="E64" s="87">
        <f t="shared" si="26"/>
        <v>4243</v>
      </c>
      <c r="F64" s="87">
        <v>4243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7"/>
        <v>128180</v>
      </c>
      <c r="L64" s="87">
        <v>25841</v>
      </c>
      <c r="M64" s="88">
        <f t="shared" si="28"/>
        <v>43565</v>
      </c>
      <c r="N64" s="87">
        <v>0</v>
      </c>
      <c r="O64" s="87">
        <v>42417</v>
      </c>
      <c r="P64" s="87">
        <v>1148</v>
      </c>
      <c r="Q64" s="87">
        <v>0</v>
      </c>
      <c r="R64" s="87">
        <v>57689</v>
      </c>
      <c r="S64" s="87">
        <v>1085</v>
      </c>
      <c r="T64" s="87">
        <v>0</v>
      </c>
      <c r="U64" s="87">
        <v>0</v>
      </c>
      <c r="V64" s="87">
        <f t="shared" si="29"/>
        <v>132423</v>
      </c>
      <c r="W64" s="87">
        <f t="shared" si="30"/>
        <v>0</v>
      </c>
      <c r="X64" s="87">
        <f t="shared" si="31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6340</v>
      </c>
      <c r="AD64" s="87">
        <f t="shared" si="32"/>
        <v>0</v>
      </c>
      <c r="AE64" s="87">
        <v>0</v>
      </c>
      <c r="AF64" s="88">
        <f t="shared" si="33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27336</v>
      </c>
      <c r="AN64" s="87">
        <v>0</v>
      </c>
      <c r="AO64" s="87">
        <f t="shared" si="34"/>
        <v>0</v>
      </c>
      <c r="AP64" s="87">
        <f t="shared" si="23"/>
        <v>4243</v>
      </c>
      <c r="AQ64" s="87">
        <f t="shared" si="23"/>
        <v>4243</v>
      </c>
      <c r="AR64" s="87">
        <f t="shared" si="23"/>
        <v>4243</v>
      </c>
      <c r="AS64" s="87">
        <f t="shared" si="23"/>
        <v>0</v>
      </c>
      <c r="AT64" s="87">
        <f t="shared" si="40"/>
        <v>0</v>
      </c>
      <c r="AU64" s="87">
        <f t="shared" si="41"/>
        <v>0</v>
      </c>
      <c r="AV64" s="87">
        <f t="shared" si="41"/>
        <v>6340</v>
      </c>
      <c r="AW64" s="87">
        <f t="shared" si="24"/>
        <v>128180</v>
      </c>
      <c r="AX64" s="87">
        <f t="shared" si="35"/>
        <v>25841</v>
      </c>
      <c r="AY64" s="87">
        <f t="shared" si="36"/>
        <v>43565</v>
      </c>
      <c r="AZ64" s="87">
        <f t="shared" si="37"/>
        <v>0</v>
      </c>
      <c r="BA64" s="87">
        <f t="shared" si="38"/>
        <v>42417</v>
      </c>
      <c r="BB64" s="87">
        <f t="shared" si="39"/>
        <v>1148</v>
      </c>
      <c r="BC64" s="87">
        <f t="shared" si="18"/>
        <v>0</v>
      </c>
      <c r="BD64" s="87">
        <f t="shared" si="19"/>
        <v>57689</v>
      </c>
      <c r="BE64" s="87">
        <f t="shared" si="20"/>
        <v>1085</v>
      </c>
      <c r="BF64" s="87">
        <f t="shared" si="20"/>
        <v>27336</v>
      </c>
      <c r="BG64" s="87">
        <f t="shared" si="21"/>
        <v>0</v>
      </c>
      <c r="BH64" s="87">
        <f t="shared" si="22"/>
        <v>132423</v>
      </c>
    </row>
    <row r="65" spans="1:60" ht="13.5">
      <c r="A65" s="17" t="s">
        <v>12</v>
      </c>
      <c r="B65" s="76" t="s">
        <v>213</v>
      </c>
      <c r="C65" s="77" t="s">
        <v>214</v>
      </c>
      <c r="D65" s="87">
        <f t="shared" si="25"/>
        <v>26880</v>
      </c>
      <c r="E65" s="87">
        <f t="shared" si="26"/>
        <v>26880</v>
      </c>
      <c r="F65" s="87">
        <v>26880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7"/>
        <v>58004</v>
      </c>
      <c r="L65" s="87">
        <v>0</v>
      </c>
      <c r="M65" s="88">
        <f t="shared" si="28"/>
        <v>369</v>
      </c>
      <c r="N65" s="87">
        <v>0</v>
      </c>
      <c r="O65" s="87">
        <v>369</v>
      </c>
      <c r="P65" s="87">
        <v>0</v>
      </c>
      <c r="Q65" s="87">
        <v>0</v>
      </c>
      <c r="R65" s="87">
        <v>57635</v>
      </c>
      <c r="S65" s="87">
        <v>0</v>
      </c>
      <c r="T65" s="87">
        <v>0</v>
      </c>
      <c r="U65" s="87">
        <v>2660</v>
      </c>
      <c r="V65" s="87">
        <f t="shared" si="29"/>
        <v>87544</v>
      </c>
      <c r="W65" s="87">
        <f t="shared" si="30"/>
        <v>0</v>
      </c>
      <c r="X65" s="87">
        <f t="shared" si="31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3100</v>
      </c>
      <c r="AD65" s="87">
        <f t="shared" si="32"/>
        <v>0</v>
      </c>
      <c r="AE65" s="87">
        <v>0</v>
      </c>
      <c r="AF65" s="88">
        <f t="shared" si="33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13317</v>
      </c>
      <c r="AN65" s="87">
        <v>0</v>
      </c>
      <c r="AO65" s="87">
        <f t="shared" si="34"/>
        <v>0</v>
      </c>
      <c r="AP65" s="87">
        <f t="shared" si="23"/>
        <v>26880</v>
      </c>
      <c r="AQ65" s="87">
        <f t="shared" si="23"/>
        <v>26880</v>
      </c>
      <c r="AR65" s="87">
        <f t="shared" si="23"/>
        <v>26880</v>
      </c>
      <c r="AS65" s="87">
        <f t="shared" si="23"/>
        <v>0</v>
      </c>
      <c r="AT65" s="87">
        <f t="shared" si="40"/>
        <v>0</v>
      </c>
      <c r="AU65" s="87">
        <f t="shared" si="41"/>
        <v>0</v>
      </c>
      <c r="AV65" s="87">
        <f t="shared" si="41"/>
        <v>3100</v>
      </c>
      <c r="AW65" s="87">
        <f t="shared" si="24"/>
        <v>58004</v>
      </c>
      <c r="AX65" s="87">
        <f t="shared" si="35"/>
        <v>0</v>
      </c>
      <c r="AY65" s="87">
        <f t="shared" si="36"/>
        <v>369</v>
      </c>
      <c r="AZ65" s="87">
        <f t="shared" si="37"/>
        <v>0</v>
      </c>
      <c r="BA65" s="87">
        <f t="shared" si="38"/>
        <v>369</v>
      </c>
      <c r="BB65" s="87">
        <f t="shared" si="39"/>
        <v>0</v>
      </c>
      <c r="BC65" s="87">
        <f t="shared" si="18"/>
        <v>0</v>
      </c>
      <c r="BD65" s="87">
        <f t="shared" si="19"/>
        <v>57635</v>
      </c>
      <c r="BE65" s="87">
        <f t="shared" si="20"/>
        <v>0</v>
      </c>
      <c r="BF65" s="87">
        <f t="shared" si="20"/>
        <v>13317</v>
      </c>
      <c r="BG65" s="87">
        <f t="shared" si="21"/>
        <v>2660</v>
      </c>
      <c r="BH65" s="87">
        <f t="shared" si="22"/>
        <v>87544</v>
      </c>
    </row>
    <row r="66" spans="1:60" ht="13.5">
      <c r="A66" s="17" t="s">
        <v>12</v>
      </c>
      <c r="B66" s="76" t="s">
        <v>215</v>
      </c>
      <c r="C66" s="77" t="s">
        <v>188</v>
      </c>
      <c r="D66" s="87">
        <f t="shared" si="25"/>
        <v>184718</v>
      </c>
      <c r="E66" s="87">
        <f t="shared" si="26"/>
        <v>184718</v>
      </c>
      <c r="F66" s="87">
        <v>184718</v>
      </c>
      <c r="G66" s="87">
        <v>0</v>
      </c>
      <c r="H66" s="87">
        <v>0</v>
      </c>
      <c r="I66" s="87">
        <v>0</v>
      </c>
      <c r="J66" s="87">
        <v>0</v>
      </c>
      <c r="K66" s="87">
        <f t="shared" si="27"/>
        <v>153488</v>
      </c>
      <c r="L66" s="87">
        <v>77078</v>
      </c>
      <c r="M66" s="88">
        <f t="shared" si="28"/>
        <v>56309</v>
      </c>
      <c r="N66" s="87">
        <v>11821</v>
      </c>
      <c r="O66" s="87">
        <v>37491</v>
      </c>
      <c r="P66" s="87">
        <v>6997</v>
      </c>
      <c r="Q66" s="87">
        <v>6195</v>
      </c>
      <c r="R66" s="87">
        <v>13906</v>
      </c>
      <c r="S66" s="87">
        <v>0</v>
      </c>
      <c r="T66" s="87">
        <v>0</v>
      </c>
      <c r="U66" s="87">
        <v>0</v>
      </c>
      <c r="V66" s="87">
        <f t="shared" si="29"/>
        <v>338206</v>
      </c>
      <c r="W66" s="87">
        <f t="shared" si="30"/>
        <v>0</v>
      </c>
      <c r="X66" s="87">
        <f t="shared" si="31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2"/>
        <v>57537</v>
      </c>
      <c r="AE66" s="87">
        <v>0</v>
      </c>
      <c r="AF66" s="88">
        <f t="shared" si="33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57537</v>
      </c>
      <c r="AL66" s="87">
        <v>0</v>
      </c>
      <c r="AM66" s="87">
        <v>21838</v>
      </c>
      <c r="AN66" s="87">
        <v>0</v>
      </c>
      <c r="AO66" s="87">
        <f t="shared" si="34"/>
        <v>57537</v>
      </c>
      <c r="AP66" s="87">
        <f t="shared" si="23"/>
        <v>184718</v>
      </c>
      <c r="AQ66" s="87">
        <f t="shared" si="23"/>
        <v>184718</v>
      </c>
      <c r="AR66" s="87">
        <f t="shared" si="23"/>
        <v>184718</v>
      </c>
      <c r="AS66" s="87">
        <f t="shared" si="23"/>
        <v>0</v>
      </c>
      <c r="AT66" s="87">
        <f t="shared" si="40"/>
        <v>0</v>
      </c>
      <c r="AU66" s="87">
        <f t="shared" si="41"/>
        <v>0</v>
      </c>
      <c r="AV66" s="87">
        <f t="shared" si="41"/>
        <v>0</v>
      </c>
      <c r="AW66" s="87">
        <f t="shared" si="24"/>
        <v>211025</v>
      </c>
      <c r="AX66" s="87">
        <f t="shared" si="35"/>
        <v>77078</v>
      </c>
      <c r="AY66" s="87">
        <f t="shared" si="36"/>
        <v>56309</v>
      </c>
      <c r="AZ66" s="87">
        <f t="shared" si="37"/>
        <v>11821</v>
      </c>
      <c r="BA66" s="87">
        <f t="shared" si="38"/>
        <v>37491</v>
      </c>
      <c r="BB66" s="87">
        <f t="shared" si="39"/>
        <v>6997</v>
      </c>
      <c r="BC66" s="87">
        <f t="shared" si="18"/>
        <v>6195</v>
      </c>
      <c r="BD66" s="87">
        <f t="shared" si="19"/>
        <v>71443</v>
      </c>
      <c r="BE66" s="87">
        <f t="shared" si="20"/>
        <v>0</v>
      </c>
      <c r="BF66" s="87">
        <f t="shared" si="20"/>
        <v>21838</v>
      </c>
      <c r="BG66" s="87">
        <f t="shared" si="21"/>
        <v>0</v>
      </c>
      <c r="BH66" s="87">
        <f t="shared" si="22"/>
        <v>395743</v>
      </c>
    </row>
    <row r="67" spans="1:60" ht="13.5">
      <c r="A67" s="17" t="s">
        <v>12</v>
      </c>
      <c r="B67" s="76" t="s">
        <v>216</v>
      </c>
      <c r="C67" s="77" t="s">
        <v>217</v>
      </c>
      <c r="D67" s="87">
        <f t="shared" si="25"/>
        <v>2625</v>
      </c>
      <c r="E67" s="87">
        <f t="shared" si="26"/>
        <v>2625</v>
      </c>
      <c r="F67" s="87">
        <v>0</v>
      </c>
      <c r="G67" s="87">
        <v>2625</v>
      </c>
      <c r="H67" s="87">
        <v>0</v>
      </c>
      <c r="I67" s="87">
        <v>0</v>
      </c>
      <c r="J67" s="87">
        <v>0</v>
      </c>
      <c r="K67" s="87">
        <f t="shared" si="27"/>
        <v>34741</v>
      </c>
      <c r="L67" s="87">
        <v>14812</v>
      </c>
      <c r="M67" s="88">
        <f t="shared" si="28"/>
        <v>6283</v>
      </c>
      <c r="N67" s="87">
        <v>3810</v>
      </c>
      <c r="O67" s="87">
        <v>0</v>
      </c>
      <c r="P67" s="87">
        <v>2473</v>
      </c>
      <c r="Q67" s="87">
        <v>0</v>
      </c>
      <c r="R67" s="87">
        <v>13646</v>
      </c>
      <c r="S67" s="87">
        <v>0</v>
      </c>
      <c r="T67" s="87">
        <v>30282</v>
      </c>
      <c r="U67" s="87">
        <v>0</v>
      </c>
      <c r="V67" s="87">
        <f t="shared" si="29"/>
        <v>37366</v>
      </c>
      <c r="W67" s="87">
        <f t="shared" si="30"/>
        <v>0</v>
      </c>
      <c r="X67" s="87">
        <f t="shared" si="31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2"/>
        <v>0</v>
      </c>
      <c r="AE67" s="87">
        <v>0</v>
      </c>
      <c r="AF67" s="88">
        <f t="shared" si="33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13905</v>
      </c>
      <c r="AN67" s="87">
        <v>0</v>
      </c>
      <c r="AO67" s="87">
        <f t="shared" si="34"/>
        <v>0</v>
      </c>
      <c r="AP67" s="87">
        <f t="shared" si="23"/>
        <v>2625</v>
      </c>
      <c r="AQ67" s="87">
        <f t="shared" si="23"/>
        <v>2625</v>
      </c>
      <c r="AR67" s="87">
        <f t="shared" si="23"/>
        <v>0</v>
      </c>
      <c r="AS67" s="87">
        <f t="shared" si="23"/>
        <v>2625</v>
      </c>
      <c r="AT67" s="87">
        <f t="shared" si="40"/>
        <v>0</v>
      </c>
      <c r="AU67" s="87">
        <f t="shared" si="41"/>
        <v>0</v>
      </c>
      <c r="AV67" s="87">
        <f t="shared" si="41"/>
        <v>0</v>
      </c>
      <c r="AW67" s="87">
        <f t="shared" si="24"/>
        <v>34741</v>
      </c>
      <c r="AX67" s="87">
        <f t="shared" si="35"/>
        <v>14812</v>
      </c>
      <c r="AY67" s="87">
        <f t="shared" si="36"/>
        <v>6283</v>
      </c>
      <c r="AZ67" s="87">
        <f t="shared" si="37"/>
        <v>3810</v>
      </c>
      <c r="BA67" s="87">
        <f t="shared" si="38"/>
        <v>0</v>
      </c>
      <c r="BB67" s="87">
        <f t="shared" si="39"/>
        <v>2473</v>
      </c>
      <c r="BC67" s="87">
        <f t="shared" si="18"/>
        <v>0</v>
      </c>
      <c r="BD67" s="87">
        <f t="shared" si="19"/>
        <v>13646</v>
      </c>
      <c r="BE67" s="87">
        <f t="shared" si="20"/>
        <v>0</v>
      </c>
      <c r="BF67" s="87">
        <f t="shared" si="20"/>
        <v>44187</v>
      </c>
      <c r="BG67" s="87">
        <f t="shared" si="21"/>
        <v>0</v>
      </c>
      <c r="BH67" s="87">
        <f t="shared" si="22"/>
        <v>37366</v>
      </c>
    </row>
    <row r="68" spans="1:60" ht="13.5">
      <c r="A68" s="17" t="s">
        <v>12</v>
      </c>
      <c r="B68" s="76" t="s">
        <v>218</v>
      </c>
      <c r="C68" s="77" t="s">
        <v>219</v>
      </c>
      <c r="D68" s="87">
        <f t="shared" si="25"/>
        <v>0</v>
      </c>
      <c r="E68" s="87">
        <f t="shared" si="26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27"/>
        <v>51709</v>
      </c>
      <c r="L68" s="87">
        <v>237</v>
      </c>
      <c r="M68" s="88">
        <f t="shared" si="28"/>
        <v>161</v>
      </c>
      <c r="N68" s="87">
        <v>0</v>
      </c>
      <c r="O68" s="87">
        <v>0</v>
      </c>
      <c r="P68" s="87">
        <v>161</v>
      </c>
      <c r="Q68" s="87">
        <v>0</v>
      </c>
      <c r="R68" s="87">
        <v>51311</v>
      </c>
      <c r="S68" s="87">
        <v>0</v>
      </c>
      <c r="T68" s="87">
        <v>40676</v>
      </c>
      <c r="U68" s="87">
        <v>5623</v>
      </c>
      <c r="V68" s="87">
        <f t="shared" si="29"/>
        <v>57332</v>
      </c>
      <c r="W68" s="87">
        <f t="shared" si="30"/>
        <v>0</v>
      </c>
      <c r="X68" s="87">
        <f t="shared" si="31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2"/>
        <v>83593</v>
      </c>
      <c r="AE68" s="87">
        <v>0</v>
      </c>
      <c r="AF68" s="88">
        <f t="shared" si="33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83593</v>
      </c>
      <c r="AL68" s="87">
        <v>0</v>
      </c>
      <c r="AM68" s="87">
        <v>21372</v>
      </c>
      <c r="AN68" s="87">
        <v>12178</v>
      </c>
      <c r="AO68" s="87">
        <f t="shared" si="34"/>
        <v>95771</v>
      </c>
      <c r="AP68" s="87">
        <f t="shared" si="23"/>
        <v>0</v>
      </c>
      <c r="AQ68" s="87">
        <f t="shared" si="23"/>
        <v>0</v>
      </c>
      <c r="AR68" s="87">
        <f t="shared" si="23"/>
        <v>0</v>
      </c>
      <c r="AS68" s="87">
        <f t="shared" si="23"/>
        <v>0</v>
      </c>
      <c r="AT68" s="87">
        <f t="shared" si="40"/>
        <v>0</v>
      </c>
      <c r="AU68" s="87">
        <f t="shared" si="41"/>
        <v>0</v>
      </c>
      <c r="AV68" s="87">
        <f t="shared" si="41"/>
        <v>0</v>
      </c>
      <c r="AW68" s="87">
        <f t="shared" si="24"/>
        <v>135302</v>
      </c>
      <c r="AX68" s="87">
        <f t="shared" si="35"/>
        <v>237</v>
      </c>
      <c r="AY68" s="87">
        <f t="shared" si="36"/>
        <v>161</v>
      </c>
      <c r="AZ68" s="87">
        <f t="shared" si="37"/>
        <v>0</v>
      </c>
      <c r="BA68" s="87">
        <f t="shared" si="38"/>
        <v>0</v>
      </c>
      <c r="BB68" s="87">
        <f t="shared" si="39"/>
        <v>161</v>
      </c>
      <c r="BC68" s="87">
        <f t="shared" si="18"/>
        <v>0</v>
      </c>
      <c r="BD68" s="87">
        <f t="shared" si="19"/>
        <v>134904</v>
      </c>
      <c r="BE68" s="87">
        <f t="shared" si="20"/>
        <v>0</v>
      </c>
      <c r="BF68" s="87">
        <f t="shared" si="20"/>
        <v>62048</v>
      </c>
      <c r="BG68" s="87">
        <f t="shared" si="21"/>
        <v>17801</v>
      </c>
      <c r="BH68" s="87">
        <f t="shared" si="22"/>
        <v>153103</v>
      </c>
    </row>
    <row r="69" spans="1:60" ht="13.5">
      <c r="A69" s="17" t="s">
        <v>12</v>
      </c>
      <c r="B69" s="76" t="s">
        <v>220</v>
      </c>
      <c r="C69" s="77" t="s">
        <v>221</v>
      </c>
      <c r="D69" s="87">
        <f t="shared" si="25"/>
        <v>0</v>
      </c>
      <c r="E69" s="87">
        <f t="shared" si="26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27"/>
        <v>26678</v>
      </c>
      <c r="L69" s="87">
        <v>14070</v>
      </c>
      <c r="M69" s="88">
        <f t="shared" si="28"/>
        <v>6474</v>
      </c>
      <c r="N69" s="87">
        <v>6088</v>
      </c>
      <c r="O69" s="87">
        <v>0</v>
      </c>
      <c r="P69" s="87">
        <v>386</v>
      </c>
      <c r="Q69" s="87">
        <v>0</v>
      </c>
      <c r="R69" s="87">
        <v>6000</v>
      </c>
      <c r="S69" s="87">
        <v>134</v>
      </c>
      <c r="T69" s="87">
        <v>26224</v>
      </c>
      <c r="U69" s="87">
        <v>0</v>
      </c>
      <c r="V69" s="87">
        <f t="shared" si="29"/>
        <v>26678</v>
      </c>
      <c r="W69" s="87">
        <f t="shared" si="30"/>
        <v>0</v>
      </c>
      <c r="X69" s="87">
        <f t="shared" si="31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2"/>
        <v>0</v>
      </c>
      <c r="AE69" s="87">
        <v>0</v>
      </c>
      <c r="AF69" s="88">
        <f t="shared" si="33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10780</v>
      </c>
      <c r="AN69" s="87">
        <v>0</v>
      </c>
      <c r="AO69" s="87">
        <f t="shared" si="34"/>
        <v>0</v>
      </c>
      <c r="AP69" s="87">
        <f t="shared" si="23"/>
        <v>0</v>
      </c>
      <c r="AQ69" s="87">
        <f t="shared" si="23"/>
        <v>0</v>
      </c>
      <c r="AR69" s="87">
        <f t="shared" si="23"/>
        <v>0</v>
      </c>
      <c r="AS69" s="87">
        <f t="shared" si="23"/>
        <v>0</v>
      </c>
      <c r="AT69" s="87">
        <f t="shared" si="40"/>
        <v>0</v>
      </c>
      <c r="AU69" s="87">
        <f t="shared" si="41"/>
        <v>0</v>
      </c>
      <c r="AV69" s="87">
        <f t="shared" si="41"/>
        <v>0</v>
      </c>
      <c r="AW69" s="87">
        <f t="shared" si="24"/>
        <v>26678</v>
      </c>
      <c r="AX69" s="87">
        <f t="shared" si="35"/>
        <v>14070</v>
      </c>
      <c r="AY69" s="87">
        <f t="shared" si="36"/>
        <v>6474</v>
      </c>
      <c r="AZ69" s="87">
        <f t="shared" si="37"/>
        <v>6088</v>
      </c>
      <c r="BA69" s="87">
        <f t="shared" si="38"/>
        <v>0</v>
      </c>
      <c r="BB69" s="87">
        <f t="shared" si="39"/>
        <v>386</v>
      </c>
      <c r="BC69" s="87">
        <f t="shared" si="18"/>
        <v>0</v>
      </c>
      <c r="BD69" s="87">
        <f t="shared" si="19"/>
        <v>6000</v>
      </c>
      <c r="BE69" s="87">
        <f t="shared" si="20"/>
        <v>134</v>
      </c>
      <c r="BF69" s="87">
        <f t="shared" si="20"/>
        <v>37004</v>
      </c>
      <c r="BG69" s="87">
        <f t="shared" si="21"/>
        <v>0</v>
      </c>
      <c r="BH69" s="87">
        <f t="shared" si="22"/>
        <v>26678</v>
      </c>
    </row>
    <row r="70" spans="1:60" ht="13.5">
      <c r="A70" s="17" t="s">
        <v>12</v>
      </c>
      <c r="B70" s="76" t="s">
        <v>222</v>
      </c>
      <c r="C70" s="77" t="s">
        <v>223</v>
      </c>
      <c r="D70" s="87">
        <f t="shared" si="25"/>
        <v>0</v>
      </c>
      <c r="E70" s="87">
        <f t="shared" si="26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27"/>
        <v>13614</v>
      </c>
      <c r="L70" s="87">
        <v>0</v>
      </c>
      <c r="M70" s="88">
        <f t="shared" si="28"/>
        <v>1231</v>
      </c>
      <c r="N70" s="87">
        <v>504</v>
      </c>
      <c r="O70" s="87">
        <v>677</v>
      </c>
      <c r="P70" s="87">
        <v>50</v>
      </c>
      <c r="Q70" s="87">
        <v>0</v>
      </c>
      <c r="R70" s="87">
        <v>12383</v>
      </c>
      <c r="S70" s="87">
        <v>0</v>
      </c>
      <c r="T70" s="87">
        <v>20392</v>
      </c>
      <c r="U70" s="87">
        <v>582</v>
      </c>
      <c r="V70" s="87">
        <f t="shared" si="29"/>
        <v>14196</v>
      </c>
      <c r="W70" s="87">
        <f t="shared" si="30"/>
        <v>1050</v>
      </c>
      <c r="X70" s="87">
        <f t="shared" si="31"/>
        <v>0</v>
      </c>
      <c r="Y70" s="87">
        <v>0</v>
      </c>
      <c r="Z70" s="87">
        <v>0</v>
      </c>
      <c r="AA70" s="87">
        <v>0</v>
      </c>
      <c r="AB70" s="87">
        <v>1050</v>
      </c>
      <c r="AC70" s="87">
        <v>0</v>
      </c>
      <c r="AD70" s="87">
        <f t="shared" si="32"/>
        <v>10641</v>
      </c>
      <c r="AE70" s="87">
        <v>0</v>
      </c>
      <c r="AF70" s="88">
        <f t="shared" si="33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10641</v>
      </c>
      <c r="AL70" s="87">
        <v>0</v>
      </c>
      <c r="AM70" s="87">
        <v>3865</v>
      </c>
      <c r="AN70" s="87">
        <v>948</v>
      </c>
      <c r="AO70" s="87">
        <f t="shared" si="34"/>
        <v>12639</v>
      </c>
      <c r="AP70" s="87">
        <f t="shared" si="23"/>
        <v>1050</v>
      </c>
      <c r="AQ70" s="87">
        <f t="shared" si="23"/>
        <v>0</v>
      </c>
      <c r="AR70" s="87">
        <f t="shared" si="23"/>
        <v>0</v>
      </c>
      <c r="AS70" s="87">
        <f t="shared" si="23"/>
        <v>0</v>
      </c>
      <c r="AT70" s="87">
        <f t="shared" si="40"/>
        <v>0</v>
      </c>
      <c r="AU70" s="87">
        <f t="shared" si="41"/>
        <v>1050</v>
      </c>
      <c r="AV70" s="87">
        <f t="shared" si="41"/>
        <v>0</v>
      </c>
      <c r="AW70" s="87">
        <f t="shared" si="24"/>
        <v>24255</v>
      </c>
      <c r="AX70" s="87">
        <f t="shared" si="35"/>
        <v>0</v>
      </c>
      <c r="AY70" s="87">
        <f t="shared" si="36"/>
        <v>1231</v>
      </c>
      <c r="AZ70" s="87">
        <f t="shared" si="37"/>
        <v>504</v>
      </c>
      <c r="BA70" s="87">
        <f t="shared" si="38"/>
        <v>677</v>
      </c>
      <c r="BB70" s="87">
        <f t="shared" si="39"/>
        <v>50</v>
      </c>
      <c r="BC70" s="87">
        <f t="shared" si="18"/>
        <v>0</v>
      </c>
      <c r="BD70" s="87">
        <f t="shared" si="19"/>
        <v>23024</v>
      </c>
      <c r="BE70" s="87">
        <f t="shared" si="20"/>
        <v>0</v>
      </c>
      <c r="BF70" s="87">
        <f t="shared" si="20"/>
        <v>24257</v>
      </c>
      <c r="BG70" s="87">
        <f t="shared" si="21"/>
        <v>1530</v>
      </c>
      <c r="BH70" s="87">
        <f t="shared" si="22"/>
        <v>26835</v>
      </c>
    </row>
    <row r="71" spans="1:60" ht="13.5">
      <c r="A71" s="17" t="s">
        <v>12</v>
      </c>
      <c r="B71" s="76" t="s">
        <v>224</v>
      </c>
      <c r="C71" s="77" t="s">
        <v>225</v>
      </c>
      <c r="D71" s="87">
        <f t="shared" si="25"/>
        <v>10500</v>
      </c>
      <c r="E71" s="87">
        <f t="shared" si="26"/>
        <v>10500</v>
      </c>
      <c r="F71" s="87">
        <v>10500</v>
      </c>
      <c r="G71" s="87">
        <v>0</v>
      </c>
      <c r="H71" s="87">
        <v>0</v>
      </c>
      <c r="I71" s="87">
        <v>0</v>
      </c>
      <c r="J71" s="87">
        <v>0</v>
      </c>
      <c r="K71" s="87">
        <f t="shared" si="27"/>
        <v>135888</v>
      </c>
      <c r="L71" s="87">
        <v>39229</v>
      </c>
      <c r="M71" s="88">
        <f t="shared" si="28"/>
        <v>64659</v>
      </c>
      <c r="N71" s="87">
        <v>190</v>
      </c>
      <c r="O71" s="87">
        <v>48586</v>
      </c>
      <c r="P71" s="87">
        <v>15883</v>
      </c>
      <c r="Q71" s="87">
        <v>0</v>
      </c>
      <c r="R71" s="87">
        <v>32000</v>
      </c>
      <c r="S71" s="87">
        <v>0</v>
      </c>
      <c r="T71" s="87">
        <v>0</v>
      </c>
      <c r="U71" s="87">
        <v>0</v>
      </c>
      <c r="V71" s="87">
        <f t="shared" si="29"/>
        <v>146388</v>
      </c>
      <c r="W71" s="87">
        <f t="shared" si="30"/>
        <v>0</v>
      </c>
      <c r="X71" s="87">
        <f t="shared" si="31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2"/>
        <v>0</v>
      </c>
      <c r="AE71" s="87">
        <v>0</v>
      </c>
      <c r="AF71" s="88">
        <f t="shared" si="33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25118</v>
      </c>
      <c r="AN71" s="87">
        <v>19689</v>
      </c>
      <c r="AO71" s="87">
        <f t="shared" si="34"/>
        <v>19689</v>
      </c>
      <c r="AP71" s="87">
        <f t="shared" si="23"/>
        <v>10500</v>
      </c>
      <c r="AQ71" s="87">
        <f t="shared" si="23"/>
        <v>10500</v>
      </c>
      <c r="AR71" s="87">
        <f t="shared" si="23"/>
        <v>10500</v>
      </c>
      <c r="AS71" s="87">
        <f aca="true" t="shared" si="42" ref="AP71:AS86">G71+Z71</f>
        <v>0</v>
      </c>
      <c r="AT71" s="87">
        <f t="shared" si="40"/>
        <v>0</v>
      </c>
      <c r="AU71" s="87">
        <f t="shared" si="41"/>
        <v>0</v>
      </c>
      <c r="AV71" s="87">
        <f t="shared" si="41"/>
        <v>0</v>
      </c>
      <c r="AW71" s="87">
        <f t="shared" si="24"/>
        <v>135888</v>
      </c>
      <c r="AX71" s="87">
        <f t="shared" si="35"/>
        <v>39229</v>
      </c>
      <c r="AY71" s="87">
        <f t="shared" si="36"/>
        <v>64659</v>
      </c>
      <c r="AZ71" s="87">
        <f t="shared" si="37"/>
        <v>190</v>
      </c>
      <c r="BA71" s="87">
        <f t="shared" si="38"/>
        <v>48586</v>
      </c>
      <c r="BB71" s="87">
        <f t="shared" si="39"/>
        <v>15883</v>
      </c>
      <c r="BC71" s="87">
        <f aca="true" t="shared" si="43" ref="BC71:BC95">Q71+AJ71</f>
        <v>0</v>
      </c>
      <c r="BD71" s="87">
        <f aca="true" t="shared" si="44" ref="BD71:BD95">R71+AK71</f>
        <v>32000</v>
      </c>
      <c r="BE71" s="87">
        <f aca="true" t="shared" si="45" ref="BE71:BF95">S71+AL71</f>
        <v>0</v>
      </c>
      <c r="BF71" s="87">
        <f t="shared" si="45"/>
        <v>25118</v>
      </c>
      <c r="BG71" s="87">
        <f aca="true" t="shared" si="46" ref="BG71:BG95">U71+AN71</f>
        <v>19689</v>
      </c>
      <c r="BH71" s="87">
        <f aca="true" t="shared" si="47" ref="BH71:BH95">V71+AO71</f>
        <v>166077</v>
      </c>
    </row>
    <row r="72" spans="1:60" ht="13.5">
      <c r="A72" s="17" t="s">
        <v>12</v>
      </c>
      <c r="B72" s="76" t="s">
        <v>226</v>
      </c>
      <c r="C72" s="77" t="s">
        <v>227</v>
      </c>
      <c r="D72" s="87">
        <f t="shared" si="25"/>
        <v>0</v>
      </c>
      <c r="E72" s="87">
        <f t="shared" si="26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f t="shared" si="27"/>
        <v>0</v>
      </c>
      <c r="L72" s="87">
        <v>0</v>
      </c>
      <c r="M72" s="88">
        <f t="shared" si="28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37615</v>
      </c>
      <c r="U72" s="87">
        <v>0</v>
      </c>
      <c r="V72" s="87">
        <f t="shared" si="29"/>
        <v>0</v>
      </c>
      <c r="W72" s="87">
        <f t="shared" si="30"/>
        <v>0</v>
      </c>
      <c r="X72" s="87">
        <f t="shared" si="31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2"/>
        <v>0</v>
      </c>
      <c r="AE72" s="87">
        <v>0</v>
      </c>
      <c r="AF72" s="88">
        <f t="shared" si="33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14224</v>
      </c>
      <c r="AN72" s="87">
        <v>0</v>
      </c>
      <c r="AO72" s="87">
        <f t="shared" si="34"/>
        <v>0</v>
      </c>
      <c r="AP72" s="87">
        <f t="shared" si="42"/>
        <v>0</v>
      </c>
      <c r="AQ72" s="87">
        <f t="shared" si="42"/>
        <v>0</v>
      </c>
      <c r="AR72" s="87">
        <f t="shared" si="42"/>
        <v>0</v>
      </c>
      <c r="AS72" s="87">
        <f t="shared" si="42"/>
        <v>0</v>
      </c>
      <c r="AT72" s="87">
        <f t="shared" si="40"/>
        <v>0</v>
      </c>
      <c r="AU72" s="87">
        <f t="shared" si="41"/>
        <v>0</v>
      </c>
      <c r="AV72" s="87">
        <f t="shared" si="41"/>
        <v>0</v>
      </c>
      <c r="AW72" s="87">
        <f t="shared" si="24"/>
        <v>0</v>
      </c>
      <c r="AX72" s="87">
        <f t="shared" si="35"/>
        <v>0</v>
      </c>
      <c r="AY72" s="87">
        <f t="shared" si="36"/>
        <v>0</v>
      </c>
      <c r="AZ72" s="87">
        <f t="shared" si="37"/>
        <v>0</v>
      </c>
      <c r="BA72" s="87">
        <f t="shared" si="38"/>
        <v>0</v>
      </c>
      <c r="BB72" s="87">
        <f t="shared" si="39"/>
        <v>0</v>
      </c>
      <c r="BC72" s="87">
        <f t="shared" si="43"/>
        <v>0</v>
      </c>
      <c r="BD72" s="87">
        <f t="shared" si="44"/>
        <v>0</v>
      </c>
      <c r="BE72" s="87">
        <f t="shared" si="45"/>
        <v>0</v>
      </c>
      <c r="BF72" s="87">
        <f t="shared" si="45"/>
        <v>51839</v>
      </c>
      <c r="BG72" s="87">
        <f t="shared" si="46"/>
        <v>0</v>
      </c>
      <c r="BH72" s="87">
        <f t="shared" si="47"/>
        <v>0</v>
      </c>
    </row>
    <row r="73" spans="1:60" ht="13.5">
      <c r="A73" s="17" t="s">
        <v>12</v>
      </c>
      <c r="B73" s="76" t="s">
        <v>228</v>
      </c>
      <c r="C73" s="77" t="s">
        <v>229</v>
      </c>
      <c r="D73" s="87">
        <f t="shared" si="25"/>
        <v>0</v>
      </c>
      <c r="E73" s="87">
        <f t="shared" si="26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f t="shared" si="27"/>
        <v>0</v>
      </c>
      <c r="L73" s="87">
        <v>0</v>
      </c>
      <c r="M73" s="88">
        <f t="shared" si="28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103425</v>
      </c>
      <c r="U73" s="87">
        <v>0</v>
      </c>
      <c r="V73" s="87">
        <f t="shared" si="29"/>
        <v>0</v>
      </c>
      <c r="W73" s="87">
        <f t="shared" si="30"/>
        <v>0</v>
      </c>
      <c r="X73" s="87">
        <f t="shared" si="31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2"/>
        <v>0</v>
      </c>
      <c r="AE73" s="87">
        <v>0</v>
      </c>
      <c r="AF73" s="88">
        <f t="shared" si="33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51205</v>
      </c>
      <c r="AN73" s="87">
        <v>0</v>
      </c>
      <c r="AO73" s="87">
        <f t="shared" si="34"/>
        <v>0</v>
      </c>
      <c r="AP73" s="87">
        <f t="shared" si="42"/>
        <v>0</v>
      </c>
      <c r="AQ73" s="87">
        <f t="shared" si="42"/>
        <v>0</v>
      </c>
      <c r="AR73" s="87">
        <f t="shared" si="42"/>
        <v>0</v>
      </c>
      <c r="AS73" s="87">
        <f t="shared" si="42"/>
        <v>0</v>
      </c>
      <c r="AT73" s="87">
        <f t="shared" si="40"/>
        <v>0</v>
      </c>
      <c r="AU73" s="87">
        <f t="shared" si="41"/>
        <v>0</v>
      </c>
      <c r="AV73" s="87">
        <f t="shared" si="41"/>
        <v>0</v>
      </c>
      <c r="AW73" s="87">
        <f t="shared" si="24"/>
        <v>0</v>
      </c>
      <c r="AX73" s="87">
        <f t="shared" si="35"/>
        <v>0</v>
      </c>
      <c r="AY73" s="87">
        <f t="shared" si="36"/>
        <v>0</v>
      </c>
      <c r="AZ73" s="87">
        <f t="shared" si="37"/>
        <v>0</v>
      </c>
      <c r="BA73" s="87">
        <f t="shared" si="38"/>
        <v>0</v>
      </c>
      <c r="BB73" s="87">
        <f t="shared" si="39"/>
        <v>0</v>
      </c>
      <c r="BC73" s="87">
        <f t="shared" si="43"/>
        <v>0</v>
      </c>
      <c r="BD73" s="87">
        <f t="shared" si="44"/>
        <v>0</v>
      </c>
      <c r="BE73" s="87">
        <f t="shared" si="45"/>
        <v>0</v>
      </c>
      <c r="BF73" s="87">
        <f t="shared" si="45"/>
        <v>154630</v>
      </c>
      <c r="BG73" s="87">
        <f t="shared" si="46"/>
        <v>0</v>
      </c>
      <c r="BH73" s="87">
        <f t="shared" si="47"/>
        <v>0</v>
      </c>
    </row>
    <row r="74" spans="1:60" ht="13.5">
      <c r="A74" s="17" t="s">
        <v>12</v>
      </c>
      <c r="B74" s="76" t="s">
        <v>230</v>
      </c>
      <c r="C74" s="77" t="s">
        <v>231</v>
      </c>
      <c r="D74" s="87">
        <f t="shared" si="25"/>
        <v>0</v>
      </c>
      <c r="E74" s="87">
        <f t="shared" si="26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7"/>
        <v>0</v>
      </c>
      <c r="L74" s="87">
        <v>0</v>
      </c>
      <c r="M74" s="88">
        <f t="shared" si="28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98202</v>
      </c>
      <c r="U74" s="87">
        <v>0</v>
      </c>
      <c r="V74" s="87">
        <f t="shared" si="29"/>
        <v>0</v>
      </c>
      <c r="W74" s="87">
        <f t="shared" si="30"/>
        <v>0</v>
      </c>
      <c r="X74" s="87">
        <f t="shared" si="31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2"/>
        <v>0</v>
      </c>
      <c r="AE74" s="87">
        <v>0</v>
      </c>
      <c r="AF74" s="88">
        <f t="shared" si="33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55472</v>
      </c>
      <c r="AN74" s="87">
        <v>0</v>
      </c>
      <c r="AO74" s="87">
        <f t="shared" si="34"/>
        <v>0</v>
      </c>
      <c r="AP74" s="87">
        <f t="shared" si="42"/>
        <v>0</v>
      </c>
      <c r="AQ74" s="87">
        <f t="shared" si="42"/>
        <v>0</v>
      </c>
      <c r="AR74" s="87">
        <f t="shared" si="42"/>
        <v>0</v>
      </c>
      <c r="AS74" s="87">
        <f t="shared" si="42"/>
        <v>0</v>
      </c>
      <c r="AT74" s="87">
        <f t="shared" si="40"/>
        <v>0</v>
      </c>
      <c r="AU74" s="87">
        <f t="shared" si="41"/>
        <v>0</v>
      </c>
      <c r="AV74" s="87">
        <f t="shared" si="41"/>
        <v>0</v>
      </c>
      <c r="AW74" s="87">
        <f t="shared" si="24"/>
        <v>0</v>
      </c>
      <c r="AX74" s="87">
        <f t="shared" si="35"/>
        <v>0</v>
      </c>
      <c r="AY74" s="87">
        <f t="shared" si="36"/>
        <v>0</v>
      </c>
      <c r="AZ74" s="87">
        <f t="shared" si="37"/>
        <v>0</v>
      </c>
      <c r="BA74" s="87">
        <f t="shared" si="38"/>
        <v>0</v>
      </c>
      <c r="BB74" s="87">
        <f t="shared" si="39"/>
        <v>0</v>
      </c>
      <c r="BC74" s="87">
        <f t="shared" si="43"/>
        <v>0</v>
      </c>
      <c r="BD74" s="87">
        <f t="shared" si="44"/>
        <v>0</v>
      </c>
      <c r="BE74" s="87">
        <f t="shared" si="45"/>
        <v>0</v>
      </c>
      <c r="BF74" s="87">
        <f t="shared" si="45"/>
        <v>153674</v>
      </c>
      <c r="BG74" s="87">
        <f t="shared" si="46"/>
        <v>0</v>
      </c>
      <c r="BH74" s="87">
        <f t="shared" si="47"/>
        <v>0</v>
      </c>
    </row>
    <row r="75" spans="1:60" ht="13.5">
      <c r="A75" s="17" t="s">
        <v>12</v>
      </c>
      <c r="B75" s="76" t="s">
        <v>232</v>
      </c>
      <c r="C75" s="77" t="s">
        <v>233</v>
      </c>
      <c r="D75" s="87">
        <f t="shared" si="25"/>
        <v>0</v>
      </c>
      <c r="E75" s="87">
        <f t="shared" si="26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f t="shared" si="27"/>
        <v>0</v>
      </c>
      <c r="L75" s="87">
        <v>0</v>
      </c>
      <c r="M75" s="88">
        <f t="shared" si="28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46148</v>
      </c>
      <c r="U75" s="87">
        <v>0</v>
      </c>
      <c r="V75" s="87">
        <f t="shared" si="29"/>
        <v>0</v>
      </c>
      <c r="W75" s="87">
        <f t="shared" si="30"/>
        <v>0</v>
      </c>
      <c r="X75" s="87">
        <f t="shared" si="31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2"/>
        <v>0</v>
      </c>
      <c r="AE75" s="87">
        <v>0</v>
      </c>
      <c r="AF75" s="88">
        <f t="shared" si="33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21335</v>
      </c>
      <c r="AN75" s="87">
        <v>0</v>
      </c>
      <c r="AO75" s="87">
        <f t="shared" si="34"/>
        <v>0</v>
      </c>
      <c r="AP75" s="87">
        <f t="shared" si="42"/>
        <v>0</v>
      </c>
      <c r="AQ75" s="87">
        <f t="shared" si="42"/>
        <v>0</v>
      </c>
      <c r="AR75" s="87">
        <f t="shared" si="42"/>
        <v>0</v>
      </c>
      <c r="AS75" s="87">
        <f t="shared" si="42"/>
        <v>0</v>
      </c>
      <c r="AT75" s="87">
        <f t="shared" si="40"/>
        <v>0</v>
      </c>
      <c r="AU75" s="87">
        <f t="shared" si="41"/>
        <v>0</v>
      </c>
      <c r="AV75" s="87">
        <f t="shared" si="41"/>
        <v>0</v>
      </c>
      <c r="AW75" s="87">
        <f t="shared" si="24"/>
        <v>0</v>
      </c>
      <c r="AX75" s="87">
        <f t="shared" si="35"/>
        <v>0</v>
      </c>
      <c r="AY75" s="87">
        <f t="shared" si="36"/>
        <v>0</v>
      </c>
      <c r="AZ75" s="87">
        <f t="shared" si="37"/>
        <v>0</v>
      </c>
      <c r="BA75" s="87">
        <f t="shared" si="38"/>
        <v>0</v>
      </c>
      <c r="BB75" s="87">
        <f t="shared" si="39"/>
        <v>0</v>
      </c>
      <c r="BC75" s="87">
        <f t="shared" si="43"/>
        <v>0</v>
      </c>
      <c r="BD75" s="87">
        <f t="shared" si="44"/>
        <v>0</v>
      </c>
      <c r="BE75" s="87">
        <f t="shared" si="45"/>
        <v>0</v>
      </c>
      <c r="BF75" s="87">
        <f t="shared" si="45"/>
        <v>67483</v>
      </c>
      <c r="BG75" s="87">
        <f t="shared" si="46"/>
        <v>0</v>
      </c>
      <c r="BH75" s="87">
        <f t="shared" si="47"/>
        <v>0</v>
      </c>
    </row>
    <row r="76" spans="1:60" ht="13.5">
      <c r="A76" s="17" t="s">
        <v>12</v>
      </c>
      <c r="B76" s="76" t="s">
        <v>234</v>
      </c>
      <c r="C76" s="77" t="s">
        <v>235</v>
      </c>
      <c r="D76" s="87">
        <f t="shared" si="25"/>
        <v>6132</v>
      </c>
      <c r="E76" s="87">
        <f t="shared" si="26"/>
        <v>6132</v>
      </c>
      <c r="F76" s="87">
        <v>6132</v>
      </c>
      <c r="G76" s="87">
        <v>0</v>
      </c>
      <c r="H76" s="87">
        <v>0</v>
      </c>
      <c r="I76" s="87">
        <v>0</v>
      </c>
      <c r="J76" s="87">
        <v>0</v>
      </c>
      <c r="K76" s="87">
        <f t="shared" si="27"/>
        <v>57419</v>
      </c>
      <c r="L76" s="87">
        <v>22805</v>
      </c>
      <c r="M76" s="88">
        <f t="shared" si="28"/>
        <v>20861</v>
      </c>
      <c r="N76" s="87">
        <v>67</v>
      </c>
      <c r="O76" s="87">
        <v>15274</v>
      </c>
      <c r="P76" s="87">
        <v>5520</v>
      </c>
      <c r="Q76" s="87">
        <v>0</v>
      </c>
      <c r="R76" s="87">
        <v>13528</v>
      </c>
      <c r="S76" s="87">
        <v>225</v>
      </c>
      <c r="T76" s="87">
        <v>0</v>
      </c>
      <c r="U76" s="87">
        <v>0</v>
      </c>
      <c r="V76" s="87">
        <f t="shared" si="29"/>
        <v>63551</v>
      </c>
      <c r="W76" s="87">
        <f t="shared" si="30"/>
        <v>10710</v>
      </c>
      <c r="X76" s="87">
        <f t="shared" si="31"/>
        <v>10710</v>
      </c>
      <c r="Y76" s="87">
        <v>10710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2"/>
        <v>32271</v>
      </c>
      <c r="AE76" s="87">
        <v>15075</v>
      </c>
      <c r="AF76" s="88">
        <f t="shared" si="33"/>
        <v>14734</v>
      </c>
      <c r="AG76" s="87">
        <v>0</v>
      </c>
      <c r="AH76" s="87">
        <v>14734</v>
      </c>
      <c r="AI76" s="87">
        <v>0</v>
      </c>
      <c r="AJ76" s="87">
        <v>0</v>
      </c>
      <c r="AK76" s="87">
        <v>1486</v>
      </c>
      <c r="AL76" s="87">
        <v>976</v>
      </c>
      <c r="AM76" s="87">
        <v>0</v>
      </c>
      <c r="AN76" s="87">
        <v>0</v>
      </c>
      <c r="AO76" s="87">
        <f t="shared" si="34"/>
        <v>42981</v>
      </c>
      <c r="AP76" s="87">
        <f t="shared" si="42"/>
        <v>16842</v>
      </c>
      <c r="AQ76" s="87">
        <f t="shared" si="42"/>
        <v>16842</v>
      </c>
      <c r="AR76" s="87">
        <f t="shared" si="42"/>
        <v>16842</v>
      </c>
      <c r="AS76" s="87">
        <f t="shared" si="42"/>
        <v>0</v>
      </c>
      <c r="AT76" s="87">
        <f t="shared" si="40"/>
        <v>0</v>
      </c>
      <c r="AU76" s="87">
        <f t="shared" si="41"/>
        <v>0</v>
      </c>
      <c r="AV76" s="87">
        <f t="shared" si="41"/>
        <v>0</v>
      </c>
      <c r="AW76" s="87">
        <f t="shared" si="24"/>
        <v>89690</v>
      </c>
      <c r="AX76" s="87">
        <f t="shared" si="35"/>
        <v>37880</v>
      </c>
      <c r="AY76" s="87">
        <f t="shared" si="36"/>
        <v>35595</v>
      </c>
      <c r="AZ76" s="87">
        <f t="shared" si="37"/>
        <v>67</v>
      </c>
      <c r="BA76" s="87">
        <f t="shared" si="38"/>
        <v>30008</v>
      </c>
      <c r="BB76" s="87">
        <f t="shared" si="39"/>
        <v>5520</v>
      </c>
      <c r="BC76" s="87">
        <f t="shared" si="43"/>
        <v>0</v>
      </c>
      <c r="BD76" s="87">
        <f t="shared" si="44"/>
        <v>15014</v>
      </c>
      <c r="BE76" s="87">
        <f t="shared" si="45"/>
        <v>1201</v>
      </c>
      <c r="BF76" s="87">
        <f t="shared" si="45"/>
        <v>0</v>
      </c>
      <c r="BG76" s="87">
        <f t="shared" si="46"/>
        <v>0</v>
      </c>
      <c r="BH76" s="87">
        <f t="shared" si="47"/>
        <v>106532</v>
      </c>
    </row>
    <row r="77" spans="1:60" ht="13.5">
      <c r="A77" s="17" t="s">
        <v>12</v>
      </c>
      <c r="B77" s="78" t="s">
        <v>236</v>
      </c>
      <c r="C77" s="79" t="s">
        <v>237</v>
      </c>
      <c r="D77" s="87">
        <f t="shared" si="25"/>
        <v>1222186</v>
      </c>
      <c r="E77" s="87">
        <f t="shared" si="26"/>
        <v>1222186</v>
      </c>
      <c r="F77" s="87">
        <v>1222186</v>
      </c>
      <c r="G77" s="87">
        <v>0</v>
      </c>
      <c r="H77" s="87">
        <v>0</v>
      </c>
      <c r="I77" s="87">
        <v>0</v>
      </c>
      <c r="J77" s="87" t="s">
        <v>278</v>
      </c>
      <c r="K77" s="87">
        <f t="shared" si="27"/>
        <v>672882</v>
      </c>
      <c r="L77" s="87">
        <v>177187</v>
      </c>
      <c r="M77" s="88">
        <f t="shared" si="28"/>
        <v>297087</v>
      </c>
      <c r="N77" s="87">
        <v>0</v>
      </c>
      <c r="O77" s="87">
        <v>297087</v>
      </c>
      <c r="P77" s="87">
        <v>0</v>
      </c>
      <c r="Q77" s="87">
        <v>0</v>
      </c>
      <c r="R77" s="87">
        <v>198608</v>
      </c>
      <c r="S77" s="87">
        <v>0</v>
      </c>
      <c r="T77" s="87" t="s">
        <v>278</v>
      </c>
      <c r="U77" s="87">
        <v>17901</v>
      </c>
      <c r="V77" s="87">
        <f t="shared" si="29"/>
        <v>1912969</v>
      </c>
      <c r="W77" s="87">
        <f t="shared" si="30"/>
        <v>0</v>
      </c>
      <c r="X77" s="87">
        <f t="shared" si="31"/>
        <v>0</v>
      </c>
      <c r="Y77" s="87">
        <v>0</v>
      </c>
      <c r="Z77" s="87">
        <v>0</v>
      </c>
      <c r="AA77" s="87">
        <v>0</v>
      </c>
      <c r="AB77" s="87">
        <v>0</v>
      </c>
      <c r="AC77" s="87" t="s">
        <v>278</v>
      </c>
      <c r="AD77" s="87">
        <f t="shared" si="32"/>
        <v>173983</v>
      </c>
      <c r="AE77" s="87">
        <v>49409</v>
      </c>
      <c r="AF77" s="88">
        <f t="shared" si="33"/>
        <v>65580</v>
      </c>
      <c r="AG77" s="87">
        <v>0</v>
      </c>
      <c r="AH77" s="87">
        <v>65580</v>
      </c>
      <c r="AI77" s="87">
        <v>0</v>
      </c>
      <c r="AJ77" s="87">
        <v>0</v>
      </c>
      <c r="AK77" s="87">
        <v>58994</v>
      </c>
      <c r="AL77" s="87">
        <v>0</v>
      </c>
      <c r="AM77" s="87" t="s">
        <v>278</v>
      </c>
      <c r="AN77" s="87">
        <v>19525</v>
      </c>
      <c r="AO77" s="87">
        <f t="shared" si="34"/>
        <v>193508</v>
      </c>
      <c r="AP77" s="87">
        <f t="shared" si="42"/>
        <v>1222186</v>
      </c>
      <c r="AQ77" s="87">
        <f t="shared" si="42"/>
        <v>1222186</v>
      </c>
      <c r="AR77" s="87">
        <f t="shared" si="42"/>
        <v>1222186</v>
      </c>
      <c r="AS77" s="87">
        <f t="shared" si="42"/>
        <v>0</v>
      </c>
      <c r="AT77" s="87">
        <f t="shared" si="40"/>
        <v>0</v>
      </c>
      <c r="AU77" s="87">
        <f t="shared" si="41"/>
        <v>0</v>
      </c>
      <c r="AV77" s="88" t="s">
        <v>128</v>
      </c>
      <c r="AW77" s="87">
        <f t="shared" si="24"/>
        <v>846865</v>
      </c>
      <c r="AX77" s="87">
        <f t="shared" si="35"/>
        <v>226596</v>
      </c>
      <c r="AY77" s="87">
        <f t="shared" si="36"/>
        <v>362667</v>
      </c>
      <c r="AZ77" s="87">
        <f t="shared" si="37"/>
        <v>0</v>
      </c>
      <c r="BA77" s="87">
        <f t="shared" si="38"/>
        <v>362667</v>
      </c>
      <c r="BB77" s="87">
        <f t="shared" si="39"/>
        <v>0</v>
      </c>
      <c r="BC77" s="87">
        <f t="shared" si="43"/>
        <v>0</v>
      </c>
      <c r="BD77" s="87">
        <f t="shared" si="44"/>
        <v>257602</v>
      </c>
      <c r="BE77" s="87">
        <f t="shared" si="45"/>
        <v>0</v>
      </c>
      <c r="BF77" s="88" t="s">
        <v>128</v>
      </c>
      <c r="BG77" s="87">
        <f t="shared" si="46"/>
        <v>37426</v>
      </c>
      <c r="BH77" s="87">
        <f t="shared" si="47"/>
        <v>2106477</v>
      </c>
    </row>
    <row r="78" spans="1:60" ht="13.5">
      <c r="A78" s="17" t="s">
        <v>12</v>
      </c>
      <c r="B78" s="78" t="s">
        <v>238</v>
      </c>
      <c r="C78" s="79" t="s">
        <v>239</v>
      </c>
      <c r="D78" s="87">
        <f t="shared" si="25"/>
        <v>0</v>
      </c>
      <c r="E78" s="87">
        <f t="shared" si="26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278</v>
      </c>
      <c r="K78" s="87">
        <f t="shared" si="27"/>
        <v>107462</v>
      </c>
      <c r="L78" s="87">
        <v>67108</v>
      </c>
      <c r="M78" s="88">
        <f t="shared" si="28"/>
        <v>2376</v>
      </c>
      <c r="N78" s="87">
        <v>0</v>
      </c>
      <c r="O78" s="87">
        <v>2376</v>
      </c>
      <c r="P78" s="87">
        <v>0</v>
      </c>
      <c r="Q78" s="87">
        <v>0</v>
      </c>
      <c r="R78" s="87">
        <v>29872</v>
      </c>
      <c r="S78" s="87">
        <v>8106</v>
      </c>
      <c r="T78" s="87" t="s">
        <v>278</v>
      </c>
      <c r="U78" s="87">
        <v>0</v>
      </c>
      <c r="V78" s="87">
        <f t="shared" si="29"/>
        <v>107462</v>
      </c>
      <c r="W78" s="87">
        <f t="shared" si="30"/>
        <v>0</v>
      </c>
      <c r="X78" s="87">
        <f t="shared" si="31"/>
        <v>0</v>
      </c>
      <c r="Y78" s="87">
        <v>0</v>
      </c>
      <c r="Z78" s="87">
        <v>0</v>
      </c>
      <c r="AA78" s="87">
        <v>0</v>
      </c>
      <c r="AB78" s="87">
        <v>0</v>
      </c>
      <c r="AC78" s="87" t="s">
        <v>278</v>
      </c>
      <c r="AD78" s="87">
        <f t="shared" si="32"/>
        <v>82134</v>
      </c>
      <c r="AE78" s="87">
        <v>13098</v>
      </c>
      <c r="AF78" s="88">
        <f t="shared" si="33"/>
        <v>21198</v>
      </c>
      <c r="AG78" s="87">
        <v>0</v>
      </c>
      <c r="AH78" s="87">
        <v>21198</v>
      </c>
      <c r="AI78" s="87">
        <v>0</v>
      </c>
      <c r="AJ78" s="87">
        <v>0</v>
      </c>
      <c r="AK78" s="87">
        <v>47838</v>
      </c>
      <c r="AL78" s="87">
        <v>0</v>
      </c>
      <c r="AM78" s="87" t="s">
        <v>278</v>
      </c>
      <c r="AN78" s="87">
        <v>0</v>
      </c>
      <c r="AO78" s="87">
        <f t="shared" si="34"/>
        <v>82134</v>
      </c>
      <c r="AP78" s="87">
        <f t="shared" si="42"/>
        <v>0</v>
      </c>
      <c r="AQ78" s="87">
        <f t="shared" si="42"/>
        <v>0</v>
      </c>
      <c r="AR78" s="87">
        <f t="shared" si="42"/>
        <v>0</v>
      </c>
      <c r="AS78" s="87">
        <f t="shared" si="42"/>
        <v>0</v>
      </c>
      <c r="AT78" s="87">
        <f t="shared" si="40"/>
        <v>0</v>
      </c>
      <c r="AU78" s="87">
        <f t="shared" si="41"/>
        <v>0</v>
      </c>
      <c r="AV78" s="88" t="s">
        <v>128</v>
      </c>
      <c r="AW78" s="87">
        <f t="shared" si="24"/>
        <v>189596</v>
      </c>
      <c r="AX78" s="87">
        <f t="shared" si="35"/>
        <v>80206</v>
      </c>
      <c r="AY78" s="87">
        <f t="shared" si="36"/>
        <v>23574</v>
      </c>
      <c r="AZ78" s="87">
        <f t="shared" si="37"/>
        <v>0</v>
      </c>
      <c r="BA78" s="87">
        <f t="shared" si="38"/>
        <v>23574</v>
      </c>
      <c r="BB78" s="87">
        <f t="shared" si="39"/>
        <v>0</v>
      </c>
      <c r="BC78" s="87">
        <f t="shared" si="43"/>
        <v>0</v>
      </c>
      <c r="BD78" s="87">
        <f t="shared" si="44"/>
        <v>77710</v>
      </c>
      <c r="BE78" s="87">
        <f t="shared" si="45"/>
        <v>8106</v>
      </c>
      <c r="BF78" s="88" t="s">
        <v>128</v>
      </c>
      <c r="BG78" s="87">
        <f t="shared" si="46"/>
        <v>0</v>
      </c>
      <c r="BH78" s="87">
        <f t="shared" si="47"/>
        <v>189596</v>
      </c>
    </row>
    <row r="79" spans="1:60" ht="13.5">
      <c r="A79" s="17" t="s">
        <v>12</v>
      </c>
      <c r="B79" s="78" t="s">
        <v>240</v>
      </c>
      <c r="C79" s="79" t="s">
        <v>241</v>
      </c>
      <c r="D79" s="87">
        <f t="shared" si="25"/>
        <v>0</v>
      </c>
      <c r="E79" s="87">
        <f t="shared" si="26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278</v>
      </c>
      <c r="K79" s="87">
        <f t="shared" si="27"/>
        <v>76944</v>
      </c>
      <c r="L79" s="87">
        <v>16902</v>
      </c>
      <c r="M79" s="88">
        <f t="shared" si="28"/>
        <v>48990</v>
      </c>
      <c r="N79" s="87">
        <v>0</v>
      </c>
      <c r="O79" s="87">
        <v>43867</v>
      </c>
      <c r="P79" s="87">
        <v>5123</v>
      </c>
      <c r="Q79" s="87">
        <v>0</v>
      </c>
      <c r="R79" s="87">
        <v>11052</v>
      </c>
      <c r="S79" s="87">
        <v>0</v>
      </c>
      <c r="T79" s="87" t="s">
        <v>278</v>
      </c>
      <c r="U79" s="87">
        <v>0</v>
      </c>
      <c r="V79" s="87">
        <f t="shared" si="29"/>
        <v>76944</v>
      </c>
      <c r="W79" s="87">
        <f t="shared" si="30"/>
        <v>0</v>
      </c>
      <c r="X79" s="87">
        <f t="shared" si="31"/>
        <v>0</v>
      </c>
      <c r="Y79" s="87">
        <v>0</v>
      </c>
      <c r="Z79" s="87">
        <v>0</v>
      </c>
      <c r="AA79" s="87">
        <v>0</v>
      </c>
      <c r="AB79" s="87">
        <v>0</v>
      </c>
      <c r="AC79" s="87" t="s">
        <v>278</v>
      </c>
      <c r="AD79" s="87">
        <f t="shared" si="32"/>
        <v>58918</v>
      </c>
      <c r="AE79" s="87">
        <v>16902</v>
      </c>
      <c r="AF79" s="88">
        <f t="shared" si="33"/>
        <v>21955</v>
      </c>
      <c r="AG79" s="87">
        <v>0</v>
      </c>
      <c r="AH79" s="87">
        <v>21855</v>
      </c>
      <c r="AI79" s="87">
        <v>100</v>
      </c>
      <c r="AJ79" s="87">
        <v>0</v>
      </c>
      <c r="AK79" s="87">
        <v>20061</v>
      </c>
      <c r="AL79" s="87">
        <v>0</v>
      </c>
      <c r="AM79" s="87" t="s">
        <v>278</v>
      </c>
      <c r="AN79" s="87">
        <v>0</v>
      </c>
      <c r="AO79" s="87">
        <f t="shared" si="34"/>
        <v>58918</v>
      </c>
      <c r="AP79" s="87">
        <f t="shared" si="42"/>
        <v>0</v>
      </c>
      <c r="AQ79" s="87">
        <f t="shared" si="42"/>
        <v>0</v>
      </c>
      <c r="AR79" s="87">
        <f t="shared" si="42"/>
        <v>0</v>
      </c>
      <c r="AS79" s="87">
        <f t="shared" si="42"/>
        <v>0</v>
      </c>
      <c r="AT79" s="87">
        <f t="shared" si="40"/>
        <v>0</v>
      </c>
      <c r="AU79" s="87">
        <f t="shared" si="41"/>
        <v>0</v>
      </c>
      <c r="AV79" s="88" t="s">
        <v>128</v>
      </c>
      <c r="AW79" s="87">
        <f t="shared" si="24"/>
        <v>135862</v>
      </c>
      <c r="AX79" s="87">
        <f t="shared" si="35"/>
        <v>33804</v>
      </c>
      <c r="AY79" s="87">
        <f t="shared" si="36"/>
        <v>70945</v>
      </c>
      <c r="AZ79" s="87">
        <f t="shared" si="37"/>
        <v>0</v>
      </c>
      <c r="BA79" s="87">
        <f t="shared" si="38"/>
        <v>65722</v>
      </c>
      <c r="BB79" s="87">
        <f t="shared" si="39"/>
        <v>5223</v>
      </c>
      <c r="BC79" s="87">
        <f t="shared" si="43"/>
        <v>0</v>
      </c>
      <c r="BD79" s="87">
        <f t="shared" si="44"/>
        <v>31113</v>
      </c>
      <c r="BE79" s="87">
        <f t="shared" si="45"/>
        <v>0</v>
      </c>
      <c r="BF79" s="88" t="s">
        <v>128</v>
      </c>
      <c r="BG79" s="87">
        <f t="shared" si="46"/>
        <v>0</v>
      </c>
      <c r="BH79" s="87">
        <f t="shared" si="47"/>
        <v>135862</v>
      </c>
    </row>
    <row r="80" spans="1:60" ht="13.5">
      <c r="A80" s="17" t="s">
        <v>12</v>
      </c>
      <c r="B80" s="78" t="s">
        <v>242</v>
      </c>
      <c r="C80" s="79" t="s">
        <v>243</v>
      </c>
      <c r="D80" s="87">
        <f t="shared" si="25"/>
        <v>0</v>
      </c>
      <c r="E80" s="87">
        <f t="shared" si="26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278</v>
      </c>
      <c r="K80" s="87">
        <f t="shared" si="27"/>
        <v>164718</v>
      </c>
      <c r="L80" s="87">
        <v>27853</v>
      </c>
      <c r="M80" s="88">
        <f t="shared" si="28"/>
        <v>124140</v>
      </c>
      <c r="N80" s="87">
        <v>530</v>
      </c>
      <c r="O80" s="87">
        <v>24088</v>
      </c>
      <c r="P80" s="87">
        <v>99522</v>
      </c>
      <c r="Q80" s="87">
        <v>0</v>
      </c>
      <c r="R80" s="87">
        <v>12725</v>
      </c>
      <c r="S80" s="87">
        <v>0</v>
      </c>
      <c r="T80" s="87" t="s">
        <v>278</v>
      </c>
      <c r="U80" s="87">
        <v>0</v>
      </c>
      <c r="V80" s="87">
        <f t="shared" si="29"/>
        <v>164718</v>
      </c>
      <c r="W80" s="87">
        <f t="shared" si="30"/>
        <v>0</v>
      </c>
      <c r="X80" s="87">
        <f t="shared" si="31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278</v>
      </c>
      <c r="AD80" s="87">
        <f t="shared" si="32"/>
        <v>76022</v>
      </c>
      <c r="AE80" s="87">
        <v>23124</v>
      </c>
      <c r="AF80" s="88">
        <f t="shared" si="33"/>
        <v>49917</v>
      </c>
      <c r="AG80" s="87">
        <v>550</v>
      </c>
      <c r="AH80" s="87">
        <v>49367</v>
      </c>
      <c r="AI80" s="87">
        <v>0</v>
      </c>
      <c r="AJ80" s="87">
        <v>0</v>
      </c>
      <c r="AK80" s="87">
        <v>2981</v>
      </c>
      <c r="AL80" s="87">
        <v>0</v>
      </c>
      <c r="AM80" s="87" t="s">
        <v>278</v>
      </c>
      <c r="AN80" s="87">
        <v>0</v>
      </c>
      <c r="AO80" s="87">
        <f t="shared" si="34"/>
        <v>76022</v>
      </c>
      <c r="AP80" s="87">
        <f t="shared" si="42"/>
        <v>0</v>
      </c>
      <c r="AQ80" s="87">
        <f t="shared" si="42"/>
        <v>0</v>
      </c>
      <c r="AR80" s="87">
        <f t="shared" si="42"/>
        <v>0</v>
      </c>
      <c r="AS80" s="87">
        <f t="shared" si="42"/>
        <v>0</v>
      </c>
      <c r="AT80" s="87">
        <f t="shared" si="40"/>
        <v>0</v>
      </c>
      <c r="AU80" s="87">
        <f t="shared" si="41"/>
        <v>0</v>
      </c>
      <c r="AV80" s="88" t="s">
        <v>128</v>
      </c>
      <c r="AW80" s="87">
        <f t="shared" si="24"/>
        <v>240740</v>
      </c>
      <c r="AX80" s="87">
        <f t="shared" si="35"/>
        <v>50977</v>
      </c>
      <c r="AY80" s="87">
        <f t="shared" si="36"/>
        <v>174057</v>
      </c>
      <c r="AZ80" s="87">
        <f t="shared" si="37"/>
        <v>1080</v>
      </c>
      <c r="BA80" s="87">
        <f t="shared" si="38"/>
        <v>73455</v>
      </c>
      <c r="BB80" s="87">
        <f t="shared" si="39"/>
        <v>99522</v>
      </c>
      <c r="BC80" s="87">
        <f t="shared" si="43"/>
        <v>0</v>
      </c>
      <c r="BD80" s="87">
        <f t="shared" si="44"/>
        <v>15706</v>
      </c>
      <c r="BE80" s="87">
        <f t="shared" si="45"/>
        <v>0</v>
      </c>
      <c r="BF80" s="88" t="s">
        <v>128</v>
      </c>
      <c r="BG80" s="87">
        <f t="shared" si="46"/>
        <v>0</v>
      </c>
      <c r="BH80" s="87">
        <f t="shared" si="47"/>
        <v>240740</v>
      </c>
    </row>
    <row r="81" spans="1:60" ht="13.5">
      <c r="A81" s="17" t="s">
        <v>12</v>
      </c>
      <c r="B81" s="78" t="s">
        <v>244</v>
      </c>
      <c r="C81" s="79" t="s">
        <v>245</v>
      </c>
      <c r="D81" s="87">
        <f t="shared" si="25"/>
        <v>0</v>
      </c>
      <c r="E81" s="87">
        <f t="shared" si="26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278</v>
      </c>
      <c r="K81" s="87">
        <f t="shared" si="27"/>
        <v>0</v>
      </c>
      <c r="L81" s="87">
        <v>0</v>
      </c>
      <c r="M81" s="88">
        <f t="shared" si="28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 t="s">
        <v>278</v>
      </c>
      <c r="U81" s="87">
        <v>0</v>
      </c>
      <c r="V81" s="87">
        <f t="shared" si="29"/>
        <v>0</v>
      </c>
      <c r="W81" s="87">
        <f t="shared" si="30"/>
        <v>181743</v>
      </c>
      <c r="X81" s="87">
        <f t="shared" si="31"/>
        <v>181743</v>
      </c>
      <c r="Y81" s="87">
        <v>181743</v>
      </c>
      <c r="Z81" s="87">
        <v>0</v>
      </c>
      <c r="AA81" s="87">
        <v>0</v>
      </c>
      <c r="AB81" s="87">
        <v>0</v>
      </c>
      <c r="AC81" s="87" t="s">
        <v>278</v>
      </c>
      <c r="AD81" s="87">
        <f t="shared" si="32"/>
        <v>414844</v>
      </c>
      <c r="AE81" s="87">
        <v>110046</v>
      </c>
      <c r="AF81" s="88">
        <f t="shared" si="33"/>
        <v>239756</v>
      </c>
      <c r="AG81" s="87">
        <v>0</v>
      </c>
      <c r="AH81" s="87">
        <v>239756</v>
      </c>
      <c r="AI81" s="87">
        <v>0</v>
      </c>
      <c r="AJ81" s="87">
        <v>0</v>
      </c>
      <c r="AK81" s="87">
        <v>43092</v>
      </c>
      <c r="AL81" s="87">
        <v>21950</v>
      </c>
      <c r="AM81" s="87" t="s">
        <v>278</v>
      </c>
      <c r="AN81" s="87">
        <v>0</v>
      </c>
      <c r="AO81" s="87">
        <f t="shared" si="34"/>
        <v>596587</v>
      </c>
      <c r="AP81" s="87">
        <f t="shared" si="42"/>
        <v>181743</v>
      </c>
      <c r="AQ81" s="87">
        <f t="shared" si="42"/>
        <v>181743</v>
      </c>
      <c r="AR81" s="87">
        <f t="shared" si="42"/>
        <v>181743</v>
      </c>
      <c r="AS81" s="87">
        <f t="shared" si="42"/>
        <v>0</v>
      </c>
      <c r="AT81" s="87">
        <f t="shared" si="40"/>
        <v>0</v>
      </c>
      <c r="AU81" s="87">
        <f t="shared" si="41"/>
        <v>0</v>
      </c>
      <c r="AV81" s="88" t="s">
        <v>128</v>
      </c>
      <c r="AW81" s="87">
        <f t="shared" si="24"/>
        <v>414844</v>
      </c>
      <c r="AX81" s="87">
        <f t="shared" si="35"/>
        <v>110046</v>
      </c>
      <c r="AY81" s="87">
        <f t="shared" si="36"/>
        <v>239756</v>
      </c>
      <c r="AZ81" s="87">
        <f t="shared" si="37"/>
        <v>0</v>
      </c>
      <c r="BA81" s="87">
        <f t="shared" si="38"/>
        <v>239756</v>
      </c>
      <c r="BB81" s="87">
        <f t="shared" si="39"/>
        <v>0</v>
      </c>
      <c r="BC81" s="87">
        <f t="shared" si="43"/>
        <v>0</v>
      </c>
      <c r="BD81" s="87">
        <f t="shared" si="44"/>
        <v>43092</v>
      </c>
      <c r="BE81" s="87">
        <f t="shared" si="45"/>
        <v>21950</v>
      </c>
      <c r="BF81" s="88" t="s">
        <v>128</v>
      </c>
      <c r="BG81" s="87">
        <f t="shared" si="46"/>
        <v>0</v>
      </c>
      <c r="BH81" s="87">
        <f t="shared" si="47"/>
        <v>596587</v>
      </c>
    </row>
    <row r="82" spans="1:60" ht="13.5">
      <c r="A82" s="17" t="s">
        <v>12</v>
      </c>
      <c r="B82" s="78" t="s">
        <v>246</v>
      </c>
      <c r="C82" s="79" t="s">
        <v>247</v>
      </c>
      <c r="D82" s="87">
        <f t="shared" si="25"/>
        <v>0</v>
      </c>
      <c r="E82" s="87">
        <f t="shared" si="26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278</v>
      </c>
      <c r="K82" s="87">
        <f t="shared" si="27"/>
        <v>0</v>
      </c>
      <c r="L82" s="87">
        <v>0</v>
      </c>
      <c r="M82" s="88">
        <f t="shared" si="28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278</v>
      </c>
      <c r="U82" s="87">
        <v>0</v>
      </c>
      <c r="V82" s="87">
        <f t="shared" si="29"/>
        <v>0</v>
      </c>
      <c r="W82" s="87">
        <f t="shared" si="30"/>
        <v>49332</v>
      </c>
      <c r="X82" s="87">
        <f t="shared" si="31"/>
        <v>49332</v>
      </c>
      <c r="Y82" s="87">
        <v>49332</v>
      </c>
      <c r="Z82" s="87">
        <v>0</v>
      </c>
      <c r="AA82" s="87">
        <v>0</v>
      </c>
      <c r="AB82" s="87">
        <v>0</v>
      </c>
      <c r="AC82" s="87" t="s">
        <v>278</v>
      </c>
      <c r="AD82" s="87">
        <f t="shared" si="32"/>
        <v>172724</v>
      </c>
      <c r="AE82" s="87">
        <v>85524</v>
      </c>
      <c r="AF82" s="88">
        <f t="shared" si="33"/>
        <v>80439</v>
      </c>
      <c r="AG82" s="87">
        <v>0</v>
      </c>
      <c r="AH82" s="87">
        <v>80439</v>
      </c>
      <c r="AI82" s="87">
        <v>0</v>
      </c>
      <c r="AJ82" s="87">
        <v>0</v>
      </c>
      <c r="AK82" s="87">
        <v>6761</v>
      </c>
      <c r="AL82" s="87">
        <v>0</v>
      </c>
      <c r="AM82" s="87" t="s">
        <v>278</v>
      </c>
      <c r="AN82" s="87">
        <v>0</v>
      </c>
      <c r="AO82" s="87">
        <f t="shared" si="34"/>
        <v>222056</v>
      </c>
      <c r="AP82" s="87">
        <f t="shared" si="42"/>
        <v>49332</v>
      </c>
      <c r="AQ82" s="87">
        <f t="shared" si="42"/>
        <v>49332</v>
      </c>
      <c r="AR82" s="87">
        <f t="shared" si="42"/>
        <v>49332</v>
      </c>
      <c r="AS82" s="87">
        <f t="shared" si="42"/>
        <v>0</v>
      </c>
      <c r="AT82" s="87">
        <f t="shared" si="40"/>
        <v>0</v>
      </c>
      <c r="AU82" s="87">
        <f t="shared" si="41"/>
        <v>0</v>
      </c>
      <c r="AV82" s="88" t="s">
        <v>128</v>
      </c>
      <c r="AW82" s="87">
        <f t="shared" si="24"/>
        <v>172724</v>
      </c>
      <c r="AX82" s="87">
        <f t="shared" si="35"/>
        <v>85524</v>
      </c>
      <c r="AY82" s="87">
        <f t="shared" si="36"/>
        <v>80439</v>
      </c>
      <c r="AZ82" s="87">
        <f t="shared" si="37"/>
        <v>0</v>
      </c>
      <c r="BA82" s="87">
        <f t="shared" si="38"/>
        <v>80439</v>
      </c>
      <c r="BB82" s="87">
        <f t="shared" si="39"/>
        <v>0</v>
      </c>
      <c r="BC82" s="87">
        <f t="shared" si="43"/>
        <v>0</v>
      </c>
      <c r="BD82" s="87">
        <f t="shared" si="44"/>
        <v>6761</v>
      </c>
      <c r="BE82" s="87">
        <f t="shared" si="45"/>
        <v>0</v>
      </c>
      <c r="BF82" s="88" t="s">
        <v>128</v>
      </c>
      <c r="BG82" s="87">
        <f t="shared" si="46"/>
        <v>0</v>
      </c>
      <c r="BH82" s="87">
        <f t="shared" si="47"/>
        <v>222056</v>
      </c>
    </row>
    <row r="83" spans="1:60" ht="13.5">
      <c r="A83" s="17" t="s">
        <v>12</v>
      </c>
      <c r="B83" s="78" t="s">
        <v>248</v>
      </c>
      <c r="C83" s="79" t="s">
        <v>249</v>
      </c>
      <c r="D83" s="87">
        <f t="shared" si="25"/>
        <v>0</v>
      </c>
      <c r="E83" s="87">
        <f t="shared" si="26"/>
        <v>0</v>
      </c>
      <c r="F83" s="87">
        <v>0</v>
      </c>
      <c r="G83" s="87">
        <v>0</v>
      </c>
      <c r="H83" s="87">
        <v>0</v>
      </c>
      <c r="I83" s="87">
        <v>0</v>
      </c>
      <c r="J83" s="87" t="s">
        <v>278</v>
      </c>
      <c r="K83" s="87">
        <f t="shared" si="27"/>
        <v>0</v>
      </c>
      <c r="L83" s="87">
        <v>0</v>
      </c>
      <c r="M83" s="88">
        <f t="shared" si="28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 t="s">
        <v>278</v>
      </c>
      <c r="U83" s="87">
        <v>0</v>
      </c>
      <c r="V83" s="87">
        <f t="shared" si="29"/>
        <v>0</v>
      </c>
      <c r="W83" s="87">
        <f t="shared" si="30"/>
        <v>0</v>
      </c>
      <c r="X83" s="87">
        <f t="shared" si="31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278</v>
      </c>
      <c r="AD83" s="87">
        <f t="shared" si="32"/>
        <v>152723</v>
      </c>
      <c r="AE83" s="87">
        <v>65070</v>
      </c>
      <c r="AF83" s="88">
        <f t="shared" si="33"/>
        <v>87593</v>
      </c>
      <c r="AG83" s="87">
        <v>0</v>
      </c>
      <c r="AH83" s="87">
        <v>87593</v>
      </c>
      <c r="AI83" s="87">
        <v>0</v>
      </c>
      <c r="AJ83" s="87">
        <v>0</v>
      </c>
      <c r="AK83" s="87">
        <v>60</v>
      </c>
      <c r="AL83" s="87">
        <v>0</v>
      </c>
      <c r="AM83" s="87" t="s">
        <v>278</v>
      </c>
      <c r="AN83" s="87">
        <v>55773</v>
      </c>
      <c r="AO83" s="87">
        <f t="shared" si="34"/>
        <v>208496</v>
      </c>
      <c r="AP83" s="87">
        <f t="shared" si="42"/>
        <v>0</v>
      </c>
      <c r="AQ83" s="87">
        <f t="shared" si="42"/>
        <v>0</v>
      </c>
      <c r="AR83" s="87">
        <f t="shared" si="42"/>
        <v>0</v>
      </c>
      <c r="AS83" s="87">
        <f t="shared" si="42"/>
        <v>0</v>
      </c>
      <c r="AT83" s="87">
        <f t="shared" si="40"/>
        <v>0</v>
      </c>
      <c r="AU83" s="87">
        <f t="shared" si="41"/>
        <v>0</v>
      </c>
      <c r="AV83" s="88" t="s">
        <v>128</v>
      </c>
      <c r="AW83" s="87">
        <f t="shared" si="24"/>
        <v>152723</v>
      </c>
      <c r="AX83" s="87">
        <f t="shared" si="35"/>
        <v>65070</v>
      </c>
      <c r="AY83" s="87">
        <f t="shared" si="36"/>
        <v>87593</v>
      </c>
      <c r="AZ83" s="87">
        <f t="shared" si="37"/>
        <v>0</v>
      </c>
      <c r="BA83" s="87">
        <f t="shared" si="38"/>
        <v>87593</v>
      </c>
      <c r="BB83" s="87">
        <f t="shared" si="39"/>
        <v>0</v>
      </c>
      <c r="BC83" s="87">
        <f t="shared" si="43"/>
        <v>0</v>
      </c>
      <c r="BD83" s="87">
        <f t="shared" si="44"/>
        <v>60</v>
      </c>
      <c r="BE83" s="87">
        <f t="shared" si="45"/>
        <v>0</v>
      </c>
      <c r="BF83" s="88" t="s">
        <v>128</v>
      </c>
      <c r="BG83" s="87">
        <f t="shared" si="46"/>
        <v>55773</v>
      </c>
      <c r="BH83" s="87">
        <f t="shared" si="47"/>
        <v>208496</v>
      </c>
    </row>
    <row r="84" spans="1:60" ht="13.5">
      <c r="A84" s="17" t="s">
        <v>12</v>
      </c>
      <c r="B84" s="78" t="s">
        <v>250</v>
      </c>
      <c r="C84" s="79" t="s">
        <v>251</v>
      </c>
      <c r="D84" s="87">
        <f t="shared" si="25"/>
        <v>512797</v>
      </c>
      <c r="E84" s="87">
        <f t="shared" si="26"/>
        <v>505362</v>
      </c>
      <c r="F84" s="87">
        <v>504876</v>
      </c>
      <c r="G84" s="87">
        <v>0</v>
      </c>
      <c r="H84" s="87">
        <v>486</v>
      </c>
      <c r="I84" s="87">
        <v>7435</v>
      </c>
      <c r="J84" s="87" t="s">
        <v>278</v>
      </c>
      <c r="K84" s="87">
        <f t="shared" si="27"/>
        <v>315429</v>
      </c>
      <c r="L84" s="87">
        <v>31003</v>
      </c>
      <c r="M84" s="88">
        <f t="shared" si="28"/>
        <v>184558</v>
      </c>
      <c r="N84" s="87">
        <v>0</v>
      </c>
      <c r="O84" s="87">
        <v>147283</v>
      </c>
      <c r="P84" s="87">
        <v>37275</v>
      </c>
      <c r="Q84" s="87">
        <v>0</v>
      </c>
      <c r="R84" s="87">
        <v>99868</v>
      </c>
      <c r="S84" s="87">
        <v>0</v>
      </c>
      <c r="T84" s="87" t="s">
        <v>278</v>
      </c>
      <c r="U84" s="87">
        <v>57471</v>
      </c>
      <c r="V84" s="87">
        <f t="shared" si="29"/>
        <v>885697</v>
      </c>
      <c r="W84" s="87">
        <f t="shared" si="30"/>
        <v>0</v>
      </c>
      <c r="X84" s="87">
        <f t="shared" si="31"/>
        <v>0</v>
      </c>
      <c r="Y84" s="87">
        <v>0</v>
      </c>
      <c r="Z84" s="87">
        <v>0</v>
      </c>
      <c r="AA84" s="87">
        <v>0</v>
      </c>
      <c r="AB84" s="87">
        <v>0</v>
      </c>
      <c r="AC84" s="87" t="s">
        <v>278</v>
      </c>
      <c r="AD84" s="87">
        <f t="shared" si="32"/>
        <v>0</v>
      </c>
      <c r="AE84" s="87">
        <v>0</v>
      </c>
      <c r="AF84" s="88">
        <f t="shared" si="33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 t="s">
        <v>278</v>
      </c>
      <c r="AN84" s="87">
        <v>0</v>
      </c>
      <c r="AO84" s="87">
        <f t="shared" si="34"/>
        <v>0</v>
      </c>
      <c r="AP84" s="87">
        <f t="shared" si="42"/>
        <v>512797</v>
      </c>
      <c r="AQ84" s="87">
        <f t="shared" si="42"/>
        <v>505362</v>
      </c>
      <c r="AR84" s="87">
        <f t="shared" si="42"/>
        <v>504876</v>
      </c>
      <c r="AS84" s="87">
        <f t="shared" si="42"/>
        <v>0</v>
      </c>
      <c r="AT84" s="87">
        <f t="shared" si="40"/>
        <v>486</v>
      </c>
      <c r="AU84" s="87">
        <f t="shared" si="41"/>
        <v>7435</v>
      </c>
      <c r="AV84" s="88" t="s">
        <v>128</v>
      </c>
      <c r="AW84" s="87">
        <f t="shared" si="24"/>
        <v>315429</v>
      </c>
      <c r="AX84" s="87">
        <f t="shared" si="35"/>
        <v>31003</v>
      </c>
      <c r="AY84" s="87">
        <f t="shared" si="36"/>
        <v>184558</v>
      </c>
      <c r="AZ84" s="87">
        <f t="shared" si="37"/>
        <v>0</v>
      </c>
      <c r="BA84" s="87">
        <f t="shared" si="38"/>
        <v>147283</v>
      </c>
      <c r="BB84" s="87">
        <f t="shared" si="39"/>
        <v>37275</v>
      </c>
      <c r="BC84" s="87">
        <f t="shared" si="43"/>
        <v>0</v>
      </c>
      <c r="BD84" s="87">
        <f t="shared" si="44"/>
        <v>99868</v>
      </c>
      <c r="BE84" s="87">
        <f t="shared" si="45"/>
        <v>0</v>
      </c>
      <c r="BF84" s="88" t="s">
        <v>128</v>
      </c>
      <c r="BG84" s="87">
        <f t="shared" si="46"/>
        <v>57471</v>
      </c>
      <c r="BH84" s="87">
        <f t="shared" si="47"/>
        <v>885697</v>
      </c>
    </row>
    <row r="85" spans="1:60" ht="13.5">
      <c r="A85" s="17" t="s">
        <v>12</v>
      </c>
      <c r="B85" s="78" t="s">
        <v>252</v>
      </c>
      <c r="C85" s="79" t="s">
        <v>266</v>
      </c>
      <c r="D85" s="87">
        <f t="shared" si="25"/>
        <v>0</v>
      </c>
      <c r="E85" s="87">
        <f t="shared" si="26"/>
        <v>0</v>
      </c>
      <c r="F85" s="87">
        <v>0</v>
      </c>
      <c r="G85" s="87">
        <v>0</v>
      </c>
      <c r="H85" s="87">
        <v>0</v>
      </c>
      <c r="I85" s="87">
        <v>0</v>
      </c>
      <c r="J85" s="87" t="s">
        <v>278</v>
      </c>
      <c r="K85" s="87">
        <f t="shared" si="27"/>
        <v>0</v>
      </c>
      <c r="L85" s="87">
        <v>0</v>
      </c>
      <c r="M85" s="88">
        <f t="shared" si="28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 t="s">
        <v>278</v>
      </c>
      <c r="U85" s="87">
        <v>0</v>
      </c>
      <c r="V85" s="87">
        <f t="shared" si="29"/>
        <v>0</v>
      </c>
      <c r="W85" s="87">
        <f t="shared" si="30"/>
        <v>0</v>
      </c>
      <c r="X85" s="87">
        <f t="shared" si="31"/>
        <v>0</v>
      </c>
      <c r="Y85" s="87">
        <v>0</v>
      </c>
      <c r="Z85" s="87">
        <v>0</v>
      </c>
      <c r="AA85" s="87">
        <v>0</v>
      </c>
      <c r="AB85" s="87">
        <v>0</v>
      </c>
      <c r="AC85" s="87" t="s">
        <v>278</v>
      </c>
      <c r="AD85" s="87">
        <f t="shared" si="32"/>
        <v>250181</v>
      </c>
      <c r="AE85" s="87">
        <v>52022</v>
      </c>
      <c r="AF85" s="88">
        <f t="shared" si="33"/>
        <v>135541</v>
      </c>
      <c r="AG85" s="87">
        <v>0</v>
      </c>
      <c r="AH85" s="87">
        <v>135541</v>
      </c>
      <c r="AI85" s="87">
        <v>0</v>
      </c>
      <c r="AJ85" s="87">
        <v>0</v>
      </c>
      <c r="AK85" s="87">
        <v>28469</v>
      </c>
      <c r="AL85" s="87">
        <v>34149</v>
      </c>
      <c r="AM85" s="87" t="s">
        <v>278</v>
      </c>
      <c r="AN85" s="87">
        <v>0</v>
      </c>
      <c r="AO85" s="87">
        <f t="shared" si="34"/>
        <v>250181</v>
      </c>
      <c r="AP85" s="87">
        <f t="shared" si="42"/>
        <v>0</v>
      </c>
      <c r="AQ85" s="87">
        <f t="shared" si="42"/>
        <v>0</v>
      </c>
      <c r="AR85" s="87">
        <f t="shared" si="42"/>
        <v>0</v>
      </c>
      <c r="AS85" s="87">
        <f t="shared" si="42"/>
        <v>0</v>
      </c>
      <c r="AT85" s="87">
        <f t="shared" si="40"/>
        <v>0</v>
      </c>
      <c r="AU85" s="87">
        <f t="shared" si="41"/>
        <v>0</v>
      </c>
      <c r="AV85" s="88" t="s">
        <v>128</v>
      </c>
      <c r="AW85" s="87">
        <f t="shared" si="24"/>
        <v>250181</v>
      </c>
      <c r="AX85" s="87">
        <f t="shared" si="35"/>
        <v>52022</v>
      </c>
      <c r="AY85" s="87">
        <f t="shared" si="36"/>
        <v>135541</v>
      </c>
      <c r="AZ85" s="87">
        <f t="shared" si="37"/>
        <v>0</v>
      </c>
      <c r="BA85" s="87">
        <f t="shared" si="38"/>
        <v>135541</v>
      </c>
      <c r="BB85" s="87">
        <f t="shared" si="39"/>
        <v>0</v>
      </c>
      <c r="BC85" s="87">
        <f t="shared" si="43"/>
        <v>0</v>
      </c>
      <c r="BD85" s="87">
        <f t="shared" si="44"/>
        <v>28469</v>
      </c>
      <c r="BE85" s="87">
        <f t="shared" si="45"/>
        <v>34149</v>
      </c>
      <c r="BF85" s="88" t="s">
        <v>128</v>
      </c>
      <c r="BG85" s="87">
        <f t="shared" si="46"/>
        <v>0</v>
      </c>
      <c r="BH85" s="87">
        <f t="shared" si="47"/>
        <v>250181</v>
      </c>
    </row>
    <row r="86" spans="1:60" ht="13.5">
      <c r="A86" s="17" t="s">
        <v>12</v>
      </c>
      <c r="B86" s="78" t="s">
        <v>267</v>
      </c>
      <c r="C86" s="79" t="s">
        <v>268</v>
      </c>
      <c r="D86" s="87">
        <f t="shared" si="25"/>
        <v>0</v>
      </c>
      <c r="E86" s="87">
        <f t="shared" si="26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278</v>
      </c>
      <c r="K86" s="87">
        <f t="shared" si="27"/>
        <v>131118</v>
      </c>
      <c r="L86" s="87">
        <v>29477</v>
      </c>
      <c r="M86" s="88">
        <f t="shared" si="28"/>
        <v>20231</v>
      </c>
      <c r="N86" s="87">
        <v>0</v>
      </c>
      <c r="O86" s="87">
        <v>20231</v>
      </c>
      <c r="P86" s="87">
        <v>0</v>
      </c>
      <c r="Q86" s="87">
        <v>0</v>
      </c>
      <c r="R86" s="87">
        <v>81410</v>
      </c>
      <c r="S86" s="87">
        <v>0</v>
      </c>
      <c r="T86" s="87" t="s">
        <v>278</v>
      </c>
      <c r="U86" s="87">
        <v>286</v>
      </c>
      <c r="V86" s="87">
        <f t="shared" si="29"/>
        <v>131404</v>
      </c>
      <c r="W86" s="87">
        <f t="shared" si="30"/>
        <v>0</v>
      </c>
      <c r="X86" s="87">
        <f t="shared" si="31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278</v>
      </c>
      <c r="AD86" s="87">
        <f t="shared" si="32"/>
        <v>49187</v>
      </c>
      <c r="AE86" s="87">
        <v>28021</v>
      </c>
      <c r="AF86" s="88">
        <f t="shared" si="33"/>
        <v>17980</v>
      </c>
      <c r="AG86" s="87">
        <v>0</v>
      </c>
      <c r="AH86" s="87">
        <v>17980</v>
      </c>
      <c r="AI86" s="87">
        <v>0</v>
      </c>
      <c r="AJ86" s="87">
        <v>0</v>
      </c>
      <c r="AK86" s="87">
        <v>3186</v>
      </c>
      <c r="AL86" s="87">
        <v>0</v>
      </c>
      <c r="AM86" s="87" t="s">
        <v>278</v>
      </c>
      <c r="AN86" s="87">
        <v>122</v>
      </c>
      <c r="AO86" s="87">
        <f t="shared" si="34"/>
        <v>49309</v>
      </c>
      <c r="AP86" s="87">
        <f t="shared" si="42"/>
        <v>0</v>
      </c>
      <c r="AQ86" s="87">
        <f t="shared" si="42"/>
        <v>0</v>
      </c>
      <c r="AR86" s="87">
        <f t="shared" si="42"/>
        <v>0</v>
      </c>
      <c r="AS86" s="87">
        <f t="shared" si="42"/>
        <v>0</v>
      </c>
      <c r="AT86" s="87">
        <f t="shared" si="40"/>
        <v>0</v>
      </c>
      <c r="AU86" s="87">
        <f t="shared" si="41"/>
        <v>0</v>
      </c>
      <c r="AV86" s="88" t="s">
        <v>128</v>
      </c>
      <c r="AW86" s="87">
        <f t="shared" si="24"/>
        <v>180305</v>
      </c>
      <c r="AX86" s="87">
        <f t="shared" si="35"/>
        <v>57498</v>
      </c>
      <c r="AY86" s="87">
        <f t="shared" si="36"/>
        <v>38211</v>
      </c>
      <c r="AZ86" s="87">
        <f t="shared" si="37"/>
        <v>0</v>
      </c>
      <c r="BA86" s="87">
        <f t="shared" si="38"/>
        <v>38211</v>
      </c>
      <c r="BB86" s="87">
        <f t="shared" si="39"/>
        <v>0</v>
      </c>
      <c r="BC86" s="87">
        <f t="shared" si="43"/>
        <v>0</v>
      </c>
      <c r="BD86" s="87">
        <f t="shared" si="44"/>
        <v>84596</v>
      </c>
      <c r="BE86" s="87">
        <f t="shared" si="45"/>
        <v>0</v>
      </c>
      <c r="BF86" s="88" t="s">
        <v>128</v>
      </c>
      <c r="BG86" s="87">
        <f t="shared" si="46"/>
        <v>408</v>
      </c>
      <c r="BH86" s="87">
        <f t="shared" si="47"/>
        <v>180713</v>
      </c>
    </row>
    <row r="87" spans="1:60" ht="13.5">
      <c r="A87" s="17" t="s">
        <v>12</v>
      </c>
      <c r="B87" s="78" t="s">
        <v>269</v>
      </c>
      <c r="C87" s="79" t="s">
        <v>270</v>
      </c>
      <c r="D87" s="87">
        <f t="shared" si="25"/>
        <v>0</v>
      </c>
      <c r="E87" s="87">
        <f t="shared" si="26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278</v>
      </c>
      <c r="K87" s="87">
        <f t="shared" si="27"/>
        <v>0</v>
      </c>
      <c r="L87" s="87">
        <v>0</v>
      </c>
      <c r="M87" s="88">
        <f t="shared" si="28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 t="s">
        <v>278</v>
      </c>
      <c r="U87" s="87">
        <v>0</v>
      </c>
      <c r="V87" s="87">
        <f t="shared" si="29"/>
        <v>0</v>
      </c>
      <c r="W87" s="87">
        <f t="shared" si="30"/>
        <v>20486</v>
      </c>
      <c r="X87" s="87">
        <f t="shared" si="31"/>
        <v>20486</v>
      </c>
      <c r="Y87" s="87">
        <v>20486</v>
      </c>
      <c r="Z87" s="87">
        <v>0</v>
      </c>
      <c r="AA87" s="87">
        <v>0</v>
      </c>
      <c r="AB87" s="87">
        <v>0</v>
      </c>
      <c r="AC87" s="87" t="s">
        <v>278</v>
      </c>
      <c r="AD87" s="87">
        <f t="shared" si="32"/>
        <v>123288</v>
      </c>
      <c r="AE87" s="87">
        <v>50360</v>
      </c>
      <c r="AF87" s="88">
        <f t="shared" si="33"/>
        <v>70904</v>
      </c>
      <c r="AG87" s="87">
        <v>326</v>
      </c>
      <c r="AH87" s="87">
        <v>70292</v>
      </c>
      <c r="AI87" s="87">
        <v>286</v>
      </c>
      <c r="AJ87" s="87">
        <v>0</v>
      </c>
      <c r="AK87" s="87">
        <v>2024</v>
      </c>
      <c r="AL87" s="87">
        <v>0</v>
      </c>
      <c r="AM87" s="87" t="s">
        <v>278</v>
      </c>
      <c r="AN87" s="87">
        <v>0</v>
      </c>
      <c r="AO87" s="87">
        <f t="shared" si="34"/>
        <v>143774</v>
      </c>
      <c r="AP87" s="87">
        <f aca="true" t="shared" si="48" ref="AP87:AP95">D87+W87</f>
        <v>20486</v>
      </c>
      <c r="AQ87" s="87">
        <f aca="true" t="shared" si="49" ref="AQ87:AQ95">E87+X87</f>
        <v>20486</v>
      </c>
      <c r="AR87" s="87">
        <f aca="true" t="shared" si="50" ref="AR87:AR95">F87+Y87</f>
        <v>20486</v>
      </c>
      <c r="AS87" s="87">
        <f aca="true" t="shared" si="51" ref="AS87:AS95">G87+Z87</f>
        <v>0</v>
      </c>
      <c r="AT87" s="87">
        <f t="shared" si="40"/>
        <v>0</v>
      </c>
      <c r="AU87" s="87">
        <f t="shared" si="41"/>
        <v>0</v>
      </c>
      <c r="AV87" s="88" t="s">
        <v>128</v>
      </c>
      <c r="AW87" s="87">
        <f t="shared" si="24"/>
        <v>123288</v>
      </c>
      <c r="AX87" s="87">
        <f t="shared" si="35"/>
        <v>50360</v>
      </c>
      <c r="AY87" s="87">
        <f t="shared" si="36"/>
        <v>70904</v>
      </c>
      <c r="AZ87" s="87">
        <f t="shared" si="37"/>
        <v>326</v>
      </c>
      <c r="BA87" s="87">
        <f t="shared" si="38"/>
        <v>70292</v>
      </c>
      <c r="BB87" s="87">
        <f t="shared" si="39"/>
        <v>286</v>
      </c>
      <c r="BC87" s="87">
        <f t="shared" si="43"/>
        <v>0</v>
      </c>
      <c r="BD87" s="87">
        <f t="shared" si="44"/>
        <v>2024</v>
      </c>
      <c r="BE87" s="87">
        <f t="shared" si="45"/>
        <v>0</v>
      </c>
      <c r="BF87" s="88" t="s">
        <v>128</v>
      </c>
      <c r="BG87" s="87">
        <f t="shared" si="46"/>
        <v>0</v>
      </c>
      <c r="BH87" s="87">
        <f t="shared" si="47"/>
        <v>143774</v>
      </c>
    </row>
    <row r="88" spans="1:60" ht="13.5">
      <c r="A88" s="17" t="s">
        <v>12</v>
      </c>
      <c r="B88" s="78" t="s">
        <v>271</v>
      </c>
      <c r="C88" s="79" t="s">
        <v>272</v>
      </c>
      <c r="D88" s="87">
        <f t="shared" si="25"/>
        <v>656670</v>
      </c>
      <c r="E88" s="87">
        <f t="shared" si="26"/>
        <v>656670</v>
      </c>
      <c r="F88" s="87">
        <v>593648</v>
      </c>
      <c r="G88" s="87">
        <v>63022</v>
      </c>
      <c r="H88" s="87">
        <v>0</v>
      </c>
      <c r="I88" s="87">
        <v>0</v>
      </c>
      <c r="J88" s="87" t="s">
        <v>278</v>
      </c>
      <c r="K88" s="87">
        <f t="shared" si="27"/>
        <v>260688</v>
      </c>
      <c r="L88" s="87">
        <v>75484</v>
      </c>
      <c r="M88" s="88">
        <f t="shared" si="28"/>
        <v>103292</v>
      </c>
      <c r="N88" s="87">
        <v>0</v>
      </c>
      <c r="O88" s="87">
        <v>35649</v>
      </c>
      <c r="P88" s="87">
        <v>67643</v>
      </c>
      <c r="Q88" s="87">
        <v>0</v>
      </c>
      <c r="R88" s="87">
        <v>73483</v>
      </c>
      <c r="S88" s="87">
        <v>8429</v>
      </c>
      <c r="T88" s="87" t="s">
        <v>278</v>
      </c>
      <c r="U88" s="87">
        <v>0</v>
      </c>
      <c r="V88" s="87">
        <f t="shared" si="29"/>
        <v>917358</v>
      </c>
      <c r="W88" s="87">
        <f t="shared" si="30"/>
        <v>0</v>
      </c>
      <c r="X88" s="87">
        <f t="shared" si="31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278</v>
      </c>
      <c r="AD88" s="87">
        <f t="shared" si="32"/>
        <v>0</v>
      </c>
      <c r="AE88" s="87">
        <v>0</v>
      </c>
      <c r="AF88" s="88">
        <f t="shared" si="33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 t="s">
        <v>278</v>
      </c>
      <c r="AN88" s="87">
        <v>0</v>
      </c>
      <c r="AO88" s="87">
        <f t="shared" si="34"/>
        <v>0</v>
      </c>
      <c r="AP88" s="87">
        <f t="shared" si="48"/>
        <v>656670</v>
      </c>
      <c r="AQ88" s="87">
        <f t="shared" si="49"/>
        <v>656670</v>
      </c>
      <c r="AR88" s="87">
        <f t="shared" si="50"/>
        <v>593648</v>
      </c>
      <c r="AS88" s="87">
        <f t="shared" si="51"/>
        <v>63022</v>
      </c>
      <c r="AT88" s="87">
        <f t="shared" si="40"/>
        <v>0</v>
      </c>
      <c r="AU88" s="87">
        <f t="shared" si="41"/>
        <v>0</v>
      </c>
      <c r="AV88" s="88" t="s">
        <v>128</v>
      </c>
      <c r="AW88" s="87">
        <f t="shared" si="24"/>
        <v>260688</v>
      </c>
      <c r="AX88" s="87">
        <f t="shared" si="35"/>
        <v>75484</v>
      </c>
      <c r="AY88" s="87">
        <f t="shared" si="36"/>
        <v>103292</v>
      </c>
      <c r="AZ88" s="87">
        <f t="shared" si="37"/>
        <v>0</v>
      </c>
      <c r="BA88" s="87">
        <f t="shared" si="38"/>
        <v>35649</v>
      </c>
      <c r="BB88" s="87">
        <f t="shared" si="39"/>
        <v>67643</v>
      </c>
      <c r="BC88" s="87">
        <f t="shared" si="43"/>
        <v>0</v>
      </c>
      <c r="BD88" s="87">
        <f t="shared" si="44"/>
        <v>73483</v>
      </c>
      <c r="BE88" s="87">
        <f t="shared" si="45"/>
        <v>8429</v>
      </c>
      <c r="BF88" s="88" t="s">
        <v>128</v>
      </c>
      <c r="BG88" s="87">
        <f t="shared" si="46"/>
        <v>0</v>
      </c>
      <c r="BH88" s="87">
        <f t="shared" si="47"/>
        <v>917358</v>
      </c>
    </row>
    <row r="89" spans="1:60" ht="13.5">
      <c r="A89" s="17" t="s">
        <v>12</v>
      </c>
      <c r="B89" s="78" t="s">
        <v>273</v>
      </c>
      <c r="C89" s="79" t="s">
        <v>274</v>
      </c>
      <c r="D89" s="87">
        <f t="shared" si="25"/>
        <v>0</v>
      </c>
      <c r="E89" s="87">
        <f t="shared" si="26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278</v>
      </c>
      <c r="K89" s="87">
        <f t="shared" si="27"/>
        <v>0</v>
      </c>
      <c r="L89" s="87">
        <v>0</v>
      </c>
      <c r="M89" s="88">
        <f t="shared" si="28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 t="s">
        <v>278</v>
      </c>
      <c r="U89" s="87">
        <v>0</v>
      </c>
      <c r="V89" s="87">
        <f t="shared" si="29"/>
        <v>0</v>
      </c>
      <c r="W89" s="87">
        <f t="shared" si="30"/>
        <v>7812</v>
      </c>
      <c r="X89" s="87">
        <f t="shared" si="31"/>
        <v>7812</v>
      </c>
      <c r="Y89" s="87">
        <v>7812</v>
      </c>
      <c r="Z89" s="87">
        <v>0</v>
      </c>
      <c r="AA89" s="87">
        <v>0</v>
      </c>
      <c r="AB89" s="87">
        <v>0</v>
      </c>
      <c r="AC89" s="87" t="s">
        <v>278</v>
      </c>
      <c r="AD89" s="87">
        <f t="shared" si="32"/>
        <v>39603</v>
      </c>
      <c r="AE89" s="87">
        <v>21743</v>
      </c>
      <c r="AF89" s="88">
        <f t="shared" si="33"/>
        <v>16291</v>
      </c>
      <c r="AG89" s="87">
        <v>0</v>
      </c>
      <c r="AH89" s="87">
        <v>16291</v>
      </c>
      <c r="AI89" s="87">
        <v>0</v>
      </c>
      <c r="AJ89" s="87">
        <v>0</v>
      </c>
      <c r="AK89" s="87">
        <v>1569</v>
      </c>
      <c r="AL89" s="87">
        <v>0</v>
      </c>
      <c r="AM89" s="87" t="s">
        <v>278</v>
      </c>
      <c r="AN89" s="87">
        <v>0</v>
      </c>
      <c r="AO89" s="87">
        <f t="shared" si="34"/>
        <v>47415</v>
      </c>
      <c r="AP89" s="87">
        <f t="shared" si="48"/>
        <v>7812</v>
      </c>
      <c r="AQ89" s="87">
        <f t="shared" si="49"/>
        <v>7812</v>
      </c>
      <c r="AR89" s="87">
        <f t="shared" si="50"/>
        <v>7812</v>
      </c>
      <c r="AS89" s="87">
        <f t="shared" si="51"/>
        <v>0</v>
      </c>
      <c r="AT89" s="87">
        <f t="shared" si="40"/>
        <v>0</v>
      </c>
      <c r="AU89" s="87">
        <f t="shared" si="41"/>
        <v>0</v>
      </c>
      <c r="AV89" s="88" t="s">
        <v>128</v>
      </c>
      <c r="AW89" s="87">
        <f t="shared" si="24"/>
        <v>39603</v>
      </c>
      <c r="AX89" s="87">
        <f t="shared" si="35"/>
        <v>21743</v>
      </c>
      <c r="AY89" s="87">
        <f t="shared" si="36"/>
        <v>16291</v>
      </c>
      <c r="AZ89" s="87">
        <f t="shared" si="37"/>
        <v>0</v>
      </c>
      <c r="BA89" s="87">
        <f t="shared" si="38"/>
        <v>16291</v>
      </c>
      <c r="BB89" s="87">
        <f t="shared" si="39"/>
        <v>0</v>
      </c>
      <c r="BC89" s="87">
        <f t="shared" si="43"/>
        <v>0</v>
      </c>
      <c r="BD89" s="87">
        <f t="shared" si="44"/>
        <v>1569</v>
      </c>
      <c r="BE89" s="87">
        <f t="shared" si="45"/>
        <v>0</v>
      </c>
      <c r="BF89" s="88" t="s">
        <v>128</v>
      </c>
      <c r="BG89" s="87">
        <f t="shared" si="46"/>
        <v>0</v>
      </c>
      <c r="BH89" s="87">
        <f t="shared" si="47"/>
        <v>47415</v>
      </c>
    </row>
    <row r="90" spans="1:60" ht="13.5">
      <c r="A90" s="17" t="s">
        <v>12</v>
      </c>
      <c r="B90" s="78" t="s">
        <v>275</v>
      </c>
      <c r="C90" s="79" t="s">
        <v>276</v>
      </c>
      <c r="D90" s="87">
        <f t="shared" si="25"/>
        <v>0</v>
      </c>
      <c r="E90" s="87">
        <f t="shared" si="26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278</v>
      </c>
      <c r="K90" s="87">
        <f t="shared" si="27"/>
        <v>576319</v>
      </c>
      <c r="L90" s="87">
        <v>33037</v>
      </c>
      <c r="M90" s="88">
        <f t="shared" si="28"/>
        <v>383419</v>
      </c>
      <c r="N90" s="87">
        <v>0</v>
      </c>
      <c r="O90" s="87">
        <v>292347</v>
      </c>
      <c r="P90" s="87">
        <v>91072</v>
      </c>
      <c r="Q90" s="87">
        <v>0</v>
      </c>
      <c r="R90" s="87">
        <v>159863</v>
      </c>
      <c r="S90" s="87">
        <v>0</v>
      </c>
      <c r="T90" s="87" t="s">
        <v>278</v>
      </c>
      <c r="U90" s="87">
        <v>0</v>
      </c>
      <c r="V90" s="87">
        <f t="shared" si="29"/>
        <v>576319</v>
      </c>
      <c r="W90" s="87">
        <f t="shared" si="30"/>
        <v>0</v>
      </c>
      <c r="X90" s="87">
        <f t="shared" si="31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278</v>
      </c>
      <c r="AD90" s="87">
        <f t="shared" si="32"/>
        <v>186298</v>
      </c>
      <c r="AE90" s="87">
        <v>65051</v>
      </c>
      <c r="AF90" s="88">
        <f t="shared" si="33"/>
        <v>121247</v>
      </c>
      <c r="AG90" s="87">
        <v>0</v>
      </c>
      <c r="AH90" s="87">
        <v>121247</v>
      </c>
      <c r="AI90" s="87">
        <v>0</v>
      </c>
      <c r="AJ90" s="87">
        <v>0</v>
      </c>
      <c r="AK90" s="87">
        <v>0</v>
      </c>
      <c r="AL90" s="87">
        <v>0</v>
      </c>
      <c r="AM90" s="87" t="s">
        <v>278</v>
      </c>
      <c r="AN90" s="87">
        <v>0</v>
      </c>
      <c r="AO90" s="87">
        <f t="shared" si="34"/>
        <v>186298</v>
      </c>
      <c r="AP90" s="87">
        <f t="shared" si="48"/>
        <v>0</v>
      </c>
      <c r="AQ90" s="87">
        <f t="shared" si="49"/>
        <v>0</v>
      </c>
      <c r="AR90" s="87">
        <f t="shared" si="50"/>
        <v>0</v>
      </c>
      <c r="AS90" s="87">
        <f t="shared" si="51"/>
        <v>0</v>
      </c>
      <c r="AT90" s="87">
        <f t="shared" si="40"/>
        <v>0</v>
      </c>
      <c r="AU90" s="87">
        <f t="shared" si="41"/>
        <v>0</v>
      </c>
      <c r="AV90" s="88" t="s">
        <v>128</v>
      </c>
      <c r="AW90" s="87">
        <f t="shared" si="24"/>
        <v>762617</v>
      </c>
      <c r="AX90" s="87">
        <f t="shared" si="35"/>
        <v>98088</v>
      </c>
      <c r="AY90" s="87">
        <f t="shared" si="36"/>
        <v>504666</v>
      </c>
      <c r="AZ90" s="87">
        <f t="shared" si="37"/>
        <v>0</v>
      </c>
      <c r="BA90" s="87">
        <f t="shared" si="38"/>
        <v>413594</v>
      </c>
      <c r="BB90" s="87">
        <f t="shared" si="39"/>
        <v>91072</v>
      </c>
      <c r="BC90" s="87">
        <f t="shared" si="43"/>
        <v>0</v>
      </c>
      <c r="BD90" s="87">
        <f t="shared" si="44"/>
        <v>159863</v>
      </c>
      <c r="BE90" s="87">
        <f t="shared" si="45"/>
        <v>0</v>
      </c>
      <c r="BF90" s="88" t="s">
        <v>128</v>
      </c>
      <c r="BG90" s="87">
        <f t="shared" si="46"/>
        <v>0</v>
      </c>
      <c r="BH90" s="87">
        <f t="shared" si="47"/>
        <v>762617</v>
      </c>
    </row>
    <row r="91" spans="1:60" ht="13.5">
      <c r="A91" s="17" t="s">
        <v>12</v>
      </c>
      <c r="B91" s="78" t="s">
        <v>277</v>
      </c>
      <c r="C91" s="79" t="s">
        <v>3</v>
      </c>
      <c r="D91" s="87">
        <f t="shared" si="25"/>
        <v>525940</v>
      </c>
      <c r="E91" s="87">
        <f t="shared" si="26"/>
        <v>525940</v>
      </c>
      <c r="F91" s="87">
        <v>525940</v>
      </c>
      <c r="G91" s="87">
        <v>0</v>
      </c>
      <c r="H91" s="87">
        <v>0</v>
      </c>
      <c r="I91" s="87">
        <v>0</v>
      </c>
      <c r="J91" s="87" t="s">
        <v>278</v>
      </c>
      <c r="K91" s="87">
        <f t="shared" si="27"/>
        <v>79522</v>
      </c>
      <c r="L91" s="87">
        <v>23396</v>
      </c>
      <c r="M91" s="88">
        <f t="shared" si="28"/>
        <v>21854</v>
      </c>
      <c r="N91" s="87">
        <v>800</v>
      </c>
      <c r="O91" s="87">
        <v>21054</v>
      </c>
      <c r="P91" s="87">
        <v>0</v>
      </c>
      <c r="Q91" s="87">
        <v>0</v>
      </c>
      <c r="R91" s="87">
        <v>33779</v>
      </c>
      <c r="S91" s="87">
        <v>493</v>
      </c>
      <c r="T91" s="87" t="s">
        <v>278</v>
      </c>
      <c r="U91" s="87">
        <v>7180</v>
      </c>
      <c r="V91" s="87">
        <f t="shared" si="29"/>
        <v>612642</v>
      </c>
      <c r="W91" s="87">
        <f t="shared" si="30"/>
        <v>0</v>
      </c>
      <c r="X91" s="87">
        <f t="shared" si="31"/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278</v>
      </c>
      <c r="AD91" s="87">
        <f t="shared" si="32"/>
        <v>68251</v>
      </c>
      <c r="AE91" s="87">
        <v>21329</v>
      </c>
      <c r="AF91" s="88">
        <f t="shared" si="33"/>
        <v>43038</v>
      </c>
      <c r="AG91" s="87">
        <v>0</v>
      </c>
      <c r="AH91" s="87">
        <v>43038</v>
      </c>
      <c r="AI91" s="87">
        <v>0</v>
      </c>
      <c r="AJ91" s="87">
        <v>0</v>
      </c>
      <c r="AK91" s="87">
        <v>3884</v>
      </c>
      <c r="AL91" s="87">
        <v>0</v>
      </c>
      <c r="AM91" s="87" t="s">
        <v>278</v>
      </c>
      <c r="AN91" s="87">
        <v>225</v>
      </c>
      <c r="AO91" s="87">
        <f t="shared" si="34"/>
        <v>68476</v>
      </c>
      <c r="AP91" s="87">
        <f t="shared" si="48"/>
        <v>525940</v>
      </c>
      <c r="AQ91" s="87">
        <f t="shared" si="49"/>
        <v>525940</v>
      </c>
      <c r="AR91" s="87">
        <f t="shared" si="50"/>
        <v>525940</v>
      </c>
      <c r="AS91" s="87">
        <f t="shared" si="51"/>
        <v>0</v>
      </c>
      <c r="AT91" s="87">
        <f t="shared" si="40"/>
        <v>0</v>
      </c>
      <c r="AU91" s="87">
        <f t="shared" si="41"/>
        <v>0</v>
      </c>
      <c r="AV91" s="88" t="s">
        <v>128</v>
      </c>
      <c r="AW91" s="87">
        <f t="shared" si="24"/>
        <v>147773</v>
      </c>
      <c r="AX91" s="87">
        <f t="shared" si="35"/>
        <v>44725</v>
      </c>
      <c r="AY91" s="87">
        <f t="shared" si="36"/>
        <v>64892</v>
      </c>
      <c r="AZ91" s="87">
        <f t="shared" si="37"/>
        <v>800</v>
      </c>
      <c r="BA91" s="87">
        <f t="shared" si="38"/>
        <v>64092</v>
      </c>
      <c r="BB91" s="87">
        <f t="shared" si="39"/>
        <v>0</v>
      </c>
      <c r="BC91" s="87">
        <f t="shared" si="43"/>
        <v>0</v>
      </c>
      <c r="BD91" s="87">
        <f t="shared" si="44"/>
        <v>37663</v>
      </c>
      <c r="BE91" s="87">
        <f t="shared" si="45"/>
        <v>493</v>
      </c>
      <c r="BF91" s="88" t="s">
        <v>128</v>
      </c>
      <c r="BG91" s="87">
        <f t="shared" si="46"/>
        <v>7405</v>
      </c>
      <c r="BH91" s="87">
        <f t="shared" si="47"/>
        <v>681118</v>
      </c>
    </row>
    <row r="92" spans="1:60" ht="13.5">
      <c r="A92" s="17" t="s">
        <v>12</v>
      </c>
      <c r="B92" s="78" t="s">
        <v>4</v>
      </c>
      <c r="C92" s="79" t="s">
        <v>5</v>
      </c>
      <c r="D92" s="87">
        <f t="shared" si="25"/>
        <v>147945</v>
      </c>
      <c r="E92" s="87">
        <f t="shared" si="26"/>
        <v>147945</v>
      </c>
      <c r="F92" s="87">
        <v>147945</v>
      </c>
      <c r="G92" s="87">
        <v>0</v>
      </c>
      <c r="H92" s="87">
        <v>0</v>
      </c>
      <c r="I92" s="87">
        <v>0</v>
      </c>
      <c r="J92" s="87" t="s">
        <v>278</v>
      </c>
      <c r="K92" s="87">
        <f t="shared" si="27"/>
        <v>102384</v>
      </c>
      <c r="L92" s="87">
        <v>9986</v>
      </c>
      <c r="M92" s="88">
        <f t="shared" si="28"/>
        <v>49924</v>
      </c>
      <c r="N92" s="87">
        <v>0</v>
      </c>
      <c r="O92" s="87">
        <v>49924</v>
      </c>
      <c r="P92" s="87">
        <v>0</v>
      </c>
      <c r="Q92" s="87">
        <v>0</v>
      </c>
      <c r="R92" s="87">
        <v>41042</v>
      </c>
      <c r="S92" s="87">
        <v>1432</v>
      </c>
      <c r="T92" s="87" t="s">
        <v>278</v>
      </c>
      <c r="U92" s="87">
        <v>5861</v>
      </c>
      <c r="V92" s="87">
        <f t="shared" si="29"/>
        <v>256190</v>
      </c>
      <c r="W92" s="87">
        <f t="shared" si="30"/>
        <v>0</v>
      </c>
      <c r="X92" s="87">
        <f t="shared" si="31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278</v>
      </c>
      <c r="AD92" s="87">
        <f t="shared" si="32"/>
        <v>221619</v>
      </c>
      <c r="AE92" s="87">
        <v>71348</v>
      </c>
      <c r="AF92" s="88">
        <f t="shared" si="33"/>
        <v>97416</v>
      </c>
      <c r="AG92" s="87">
        <v>0</v>
      </c>
      <c r="AH92" s="87">
        <v>97416</v>
      </c>
      <c r="AI92" s="87">
        <v>0</v>
      </c>
      <c r="AJ92" s="87">
        <v>4515</v>
      </c>
      <c r="AK92" s="87">
        <v>48340</v>
      </c>
      <c r="AL92" s="87">
        <v>0</v>
      </c>
      <c r="AM92" s="87" t="s">
        <v>278</v>
      </c>
      <c r="AN92" s="87">
        <v>29101</v>
      </c>
      <c r="AO92" s="87">
        <f t="shared" si="34"/>
        <v>250720</v>
      </c>
      <c r="AP92" s="87">
        <f t="shared" si="48"/>
        <v>147945</v>
      </c>
      <c r="AQ92" s="87">
        <f t="shared" si="49"/>
        <v>147945</v>
      </c>
      <c r="AR92" s="87">
        <f t="shared" si="50"/>
        <v>147945</v>
      </c>
      <c r="AS92" s="87">
        <f t="shared" si="51"/>
        <v>0</v>
      </c>
      <c r="AT92" s="87">
        <f t="shared" si="40"/>
        <v>0</v>
      </c>
      <c r="AU92" s="87">
        <f t="shared" si="41"/>
        <v>0</v>
      </c>
      <c r="AV92" s="88" t="s">
        <v>128</v>
      </c>
      <c r="AW92" s="87">
        <f t="shared" si="24"/>
        <v>324003</v>
      </c>
      <c r="AX92" s="87">
        <f t="shared" si="35"/>
        <v>81334</v>
      </c>
      <c r="AY92" s="87">
        <f t="shared" si="36"/>
        <v>147340</v>
      </c>
      <c r="AZ92" s="87">
        <f t="shared" si="37"/>
        <v>0</v>
      </c>
      <c r="BA92" s="87">
        <f t="shared" si="38"/>
        <v>147340</v>
      </c>
      <c r="BB92" s="87">
        <f t="shared" si="39"/>
        <v>0</v>
      </c>
      <c r="BC92" s="87">
        <f t="shared" si="43"/>
        <v>4515</v>
      </c>
      <c r="BD92" s="87">
        <f t="shared" si="44"/>
        <v>89382</v>
      </c>
      <c r="BE92" s="87">
        <f t="shared" si="45"/>
        <v>1432</v>
      </c>
      <c r="BF92" s="88" t="s">
        <v>128</v>
      </c>
      <c r="BG92" s="87">
        <f t="shared" si="46"/>
        <v>34962</v>
      </c>
      <c r="BH92" s="87">
        <f t="shared" si="47"/>
        <v>506910</v>
      </c>
    </row>
    <row r="93" spans="1:60" ht="13.5">
      <c r="A93" s="17" t="s">
        <v>12</v>
      </c>
      <c r="B93" s="78" t="s">
        <v>6</v>
      </c>
      <c r="C93" s="79" t="s">
        <v>196</v>
      </c>
      <c r="D93" s="87">
        <f t="shared" si="25"/>
        <v>0</v>
      </c>
      <c r="E93" s="87">
        <f t="shared" si="26"/>
        <v>0</v>
      </c>
      <c r="F93" s="87">
        <v>0</v>
      </c>
      <c r="G93" s="87">
        <v>0</v>
      </c>
      <c r="H93" s="87">
        <v>0</v>
      </c>
      <c r="I93" s="87">
        <v>0</v>
      </c>
      <c r="J93" s="87" t="s">
        <v>278</v>
      </c>
      <c r="K93" s="87">
        <f t="shared" si="27"/>
        <v>631912</v>
      </c>
      <c r="L93" s="87">
        <v>44415</v>
      </c>
      <c r="M93" s="88">
        <f t="shared" si="28"/>
        <v>137985</v>
      </c>
      <c r="N93" s="87">
        <v>0</v>
      </c>
      <c r="O93" s="87">
        <v>137985</v>
      </c>
      <c r="P93" s="87">
        <v>0</v>
      </c>
      <c r="Q93" s="87">
        <v>0</v>
      </c>
      <c r="R93" s="87">
        <v>449512</v>
      </c>
      <c r="S93" s="87">
        <v>0</v>
      </c>
      <c r="T93" s="87" t="s">
        <v>278</v>
      </c>
      <c r="U93" s="87">
        <v>117397</v>
      </c>
      <c r="V93" s="87">
        <f t="shared" si="29"/>
        <v>749309</v>
      </c>
      <c r="W93" s="87">
        <f t="shared" si="30"/>
        <v>0</v>
      </c>
      <c r="X93" s="87">
        <f t="shared" si="31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278</v>
      </c>
      <c r="AD93" s="87">
        <f t="shared" si="32"/>
        <v>0</v>
      </c>
      <c r="AE93" s="87">
        <v>0</v>
      </c>
      <c r="AF93" s="88">
        <f t="shared" si="33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 t="s">
        <v>278</v>
      </c>
      <c r="AN93" s="87">
        <v>0</v>
      </c>
      <c r="AO93" s="87">
        <f t="shared" si="34"/>
        <v>0</v>
      </c>
      <c r="AP93" s="87">
        <f t="shared" si="48"/>
        <v>0</v>
      </c>
      <c r="AQ93" s="87">
        <f t="shared" si="49"/>
        <v>0</v>
      </c>
      <c r="AR93" s="87">
        <f t="shared" si="50"/>
        <v>0</v>
      </c>
      <c r="AS93" s="87">
        <f t="shared" si="51"/>
        <v>0</v>
      </c>
      <c r="AT93" s="87">
        <f t="shared" si="40"/>
        <v>0</v>
      </c>
      <c r="AU93" s="87">
        <f t="shared" si="41"/>
        <v>0</v>
      </c>
      <c r="AV93" s="88" t="s">
        <v>128</v>
      </c>
      <c r="AW93" s="87">
        <f t="shared" si="24"/>
        <v>631912</v>
      </c>
      <c r="AX93" s="87">
        <f t="shared" si="35"/>
        <v>44415</v>
      </c>
      <c r="AY93" s="87">
        <f t="shared" si="36"/>
        <v>137985</v>
      </c>
      <c r="AZ93" s="87">
        <f t="shared" si="37"/>
        <v>0</v>
      </c>
      <c r="BA93" s="87">
        <f t="shared" si="38"/>
        <v>137985</v>
      </c>
      <c r="BB93" s="87">
        <f t="shared" si="39"/>
        <v>0</v>
      </c>
      <c r="BC93" s="87">
        <f t="shared" si="43"/>
        <v>0</v>
      </c>
      <c r="BD93" s="87">
        <f t="shared" si="44"/>
        <v>449512</v>
      </c>
      <c r="BE93" s="87">
        <f t="shared" si="45"/>
        <v>0</v>
      </c>
      <c r="BF93" s="88" t="s">
        <v>128</v>
      </c>
      <c r="BG93" s="87">
        <f t="shared" si="46"/>
        <v>117397</v>
      </c>
      <c r="BH93" s="87">
        <f t="shared" si="47"/>
        <v>749309</v>
      </c>
    </row>
    <row r="94" spans="1:60" ht="13.5">
      <c r="A94" s="17" t="s">
        <v>12</v>
      </c>
      <c r="B94" s="78" t="s">
        <v>7</v>
      </c>
      <c r="C94" s="79" t="s">
        <v>8</v>
      </c>
      <c r="D94" s="87">
        <f t="shared" si="25"/>
        <v>0</v>
      </c>
      <c r="E94" s="87">
        <f t="shared" si="26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278</v>
      </c>
      <c r="K94" s="87">
        <f t="shared" si="27"/>
        <v>208838</v>
      </c>
      <c r="L94" s="87">
        <v>31376</v>
      </c>
      <c r="M94" s="88">
        <f t="shared" si="28"/>
        <v>52744</v>
      </c>
      <c r="N94" s="87">
        <v>0</v>
      </c>
      <c r="O94" s="87">
        <v>52278</v>
      </c>
      <c r="P94" s="87">
        <v>466</v>
      </c>
      <c r="Q94" s="87">
        <v>0</v>
      </c>
      <c r="R94" s="87">
        <v>124718</v>
      </c>
      <c r="S94" s="87">
        <v>0</v>
      </c>
      <c r="T94" s="87" t="s">
        <v>278</v>
      </c>
      <c r="U94" s="87">
        <v>373</v>
      </c>
      <c r="V94" s="87">
        <f t="shared" si="29"/>
        <v>209211</v>
      </c>
      <c r="W94" s="87">
        <f t="shared" si="30"/>
        <v>0</v>
      </c>
      <c r="X94" s="87">
        <f t="shared" si="31"/>
        <v>0</v>
      </c>
      <c r="Y94" s="87">
        <v>0</v>
      </c>
      <c r="Z94" s="87">
        <v>0</v>
      </c>
      <c r="AA94" s="87">
        <v>0</v>
      </c>
      <c r="AB94" s="87">
        <v>0</v>
      </c>
      <c r="AC94" s="87" t="s">
        <v>278</v>
      </c>
      <c r="AD94" s="87">
        <f t="shared" si="32"/>
        <v>0</v>
      </c>
      <c r="AE94" s="87">
        <v>0</v>
      </c>
      <c r="AF94" s="88">
        <f t="shared" si="33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 t="s">
        <v>278</v>
      </c>
      <c r="AN94" s="87">
        <v>0</v>
      </c>
      <c r="AO94" s="87">
        <f t="shared" si="34"/>
        <v>0</v>
      </c>
      <c r="AP94" s="87">
        <f t="shared" si="48"/>
        <v>0</v>
      </c>
      <c r="AQ94" s="87">
        <f t="shared" si="49"/>
        <v>0</v>
      </c>
      <c r="AR94" s="87">
        <f t="shared" si="50"/>
        <v>0</v>
      </c>
      <c r="AS94" s="87">
        <f t="shared" si="51"/>
        <v>0</v>
      </c>
      <c r="AT94" s="87">
        <f t="shared" si="40"/>
        <v>0</v>
      </c>
      <c r="AU94" s="87">
        <f t="shared" si="41"/>
        <v>0</v>
      </c>
      <c r="AV94" s="88" t="s">
        <v>128</v>
      </c>
      <c r="AW94" s="87">
        <f>K94+AD94</f>
        <v>208838</v>
      </c>
      <c r="AX94" s="87">
        <f t="shared" si="35"/>
        <v>31376</v>
      </c>
      <c r="AY94" s="87">
        <f t="shared" si="36"/>
        <v>52744</v>
      </c>
      <c r="AZ94" s="87">
        <f t="shared" si="37"/>
        <v>0</v>
      </c>
      <c r="BA94" s="87">
        <f t="shared" si="38"/>
        <v>52278</v>
      </c>
      <c r="BB94" s="87">
        <f t="shared" si="39"/>
        <v>466</v>
      </c>
      <c r="BC94" s="87">
        <f t="shared" si="43"/>
        <v>0</v>
      </c>
      <c r="BD94" s="87">
        <f t="shared" si="44"/>
        <v>124718</v>
      </c>
      <c r="BE94" s="87">
        <f t="shared" si="45"/>
        <v>0</v>
      </c>
      <c r="BF94" s="88" t="s">
        <v>128</v>
      </c>
      <c r="BG94" s="87">
        <f t="shared" si="46"/>
        <v>373</v>
      </c>
      <c r="BH94" s="87">
        <f t="shared" si="47"/>
        <v>209211</v>
      </c>
    </row>
    <row r="95" spans="1:60" ht="13.5">
      <c r="A95" s="17" t="s">
        <v>12</v>
      </c>
      <c r="B95" s="78" t="s">
        <v>9</v>
      </c>
      <c r="C95" s="79" t="s">
        <v>10</v>
      </c>
      <c r="D95" s="87">
        <f t="shared" si="25"/>
        <v>0</v>
      </c>
      <c r="E95" s="87">
        <f t="shared" si="26"/>
        <v>0</v>
      </c>
      <c r="F95" s="87">
        <v>0</v>
      </c>
      <c r="G95" s="87">
        <v>0</v>
      </c>
      <c r="H95" s="87">
        <v>0</v>
      </c>
      <c r="I95" s="87">
        <v>0</v>
      </c>
      <c r="J95" s="87" t="s">
        <v>278</v>
      </c>
      <c r="K95" s="87">
        <f t="shared" si="27"/>
        <v>305654</v>
      </c>
      <c r="L95" s="87">
        <v>115234</v>
      </c>
      <c r="M95" s="88">
        <f t="shared" si="28"/>
        <v>157888</v>
      </c>
      <c r="N95" s="87">
        <v>69678</v>
      </c>
      <c r="O95" s="87">
        <v>75217</v>
      </c>
      <c r="P95" s="87">
        <v>12993</v>
      </c>
      <c r="Q95" s="87">
        <v>5370</v>
      </c>
      <c r="R95" s="87">
        <v>27162</v>
      </c>
      <c r="S95" s="87">
        <v>0</v>
      </c>
      <c r="T95" s="87" t="s">
        <v>278</v>
      </c>
      <c r="U95" s="87">
        <v>32321</v>
      </c>
      <c r="V95" s="87">
        <f t="shared" si="29"/>
        <v>337975</v>
      </c>
      <c r="W95" s="87">
        <f t="shared" si="30"/>
        <v>0</v>
      </c>
      <c r="X95" s="87">
        <f t="shared" si="31"/>
        <v>0</v>
      </c>
      <c r="Y95" s="87">
        <v>0</v>
      </c>
      <c r="Z95" s="87">
        <v>0</v>
      </c>
      <c r="AA95" s="87">
        <v>0</v>
      </c>
      <c r="AB95" s="87">
        <v>0</v>
      </c>
      <c r="AC95" s="87" t="s">
        <v>278</v>
      </c>
      <c r="AD95" s="87">
        <f t="shared" si="32"/>
        <v>130294</v>
      </c>
      <c r="AE95" s="87">
        <v>38698</v>
      </c>
      <c r="AF95" s="88">
        <f t="shared" si="33"/>
        <v>83110</v>
      </c>
      <c r="AG95" s="87">
        <v>0</v>
      </c>
      <c r="AH95" s="87">
        <v>83110</v>
      </c>
      <c r="AI95" s="87">
        <v>0</v>
      </c>
      <c r="AJ95" s="87">
        <v>0</v>
      </c>
      <c r="AK95" s="87">
        <v>8486</v>
      </c>
      <c r="AL95" s="87">
        <v>0</v>
      </c>
      <c r="AM95" s="87" t="s">
        <v>278</v>
      </c>
      <c r="AN95" s="87">
        <v>11942</v>
      </c>
      <c r="AO95" s="87">
        <f t="shared" si="34"/>
        <v>142236</v>
      </c>
      <c r="AP95" s="87">
        <f t="shared" si="48"/>
        <v>0</v>
      </c>
      <c r="AQ95" s="87">
        <f t="shared" si="49"/>
        <v>0</v>
      </c>
      <c r="AR95" s="87">
        <f t="shared" si="50"/>
        <v>0</v>
      </c>
      <c r="AS95" s="87">
        <f t="shared" si="51"/>
        <v>0</v>
      </c>
      <c r="AT95" s="87">
        <f t="shared" si="40"/>
        <v>0</v>
      </c>
      <c r="AU95" s="87">
        <f t="shared" si="41"/>
        <v>0</v>
      </c>
      <c r="AV95" s="88" t="s">
        <v>128</v>
      </c>
      <c r="AW95" s="87">
        <f>K95+AD95</f>
        <v>435948</v>
      </c>
      <c r="AX95" s="87">
        <f t="shared" si="35"/>
        <v>153932</v>
      </c>
      <c r="AY95" s="87">
        <f t="shared" si="36"/>
        <v>240998</v>
      </c>
      <c r="AZ95" s="87">
        <f t="shared" si="37"/>
        <v>69678</v>
      </c>
      <c r="BA95" s="87">
        <f t="shared" si="38"/>
        <v>158327</v>
      </c>
      <c r="BB95" s="87">
        <f t="shared" si="39"/>
        <v>12993</v>
      </c>
      <c r="BC95" s="87">
        <f t="shared" si="43"/>
        <v>5370</v>
      </c>
      <c r="BD95" s="87">
        <f t="shared" si="44"/>
        <v>35648</v>
      </c>
      <c r="BE95" s="87">
        <f t="shared" si="45"/>
        <v>0</v>
      </c>
      <c r="BF95" s="88" t="s">
        <v>128</v>
      </c>
      <c r="BG95" s="87">
        <f t="shared" si="46"/>
        <v>44263</v>
      </c>
      <c r="BH95" s="87">
        <f t="shared" si="47"/>
        <v>480211</v>
      </c>
    </row>
    <row r="96" spans="1:60" ht="13.5">
      <c r="A96" s="95" t="s">
        <v>0</v>
      </c>
      <c r="B96" s="96"/>
      <c r="C96" s="97"/>
      <c r="D96" s="87">
        <f aca="true" t="shared" si="52" ref="D96:AI96">SUM(D7:D95)</f>
        <v>14352348</v>
      </c>
      <c r="E96" s="87">
        <f t="shared" si="52"/>
        <v>14325184</v>
      </c>
      <c r="F96" s="87">
        <f t="shared" si="52"/>
        <v>14167721</v>
      </c>
      <c r="G96" s="87">
        <f t="shared" si="52"/>
        <v>147956</v>
      </c>
      <c r="H96" s="87">
        <f t="shared" si="52"/>
        <v>9507</v>
      </c>
      <c r="I96" s="87">
        <f t="shared" si="52"/>
        <v>27164</v>
      </c>
      <c r="J96" s="87">
        <f t="shared" si="52"/>
        <v>157778</v>
      </c>
      <c r="K96" s="87">
        <f t="shared" si="52"/>
        <v>14525525</v>
      </c>
      <c r="L96" s="87">
        <f t="shared" si="52"/>
        <v>3106710</v>
      </c>
      <c r="M96" s="87">
        <f t="shared" si="52"/>
        <v>3628843</v>
      </c>
      <c r="N96" s="87">
        <f t="shared" si="52"/>
        <v>348460</v>
      </c>
      <c r="O96" s="87">
        <f t="shared" si="52"/>
        <v>2552795</v>
      </c>
      <c r="P96" s="87">
        <f t="shared" si="52"/>
        <v>727588</v>
      </c>
      <c r="Q96" s="87">
        <f t="shared" si="52"/>
        <v>78347</v>
      </c>
      <c r="R96" s="87">
        <f t="shared" si="52"/>
        <v>7569782</v>
      </c>
      <c r="S96" s="87">
        <f t="shared" si="52"/>
        <v>141843</v>
      </c>
      <c r="T96" s="87">
        <f t="shared" si="52"/>
        <v>3617537</v>
      </c>
      <c r="U96" s="87">
        <f t="shared" si="52"/>
        <v>713550</v>
      </c>
      <c r="V96" s="87">
        <f t="shared" si="52"/>
        <v>29591423</v>
      </c>
      <c r="W96" s="87">
        <f t="shared" si="52"/>
        <v>423799</v>
      </c>
      <c r="X96" s="87">
        <f t="shared" si="52"/>
        <v>422749</v>
      </c>
      <c r="Y96" s="87">
        <f t="shared" si="52"/>
        <v>416221</v>
      </c>
      <c r="Z96" s="87">
        <f t="shared" si="52"/>
        <v>0</v>
      </c>
      <c r="AA96" s="87">
        <f t="shared" si="52"/>
        <v>6528</v>
      </c>
      <c r="AB96" s="87">
        <f t="shared" si="52"/>
        <v>1050</v>
      </c>
      <c r="AC96" s="87">
        <f t="shared" si="52"/>
        <v>251075</v>
      </c>
      <c r="AD96" s="87">
        <f t="shared" si="52"/>
        <v>3548467</v>
      </c>
      <c r="AE96" s="87">
        <f t="shared" si="52"/>
        <v>939477</v>
      </c>
      <c r="AF96" s="87">
        <f t="shared" si="52"/>
        <v>1683352</v>
      </c>
      <c r="AG96" s="87">
        <f t="shared" si="52"/>
        <v>108066</v>
      </c>
      <c r="AH96" s="87">
        <f t="shared" si="52"/>
        <v>1574900</v>
      </c>
      <c r="AI96" s="87">
        <f t="shared" si="52"/>
        <v>386</v>
      </c>
      <c r="AJ96" s="87">
        <f aca="true" t="shared" si="53" ref="AJ96:BH96">SUM(AJ7:AJ95)</f>
        <v>18258</v>
      </c>
      <c r="AK96" s="87">
        <f t="shared" si="53"/>
        <v>739535</v>
      </c>
      <c r="AL96" s="87">
        <f t="shared" si="53"/>
        <v>167845</v>
      </c>
      <c r="AM96" s="87">
        <f t="shared" si="53"/>
        <v>2098985</v>
      </c>
      <c r="AN96" s="87">
        <f t="shared" si="53"/>
        <v>276258</v>
      </c>
      <c r="AO96" s="87">
        <f t="shared" si="53"/>
        <v>4248524</v>
      </c>
      <c r="AP96" s="87">
        <f t="shared" si="53"/>
        <v>14776147</v>
      </c>
      <c r="AQ96" s="87">
        <f t="shared" si="53"/>
        <v>14747933</v>
      </c>
      <c r="AR96" s="87">
        <f t="shared" si="53"/>
        <v>14583942</v>
      </c>
      <c r="AS96" s="87">
        <f t="shared" si="53"/>
        <v>147956</v>
      </c>
      <c r="AT96" s="87">
        <f t="shared" si="53"/>
        <v>16035</v>
      </c>
      <c r="AU96" s="87">
        <f t="shared" si="53"/>
        <v>28214</v>
      </c>
      <c r="AV96" s="87">
        <f t="shared" si="53"/>
        <v>408853</v>
      </c>
      <c r="AW96" s="87">
        <f t="shared" si="53"/>
        <v>18073992</v>
      </c>
      <c r="AX96" s="87">
        <f t="shared" si="53"/>
        <v>4046187</v>
      </c>
      <c r="AY96" s="87">
        <f t="shared" si="53"/>
        <v>5312195</v>
      </c>
      <c r="AZ96" s="87">
        <f t="shared" si="53"/>
        <v>456526</v>
      </c>
      <c r="BA96" s="87">
        <f t="shared" si="53"/>
        <v>4127695</v>
      </c>
      <c r="BB96" s="87">
        <f t="shared" si="53"/>
        <v>727974</v>
      </c>
      <c r="BC96" s="87">
        <f t="shared" si="53"/>
        <v>96605</v>
      </c>
      <c r="BD96" s="87">
        <f t="shared" si="53"/>
        <v>8309317</v>
      </c>
      <c r="BE96" s="87">
        <f t="shared" si="53"/>
        <v>309688</v>
      </c>
      <c r="BF96" s="87">
        <f t="shared" si="53"/>
        <v>5716522</v>
      </c>
      <c r="BG96" s="87">
        <f t="shared" si="53"/>
        <v>989808</v>
      </c>
      <c r="BH96" s="87">
        <f t="shared" si="53"/>
        <v>33839947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96:C9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286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189</v>
      </c>
      <c r="B2" s="114" t="s">
        <v>130</v>
      </c>
      <c r="C2" s="121" t="s">
        <v>164</v>
      </c>
      <c r="D2" s="44" t="s">
        <v>253</v>
      </c>
      <c r="E2" s="45"/>
      <c r="F2" s="45"/>
      <c r="G2" s="45"/>
      <c r="H2" s="45"/>
      <c r="I2" s="45"/>
      <c r="J2" s="44" t="s">
        <v>254</v>
      </c>
      <c r="K2" s="46"/>
      <c r="L2" s="46"/>
      <c r="M2" s="46"/>
      <c r="N2" s="46"/>
      <c r="O2" s="46"/>
      <c r="P2" s="46"/>
      <c r="Q2" s="47"/>
      <c r="R2" s="48" t="s">
        <v>255</v>
      </c>
      <c r="S2" s="46"/>
      <c r="T2" s="46"/>
      <c r="U2" s="46"/>
      <c r="V2" s="46"/>
      <c r="W2" s="46"/>
      <c r="X2" s="46"/>
      <c r="Y2" s="47"/>
      <c r="Z2" s="44" t="s">
        <v>256</v>
      </c>
      <c r="AA2" s="46"/>
      <c r="AB2" s="46"/>
      <c r="AC2" s="46"/>
      <c r="AD2" s="46"/>
      <c r="AE2" s="46"/>
      <c r="AF2" s="46"/>
      <c r="AG2" s="47"/>
      <c r="AH2" s="44" t="s">
        <v>257</v>
      </c>
      <c r="AI2" s="46"/>
      <c r="AJ2" s="46"/>
      <c r="AK2" s="46"/>
      <c r="AL2" s="46"/>
      <c r="AM2" s="46"/>
      <c r="AN2" s="46"/>
      <c r="AO2" s="47"/>
      <c r="AP2" s="44" t="s">
        <v>258</v>
      </c>
      <c r="AQ2" s="46"/>
      <c r="AR2" s="46"/>
      <c r="AS2" s="46"/>
      <c r="AT2" s="46"/>
      <c r="AU2" s="46"/>
      <c r="AV2" s="46"/>
      <c r="AW2" s="47"/>
      <c r="AX2" s="44" t="s">
        <v>259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165</v>
      </c>
      <c r="E4" s="59"/>
      <c r="F4" s="50"/>
      <c r="G4" s="49" t="s">
        <v>109</v>
      </c>
      <c r="H4" s="59"/>
      <c r="I4" s="50"/>
      <c r="J4" s="114" t="s">
        <v>260</v>
      </c>
      <c r="K4" s="117" t="s">
        <v>261</v>
      </c>
      <c r="L4" s="49" t="s">
        <v>166</v>
      </c>
      <c r="M4" s="59"/>
      <c r="N4" s="50"/>
      <c r="O4" s="49" t="s">
        <v>109</v>
      </c>
      <c r="P4" s="59"/>
      <c r="Q4" s="50"/>
      <c r="R4" s="114" t="s">
        <v>260</v>
      </c>
      <c r="S4" s="117" t="s">
        <v>261</v>
      </c>
      <c r="T4" s="49" t="s">
        <v>166</v>
      </c>
      <c r="U4" s="59"/>
      <c r="V4" s="50"/>
      <c r="W4" s="49" t="s">
        <v>109</v>
      </c>
      <c r="X4" s="59"/>
      <c r="Y4" s="50"/>
      <c r="Z4" s="114" t="s">
        <v>260</v>
      </c>
      <c r="AA4" s="117" t="s">
        <v>261</v>
      </c>
      <c r="AB4" s="49" t="s">
        <v>166</v>
      </c>
      <c r="AC4" s="59"/>
      <c r="AD4" s="50"/>
      <c r="AE4" s="49" t="s">
        <v>109</v>
      </c>
      <c r="AF4" s="59"/>
      <c r="AG4" s="50"/>
      <c r="AH4" s="114" t="s">
        <v>260</v>
      </c>
      <c r="AI4" s="117" t="s">
        <v>261</v>
      </c>
      <c r="AJ4" s="49" t="s">
        <v>166</v>
      </c>
      <c r="AK4" s="59"/>
      <c r="AL4" s="50"/>
      <c r="AM4" s="49" t="s">
        <v>109</v>
      </c>
      <c r="AN4" s="59"/>
      <c r="AO4" s="50"/>
      <c r="AP4" s="114" t="s">
        <v>260</v>
      </c>
      <c r="AQ4" s="117" t="s">
        <v>261</v>
      </c>
      <c r="AR4" s="49" t="s">
        <v>166</v>
      </c>
      <c r="AS4" s="59"/>
      <c r="AT4" s="50"/>
      <c r="AU4" s="49" t="s">
        <v>109</v>
      </c>
      <c r="AV4" s="59"/>
      <c r="AW4" s="50"/>
      <c r="AX4" s="114" t="s">
        <v>260</v>
      </c>
      <c r="AY4" s="117" t="s">
        <v>261</v>
      </c>
      <c r="AZ4" s="49" t="s">
        <v>166</v>
      </c>
      <c r="BA4" s="59"/>
      <c r="BB4" s="50"/>
      <c r="BC4" s="49" t="s">
        <v>109</v>
      </c>
      <c r="BD4" s="59"/>
      <c r="BE4" s="50"/>
    </row>
    <row r="5" spans="1:57" s="70" customFormat="1" ht="22.5" customHeight="1">
      <c r="A5" s="118"/>
      <c r="B5" s="115"/>
      <c r="C5" s="118"/>
      <c r="D5" s="51" t="s">
        <v>262</v>
      </c>
      <c r="E5" s="19" t="s">
        <v>263</v>
      </c>
      <c r="F5" s="52" t="s">
        <v>110</v>
      </c>
      <c r="G5" s="51" t="s">
        <v>262</v>
      </c>
      <c r="H5" s="19" t="s">
        <v>263</v>
      </c>
      <c r="I5" s="38" t="s">
        <v>110</v>
      </c>
      <c r="J5" s="115"/>
      <c r="K5" s="118"/>
      <c r="L5" s="51" t="s">
        <v>262</v>
      </c>
      <c r="M5" s="19" t="s">
        <v>263</v>
      </c>
      <c r="N5" s="38" t="s">
        <v>264</v>
      </c>
      <c r="O5" s="51" t="s">
        <v>262</v>
      </c>
      <c r="P5" s="19" t="s">
        <v>263</v>
      </c>
      <c r="Q5" s="38" t="s">
        <v>264</v>
      </c>
      <c r="R5" s="115"/>
      <c r="S5" s="118"/>
      <c r="T5" s="51" t="s">
        <v>262</v>
      </c>
      <c r="U5" s="19" t="s">
        <v>263</v>
      </c>
      <c r="V5" s="38" t="s">
        <v>264</v>
      </c>
      <c r="W5" s="51" t="s">
        <v>262</v>
      </c>
      <c r="X5" s="19" t="s">
        <v>263</v>
      </c>
      <c r="Y5" s="38" t="s">
        <v>264</v>
      </c>
      <c r="Z5" s="115"/>
      <c r="AA5" s="118"/>
      <c r="AB5" s="51" t="s">
        <v>262</v>
      </c>
      <c r="AC5" s="19" t="s">
        <v>263</v>
      </c>
      <c r="AD5" s="38" t="s">
        <v>264</v>
      </c>
      <c r="AE5" s="51" t="s">
        <v>262</v>
      </c>
      <c r="AF5" s="19" t="s">
        <v>263</v>
      </c>
      <c r="AG5" s="38" t="s">
        <v>264</v>
      </c>
      <c r="AH5" s="115"/>
      <c r="AI5" s="118"/>
      <c r="AJ5" s="51" t="s">
        <v>262</v>
      </c>
      <c r="AK5" s="19" t="s">
        <v>263</v>
      </c>
      <c r="AL5" s="38" t="s">
        <v>264</v>
      </c>
      <c r="AM5" s="51" t="s">
        <v>262</v>
      </c>
      <c r="AN5" s="19" t="s">
        <v>263</v>
      </c>
      <c r="AO5" s="38" t="s">
        <v>264</v>
      </c>
      <c r="AP5" s="115"/>
      <c r="AQ5" s="118"/>
      <c r="AR5" s="51" t="s">
        <v>262</v>
      </c>
      <c r="AS5" s="19" t="s">
        <v>263</v>
      </c>
      <c r="AT5" s="38" t="s">
        <v>264</v>
      </c>
      <c r="AU5" s="51" t="s">
        <v>262</v>
      </c>
      <c r="AV5" s="19" t="s">
        <v>263</v>
      </c>
      <c r="AW5" s="38" t="s">
        <v>264</v>
      </c>
      <c r="AX5" s="115"/>
      <c r="AY5" s="118"/>
      <c r="AZ5" s="51" t="s">
        <v>262</v>
      </c>
      <c r="BA5" s="19" t="s">
        <v>263</v>
      </c>
      <c r="BB5" s="38" t="s">
        <v>264</v>
      </c>
      <c r="BC5" s="51" t="s">
        <v>262</v>
      </c>
      <c r="BD5" s="19" t="s">
        <v>263</v>
      </c>
      <c r="BE5" s="38" t="s">
        <v>264</v>
      </c>
    </row>
    <row r="6" spans="1:57" s="70" customFormat="1" ht="22.5" customHeight="1">
      <c r="A6" s="120"/>
      <c r="B6" s="116"/>
      <c r="C6" s="119"/>
      <c r="D6" s="54" t="s">
        <v>114</v>
      </c>
      <c r="E6" s="55" t="s">
        <v>114</v>
      </c>
      <c r="F6" s="55" t="s">
        <v>114</v>
      </c>
      <c r="G6" s="54" t="s">
        <v>114</v>
      </c>
      <c r="H6" s="55" t="s">
        <v>114</v>
      </c>
      <c r="I6" s="55" t="s">
        <v>114</v>
      </c>
      <c r="J6" s="116"/>
      <c r="K6" s="119"/>
      <c r="L6" s="54" t="s">
        <v>114</v>
      </c>
      <c r="M6" s="55" t="s">
        <v>114</v>
      </c>
      <c r="N6" s="55" t="s">
        <v>114</v>
      </c>
      <c r="O6" s="54" t="s">
        <v>114</v>
      </c>
      <c r="P6" s="55" t="s">
        <v>114</v>
      </c>
      <c r="Q6" s="55" t="s">
        <v>114</v>
      </c>
      <c r="R6" s="116"/>
      <c r="S6" s="119"/>
      <c r="T6" s="54" t="s">
        <v>114</v>
      </c>
      <c r="U6" s="55" t="s">
        <v>114</v>
      </c>
      <c r="V6" s="55" t="s">
        <v>114</v>
      </c>
      <c r="W6" s="54" t="s">
        <v>114</v>
      </c>
      <c r="X6" s="55" t="s">
        <v>114</v>
      </c>
      <c r="Y6" s="55" t="s">
        <v>114</v>
      </c>
      <c r="Z6" s="116"/>
      <c r="AA6" s="119"/>
      <c r="AB6" s="54" t="s">
        <v>114</v>
      </c>
      <c r="AC6" s="55" t="s">
        <v>114</v>
      </c>
      <c r="AD6" s="55" t="s">
        <v>114</v>
      </c>
      <c r="AE6" s="54" t="s">
        <v>114</v>
      </c>
      <c r="AF6" s="55" t="s">
        <v>114</v>
      </c>
      <c r="AG6" s="55" t="s">
        <v>114</v>
      </c>
      <c r="AH6" s="116"/>
      <c r="AI6" s="119"/>
      <c r="AJ6" s="54" t="s">
        <v>114</v>
      </c>
      <c r="AK6" s="55" t="s">
        <v>114</v>
      </c>
      <c r="AL6" s="55" t="s">
        <v>114</v>
      </c>
      <c r="AM6" s="54" t="s">
        <v>114</v>
      </c>
      <c r="AN6" s="55" t="s">
        <v>114</v>
      </c>
      <c r="AO6" s="55" t="s">
        <v>114</v>
      </c>
      <c r="AP6" s="116"/>
      <c r="AQ6" s="119"/>
      <c r="AR6" s="54" t="s">
        <v>114</v>
      </c>
      <c r="AS6" s="55" t="s">
        <v>114</v>
      </c>
      <c r="AT6" s="55" t="s">
        <v>114</v>
      </c>
      <c r="AU6" s="54" t="s">
        <v>114</v>
      </c>
      <c r="AV6" s="55" t="s">
        <v>114</v>
      </c>
      <c r="AW6" s="55" t="s">
        <v>114</v>
      </c>
      <c r="AX6" s="116"/>
      <c r="AY6" s="119"/>
      <c r="AZ6" s="54" t="s">
        <v>114</v>
      </c>
      <c r="BA6" s="55" t="s">
        <v>114</v>
      </c>
      <c r="BB6" s="55" t="s">
        <v>114</v>
      </c>
      <c r="BC6" s="54" t="s">
        <v>114</v>
      </c>
      <c r="BD6" s="55" t="s">
        <v>114</v>
      </c>
      <c r="BE6" s="55" t="s">
        <v>114</v>
      </c>
    </row>
    <row r="7" spans="1:57" ht="13.5">
      <c r="A7" s="82" t="s">
        <v>12</v>
      </c>
      <c r="B7" s="76" t="s">
        <v>13</v>
      </c>
      <c r="C7" s="77" t="s">
        <v>14</v>
      </c>
      <c r="D7" s="18">
        <f aca="true" t="shared" si="0" ref="D7:D58">L7+T7+AB7+AJ7+AR7+AZ7</f>
        <v>0</v>
      </c>
      <c r="E7" s="18">
        <f aca="true" t="shared" si="1" ref="E7:E58">M7+U7+AC7+AK7+AS7+BA7</f>
        <v>0</v>
      </c>
      <c r="F7" s="18">
        <f aca="true" t="shared" si="2" ref="F7:F58">D7+E7</f>
        <v>0</v>
      </c>
      <c r="G7" s="18">
        <f aca="true" t="shared" si="3" ref="G7:G58">O7+W7+AE7+AM7+AU7+BC7</f>
        <v>160752</v>
      </c>
      <c r="H7" s="18">
        <f aca="true" t="shared" si="4" ref="H7:H58">P7+X7+AF7+AN7+AV7+BD7</f>
        <v>366929</v>
      </c>
      <c r="I7" s="18">
        <f aca="true" t="shared" si="5" ref="I7:I58">G7+H7</f>
        <v>527681</v>
      </c>
      <c r="J7" s="86" t="s">
        <v>244</v>
      </c>
      <c r="K7" s="80" t="s">
        <v>245</v>
      </c>
      <c r="L7" s="18">
        <v>0</v>
      </c>
      <c r="M7" s="18">
        <v>0</v>
      </c>
      <c r="N7" s="18">
        <f aca="true" t="shared" si="6" ref="N7:N58">SUM(L7:M7)</f>
        <v>0</v>
      </c>
      <c r="O7" s="18">
        <v>160752</v>
      </c>
      <c r="P7" s="18">
        <v>366929</v>
      </c>
      <c r="Q7" s="18">
        <f aca="true" t="shared" si="7" ref="Q7:Q58">SUM(O7:P7)</f>
        <v>527681</v>
      </c>
      <c r="R7" s="86" t="s">
        <v>11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11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11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11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11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12</v>
      </c>
      <c r="B8" s="76" t="s">
        <v>15</v>
      </c>
      <c r="C8" s="77" t="s">
        <v>16</v>
      </c>
      <c r="D8" s="18">
        <f t="shared" si="0"/>
        <v>28916</v>
      </c>
      <c r="E8" s="18">
        <f t="shared" si="1"/>
        <v>563725</v>
      </c>
      <c r="F8" s="18">
        <f t="shared" si="2"/>
        <v>592641</v>
      </c>
      <c r="G8" s="18">
        <f t="shared" si="3"/>
        <v>0</v>
      </c>
      <c r="H8" s="18">
        <f t="shared" si="4"/>
        <v>167259</v>
      </c>
      <c r="I8" s="18">
        <f t="shared" si="5"/>
        <v>167259</v>
      </c>
      <c r="J8" s="86" t="s">
        <v>236</v>
      </c>
      <c r="K8" s="80" t="s">
        <v>237</v>
      </c>
      <c r="L8" s="18">
        <v>28916</v>
      </c>
      <c r="M8" s="18">
        <v>563725</v>
      </c>
      <c r="N8" s="18">
        <f t="shared" si="6"/>
        <v>592641</v>
      </c>
      <c r="O8" s="18">
        <v>0</v>
      </c>
      <c r="P8" s="18">
        <v>167259</v>
      </c>
      <c r="Q8" s="18">
        <f t="shared" si="7"/>
        <v>167259</v>
      </c>
      <c r="R8" s="86" t="s">
        <v>11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11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11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11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11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12</v>
      </c>
      <c r="B9" s="76" t="s">
        <v>17</v>
      </c>
      <c r="C9" s="77" t="s">
        <v>18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117775</v>
      </c>
      <c r="I9" s="18">
        <f t="shared" si="5"/>
        <v>117775</v>
      </c>
      <c r="J9" s="86" t="s">
        <v>4</v>
      </c>
      <c r="K9" s="80" t="s">
        <v>5</v>
      </c>
      <c r="L9" s="18">
        <v>0</v>
      </c>
      <c r="M9" s="18">
        <v>0</v>
      </c>
      <c r="N9" s="18">
        <f t="shared" si="6"/>
        <v>0</v>
      </c>
      <c r="O9" s="18">
        <v>0</v>
      </c>
      <c r="P9" s="18">
        <v>117775</v>
      </c>
      <c r="Q9" s="18">
        <f t="shared" si="7"/>
        <v>117775</v>
      </c>
      <c r="R9" s="86" t="s">
        <v>11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11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11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11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11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12</v>
      </c>
      <c r="B10" s="76" t="s">
        <v>19</v>
      </c>
      <c r="C10" s="77" t="s">
        <v>20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74804</v>
      </c>
      <c r="I10" s="18">
        <f t="shared" si="5"/>
        <v>74804</v>
      </c>
      <c r="J10" s="86" t="s">
        <v>252</v>
      </c>
      <c r="K10" s="80" t="s">
        <v>266</v>
      </c>
      <c r="L10" s="18">
        <v>0</v>
      </c>
      <c r="M10" s="18">
        <v>0</v>
      </c>
      <c r="N10" s="18">
        <f t="shared" si="6"/>
        <v>0</v>
      </c>
      <c r="O10" s="18">
        <v>0</v>
      </c>
      <c r="P10" s="18">
        <v>74804</v>
      </c>
      <c r="Q10" s="18">
        <f t="shared" si="7"/>
        <v>74804</v>
      </c>
      <c r="R10" s="86" t="s">
        <v>11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11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11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11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11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12</v>
      </c>
      <c r="B11" s="76" t="s">
        <v>21</v>
      </c>
      <c r="C11" s="77" t="s">
        <v>22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11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11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11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11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11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11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12</v>
      </c>
      <c r="B12" s="76" t="s">
        <v>23</v>
      </c>
      <c r="C12" s="77" t="s">
        <v>24</v>
      </c>
      <c r="D12" s="18">
        <f t="shared" si="0"/>
        <v>0</v>
      </c>
      <c r="E12" s="18">
        <f t="shared" si="1"/>
        <v>304637</v>
      </c>
      <c r="F12" s="18">
        <f t="shared" si="2"/>
        <v>304637</v>
      </c>
      <c r="G12" s="18">
        <f t="shared" si="3"/>
        <v>0</v>
      </c>
      <c r="H12" s="18">
        <f t="shared" si="4"/>
        <v>68001</v>
      </c>
      <c r="I12" s="18">
        <f t="shared" si="5"/>
        <v>68001</v>
      </c>
      <c r="J12" s="86" t="s">
        <v>275</v>
      </c>
      <c r="K12" s="80" t="s">
        <v>276</v>
      </c>
      <c r="L12" s="18">
        <v>0</v>
      </c>
      <c r="M12" s="18">
        <v>304637</v>
      </c>
      <c r="N12" s="18">
        <f t="shared" si="6"/>
        <v>304637</v>
      </c>
      <c r="O12" s="18">
        <v>0</v>
      </c>
      <c r="P12" s="18">
        <v>68001</v>
      </c>
      <c r="Q12" s="18">
        <f t="shared" si="7"/>
        <v>68001</v>
      </c>
      <c r="R12" s="86" t="s">
        <v>11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11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11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11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11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12</v>
      </c>
      <c r="B13" s="76" t="s">
        <v>25</v>
      </c>
      <c r="C13" s="77" t="s">
        <v>26</v>
      </c>
      <c r="D13" s="18">
        <f t="shared" si="0"/>
        <v>9553</v>
      </c>
      <c r="E13" s="18">
        <f t="shared" si="1"/>
        <v>292361</v>
      </c>
      <c r="F13" s="18">
        <f t="shared" si="2"/>
        <v>301914</v>
      </c>
      <c r="G13" s="18">
        <f t="shared" si="3"/>
        <v>0</v>
      </c>
      <c r="H13" s="18">
        <f t="shared" si="4"/>
        <v>63199</v>
      </c>
      <c r="I13" s="18">
        <f t="shared" si="5"/>
        <v>63199</v>
      </c>
      <c r="J13" s="86" t="s">
        <v>250</v>
      </c>
      <c r="K13" s="80" t="s">
        <v>251</v>
      </c>
      <c r="L13" s="18">
        <v>9553</v>
      </c>
      <c r="M13" s="18">
        <v>292361</v>
      </c>
      <c r="N13" s="18">
        <f t="shared" si="6"/>
        <v>301914</v>
      </c>
      <c r="O13" s="18">
        <v>0</v>
      </c>
      <c r="P13" s="18">
        <v>0</v>
      </c>
      <c r="Q13" s="18">
        <f t="shared" si="7"/>
        <v>0</v>
      </c>
      <c r="R13" s="86" t="s">
        <v>248</v>
      </c>
      <c r="S13" s="80" t="s">
        <v>249</v>
      </c>
      <c r="T13" s="18">
        <v>0</v>
      </c>
      <c r="U13" s="18">
        <v>0</v>
      </c>
      <c r="V13" s="18">
        <f t="shared" si="8"/>
        <v>0</v>
      </c>
      <c r="W13" s="18">
        <v>0</v>
      </c>
      <c r="X13" s="18">
        <v>63199</v>
      </c>
      <c r="Y13" s="18">
        <f t="shared" si="9"/>
        <v>63199</v>
      </c>
      <c r="Z13" s="86" t="s">
        <v>11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11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11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11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12</v>
      </c>
      <c r="B14" s="76" t="s">
        <v>27</v>
      </c>
      <c r="C14" s="77" t="s">
        <v>28</v>
      </c>
      <c r="D14" s="18">
        <f t="shared" si="0"/>
        <v>0</v>
      </c>
      <c r="E14" s="18">
        <f t="shared" si="1"/>
        <v>274749</v>
      </c>
      <c r="F14" s="18">
        <f t="shared" si="2"/>
        <v>274749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6</v>
      </c>
      <c r="K14" s="80" t="s">
        <v>196</v>
      </c>
      <c r="L14" s="18">
        <v>0</v>
      </c>
      <c r="M14" s="18">
        <v>274749</v>
      </c>
      <c r="N14" s="18">
        <f t="shared" si="6"/>
        <v>274749</v>
      </c>
      <c r="O14" s="18"/>
      <c r="P14" s="18"/>
      <c r="Q14" s="18">
        <f t="shared" si="7"/>
        <v>0</v>
      </c>
      <c r="R14" s="86" t="s">
        <v>11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11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11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11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11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12</v>
      </c>
      <c r="B15" s="76" t="s">
        <v>29</v>
      </c>
      <c r="C15" s="77" t="s">
        <v>30</v>
      </c>
      <c r="D15" s="18">
        <f t="shared" si="0"/>
        <v>0</v>
      </c>
      <c r="E15" s="18">
        <f t="shared" si="1"/>
        <v>309172</v>
      </c>
      <c r="F15" s="18">
        <f t="shared" si="2"/>
        <v>309172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6</v>
      </c>
      <c r="K15" s="80" t="s">
        <v>196</v>
      </c>
      <c r="L15" s="18">
        <v>0</v>
      </c>
      <c r="M15" s="18">
        <v>309172</v>
      </c>
      <c r="N15" s="18">
        <f t="shared" si="6"/>
        <v>309172</v>
      </c>
      <c r="O15" s="18"/>
      <c r="P15" s="18"/>
      <c r="Q15" s="18">
        <f t="shared" si="7"/>
        <v>0</v>
      </c>
      <c r="R15" s="86" t="s">
        <v>11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11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11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11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11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12</v>
      </c>
      <c r="B16" s="76" t="s">
        <v>31</v>
      </c>
      <c r="C16" s="77" t="s">
        <v>32</v>
      </c>
      <c r="D16" s="18">
        <f t="shared" si="0"/>
        <v>15157</v>
      </c>
      <c r="E16" s="18">
        <f t="shared" si="1"/>
        <v>144920</v>
      </c>
      <c r="F16" s="18">
        <f t="shared" si="2"/>
        <v>160077</v>
      </c>
      <c r="G16" s="18">
        <f t="shared" si="3"/>
        <v>24666</v>
      </c>
      <c r="H16" s="18">
        <f t="shared" si="4"/>
        <v>67833</v>
      </c>
      <c r="I16" s="18">
        <f t="shared" si="5"/>
        <v>92499</v>
      </c>
      <c r="J16" s="86" t="s">
        <v>271</v>
      </c>
      <c r="K16" s="80" t="s">
        <v>272</v>
      </c>
      <c r="L16" s="18">
        <v>15157</v>
      </c>
      <c r="M16" s="18">
        <v>144920</v>
      </c>
      <c r="N16" s="18">
        <f t="shared" si="6"/>
        <v>160077</v>
      </c>
      <c r="O16" s="18">
        <v>0</v>
      </c>
      <c r="P16" s="18">
        <v>0</v>
      </c>
      <c r="Q16" s="18">
        <f t="shared" si="7"/>
        <v>0</v>
      </c>
      <c r="R16" s="86" t="s">
        <v>246</v>
      </c>
      <c r="S16" s="80" t="s">
        <v>247</v>
      </c>
      <c r="T16" s="18">
        <v>0</v>
      </c>
      <c r="U16" s="18">
        <v>0</v>
      </c>
      <c r="V16" s="18">
        <f t="shared" si="8"/>
        <v>0</v>
      </c>
      <c r="W16" s="18">
        <v>24666</v>
      </c>
      <c r="X16" s="18">
        <v>67833</v>
      </c>
      <c r="Y16" s="18">
        <f t="shared" si="9"/>
        <v>92499</v>
      </c>
      <c r="Z16" s="86" t="s">
        <v>11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11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11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11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12</v>
      </c>
      <c r="B17" s="76" t="s">
        <v>33</v>
      </c>
      <c r="C17" s="77" t="s">
        <v>34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11</v>
      </c>
      <c r="K17" s="80"/>
      <c r="L17" s="18">
        <v>0</v>
      </c>
      <c r="M17" s="18">
        <v>0</v>
      </c>
      <c r="N17" s="18">
        <f t="shared" si="6"/>
        <v>0</v>
      </c>
      <c r="O17" s="18">
        <v>0</v>
      </c>
      <c r="P17" s="18">
        <v>0</v>
      </c>
      <c r="Q17" s="18">
        <f t="shared" si="7"/>
        <v>0</v>
      </c>
      <c r="R17" s="86" t="s">
        <v>11</v>
      </c>
      <c r="S17" s="80"/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0</v>
      </c>
      <c r="Y17" s="18">
        <f t="shared" si="9"/>
        <v>0</v>
      </c>
      <c r="Z17" s="86" t="s">
        <v>11</v>
      </c>
      <c r="AA17" s="80"/>
      <c r="AB17" s="18">
        <v>0</v>
      </c>
      <c r="AC17" s="18">
        <v>0</v>
      </c>
      <c r="AD17" s="18">
        <f t="shared" si="10"/>
        <v>0</v>
      </c>
      <c r="AE17" s="18">
        <v>0</v>
      </c>
      <c r="AF17" s="18">
        <v>0</v>
      </c>
      <c r="AG17" s="18">
        <f t="shared" si="11"/>
        <v>0</v>
      </c>
      <c r="AH17" s="86" t="s">
        <v>11</v>
      </c>
      <c r="AI17" s="80"/>
      <c r="AJ17" s="18">
        <v>0</v>
      </c>
      <c r="AK17" s="18">
        <v>0</v>
      </c>
      <c r="AL17" s="18">
        <f t="shared" si="12"/>
        <v>0</v>
      </c>
      <c r="AM17" s="18">
        <v>0</v>
      </c>
      <c r="AN17" s="18">
        <v>0</v>
      </c>
      <c r="AO17" s="18">
        <f t="shared" si="13"/>
        <v>0</v>
      </c>
      <c r="AP17" s="86" t="s">
        <v>11</v>
      </c>
      <c r="AQ17" s="80"/>
      <c r="AR17" s="18">
        <v>0</v>
      </c>
      <c r="AS17" s="18">
        <v>0</v>
      </c>
      <c r="AT17" s="18">
        <f t="shared" si="14"/>
        <v>0</v>
      </c>
      <c r="AU17" s="18">
        <v>0</v>
      </c>
      <c r="AV17" s="18">
        <v>0</v>
      </c>
      <c r="AW17" s="18">
        <f t="shared" si="15"/>
        <v>0</v>
      </c>
      <c r="AX17" s="86" t="s">
        <v>11</v>
      </c>
      <c r="AY17" s="80"/>
      <c r="AZ17" s="18">
        <v>0</v>
      </c>
      <c r="BA17" s="18">
        <v>0</v>
      </c>
      <c r="BB17" s="18">
        <f t="shared" si="16"/>
        <v>0</v>
      </c>
      <c r="BC17" s="18">
        <v>0</v>
      </c>
      <c r="BD17" s="18">
        <v>0</v>
      </c>
      <c r="BE17" s="18">
        <f t="shared" si="17"/>
        <v>0</v>
      </c>
    </row>
    <row r="18" spans="1:57" ht="13.5">
      <c r="A18" s="82" t="s">
        <v>12</v>
      </c>
      <c r="B18" s="76" t="s">
        <v>35</v>
      </c>
      <c r="C18" s="77" t="s">
        <v>36</v>
      </c>
      <c r="D18" s="18">
        <f t="shared" si="0"/>
        <v>1487</v>
      </c>
      <c r="E18" s="18">
        <f t="shared" si="1"/>
        <v>166119</v>
      </c>
      <c r="F18" s="18">
        <f t="shared" si="2"/>
        <v>167606</v>
      </c>
      <c r="G18" s="18">
        <f t="shared" si="3"/>
        <v>0</v>
      </c>
      <c r="H18" s="18">
        <f t="shared" si="4"/>
        <v>75347</v>
      </c>
      <c r="I18" s="18">
        <f t="shared" si="5"/>
        <v>75347</v>
      </c>
      <c r="J18" s="86" t="s">
        <v>275</v>
      </c>
      <c r="K18" s="80" t="s">
        <v>276</v>
      </c>
      <c r="L18" s="18">
        <v>1487</v>
      </c>
      <c r="M18" s="18">
        <v>166119</v>
      </c>
      <c r="N18" s="18">
        <f t="shared" si="6"/>
        <v>167606</v>
      </c>
      <c r="O18" s="18">
        <v>0</v>
      </c>
      <c r="P18" s="18">
        <v>75347</v>
      </c>
      <c r="Q18" s="18">
        <f t="shared" si="7"/>
        <v>75347</v>
      </c>
      <c r="R18" s="86" t="s">
        <v>11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11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11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11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11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12</v>
      </c>
      <c r="B19" s="76" t="s">
        <v>37</v>
      </c>
      <c r="C19" s="77" t="s">
        <v>38</v>
      </c>
      <c r="D19" s="18">
        <f t="shared" si="0"/>
        <v>0</v>
      </c>
      <c r="E19" s="18">
        <f t="shared" si="1"/>
        <v>6098</v>
      </c>
      <c r="F19" s="18">
        <f t="shared" si="2"/>
        <v>6098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6</v>
      </c>
      <c r="K19" s="80" t="s">
        <v>196</v>
      </c>
      <c r="L19" s="18">
        <v>0</v>
      </c>
      <c r="M19" s="18">
        <v>6098</v>
      </c>
      <c r="N19" s="18">
        <f t="shared" si="6"/>
        <v>6098</v>
      </c>
      <c r="O19" s="18"/>
      <c r="P19" s="18"/>
      <c r="Q19" s="18">
        <f t="shared" si="7"/>
        <v>0</v>
      </c>
      <c r="R19" s="86" t="s">
        <v>11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11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11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11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11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12</v>
      </c>
      <c r="B20" s="76" t="s">
        <v>39</v>
      </c>
      <c r="C20" s="77" t="s">
        <v>40</v>
      </c>
      <c r="D20" s="18">
        <f t="shared" si="0"/>
        <v>0</v>
      </c>
      <c r="E20" s="18">
        <f t="shared" si="1"/>
        <v>85863</v>
      </c>
      <c r="F20" s="18">
        <f t="shared" si="2"/>
        <v>85863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6" t="s">
        <v>6</v>
      </c>
      <c r="K20" s="80" t="s">
        <v>196</v>
      </c>
      <c r="L20" s="18">
        <v>0</v>
      </c>
      <c r="M20" s="18">
        <v>85863</v>
      </c>
      <c r="N20" s="18">
        <f t="shared" si="6"/>
        <v>85863</v>
      </c>
      <c r="O20" s="18">
        <v>0</v>
      </c>
      <c r="P20" s="18">
        <v>0</v>
      </c>
      <c r="Q20" s="18">
        <f t="shared" si="7"/>
        <v>0</v>
      </c>
      <c r="R20" s="86" t="s">
        <v>11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11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11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11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11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12</v>
      </c>
      <c r="B21" s="76" t="s">
        <v>41</v>
      </c>
      <c r="C21" s="77" t="s">
        <v>42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0</v>
      </c>
      <c r="I21" s="18">
        <f t="shared" si="5"/>
        <v>0</v>
      </c>
      <c r="J21" s="86" t="s">
        <v>11</v>
      </c>
      <c r="K21" s="80"/>
      <c r="L21" s="18">
        <v>0</v>
      </c>
      <c r="M21" s="18">
        <v>0</v>
      </c>
      <c r="N21" s="18">
        <f t="shared" si="6"/>
        <v>0</v>
      </c>
      <c r="O21" s="18">
        <v>0</v>
      </c>
      <c r="P21" s="18">
        <v>0</v>
      </c>
      <c r="Q21" s="18">
        <f t="shared" si="7"/>
        <v>0</v>
      </c>
      <c r="R21" s="86" t="s">
        <v>11</v>
      </c>
      <c r="S21" s="80"/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0</v>
      </c>
      <c r="Y21" s="18">
        <f t="shared" si="9"/>
        <v>0</v>
      </c>
      <c r="Z21" s="86" t="s">
        <v>11</v>
      </c>
      <c r="AA21" s="80"/>
      <c r="AB21" s="18">
        <v>0</v>
      </c>
      <c r="AC21" s="18">
        <v>0</v>
      </c>
      <c r="AD21" s="18">
        <f t="shared" si="10"/>
        <v>0</v>
      </c>
      <c r="AE21" s="18">
        <v>0</v>
      </c>
      <c r="AF21" s="18">
        <v>0</v>
      </c>
      <c r="AG21" s="18">
        <f t="shared" si="11"/>
        <v>0</v>
      </c>
      <c r="AH21" s="86" t="s">
        <v>11</v>
      </c>
      <c r="AI21" s="80"/>
      <c r="AJ21" s="18">
        <v>0</v>
      </c>
      <c r="AK21" s="18">
        <v>0</v>
      </c>
      <c r="AL21" s="18">
        <f t="shared" si="12"/>
        <v>0</v>
      </c>
      <c r="AM21" s="18">
        <v>0</v>
      </c>
      <c r="AN21" s="18">
        <v>0</v>
      </c>
      <c r="AO21" s="18">
        <f t="shared" si="13"/>
        <v>0</v>
      </c>
      <c r="AP21" s="86" t="s">
        <v>11</v>
      </c>
      <c r="AQ21" s="80"/>
      <c r="AR21" s="18">
        <v>0</v>
      </c>
      <c r="AS21" s="18">
        <v>0</v>
      </c>
      <c r="AT21" s="18">
        <f t="shared" si="14"/>
        <v>0</v>
      </c>
      <c r="AU21" s="18">
        <v>0</v>
      </c>
      <c r="AV21" s="18">
        <v>0</v>
      </c>
      <c r="AW21" s="18">
        <f t="shared" si="15"/>
        <v>0</v>
      </c>
      <c r="AX21" s="86" t="s">
        <v>11</v>
      </c>
      <c r="AY21" s="80"/>
      <c r="AZ21" s="18">
        <v>0</v>
      </c>
      <c r="BA21" s="18">
        <v>0</v>
      </c>
      <c r="BB21" s="18">
        <f t="shared" si="16"/>
        <v>0</v>
      </c>
      <c r="BC21" s="18">
        <v>0</v>
      </c>
      <c r="BD21" s="18">
        <v>0</v>
      </c>
      <c r="BE21" s="18">
        <f t="shared" si="17"/>
        <v>0</v>
      </c>
    </row>
    <row r="22" spans="1:57" ht="13.5">
      <c r="A22" s="82" t="s">
        <v>12</v>
      </c>
      <c r="B22" s="76" t="s">
        <v>43</v>
      </c>
      <c r="C22" s="77" t="s">
        <v>44</v>
      </c>
      <c r="D22" s="18">
        <f t="shared" si="0"/>
        <v>0</v>
      </c>
      <c r="E22" s="18">
        <f t="shared" si="1"/>
        <v>46595</v>
      </c>
      <c r="F22" s="18">
        <f t="shared" si="2"/>
        <v>46595</v>
      </c>
      <c r="G22" s="18">
        <f t="shared" si="3"/>
        <v>0</v>
      </c>
      <c r="H22" s="18">
        <f t="shared" si="4"/>
        <v>32745</v>
      </c>
      <c r="I22" s="18">
        <f t="shared" si="5"/>
        <v>32745</v>
      </c>
      <c r="J22" s="86" t="s">
        <v>275</v>
      </c>
      <c r="K22" s="80" t="s">
        <v>276</v>
      </c>
      <c r="L22" s="18">
        <v>0</v>
      </c>
      <c r="M22" s="18">
        <v>46595</v>
      </c>
      <c r="N22" s="18">
        <f t="shared" si="6"/>
        <v>46595</v>
      </c>
      <c r="O22" s="18">
        <v>0</v>
      </c>
      <c r="P22" s="18">
        <v>32745</v>
      </c>
      <c r="Q22" s="18">
        <f t="shared" si="7"/>
        <v>32745</v>
      </c>
      <c r="R22" s="86" t="s">
        <v>11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11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11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11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11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12</v>
      </c>
      <c r="B23" s="76" t="s">
        <v>45</v>
      </c>
      <c r="C23" s="77" t="s">
        <v>46</v>
      </c>
      <c r="D23" s="18">
        <f t="shared" si="0"/>
        <v>676</v>
      </c>
      <c r="E23" s="18">
        <f t="shared" si="1"/>
        <v>52130</v>
      </c>
      <c r="F23" s="18">
        <f t="shared" si="2"/>
        <v>52806</v>
      </c>
      <c r="G23" s="18">
        <f t="shared" si="3"/>
        <v>0</v>
      </c>
      <c r="H23" s="18">
        <f t="shared" si="4"/>
        <v>35562</v>
      </c>
      <c r="I23" s="18">
        <f t="shared" si="5"/>
        <v>35562</v>
      </c>
      <c r="J23" s="86" t="s">
        <v>275</v>
      </c>
      <c r="K23" s="80" t="s">
        <v>276</v>
      </c>
      <c r="L23" s="18">
        <v>676</v>
      </c>
      <c r="M23" s="18">
        <v>52130</v>
      </c>
      <c r="N23" s="18">
        <f t="shared" si="6"/>
        <v>52806</v>
      </c>
      <c r="O23" s="18">
        <v>0</v>
      </c>
      <c r="P23" s="18">
        <v>35562</v>
      </c>
      <c r="Q23" s="18">
        <f t="shared" si="7"/>
        <v>35562</v>
      </c>
      <c r="R23" s="86" t="s">
        <v>11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11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11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11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11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12</v>
      </c>
      <c r="B24" s="76" t="s">
        <v>47</v>
      </c>
      <c r="C24" s="77" t="s">
        <v>48</v>
      </c>
      <c r="D24" s="18">
        <f t="shared" si="0"/>
        <v>10666</v>
      </c>
      <c r="E24" s="18">
        <f t="shared" si="1"/>
        <v>10812</v>
      </c>
      <c r="F24" s="18">
        <f t="shared" si="2"/>
        <v>21478</v>
      </c>
      <c r="G24" s="18">
        <f t="shared" si="3"/>
        <v>0</v>
      </c>
      <c r="H24" s="18">
        <f t="shared" si="4"/>
        <v>10026</v>
      </c>
      <c r="I24" s="18">
        <f t="shared" si="5"/>
        <v>10026</v>
      </c>
      <c r="J24" s="86" t="s">
        <v>236</v>
      </c>
      <c r="K24" s="80" t="s">
        <v>237</v>
      </c>
      <c r="L24" s="18">
        <v>10666</v>
      </c>
      <c r="M24" s="18">
        <v>10812</v>
      </c>
      <c r="N24" s="18">
        <f t="shared" si="6"/>
        <v>21478</v>
      </c>
      <c r="O24" s="18">
        <v>0</v>
      </c>
      <c r="P24" s="18">
        <v>10026</v>
      </c>
      <c r="Q24" s="18">
        <f t="shared" si="7"/>
        <v>10026</v>
      </c>
      <c r="R24" s="86" t="s">
        <v>11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11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11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11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11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12</v>
      </c>
      <c r="B25" s="76" t="s">
        <v>49</v>
      </c>
      <c r="C25" s="77" t="s">
        <v>50</v>
      </c>
      <c r="D25" s="18">
        <f t="shared" si="0"/>
        <v>10821</v>
      </c>
      <c r="E25" s="18">
        <f t="shared" si="1"/>
        <v>13044</v>
      </c>
      <c r="F25" s="18">
        <f t="shared" si="2"/>
        <v>23865</v>
      </c>
      <c r="G25" s="18">
        <f t="shared" si="3"/>
        <v>0</v>
      </c>
      <c r="H25" s="18">
        <f t="shared" si="4"/>
        <v>14790</v>
      </c>
      <c r="I25" s="18">
        <f t="shared" si="5"/>
        <v>14790</v>
      </c>
      <c r="J25" s="86" t="s">
        <v>236</v>
      </c>
      <c r="K25" s="80" t="s">
        <v>237</v>
      </c>
      <c r="L25" s="18">
        <v>10821</v>
      </c>
      <c r="M25" s="18">
        <v>13044</v>
      </c>
      <c r="N25" s="18">
        <f t="shared" si="6"/>
        <v>23865</v>
      </c>
      <c r="O25" s="18">
        <v>0</v>
      </c>
      <c r="P25" s="18">
        <v>14790</v>
      </c>
      <c r="Q25" s="18">
        <f t="shared" si="7"/>
        <v>14790</v>
      </c>
      <c r="R25" s="86" t="s">
        <v>11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11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11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11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11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12</v>
      </c>
      <c r="B26" s="76" t="s">
        <v>51</v>
      </c>
      <c r="C26" s="77" t="s">
        <v>52</v>
      </c>
      <c r="D26" s="18">
        <f t="shared" si="0"/>
        <v>11427</v>
      </c>
      <c r="E26" s="18">
        <f t="shared" si="1"/>
        <v>39473</v>
      </c>
      <c r="F26" s="18">
        <f t="shared" si="2"/>
        <v>50900</v>
      </c>
      <c r="G26" s="18">
        <f t="shared" si="3"/>
        <v>0</v>
      </c>
      <c r="H26" s="18">
        <f t="shared" si="4"/>
        <v>31592</v>
      </c>
      <c r="I26" s="18">
        <f t="shared" si="5"/>
        <v>31592</v>
      </c>
      <c r="J26" s="86" t="s">
        <v>238</v>
      </c>
      <c r="K26" s="80" t="s">
        <v>239</v>
      </c>
      <c r="L26" s="18">
        <v>0</v>
      </c>
      <c r="M26" s="18">
        <v>39473</v>
      </c>
      <c r="N26" s="18">
        <f t="shared" si="6"/>
        <v>39473</v>
      </c>
      <c r="O26" s="18">
        <v>0</v>
      </c>
      <c r="P26" s="18">
        <v>31592</v>
      </c>
      <c r="Q26" s="18">
        <f t="shared" si="7"/>
        <v>31592</v>
      </c>
      <c r="R26" s="86" t="s">
        <v>236</v>
      </c>
      <c r="S26" s="80" t="s">
        <v>237</v>
      </c>
      <c r="T26" s="18">
        <v>11427</v>
      </c>
      <c r="U26" s="18">
        <v>0</v>
      </c>
      <c r="V26" s="18">
        <f t="shared" si="8"/>
        <v>11427</v>
      </c>
      <c r="W26" s="18">
        <v>0</v>
      </c>
      <c r="X26" s="18">
        <v>0</v>
      </c>
      <c r="Y26" s="18">
        <f t="shared" si="9"/>
        <v>0</v>
      </c>
      <c r="Z26" s="86" t="s">
        <v>11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11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11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11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12</v>
      </c>
      <c r="B27" s="76" t="s">
        <v>53</v>
      </c>
      <c r="C27" s="77" t="s">
        <v>54</v>
      </c>
      <c r="D27" s="18">
        <f t="shared" si="0"/>
        <v>11329</v>
      </c>
      <c r="E27" s="18">
        <f t="shared" si="1"/>
        <v>37766</v>
      </c>
      <c r="F27" s="18">
        <f t="shared" si="2"/>
        <v>49095</v>
      </c>
      <c r="G27" s="18">
        <f t="shared" si="3"/>
        <v>0</v>
      </c>
      <c r="H27" s="18">
        <f t="shared" si="4"/>
        <v>30226</v>
      </c>
      <c r="I27" s="18">
        <f t="shared" si="5"/>
        <v>30226</v>
      </c>
      <c r="J27" s="86" t="s">
        <v>238</v>
      </c>
      <c r="K27" s="80" t="s">
        <v>239</v>
      </c>
      <c r="L27" s="18">
        <v>0</v>
      </c>
      <c r="M27" s="18">
        <v>37766</v>
      </c>
      <c r="N27" s="18">
        <f t="shared" si="6"/>
        <v>37766</v>
      </c>
      <c r="O27" s="18">
        <v>0</v>
      </c>
      <c r="P27" s="18">
        <v>30226</v>
      </c>
      <c r="Q27" s="18">
        <f t="shared" si="7"/>
        <v>30226</v>
      </c>
      <c r="R27" s="86" t="s">
        <v>236</v>
      </c>
      <c r="S27" s="80" t="s">
        <v>237</v>
      </c>
      <c r="T27" s="18">
        <v>11329</v>
      </c>
      <c r="U27" s="18">
        <v>0</v>
      </c>
      <c r="V27" s="18">
        <f t="shared" si="8"/>
        <v>11329</v>
      </c>
      <c r="W27" s="18">
        <v>0</v>
      </c>
      <c r="X27" s="18">
        <v>0</v>
      </c>
      <c r="Y27" s="18">
        <f t="shared" si="9"/>
        <v>0</v>
      </c>
      <c r="Z27" s="86" t="s">
        <v>11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11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11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11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12</v>
      </c>
      <c r="B28" s="76" t="s">
        <v>55</v>
      </c>
      <c r="C28" s="77" t="s">
        <v>56</v>
      </c>
      <c r="D28" s="18">
        <f t="shared" si="0"/>
        <v>0</v>
      </c>
      <c r="E28" s="18">
        <f t="shared" si="1"/>
        <v>11119</v>
      </c>
      <c r="F28" s="18">
        <f t="shared" si="2"/>
        <v>11119</v>
      </c>
      <c r="G28" s="18">
        <f t="shared" si="3"/>
        <v>0</v>
      </c>
      <c r="H28" s="18">
        <f t="shared" si="4"/>
        <v>0</v>
      </c>
      <c r="I28" s="18">
        <f t="shared" si="5"/>
        <v>0</v>
      </c>
      <c r="J28" s="86" t="s">
        <v>236</v>
      </c>
      <c r="K28" s="80" t="s">
        <v>237</v>
      </c>
      <c r="L28" s="18">
        <v>0</v>
      </c>
      <c r="M28" s="18">
        <v>11119</v>
      </c>
      <c r="N28" s="18">
        <f t="shared" si="6"/>
        <v>11119</v>
      </c>
      <c r="O28" s="18">
        <v>0</v>
      </c>
      <c r="P28" s="18">
        <v>0</v>
      </c>
      <c r="Q28" s="18">
        <f t="shared" si="7"/>
        <v>0</v>
      </c>
      <c r="R28" s="86" t="s">
        <v>11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11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11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11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11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12</v>
      </c>
      <c r="B29" s="76" t="s">
        <v>57</v>
      </c>
      <c r="C29" s="77" t="s">
        <v>58</v>
      </c>
      <c r="D29" s="18">
        <f t="shared" si="0"/>
        <v>0</v>
      </c>
      <c r="E29" s="18">
        <f t="shared" si="1"/>
        <v>29976</v>
      </c>
      <c r="F29" s="18">
        <f t="shared" si="2"/>
        <v>29976</v>
      </c>
      <c r="G29" s="18">
        <f t="shared" si="3"/>
        <v>0</v>
      </c>
      <c r="H29" s="18">
        <f t="shared" si="4"/>
        <v>18038</v>
      </c>
      <c r="I29" s="18">
        <f t="shared" si="5"/>
        <v>18038</v>
      </c>
      <c r="J29" s="86" t="s">
        <v>240</v>
      </c>
      <c r="K29" s="80" t="s">
        <v>241</v>
      </c>
      <c r="L29" s="18">
        <v>0</v>
      </c>
      <c r="M29" s="18">
        <v>29976</v>
      </c>
      <c r="N29" s="18">
        <f t="shared" si="6"/>
        <v>29976</v>
      </c>
      <c r="O29" s="18">
        <v>0</v>
      </c>
      <c r="P29" s="18">
        <v>18038</v>
      </c>
      <c r="Q29" s="18">
        <f t="shared" si="7"/>
        <v>18038</v>
      </c>
      <c r="R29" s="86" t="s">
        <v>11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11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11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11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11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12</v>
      </c>
      <c r="B30" s="76" t="s">
        <v>59</v>
      </c>
      <c r="C30" s="77" t="s">
        <v>60</v>
      </c>
      <c r="D30" s="18">
        <f t="shared" si="0"/>
        <v>0</v>
      </c>
      <c r="E30" s="18">
        <f t="shared" si="1"/>
        <v>29976</v>
      </c>
      <c r="F30" s="18">
        <f t="shared" si="2"/>
        <v>29976</v>
      </c>
      <c r="G30" s="18">
        <f t="shared" si="3"/>
        <v>0</v>
      </c>
      <c r="H30" s="18">
        <f t="shared" si="4"/>
        <v>18038</v>
      </c>
      <c r="I30" s="18">
        <f t="shared" si="5"/>
        <v>18038</v>
      </c>
      <c r="J30" s="86" t="s">
        <v>240</v>
      </c>
      <c r="K30" s="80" t="s">
        <v>241</v>
      </c>
      <c r="L30" s="18">
        <v>0</v>
      </c>
      <c r="M30" s="18">
        <v>29976</v>
      </c>
      <c r="N30" s="18">
        <f t="shared" si="6"/>
        <v>29976</v>
      </c>
      <c r="O30" s="18">
        <v>0</v>
      </c>
      <c r="P30" s="18">
        <v>18038</v>
      </c>
      <c r="Q30" s="18">
        <f t="shared" si="7"/>
        <v>18038</v>
      </c>
      <c r="R30" s="86" t="s">
        <v>11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11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11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11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11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12</v>
      </c>
      <c r="B31" s="76" t="s">
        <v>61</v>
      </c>
      <c r="C31" s="77" t="s">
        <v>62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86" t="s">
        <v>11</v>
      </c>
      <c r="K31" s="80"/>
      <c r="L31" s="18"/>
      <c r="M31" s="18"/>
      <c r="N31" s="18">
        <f t="shared" si="6"/>
        <v>0</v>
      </c>
      <c r="O31" s="18"/>
      <c r="P31" s="18"/>
      <c r="Q31" s="18">
        <f t="shared" si="7"/>
        <v>0</v>
      </c>
      <c r="R31" s="86" t="s">
        <v>11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11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11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11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11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12</v>
      </c>
      <c r="B32" s="76" t="s">
        <v>63</v>
      </c>
      <c r="C32" s="77" t="s">
        <v>64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0</v>
      </c>
      <c r="I32" s="18">
        <f t="shared" si="5"/>
        <v>0</v>
      </c>
      <c r="J32" s="86" t="s">
        <v>11</v>
      </c>
      <c r="K32" s="80"/>
      <c r="L32" s="18"/>
      <c r="M32" s="18"/>
      <c r="N32" s="18">
        <f t="shared" si="6"/>
        <v>0</v>
      </c>
      <c r="O32" s="18"/>
      <c r="P32" s="18"/>
      <c r="Q32" s="18">
        <f t="shared" si="7"/>
        <v>0</v>
      </c>
      <c r="R32" s="86" t="s">
        <v>11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11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11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11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11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12</v>
      </c>
      <c r="B33" s="76" t="s">
        <v>65</v>
      </c>
      <c r="C33" s="77" t="s">
        <v>66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18">
        <f t="shared" si="3"/>
        <v>0</v>
      </c>
      <c r="H33" s="18">
        <f t="shared" si="4"/>
        <v>18887</v>
      </c>
      <c r="I33" s="18">
        <f t="shared" si="5"/>
        <v>18887</v>
      </c>
      <c r="J33" s="86" t="s">
        <v>273</v>
      </c>
      <c r="K33" s="80" t="s">
        <v>274</v>
      </c>
      <c r="L33" s="18">
        <v>0</v>
      </c>
      <c r="M33" s="18">
        <v>0</v>
      </c>
      <c r="N33" s="18">
        <f t="shared" si="6"/>
        <v>0</v>
      </c>
      <c r="O33" s="18">
        <v>0</v>
      </c>
      <c r="P33" s="18">
        <v>18887</v>
      </c>
      <c r="Q33" s="18">
        <f t="shared" si="7"/>
        <v>18887</v>
      </c>
      <c r="R33" s="86" t="s">
        <v>11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11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11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11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11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12</v>
      </c>
      <c r="B34" s="76" t="s">
        <v>67</v>
      </c>
      <c r="C34" s="77" t="s">
        <v>68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18">
        <f t="shared" si="3"/>
        <v>0</v>
      </c>
      <c r="H34" s="18">
        <f t="shared" si="4"/>
        <v>12283</v>
      </c>
      <c r="I34" s="18">
        <f t="shared" si="5"/>
        <v>12283</v>
      </c>
      <c r="J34" s="86" t="s">
        <v>273</v>
      </c>
      <c r="K34" s="80" t="s">
        <v>274</v>
      </c>
      <c r="L34" s="18">
        <v>0</v>
      </c>
      <c r="M34" s="18">
        <v>0</v>
      </c>
      <c r="N34" s="18">
        <f t="shared" si="6"/>
        <v>0</v>
      </c>
      <c r="O34" s="18">
        <v>0</v>
      </c>
      <c r="P34" s="18">
        <v>12283</v>
      </c>
      <c r="Q34" s="18">
        <f t="shared" si="7"/>
        <v>12283</v>
      </c>
      <c r="R34" s="86" t="s">
        <v>11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11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11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11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11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12</v>
      </c>
      <c r="B35" s="76" t="s">
        <v>69</v>
      </c>
      <c r="C35" s="77" t="s">
        <v>70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18">
        <f t="shared" si="3"/>
        <v>0</v>
      </c>
      <c r="H35" s="18">
        <f t="shared" si="4"/>
        <v>12855</v>
      </c>
      <c r="I35" s="18">
        <f t="shared" si="5"/>
        <v>12855</v>
      </c>
      <c r="J35" s="86" t="s">
        <v>273</v>
      </c>
      <c r="K35" s="80" t="s">
        <v>274</v>
      </c>
      <c r="L35" s="18">
        <v>0</v>
      </c>
      <c r="M35" s="18">
        <v>0</v>
      </c>
      <c r="N35" s="18">
        <f t="shared" si="6"/>
        <v>0</v>
      </c>
      <c r="O35" s="18">
        <v>0</v>
      </c>
      <c r="P35" s="18">
        <v>12855</v>
      </c>
      <c r="Q35" s="18">
        <f t="shared" si="7"/>
        <v>12855</v>
      </c>
      <c r="R35" s="86" t="s">
        <v>11</v>
      </c>
      <c r="S35" s="80"/>
      <c r="T35" s="18">
        <v>0</v>
      </c>
      <c r="U35" s="18">
        <v>0</v>
      </c>
      <c r="V35" s="18">
        <f t="shared" si="8"/>
        <v>0</v>
      </c>
      <c r="W35" s="18">
        <v>0</v>
      </c>
      <c r="X35" s="18">
        <v>0</v>
      </c>
      <c r="Y35" s="18">
        <f t="shared" si="9"/>
        <v>0</v>
      </c>
      <c r="Z35" s="86" t="s">
        <v>11</v>
      </c>
      <c r="AA35" s="80"/>
      <c r="AB35" s="18">
        <v>0</v>
      </c>
      <c r="AC35" s="18">
        <v>0</v>
      </c>
      <c r="AD35" s="18">
        <f t="shared" si="10"/>
        <v>0</v>
      </c>
      <c r="AE35" s="18">
        <v>0</v>
      </c>
      <c r="AF35" s="18">
        <v>0</v>
      </c>
      <c r="AG35" s="18">
        <f t="shared" si="11"/>
        <v>0</v>
      </c>
      <c r="AH35" s="86" t="s">
        <v>11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11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11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12</v>
      </c>
      <c r="B36" s="76" t="s">
        <v>71</v>
      </c>
      <c r="C36" s="77" t="s">
        <v>72</v>
      </c>
      <c r="D36" s="18">
        <f t="shared" si="0"/>
        <v>0</v>
      </c>
      <c r="E36" s="18">
        <f t="shared" si="1"/>
        <v>66643</v>
      </c>
      <c r="F36" s="18">
        <f t="shared" si="2"/>
        <v>66643</v>
      </c>
      <c r="G36" s="18">
        <f t="shared" si="3"/>
        <v>0</v>
      </c>
      <c r="H36" s="18">
        <f t="shared" si="4"/>
        <v>28311</v>
      </c>
      <c r="I36" s="18">
        <f t="shared" si="5"/>
        <v>28311</v>
      </c>
      <c r="J36" s="86" t="s">
        <v>242</v>
      </c>
      <c r="K36" s="80" t="s">
        <v>243</v>
      </c>
      <c r="L36" s="18">
        <v>0</v>
      </c>
      <c r="M36" s="18">
        <v>66643</v>
      </c>
      <c r="N36" s="18">
        <f t="shared" si="6"/>
        <v>66643</v>
      </c>
      <c r="O36" s="18">
        <v>0</v>
      </c>
      <c r="P36" s="18">
        <v>28311</v>
      </c>
      <c r="Q36" s="18">
        <f t="shared" si="7"/>
        <v>28311</v>
      </c>
      <c r="R36" s="86" t="s">
        <v>11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11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11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11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11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12</v>
      </c>
      <c r="B37" s="76" t="s">
        <v>73</v>
      </c>
      <c r="C37" s="77" t="s">
        <v>74</v>
      </c>
      <c r="D37" s="18">
        <f t="shared" si="0"/>
        <v>0</v>
      </c>
      <c r="E37" s="18">
        <f t="shared" si="1"/>
        <v>66642</v>
      </c>
      <c r="F37" s="18">
        <f t="shared" si="2"/>
        <v>66642</v>
      </c>
      <c r="G37" s="18">
        <f t="shared" si="3"/>
        <v>0</v>
      </c>
      <c r="H37" s="18">
        <f t="shared" si="4"/>
        <v>28311</v>
      </c>
      <c r="I37" s="18">
        <f t="shared" si="5"/>
        <v>28311</v>
      </c>
      <c r="J37" s="86" t="s">
        <v>242</v>
      </c>
      <c r="K37" s="80" t="s">
        <v>243</v>
      </c>
      <c r="L37" s="18">
        <v>0</v>
      </c>
      <c r="M37" s="18">
        <v>66642</v>
      </c>
      <c r="N37" s="18">
        <f t="shared" si="6"/>
        <v>66642</v>
      </c>
      <c r="O37" s="18">
        <v>0</v>
      </c>
      <c r="P37" s="18">
        <v>28311</v>
      </c>
      <c r="Q37" s="18">
        <f t="shared" si="7"/>
        <v>28311</v>
      </c>
      <c r="R37" s="86" t="s">
        <v>11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11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11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11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11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12</v>
      </c>
      <c r="B38" s="76" t="s">
        <v>75</v>
      </c>
      <c r="C38" s="77" t="s">
        <v>76</v>
      </c>
      <c r="D38" s="18">
        <f t="shared" si="0"/>
        <v>0</v>
      </c>
      <c r="E38" s="18">
        <f t="shared" si="1"/>
        <v>27393</v>
      </c>
      <c r="F38" s="18">
        <f t="shared" si="2"/>
        <v>27393</v>
      </c>
      <c r="G38" s="18">
        <f t="shared" si="3"/>
        <v>0</v>
      </c>
      <c r="H38" s="18">
        <f t="shared" si="4"/>
        <v>16034</v>
      </c>
      <c r="I38" s="18">
        <f t="shared" si="5"/>
        <v>16034</v>
      </c>
      <c r="J38" s="86" t="s">
        <v>1</v>
      </c>
      <c r="K38" s="80" t="s">
        <v>2</v>
      </c>
      <c r="L38" s="18"/>
      <c r="M38" s="18">
        <v>27393</v>
      </c>
      <c r="N38" s="18">
        <f t="shared" si="6"/>
        <v>27393</v>
      </c>
      <c r="O38" s="18"/>
      <c r="P38" s="18">
        <v>16034</v>
      </c>
      <c r="Q38" s="18">
        <f t="shared" si="7"/>
        <v>16034</v>
      </c>
      <c r="R38" s="86" t="s">
        <v>11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11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11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11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11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12</v>
      </c>
      <c r="B39" s="76" t="s">
        <v>77</v>
      </c>
      <c r="C39" s="77" t="s">
        <v>78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G39" s="18">
        <f t="shared" si="3"/>
        <v>8488</v>
      </c>
      <c r="H39" s="18">
        <f t="shared" si="4"/>
        <v>19373</v>
      </c>
      <c r="I39" s="18">
        <f t="shared" si="5"/>
        <v>27861</v>
      </c>
      <c r="J39" s="86" t="s">
        <v>244</v>
      </c>
      <c r="K39" s="80" t="s">
        <v>245</v>
      </c>
      <c r="L39" s="18">
        <v>0</v>
      </c>
      <c r="M39" s="18">
        <v>0</v>
      </c>
      <c r="N39" s="18">
        <f t="shared" si="6"/>
        <v>0</v>
      </c>
      <c r="O39" s="18">
        <v>8488</v>
      </c>
      <c r="P39" s="18">
        <v>19373</v>
      </c>
      <c r="Q39" s="18">
        <f t="shared" si="7"/>
        <v>27861</v>
      </c>
      <c r="R39" s="86" t="s">
        <v>11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11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11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11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11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12</v>
      </c>
      <c r="B40" s="76" t="s">
        <v>79</v>
      </c>
      <c r="C40" s="77" t="s">
        <v>186</v>
      </c>
      <c r="D40" s="18">
        <f t="shared" si="0"/>
        <v>0</v>
      </c>
      <c r="E40" s="18">
        <f t="shared" si="1"/>
        <v>0</v>
      </c>
      <c r="F40" s="18">
        <f t="shared" si="2"/>
        <v>0</v>
      </c>
      <c r="G40" s="18">
        <f t="shared" si="3"/>
        <v>6088</v>
      </c>
      <c r="H40" s="18">
        <f t="shared" si="4"/>
        <v>13898</v>
      </c>
      <c r="I40" s="18">
        <f t="shared" si="5"/>
        <v>19986</v>
      </c>
      <c r="J40" s="86" t="s">
        <v>244</v>
      </c>
      <c r="K40" s="80" t="s">
        <v>245</v>
      </c>
      <c r="L40" s="18"/>
      <c r="M40" s="18"/>
      <c r="N40" s="18">
        <f t="shared" si="6"/>
        <v>0</v>
      </c>
      <c r="O40" s="18">
        <v>6088</v>
      </c>
      <c r="P40" s="18">
        <v>13898</v>
      </c>
      <c r="Q40" s="18">
        <f t="shared" si="7"/>
        <v>19986</v>
      </c>
      <c r="R40" s="86" t="s">
        <v>11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11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11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11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11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12</v>
      </c>
      <c r="B41" s="76" t="s">
        <v>80</v>
      </c>
      <c r="C41" s="77" t="s">
        <v>265</v>
      </c>
      <c r="D41" s="18">
        <f t="shared" si="0"/>
        <v>0</v>
      </c>
      <c r="E41" s="18">
        <f t="shared" si="1"/>
        <v>0</v>
      </c>
      <c r="F41" s="18">
        <f t="shared" si="2"/>
        <v>0</v>
      </c>
      <c r="G41" s="18">
        <f t="shared" si="3"/>
        <v>0</v>
      </c>
      <c r="H41" s="18">
        <f t="shared" si="4"/>
        <v>0</v>
      </c>
      <c r="I41" s="18">
        <f t="shared" si="5"/>
        <v>0</v>
      </c>
      <c r="J41" s="86" t="s">
        <v>11</v>
      </c>
      <c r="K41" s="80"/>
      <c r="L41" s="18">
        <v>0</v>
      </c>
      <c r="M41" s="18">
        <v>0</v>
      </c>
      <c r="N41" s="18">
        <f t="shared" si="6"/>
        <v>0</v>
      </c>
      <c r="O41" s="18">
        <v>0</v>
      </c>
      <c r="P41" s="18">
        <v>0</v>
      </c>
      <c r="Q41" s="18">
        <f t="shared" si="7"/>
        <v>0</v>
      </c>
      <c r="R41" s="86" t="s">
        <v>11</v>
      </c>
      <c r="S41" s="80"/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0</v>
      </c>
      <c r="Y41" s="18">
        <f t="shared" si="9"/>
        <v>0</v>
      </c>
      <c r="Z41" s="86" t="s">
        <v>11</v>
      </c>
      <c r="AA41" s="80"/>
      <c r="AB41" s="18">
        <v>0</v>
      </c>
      <c r="AC41" s="18">
        <v>0</v>
      </c>
      <c r="AD41" s="18">
        <f t="shared" si="10"/>
        <v>0</v>
      </c>
      <c r="AE41" s="18">
        <v>0</v>
      </c>
      <c r="AF41" s="18">
        <v>0</v>
      </c>
      <c r="AG41" s="18">
        <f t="shared" si="11"/>
        <v>0</v>
      </c>
      <c r="AH41" s="86" t="s">
        <v>11</v>
      </c>
      <c r="AI41" s="80"/>
      <c r="AJ41" s="18">
        <v>0</v>
      </c>
      <c r="AK41" s="18">
        <v>0</v>
      </c>
      <c r="AL41" s="18">
        <f t="shared" si="12"/>
        <v>0</v>
      </c>
      <c r="AM41" s="18">
        <v>0</v>
      </c>
      <c r="AN41" s="18">
        <v>0</v>
      </c>
      <c r="AO41" s="18">
        <f t="shared" si="13"/>
        <v>0</v>
      </c>
      <c r="AP41" s="86" t="s">
        <v>11</v>
      </c>
      <c r="AQ41" s="80"/>
      <c r="AR41" s="18">
        <v>0</v>
      </c>
      <c r="AS41" s="18">
        <v>0</v>
      </c>
      <c r="AT41" s="18">
        <f t="shared" si="14"/>
        <v>0</v>
      </c>
      <c r="AU41" s="18">
        <v>0</v>
      </c>
      <c r="AV41" s="18">
        <v>0</v>
      </c>
      <c r="AW41" s="18">
        <f t="shared" si="15"/>
        <v>0</v>
      </c>
      <c r="AX41" s="86" t="s">
        <v>11</v>
      </c>
      <c r="AY41" s="80"/>
      <c r="AZ41" s="18">
        <v>0</v>
      </c>
      <c r="BA41" s="18">
        <v>0</v>
      </c>
      <c r="BB41" s="18">
        <f t="shared" si="16"/>
        <v>0</v>
      </c>
      <c r="BC41" s="18">
        <v>0</v>
      </c>
      <c r="BD41" s="18">
        <v>0</v>
      </c>
      <c r="BE41" s="18">
        <f t="shared" si="17"/>
        <v>0</v>
      </c>
    </row>
    <row r="42" spans="1:57" ht="13.5">
      <c r="A42" s="82" t="s">
        <v>12</v>
      </c>
      <c r="B42" s="76" t="s">
        <v>81</v>
      </c>
      <c r="C42" s="77" t="s">
        <v>82</v>
      </c>
      <c r="D42" s="18">
        <f t="shared" si="0"/>
        <v>17246</v>
      </c>
      <c r="E42" s="18">
        <f t="shared" si="1"/>
        <v>49205</v>
      </c>
      <c r="F42" s="18">
        <f t="shared" si="2"/>
        <v>66451</v>
      </c>
      <c r="G42" s="18">
        <f t="shared" si="3"/>
        <v>0</v>
      </c>
      <c r="H42" s="18">
        <f t="shared" si="4"/>
        <v>31845</v>
      </c>
      <c r="I42" s="18">
        <f t="shared" si="5"/>
        <v>31845</v>
      </c>
      <c r="J42" s="86" t="s">
        <v>277</v>
      </c>
      <c r="K42" s="80" t="s">
        <v>3</v>
      </c>
      <c r="L42" s="18">
        <v>17246</v>
      </c>
      <c r="M42" s="18">
        <v>49205</v>
      </c>
      <c r="N42" s="18">
        <f t="shared" si="6"/>
        <v>66451</v>
      </c>
      <c r="O42" s="18">
        <v>0</v>
      </c>
      <c r="P42" s="18">
        <v>31845</v>
      </c>
      <c r="Q42" s="18">
        <f t="shared" si="7"/>
        <v>31845</v>
      </c>
      <c r="R42" s="86" t="s">
        <v>11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11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11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11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11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12</v>
      </c>
      <c r="B43" s="76" t="s">
        <v>83</v>
      </c>
      <c r="C43" s="77" t="s">
        <v>84</v>
      </c>
      <c r="D43" s="18">
        <f t="shared" si="0"/>
        <v>4425</v>
      </c>
      <c r="E43" s="18">
        <f t="shared" si="1"/>
        <v>6711</v>
      </c>
      <c r="F43" s="18">
        <f t="shared" si="2"/>
        <v>11136</v>
      </c>
      <c r="G43" s="18">
        <f t="shared" si="3"/>
        <v>0</v>
      </c>
      <c r="H43" s="18">
        <f t="shared" si="4"/>
        <v>3558</v>
      </c>
      <c r="I43" s="18">
        <f t="shared" si="5"/>
        <v>3558</v>
      </c>
      <c r="J43" s="86" t="s">
        <v>277</v>
      </c>
      <c r="K43" s="80" t="s">
        <v>3</v>
      </c>
      <c r="L43" s="18">
        <v>4425</v>
      </c>
      <c r="M43" s="18">
        <v>6711</v>
      </c>
      <c r="N43" s="18">
        <f t="shared" si="6"/>
        <v>11136</v>
      </c>
      <c r="O43" s="18">
        <v>0</v>
      </c>
      <c r="P43" s="18">
        <v>3558</v>
      </c>
      <c r="Q43" s="18">
        <f t="shared" si="7"/>
        <v>3558</v>
      </c>
      <c r="R43" s="86" t="s">
        <v>11</v>
      </c>
      <c r="S43" s="80"/>
      <c r="T43" s="18">
        <v>0</v>
      </c>
      <c r="U43" s="18">
        <v>0</v>
      </c>
      <c r="V43" s="18">
        <f t="shared" si="8"/>
        <v>0</v>
      </c>
      <c r="W43" s="18">
        <v>0</v>
      </c>
      <c r="X43" s="18">
        <v>0</v>
      </c>
      <c r="Y43" s="18">
        <f t="shared" si="9"/>
        <v>0</v>
      </c>
      <c r="Z43" s="86" t="s">
        <v>11</v>
      </c>
      <c r="AA43" s="80"/>
      <c r="AB43" s="18">
        <v>0</v>
      </c>
      <c r="AC43" s="18">
        <v>0</v>
      </c>
      <c r="AD43" s="18">
        <f t="shared" si="10"/>
        <v>0</v>
      </c>
      <c r="AE43" s="18">
        <v>0</v>
      </c>
      <c r="AF43" s="18">
        <v>0</v>
      </c>
      <c r="AG43" s="18">
        <f t="shared" si="11"/>
        <v>0</v>
      </c>
      <c r="AH43" s="86" t="s">
        <v>11</v>
      </c>
      <c r="AI43" s="80"/>
      <c r="AJ43" s="18">
        <v>0</v>
      </c>
      <c r="AK43" s="18">
        <v>0</v>
      </c>
      <c r="AL43" s="18">
        <f t="shared" si="12"/>
        <v>0</v>
      </c>
      <c r="AM43" s="18">
        <v>0</v>
      </c>
      <c r="AN43" s="18">
        <v>0</v>
      </c>
      <c r="AO43" s="18">
        <f t="shared" si="13"/>
        <v>0</v>
      </c>
      <c r="AP43" s="86" t="s">
        <v>11</v>
      </c>
      <c r="AQ43" s="80"/>
      <c r="AR43" s="18">
        <v>0</v>
      </c>
      <c r="AS43" s="18">
        <v>0</v>
      </c>
      <c r="AT43" s="18">
        <f t="shared" si="14"/>
        <v>0</v>
      </c>
      <c r="AU43" s="18">
        <v>0</v>
      </c>
      <c r="AV43" s="18">
        <v>0</v>
      </c>
      <c r="AW43" s="18">
        <f t="shared" si="15"/>
        <v>0</v>
      </c>
      <c r="AX43" s="86" t="s">
        <v>11</v>
      </c>
      <c r="AY43" s="80"/>
      <c r="AZ43" s="18">
        <v>0</v>
      </c>
      <c r="BA43" s="18">
        <v>0</v>
      </c>
      <c r="BB43" s="18">
        <f t="shared" si="16"/>
        <v>0</v>
      </c>
      <c r="BC43" s="18">
        <v>0</v>
      </c>
      <c r="BD43" s="18">
        <v>0</v>
      </c>
      <c r="BE43" s="18">
        <f t="shared" si="17"/>
        <v>0</v>
      </c>
    </row>
    <row r="44" spans="1:57" ht="13.5">
      <c r="A44" s="82" t="s">
        <v>12</v>
      </c>
      <c r="B44" s="76" t="s">
        <v>85</v>
      </c>
      <c r="C44" s="77" t="s">
        <v>86</v>
      </c>
      <c r="D44" s="18">
        <f t="shared" si="0"/>
        <v>5574</v>
      </c>
      <c r="E44" s="18">
        <f t="shared" si="1"/>
        <v>10519</v>
      </c>
      <c r="F44" s="18">
        <f t="shared" si="2"/>
        <v>16093</v>
      </c>
      <c r="G44" s="18">
        <f t="shared" si="3"/>
        <v>0</v>
      </c>
      <c r="H44" s="18">
        <f t="shared" si="4"/>
        <v>7769</v>
      </c>
      <c r="I44" s="18">
        <f t="shared" si="5"/>
        <v>7769</v>
      </c>
      <c r="J44" s="86" t="s">
        <v>277</v>
      </c>
      <c r="K44" s="80" t="s">
        <v>3</v>
      </c>
      <c r="L44" s="18">
        <v>5574</v>
      </c>
      <c r="M44" s="18">
        <v>10519</v>
      </c>
      <c r="N44" s="18">
        <f t="shared" si="6"/>
        <v>16093</v>
      </c>
      <c r="O44" s="18">
        <v>0</v>
      </c>
      <c r="P44" s="18">
        <v>7769</v>
      </c>
      <c r="Q44" s="18">
        <f t="shared" si="7"/>
        <v>7769</v>
      </c>
      <c r="R44" s="86" t="s">
        <v>11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11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11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11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11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12</v>
      </c>
      <c r="B45" s="76" t="s">
        <v>87</v>
      </c>
      <c r="C45" s="77" t="s">
        <v>88</v>
      </c>
      <c r="D45" s="18">
        <f t="shared" si="0"/>
        <v>0</v>
      </c>
      <c r="E45" s="18">
        <f t="shared" si="1"/>
        <v>13197</v>
      </c>
      <c r="F45" s="18">
        <f t="shared" si="2"/>
        <v>13197</v>
      </c>
      <c r="G45" s="18">
        <f t="shared" si="3"/>
        <v>0</v>
      </c>
      <c r="H45" s="18">
        <f t="shared" si="4"/>
        <v>4358</v>
      </c>
      <c r="I45" s="18">
        <f t="shared" si="5"/>
        <v>4358</v>
      </c>
      <c r="J45" s="86" t="s">
        <v>277</v>
      </c>
      <c r="K45" s="80" t="s">
        <v>3</v>
      </c>
      <c r="L45" s="18">
        <v>0</v>
      </c>
      <c r="M45" s="18">
        <v>13197</v>
      </c>
      <c r="N45" s="18">
        <f t="shared" si="6"/>
        <v>13197</v>
      </c>
      <c r="O45" s="18">
        <v>0</v>
      </c>
      <c r="P45" s="18">
        <v>4358</v>
      </c>
      <c r="Q45" s="18">
        <f t="shared" si="7"/>
        <v>4358</v>
      </c>
      <c r="R45" s="86" t="s">
        <v>11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11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11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11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11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12</v>
      </c>
      <c r="B46" s="76" t="s">
        <v>89</v>
      </c>
      <c r="C46" s="77" t="s">
        <v>90</v>
      </c>
      <c r="D46" s="18">
        <f t="shared" si="0"/>
        <v>7852</v>
      </c>
      <c r="E46" s="18">
        <f t="shared" si="1"/>
        <v>18071</v>
      </c>
      <c r="F46" s="18">
        <f t="shared" si="2"/>
        <v>25923</v>
      </c>
      <c r="G46" s="18">
        <f t="shared" si="3"/>
        <v>0</v>
      </c>
      <c r="H46" s="18">
        <f t="shared" si="4"/>
        <v>9470</v>
      </c>
      <c r="I46" s="18">
        <f t="shared" si="5"/>
        <v>9470</v>
      </c>
      <c r="J46" s="86" t="s">
        <v>277</v>
      </c>
      <c r="K46" s="80" t="s">
        <v>3</v>
      </c>
      <c r="L46" s="18">
        <v>7852</v>
      </c>
      <c r="M46" s="18">
        <v>18071</v>
      </c>
      <c r="N46" s="18">
        <f t="shared" si="6"/>
        <v>25923</v>
      </c>
      <c r="O46" s="18">
        <v>0</v>
      </c>
      <c r="P46" s="18">
        <v>9470</v>
      </c>
      <c r="Q46" s="18">
        <f t="shared" si="7"/>
        <v>9470</v>
      </c>
      <c r="R46" s="86" t="s">
        <v>11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11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11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11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11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12</v>
      </c>
      <c r="B47" s="76" t="s">
        <v>91</v>
      </c>
      <c r="C47" s="77" t="s">
        <v>115</v>
      </c>
      <c r="D47" s="18">
        <f t="shared" si="0"/>
        <v>15065</v>
      </c>
      <c r="E47" s="18">
        <f t="shared" si="1"/>
        <v>139756</v>
      </c>
      <c r="F47" s="18">
        <f t="shared" si="2"/>
        <v>154821</v>
      </c>
      <c r="G47" s="18">
        <f t="shared" si="3"/>
        <v>24666</v>
      </c>
      <c r="H47" s="18">
        <f t="shared" si="4"/>
        <v>80209</v>
      </c>
      <c r="I47" s="18">
        <f t="shared" si="5"/>
        <v>104875</v>
      </c>
      <c r="J47" s="86" t="s">
        <v>271</v>
      </c>
      <c r="K47" s="80" t="s">
        <v>272</v>
      </c>
      <c r="L47" s="18">
        <v>15065</v>
      </c>
      <c r="M47" s="18">
        <v>139756</v>
      </c>
      <c r="N47" s="18">
        <f t="shared" si="6"/>
        <v>154821</v>
      </c>
      <c r="O47" s="18">
        <v>0</v>
      </c>
      <c r="P47" s="18">
        <v>0</v>
      </c>
      <c r="Q47" s="18">
        <f t="shared" si="7"/>
        <v>0</v>
      </c>
      <c r="R47" s="86" t="s">
        <v>246</v>
      </c>
      <c r="S47" s="80" t="s">
        <v>247</v>
      </c>
      <c r="T47" s="18">
        <v>0</v>
      </c>
      <c r="U47" s="18">
        <v>0</v>
      </c>
      <c r="V47" s="18">
        <f t="shared" si="8"/>
        <v>0</v>
      </c>
      <c r="W47" s="18">
        <v>24666</v>
      </c>
      <c r="X47" s="18">
        <v>80209</v>
      </c>
      <c r="Y47" s="18">
        <f t="shared" si="9"/>
        <v>104875</v>
      </c>
      <c r="Z47" s="86" t="s">
        <v>11</v>
      </c>
      <c r="AA47" s="80"/>
      <c r="AB47" s="18">
        <v>0</v>
      </c>
      <c r="AC47" s="18">
        <v>0</v>
      </c>
      <c r="AD47" s="18">
        <f t="shared" si="10"/>
        <v>0</v>
      </c>
      <c r="AE47" s="18">
        <v>0</v>
      </c>
      <c r="AF47" s="18">
        <v>0</v>
      </c>
      <c r="AG47" s="18">
        <f t="shared" si="11"/>
        <v>0</v>
      </c>
      <c r="AH47" s="86" t="s">
        <v>11</v>
      </c>
      <c r="AI47" s="80"/>
      <c r="AJ47" s="18">
        <v>0</v>
      </c>
      <c r="AK47" s="18">
        <v>0</v>
      </c>
      <c r="AL47" s="18">
        <f t="shared" si="12"/>
        <v>0</v>
      </c>
      <c r="AM47" s="18">
        <v>0</v>
      </c>
      <c r="AN47" s="18">
        <v>0</v>
      </c>
      <c r="AO47" s="18">
        <f t="shared" si="13"/>
        <v>0</v>
      </c>
      <c r="AP47" s="86" t="s">
        <v>11</v>
      </c>
      <c r="AQ47" s="80"/>
      <c r="AR47" s="18">
        <v>0</v>
      </c>
      <c r="AS47" s="18">
        <v>0</v>
      </c>
      <c r="AT47" s="18">
        <f t="shared" si="14"/>
        <v>0</v>
      </c>
      <c r="AU47" s="18">
        <v>0</v>
      </c>
      <c r="AV47" s="18">
        <v>0</v>
      </c>
      <c r="AW47" s="18">
        <f t="shared" si="15"/>
        <v>0</v>
      </c>
      <c r="AX47" s="86" t="s">
        <v>11</v>
      </c>
      <c r="AY47" s="80"/>
      <c r="AZ47" s="18">
        <v>0</v>
      </c>
      <c r="BA47" s="18">
        <v>0</v>
      </c>
      <c r="BB47" s="18">
        <f t="shared" si="16"/>
        <v>0</v>
      </c>
      <c r="BC47" s="18">
        <v>0</v>
      </c>
      <c r="BD47" s="18">
        <v>0</v>
      </c>
      <c r="BE47" s="18">
        <f t="shared" si="17"/>
        <v>0</v>
      </c>
    </row>
    <row r="48" spans="1:57" ht="13.5">
      <c r="A48" s="82" t="s">
        <v>12</v>
      </c>
      <c r="B48" s="76" t="s">
        <v>92</v>
      </c>
      <c r="C48" s="77" t="s">
        <v>93</v>
      </c>
      <c r="D48" s="18">
        <f t="shared" si="0"/>
        <v>0</v>
      </c>
      <c r="E48" s="18">
        <f t="shared" si="1"/>
        <v>0</v>
      </c>
      <c r="F48" s="18">
        <f t="shared" si="2"/>
        <v>0</v>
      </c>
      <c r="G48" s="18">
        <f t="shared" si="3"/>
        <v>6415</v>
      </c>
      <c r="H48" s="18">
        <f t="shared" si="4"/>
        <v>14644</v>
      </c>
      <c r="I48" s="18">
        <f t="shared" si="5"/>
        <v>21059</v>
      </c>
      <c r="J48" s="86" t="s">
        <v>244</v>
      </c>
      <c r="K48" s="80" t="s">
        <v>245</v>
      </c>
      <c r="L48" s="18">
        <v>0</v>
      </c>
      <c r="M48" s="18">
        <v>0</v>
      </c>
      <c r="N48" s="18">
        <f t="shared" si="6"/>
        <v>0</v>
      </c>
      <c r="O48" s="18">
        <v>6415</v>
      </c>
      <c r="P48" s="18">
        <v>14644</v>
      </c>
      <c r="Q48" s="18">
        <f t="shared" si="7"/>
        <v>21059</v>
      </c>
      <c r="R48" s="86" t="s">
        <v>11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11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11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11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11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12</v>
      </c>
      <c r="B49" s="76" t="s">
        <v>94</v>
      </c>
      <c r="C49" s="77" t="s">
        <v>95</v>
      </c>
      <c r="D49" s="18">
        <f t="shared" si="0"/>
        <v>0</v>
      </c>
      <c r="E49" s="18">
        <f t="shared" si="1"/>
        <v>7234</v>
      </c>
      <c r="F49" s="18">
        <f t="shared" si="2"/>
        <v>7234</v>
      </c>
      <c r="G49" s="18">
        <f t="shared" si="3"/>
        <v>0</v>
      </c>
      <c r="H49" s="18">
        <f t="shared" si="4"/>
        <v>1486</v>
      </c>
      <c r="I49" s="18">
        <f t="shared" si="5"/>
        <v>1486</v>
      </c>
      <c r="J49" s="86" t="s">
        <v>7</v>
      </c>
      <c r="K49" s="80" t="s">
        <v>8</v>
      </c>
      <c r="L49" s="18">
        <v>0</v>
      </c>
      <c r="M49" s="18">
        <v>7234</v>
      </c>
      <c r="N49" s="18">
        <f t="shared" si="6"/>
        <v>7234</v>
      </c>
      <c r="O49" s="18">
        <v>0</v>
      </c>
      <c r="P49" s="18">
        <v>0</v>
      </c>
      <c r="Q49" s="18">
        <f t="shared" si="7"/>
        <v>0</v>
      </c>
      <c r="R49" s="86" t="s">
        <v>248</v>
      </c>
      <c r="S49" s="80" t="s">
        <v>249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1486</v>
      </c>
      <c r="Y49" s="18">
        <f t="shared" si="9"/>
        <v>1486</v>
      </c>
      <c r="Z49" s="86" t="s">
        <v>11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11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11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11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12</v>
      </c>
      <c r="B50" s="76" t="s">
        <v>96</v>
      </c>
      <c r="C50" s="77" t="s">
        <v>187</v>
      </c>
      <c r="D50" s="18">
        <f t="shared" si="0"/>
        <v>0</v>
      </c>
      <c r="E50" s="18">
        <f t="shared" si="1"/>
        <v>24333</v>
      </c>
      <c r="F50" s="18">
        <f t="shared" si="2"/>
        <v>24333</v>
      </c>
      <c r="G50" s="18">
        <f t="shared" si="3"/>
        <v>0</v>
      </c>
      <c r="H50" s="18">
        <f t="shared" si="4"/>
        <v>7984</v>
      </c>
      <c r="I50" s="18">
        <f t="shared" si="5"/>
        <v>7984</v>
      </c>
      <c r="J50" s="86" t="s">
        <v>7</v>
      </c>
      <c r="K50" s="80" t="s">
        <v>8</v>
      </c>
      <c r="L50" s="18">
        <v>0</v>
      </c>
      <c r="M50" s="18">
        <v>24333</v>
      </c>
      <c r="N50" s="18">
        <f t="shared" si="6"/>
        <v>24333</v>
      </c>
      <c r="O50" s="18">
        <v>0</v>
      </c>
      <c r="P50" s="18">
        <v>0</v>
      </c>
      <c r="Q50" s="18">
        <f t="shared" si="7"/>
        <v>0</v>
      </c>
      <c r="R50" s="86" t="s">
        <v>248</v>
      </c>
      <c r="S50" s="80" t="s">
        <v>249</v>
      </c>
      <c r="T50" s="18">
        <v>0</v>
      </c>
      <c r="U50" s="18">
        <v>0</v>
      </c>
      <c r="V50" s="18">
        <f t="shared" si="8"/>
        <v>0</v>
      </c>
      <c r="W50" s="18">
        <v>0</v>
      </c>
      <c r="X50" s="18">
        <v>7984</v>
      </c>
      <c r="Y50" s="18">
        <f t="shared" si="9"/>
        <v>7984</v>
      </c>
      <c r="Z50" s="86" t="s">
        <v>11</v>
      </c>
      <c r="AA50" s="80"/>
      <c r="AB50" s="18">
        <v>0</v>
      </c>
      <c r="AC50" s="18">
        <v>0</v>
      </c>
      <c r="AD50" s="18">
        <f t="shared" si="10"/>
        <v>0</v>
      </c>
      <c r="AE50" s="18">
        <v>0</v>
      </c>
      <c r="AF50" s="18">
        <v>0</v>
      </c>
      <c r="AG50" s="18">
        <f t="shared" si="11"/>
        <v>0</v>
      </c>
      <c r="AH50" s="86" t="s">
        <v>11</v>
      </c>
      <c r="AI50" s="80"/>
      <c r="AJ50" s="18">
        <v>0</v>
      </c>
      <c r="AK50" s="18">
        <v>0</v>
      </c>
      <c r="AL50" s="18">
        <f t="shared" si="12"/>
        <v>0</v>
      </c>
      <c r="AM50" s="18">
        <v>0</v>
      </c>
      <c r="AN50" s="18">
        <v>0</v>
      </c>
      <c r="AO50" s="18">
        <f t="shared" si="13"/>
        <v>0</v>
      </c>
      <c r="AP50" s="86" t="s">
        <v>11</v>
      </c>
      <c r="AQ50" s="80"/>
      <c r="AR50" s="18">
        <v>0</v>
      </c>
      <c r="AS50" s="18">
        <v>0</v>
      </c>
      <c r="AT50" s="18">
        <f t="shared" si="14"/>
        <v>0</v>
      </c>
      <c r="AU50" s="18">
        <v>0</v>
      </c>
      <c r="AV50" s="18">
        <v>0</v>
      </c>
      <c r="AW50" s="18">
        <f t="shared" si="15"/>
        <v>0</v>
      </c>
      <c r="AX50" s="86" t="s">
        <v>11</v>
      </c>
      <c r="AY50" s="80"/>
      <c r="AZ50" s="18">
        <v>0</v>
      </c>
      <c r="BA50" s="18">
        <v>0</v>
      </c>
      <c r="BB50" s="18">
        <f t="shared" si="16"/>
        <v>0</v>
      </c>
      <c r="BC50" s="18">
        <v>0</v>
      </c>
      <c r="BD50" s="18">
        <v>0</v>
      </c>
      <c r="BE50" s="18">
        <f t="shared" si="17"/>
        <v>0</v>
      </c>
    </row>
    <row r="51" spans="1:57" ht="13.5">
      <c r="A51" s="82" t="s">
        <v>12</v>
      </c>
      <c r="B51" s="76" t="s">
        <v>97</v>
      </c>
      <c r="C51" s="77" t="s">
        <v>98</v>
      </c>
      <c r="D51" s="18">
        <f t="shared" si="0"/>
        <v>4084</v>
      </c>
      <c r="E51" s="18">
        <f t="shared" si="1"/>
        <v>38035</v>
      </c>
      <c r="F51" s="18">
        <f t="shared" si="2"/>
        <v>42119</v>
      </c>
      <c r="G51" s="18">
        <f t="shared" si="3"/>
        <v>0</v>
      </c>
      <c r="H51" s="18">
        <f t="shared" si="4"/>
        <v>10524</v>
      </c>
      <c r="I51" s="18">
        <f t="shared" si="5"/>
        <v>10524</v>
      </c>
      <c r="J51" s="86" t="s">
        <v>271</v>
      </c>
      <c r="K51" s="80" t="s">
        <v>272</v>
      </c>
      <c r="L51" s="18">
        <v>4084</v>
      </c>
      <c r="M51" s="18">
        <v>38035</v>
      </c>
      <c r="N51" s="18">
        <f t="shared" si="6"/>
        <v>42119</v>
      </c>
      <c r="O51" s="18">
        <v>0</v>
      </c>
      <c r="P51" s="18">
        <v>0</v>
      </c>
      <c r="Q51" s="18">
        <f t="shared" si="7"/>
        <v>0</v>
      </c>
      <c r="R51" s="86" t="s">
        <v>248</v>
      </c>
      <c r="S51" s="80" t="s">
        <v>249</v>
      </c>
      <c r="T51" s="18">
        <v>0</v>
      </c>
      <c r="U51" s="18">
        <v>0</v>
      </c>
      <c r="V51" s="18">
        <f t="shared" si="8"/>
        <v>0</v>
      </c>
      <c r="W51" s="18">
        <v>0</v>
      </c>
      <c r="X51" s="18">
        <v>10524</v>
      </c>
      <c r="Y51" s="18">
        <f t="shared" si="9"/>
        <v>10524</v>
      </c>
      <c r="Z51" s="86" t="s">
        <v>11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11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11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11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12</v>
      </c>
      <c r="B52" s="76" t="s">
        <v>99</v>
      </c>
      <c r="C52" s="77" t="s">
        <v>100</v>
      </c>
      <c r="D52" s="18">
        <f t="shared" si="0"/>
        <v>3500</v>
      </c>
      <c r="E52" s="18">
        <f t="shared" si="1"/>
        <v>59352</v>
      </c>
      <c r="F52" s="18">
        <f t="shared" si="2"/>
        <v>62852</v>
      </c>
      <c r="G52" s="18">
        <f t="shared" si="3"/>
        <v>0</v>
      </c>
      <c r="H52" s="18">
        <f t="shared" si="4"/>
        <v>17049</v>
      </c>
      <c r="I52" s="18">
        <f t="shared" si="5"/>
        <v>17049</v>
      </c>
      <c r="J52" s="86" t="s">
        <v>248</v>
      </c>
      <c r="K52" s="80" t="s">
        <v>249</v>
      </c>
      <c r="L52" s="18">
        <v>0</v>
      </c>
      <c r="M52" s="18">
        <v>0</v>
      </c>
      <c r="N52" s="18">
        <f t="shared" si="6"/>
        <v>0</v>
      </c>
      <c r="O52" s="18">
        <v>0</v>
      </c>
      <c r="P52" s="18">
        <v>17049</v>
      </c>
      <c r="Q52" s="18">
        <f t="shared" si="7"/>
        <v>17049</v>
      </c>
      <c r="R52" s="86" t="s">
        <v>250</v>
      </c>
      <c r="S52" s="80" t="s">
        <v>251</v>
      </c>
      <c r="T52" s="18">
        <v>3500</v>
      </c>
      <c r="U52" s="18">
        <v>59352</v>
      </c>
      <c r="V52" s="18">
        <f t="shared" si="8"/>
        <v>62852</v>
      </c>
      <c r="W52" s="18">
        <v>0</v>
      </c>
      <c r="X52" s="18">
        <v>0</v>
      </c>
      <c r="Y52" s="18">
        <f t="shared" si="9"/>
        <v>0</v>
      </c>
      <c r="Z52" s="86" t="s">
        <v>11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11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11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11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12</v>
      </c>
      <c r="B53" s="76" t="s">
        <v>101</v>
      </c>
      <c r="C53" s="77" t="s">
        <v>102</v>
      </c>
      <c r="D53" s="18">
        <f t="shared" si="0"/>
        <v>0</v>
      </c>
      <c r="E53" s="18">
        <f t="shared" si="1"/>
        <v>90194</v>
      </c>
      <c r="F53" s="18">
        <f t="shared" si="2"/>
        <v>90194</v>
      </c>
      <c r="G53" s="18">
        <f t="shared" si="3"/>
        <v>0</v>
      </c>
      <c r="H53" s="18">
        <f t="shared" si="4"/>
        <v>20184</v>
      </c>
      <c r="I53" s="18">
        <f t="shared" si="5"/>
        <v>20184</v>
      </c>
      <c r="J53" s="86" t="s">
        <v>7</v>
      </c>
      <c r="K53" s="80" t="s">
        <v>8</v>
      </c>
      <c r="L53" s="18">
        <v>0</v>
      </c>
      <c r="M53" s="18">
        <v>90194</v>
      </c>
      <c r="N53" s="18">
        <f t="shared" si="6"/>
        <v>90194</v>
      </c>
      <c r="O53" s="18">
        <v>0</v>
      </c>
      <c r="P53" s="18">
        <v>0</v>
      </c>
      <c r="Q53" s="18">
        <f t="shared" si="7"/>
        <v>0</v>
      </c>
      <c r="R53" s="86" t="s">
        <v>248</v>
      </c>
      <c r="S53" s="80" t="s">
        <v>249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20184</v>
      </c>
      <c r="Y53" s="18">
        <f t="shared" si="9"/>
        <v>20184</v>
      </c>
      <c r="Z53" s="86" t="s">
        <v>11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11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11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11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12</v>
      </c>
      <c r="B54" s="76" t="s">
        <v>103</v>
      </c>
      <c r="C54" s="77" t="s">
        <v>104</v>
      </c>
      <c r="D54" s="18">
        <f t="shared" si="0"/>
        <v>0</v>
      </c>
      <c r="E54" s="18">
        <f t="shared" si="1"/>
        <v>26305</v>
      </c>
      <c r="F54" s="18">
        <f t="shared" si="2"/>
        <v>26305</v>
      </c>
      <c r="G54" s="18">
        <f t="shared" si="3"/>
        <v>0</v>
      </c>
      <c r="H54" s="18">
        <f t="shared" si="4"/>
        <v>8903</v>
      </c>
      <c r="I54" s="18">
        <f t="shared" si="5"/>
        <v>8903</v>
      </c>
      <c r="J54" s="86" t="s">
        <v>7</v>
      </c>
      <c r="K54" s="80" t="s">
        <v>8</v>
      </c>
      <c r="L54" s="18">
        <v>0</v>
      </c>
      <c r="M54" s="18">
        <v>26305</v>
      </c>
      <c r="N54" s="18">
        <f t="shared" si="6"/>
        <v>26305</v>
      </c>
      <c r="O54" s="18">
        <v>0</v>
      </c>
      <c r="P54" s="18">
        <v>0</v>
      </c>
      <c r="Q54" s="18">
        <f t="shared" si="7"/>
        <v>0</v>
      </c>
      <c r="R54" s="86" t="s">
        <v>248</v>
      </c>
      <c r="S54" s="80" t="s">
        <v>249</v>
      </c>
      <c r="T54" s="18">
        <v>0</v>
      </c>
      <c r="U54" s="18">
        <v>0</v>
      </c>
      <c r="V54" s="18">
        <f t="shared" si="8"/>
        <v>0</v>
      </c>
      <c r="W54" s="18">
        <v>0</v>
      </c>
      <c r="X54" s="18">
        <v>8903</v>
      </c>
      <c r="Y54" s="18">
        <f t="shared" si="9"/>
        <v>8903</v>
      </c>
      <c r="Z54" s="86" t="s">
        <v>11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11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11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11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12</v>
      </c>
      <c r="B55" s="76" t="s">
        <v>105</v>
      </c>
      <c r="C55" s="77" t="s">
        <v>106</v>
      </c>
      <c r="D55" s="18">
        <f t="shared" si="0"/>
        <v>0</v>
      </c>
      <c r="E55" s="18">
        <f t="shared" si="1"/>
        <v>13810</v>
      </c>
      <c r="F55" s="18">
        <f t="shared" si="2"/>
        <v>13810</v>
      </c>
      <c r="G55" s="18">
        <f t="shared" si="3"/>
        <v>0</v>
      </c>
      <c r="H55" s="18">
        <f t="shared" si="4"/>
        <v>4053</v>
      </c>
      <c r="I55" s="18">
        <f t="shared" si="5"/>
        <v>4053</v>
      </c>
      <c r="J55" s="86" t="s">
        <v>7</v>
      </c>
      <c r="K55" s="80" t="s">
        <v>8</v>
      </c>
      <c r="L55" s="18">
        <v>0</v>
      </c>
      <c r="M55" s="18">
        <v>13810</v>
      </c>
      <c r="N55" s="18">
        <f t="shared" si="6"/>
        <v>13810</v>
      </c>
      <c r="O55" s="18"/>
      <c r="P55" s="18"/>
      <c r="Q55" s="18">
        <f t="shared" si="7"/>
        <v>0</v>
      </c>
      <c r="R55" s="86" t="s">
        <v>248</v>
      </c>
      <c r="S55" s="80" t="s">
        <v>249</v>
      </c>
      <c r="T55" s="18"/>
      <c r="U55" s="18"/>
      <c r="V55" s="18">
        <f t="shared" si="8"/>
        <v>0</v>
      </c>
      <c r="W55" s="18">
        <v>0</v>
      </c>
      <c r="X55" s="18">
        <v>4053</v>
      </c>
      <c r="Y55" s="18">
        <f t="shared" si="9"/>
        <v>4053</v>
      </c>
      <c r="Z55" s="86" t="s">
        <v>11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11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11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11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12</v>
      </c>
      <c r="B56" s="76" t="s">
        <v>107</v>
      </c>
      <c r="C56" s="77" t="s">
        <v>197</v>
      </c>
      <c r="D56" s="18">
        <f t="shared" si="0"/>
        <v>0</v>
      </c>
      <c r="E56" s="18">
        <f t="shared" si="1"/>
        <v>7234</v>
      </c>
      <c r="F56" s="18">
        <f t="shared" si="2"/>
        <v>7234</v>
      </c>
      <c r="G56" s="18">
        <f t="shared" si="3"/>
        <v>0</v>
      </c>
      <c r="H56" s="18">
        <f t="shared" si="4"/>
        <v>1716</v>
      </c>
      <c r="I56" s="18">
        <f t="shared" si="5"/>
        <v>1716</v>
      </c>
      <c r="J56" s="86" t="s">
        <v>7</v>
      </c>
      <c r="K56" s="80" t="s">
        <v>8</v>
      </c>
      <c r="L56" s="18">
        <v>0</v>
      </c>
      <c r="M56" s="18">
        <v>7234</v>
      </c>
      <c r="N56" s="18">
        <f t="shared" si="6"/>
        <v>7234</v>
      </c>
      <c r="O56" s="18">
        <v>0</v>
      </c>
      <c r="P56" s="18">
        <v>0</v>
      </c>
      <c r="Q56" s="18">
        <f t="shared" si="7"/>
        <v>0</v>
      </c>
      <c r="R56" s="86" t="s">
        <v>248</v>
      </c>
      <c r="S56" s="80" t="s">
        <v>249</v>
      </c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1716</v>
      </c>
      <c r="Y56" s="18">
        <f t="shared" si="9"/>
        <v>1716</v>
      </c>
      <c r="Z56" s="86" t="s">
        <v>11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11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11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11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12</v>
      </c>
      <c r="B57" s="76" t="s">
        <v>198</v>
      </c>
      <c r="C57" s="77" t="s">
        <v>199</v>
      </c>
      <c r="D57" s="18">
        <f t="shared" si="0"/>
        <v>0</v>
      </c>
      <c r="E57" s="18">
        <f t="shared" si="1"/>
        <v>0</v>
      </c>
      <c r="F57" s="18">
        <f t="shared" si="2"/>
        <v>0</v>
      </c>
      <c r="G57" s="18">
        <f t="shared" si="3"/>
        <v>0</v>
      </c>
      <c r="H57" s="18">
        <f t="shared" si="4"/>
        <v>52426</v>
      </c>
      <c r="I57" s="18">
        <f t="shared" si="5"/>
        <v>52426</v>
      </c>
      <c r="J57" s="86" t="s">
        <v>252</v>
      </c>
      <c r="K57" s="80" t="s">
        <v>266</v>
      </c>
      <c r="L57" s="18">
        <v>0</v>
      </c>
      <c r="M57" s="18">
        <v>0</v>
      </c>
      <c r="N57" s="18">
        <f t="shared" si="6"/>
        <v>0</v>
      </c>
      <c r="O57" s="18">
        <v>0</v>
      </c>
      <c r="P57" s="18">
        <v>52426</v>
      </c>
      <c r="Q57" s="18">
        <f t="shared" si="7"/>
        <v>52426</v>
      </c>
      <c r="R57" s="86" t="s">
        <v>11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11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11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11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11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12</v>
      </c>
      <c r="B58" s="76" t="s">
        <v>200</v>
      </c>
      <c r="C58" s="77" t="s">
        <v>201</v>
      </c>
      <c r="D58" s="18">
        <f t="shared" si="0"/>
        <v>0</v>
      </c>
      <c r="E58" s="18">
        <f t="shared" si="1"/>
        <v>0</v>
      </c>
      <c r="F58" s="18">
        <f t="shared" si="2"/>
        <v>0</v>
      </c>
      <c r="G58" s="18">
        <f t="shared" si="3"/>
        <v>0</v>
      </c>
      <c r="H58" s="18">
        <f t="shared" si="4"/>
        <v>35633</v>
      </c>
      <c r="I58" s="18">
        <f t="shared" si="5"/>
        <v>35633</v>
      </c>
      <c r="J58" s="86" t="s">
        <v>252</v>
      </c>
      <c r="K58" s="80" t="s">
        <v>266</v>
      </c>
      <c r="L58" s="18">
        <v>0</v>
      </c>
      <c r="M58" s="18">
        <v>0</v>
      </c>
      <c r="N58" s="18">
        <f t="shared" si="6"/>
        <v>0</v>
      </c>
      <c r="O58" s="18">
        <v>0</v>
      </c>
      <c r="P58" s="18">
        <v>35633</v>
      </c>
      <c r="Q58" s="18">
        <f t="shared" si="7"/>
        <v>35633</v>
      </c>
      <c r="R58" s="86" t="s">
        <v>11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11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11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11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11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12</v>
      </c>
      <c r="B59" s="76" t="s">
        <v>202</v>
      </c>
      <c r="C59" s="77" t="s">
        <v>116</v>
      </c>
      <c r="D59" s="18">
        <f aca="true" t="shared" si="18" ref="D59:D76">L59+T59+AB59+AJ59+AR59+AZ59</f>
        <v>0</v>
      </c>
      <c r="E59" s="18">
        <f aca="true" t="shared" si="19" ref="E59:E76">M59+U59+AC59+AK59+AS59+BA59</f>
        <v>0</v>
      </c>
      <c r="F59" s="18">
        <f aca="true" t="shared" si="20" ref="F59:F76">D59+E59</f>
        <v>0</v>
      </c>
      <c r="G59" s="18">
        <f aca="true" t="shared" si="21" ref="G59:G76">O59+W59+AE59+AM59+AU59+BC59</f>
        <v>0</v>
      </c>
      <c r="H59" s="18">
        <f aca="true" t="shared" si="22" ref="H59:H76">P59+X59+AF59+AN59+AV59+BD59</f>
        <v>29734</v>
      </c>
      <c r="I59" s="18">
        <f aca="true" t="shared" si="23" ref="I59:I76">G59+H59</f>
        <v>29734</v>
      </c>
      <c r="J59" s="86" t="s">
        <v>252</v>
      </c>
      <c r="K59" s="80" t="s">
        <v>266</v>
      </c>
      <c r="L59" s="18">
        <v>0</v>
      </c>
      <c r="M59" s="18">
        <v>0</v>
      </c>
      <c r="N59" s="18">
        <f aca="true" t="shared" si="24" ref="N59:N76">SUM(L59:M59)</f>
        <v>0</v>
      </c>
      <c r="O59" s="18">
        <v>0</v>
      </c>
      <c r="P59" s="18">
        <v>29734</v>
      </c>
      <c r="Q59" s="18">
        <f aca="true" t="shared" si="25" ref="Q59:Q76">SUM(O59:P59)</f>
        <v>29734</v>
      </c>
      <c r="R59" s="86" t="s">
        <v>11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11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11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11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11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12</v>
      </c>
      <c r="B60" s="76" t="s">
        <v>203</v>
      </c>
      <c r="C60" s="77" t="s">
        <v>204</v>
      </c>
      <c r="D60" s="18">
        <f t="shared" si="18"/>
        <v>0</v>
      </c>
      <c r="E60" s="18">
        <f t="shared" si="19"/>
        <v>0</v>
      </c>
      <c r="F60" s="18">
        <f t="shared" si="20"/>
        <v>0</v>
      </c>
      <c r="G60" s="18">
        <f t="shared" si="21"/>
        <v>0</v>
      </c>
      <c r="H60" s="18">
        <f t="shared" si="22"/>
        <v>39287</v>
      </c>
      <c r="I60" s="18">
        <f t="shared" si="23"/>
        <v>39287</v>
      </c>
      <c r="J60" s="86" t="s">
        <v>252</v>
      </c>
      <c r="K60" s="80" t="s">
        <v>266</v>
      </c>
      <c r="L60" s="18">
        <v>0</v>
      </c>
      <c r="M60" s="18">
        <v>0</v>
      </c>
      <c r="N60" s="18">
        <f t="shared" si="24"/>
        <v>0</v>
      </c>
      <c r="O60" s="18">
        <v>0</v>
      </c>
      <c r="P60" s="18">
        <v>39287</v>
      </c>
      <c r="Q60" s="18">
        <f t="shared" si="25"/>
        <v>39287</v>
      </c>
      <c r="R60" s="86" t="s">
        <v>11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11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11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11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11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12</v>
      </c>
      <c r="B61" s="76" t="s">
        <v>205</v>
      </c>
      <c r="C61" s="77" t="s">
        <v>206</v>
      </c>
      <c r="D61" s="18">
        <f t="shared" si="18"/>
        <v>0</v>
      </c>
      <c r="E61" s="18">
        <f t="shared" si="19"/>
        <v>81470</v>
      </c>
      <c r="F61" s="18">
        <f t="shared" si="20"/>
        <v>81470</v>
      </c>
      <c r="G61" s="18">
        <f t="shared" si="21"/>
        <v>0</v>
      </c>
      <c r="H61" s="18">
        <f t="shared" si="22"/>
        <v>30572</v>
      </c>
      <c r="I61" s="18">
        <f t="shared" si="23"/>
        <v>30572</v>
      </c>
      <c r="J61" s="86" t="s">
        <v>267</v>
      </c>
      <c r="K61" s="80" t="s">
        <v>268</v>
      </c>
      <c r="L61" s="18">
        <v>0</v>
      </c>
      <c r="M61" s="18">
        <v>81470</v>
      </c>
      <c r="N61" s="18">
        <f t="shared" si="24"/>
        <v>81470</v>
      </c>
      <c r="O61" s="18">
        <v>0</v>
      </c>
      <c r="P61" s="18">
        <v>30572</v>
      </c>
      <c r="Q61" s="18">
        <f t="shared" si="25"/>
        <v>30572</v>
      </c>
      <c r="R61" s="86" t="s">
        <v>11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11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11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11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11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12</v>
      </c>
      <c r="B62" s="76" t="s">
        <v>207</v>
      </c>
      <c r="C62" s="77" t="s">
        <v>208</v>
      </c>
      <c r="D62" s="18">
        <f t="shared" si="18"/>
        <v>0</v>
      </c>
      <c r="E62" s="18">
        <f t="shared" si="19"/>
        <v>49934</v>
      </c>
      <c r="F62" s="18">
        <f t="shared" si="20"/>
        <v>49934</v>
      </c>
      <c r="G62" s="18">
        <f t="shared" si="21"/>
        <v>0</v>
      </c>
      <c r="H62" s="18">
        <f t="shared" si="22"/>
        <v>18737</v>
      </c>
      <c r="I62" s="18">
        <f t="shared" si="23"/>
        <v>18737</v>
      </c>
      <c r="J62" s="86" t="s">
        <v>267</v>
      </c>
      <c r="K62" s="80" t="s">
        <v>268</v>
      </c>
      <c r="L62" s="18">
        <v>0</v>
      </c>
      <c r="M62" s="18">
        <v>49934</v>
      </c>
      <c r="N62" s="18">
        <f t="shared" si="24"/>
        <v>49934</v>
      </c>
      <c r="O62" s="18">
        <v>0</v>
      </c>
      <c r="P62" s="18">
        <v>18737</v>
      </c>
      <c r="Q62" s="18">
        <f t="shared" si="25"/>
        <v>18737</v>
      </c>
      <c r="R62" s="86" t="s">
        <v>11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11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11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11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11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12</v>
      </c>
      <c r="B63" s="76" t="s">
        <v>209</v>
      </c>
      <c r="C63" s="77" t="s">
        <v>210</v>
      </c>
      <c r="D63" s="18">
        <f t="shared" si="18"/>
        <v>0</v>
      </c>
      <c r="E63" s="18">
        <f t="shared" si="19"/>
        <v>0</v>
      </c>
      <c r="F63" s="18">
        <f t="shared" si="20"/>
        <v>0</v>
      </c>
      <c r="G63" s="18">
        <f t="shared" si="21"/>
        <v>10560</v>
      </c>
      <c r="H63" s="18">
        <f t="shared" si="22"/>
        <v>46961</v>
      </c>
      <c r="I63" s="18">
        <f t="shared" si="23"/>
        <v>57521</v>
      </c>
      <c r="J63" s="86" t="s">
        <v>269</v>
      </c>
      <c r="K63" s="80" t="s">
        <v>270</v>
      </c>
      <c r="L63" s="18">
        <v>0</v>
      </c>
      <c r="M63" s="18">
        <v>0</v>
      </c>
      <c r="N63" s="18">
        <f t="shared" si="24"/>
        <v>0</v>
      </c>
      <c r="O63" s="18">
        <v>10560</v>
      </c>
      <c r="P63" s="18">
        <v>46961</v>
      </c>
      <c r="Q63" s="18">
        <f t="shared" si="25"/>
        <v>57521</v>
      </c>
      <c r="R63" s="86" t="s">
        <v>11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11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11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11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11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12</v>
      </c>
      <c r="B64" s="76" t="s">
        <v>211</v>
      </c>
      <c r="C64" s="77" t="s">
        <v>212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6340</v>
      </c>
      <c r="H64" s="18">
        <f t="shared" si="22"/>
        <v>27336</v>
      </c>
      <c r="I64" s="18">
        <f t="shared" si="23"/>
        <v>33676</v>
      </c>
      <c r="J64" s="86" t="s">
        <v>269</v>
      </c>
      <c r="K64" s="80" t="s">
        <v>270</v>
      </c>
      <c r="L64" s="18"/>
      <c r="M64" s="18"/>
      <c r="N64" s="18">
        <f t="shared" si="24"/>
        <v>0</v>
      </c>
      <c r="O64" s="18">
        <v>6340</v>
      </c>
      <c r="P64" s="18">
        <v>27336</v>
      </c>
      <c r="Q64" s="18">
        <f t="shared" si="25"/>
        <v>33676</v>
      </c>
      <c r="R64" s="86" t="s">
        <v>11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11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11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11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11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12</v>
      </c>
      <c r="B65" s="76" t="s">
        <v>213</v>
      </c>
      <c r="C65" s="77" t="s">
        <v>214</v>
      </c>
      <c r="D65" s="18">
        <f t="shared" si="18"/>
        <v>0</v>
      </c>
      <c r="E65" s="18">
        <f t="shared" si="19"/>
        <v>0</v>
      </c>
      <c r="F65" s="18">
        <f t="shared" si="20"/>
        <v>0</v>
      </c>
      <c r="G65" s="18">
        <f t="shared" si="21"/>
        <v>3100</v>
      </c>
      <c r="H65" s="18">
        <f t="shared" si="22"/>
        <v>13317</v>
      </c>
      <c r="I65" s="18">
        <f t="shared" si="23"/>
        <v>16417</v>
      </c>
      <c r="J65" s="86" t="s">
        <v>269</v>
      </c>
      <c r="K65" s="80" t="s">
        <v>270</v>
      </c>
      <c r="L65" s="18">
        <v>0</v>
      </c>
      <c r="M65" s="18">
        <v>0</v>
      </c>
      <c r="N65" s="18">
        <f t="shared" si="24"/>
        <v>0</v>
      </c>
      <c r="O65" s="18">
        <v>3100</v>
      </c>
      <c r="P65" s="18">
        <v>13317</v>
      </c>
      <c r="Q65" s="18">
        <f t="shared" si="25"/>
        <v>16417</v>
      </c>
      <c r="R65" s="86" t="s">
        <v>11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11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11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11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11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12</v>
      </c>
      <c r="B66" s="76" t="s">
        <v>215</v>
      </c>
      <c r="C66" s="77" t="s">
        <v>188</v>
      </c>
      <c r="D66" s="18">
        <f t="shared" si="18"/>
        <v>0</v>
      </c>
      <c r="E66" s="18">
        <f t="shared" si="19"/>
        <v>0</v>
      </c>
      <c r="F66" s="18">
        <f t="shared" si="20"/>
        <v>0</v>
      </c>
      <c r="G66" s="18">
        <f t="shared" si="21"/>
        <v>0</v>
      </c>
      <c r="H66" s="18">
        <f t="shared" si="22"/>
        <v>21838</v>
      </c>
      <c r="I66" s="18">
        <f t="shared" si="23"/>
        <v>21838</v>
      </c>
      <c r="J66" s="86" t="s">
        <v>4</v>
      </c>
      <c r="K66" s="80" t="s">
        <v>5</v>
      </c>
      <c r="L66" s="18">
        <v>0</v>
      </c>
      <c r="M66" s="18">
        <v>0</v>
      </c>
      <c r="N66" s="18">
        <f t="shared" si="24"/>
        <v>0</v>
      </c>
      <c r="O66" s="18">
        <v>0</v>
      </c>
      <c r="P66" s="18">
        <v>21838</v>
      </c>
      <c r="Q66" s="18">
        <f t="shared" si="25"/>
        <v>21838</v>
      </c>
      <c r="R66" s="86" t="s">
        <v>11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11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11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11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11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12</v>
      </c>
      <c r="B67" s="76" t="s">
        <v>216</v>
      </c>
      <c r="C67" s="77" t="s">
        <v>217</v>
      </c>
      <c r="D67" s="18">
        <f t="shared" si="18"/>
        <v>0</v>
      </c>
      <c r="E67" s="18">
        <f t="shared" si="19"/>
        <v>30282</v>
      </c>
      <c r="F67" s="18">
        <f t="shared" si="20"/>
        <v>30282</v>
      </c>
      <c r="G67" s="18">
        <f t="shared" si="21"/>
        <v>0</v>
      </c>
      <c r="H67" s="18">
        <f t="shared" si="22"/>
        <v>13905</v>
      </c>
      <c r="I67" s="18">
        <f t="shared" si="23"/>
        <v>13905</v>
      </c>
      <c r="J67" s="86" t="s">
        <v>4</v>
      </c>
      <c r="K67" s="80" t="s">
        <v>5</v>
      </c>
      <c r="L67" s="18">
        <v>0</v>
      </c>
      <c r="M67" s="18">
        <v>30282</v>
      </c>
      <c r="N67" s="18">
        <f t="shared" si="24"/>
        <v>30282</v>
      </c>
      <c r="O67" s="18">
        <v>0</v>
      </c>
      <c r="P67" s="18">
        <v>13905</v>
      </c>
      <c r="Q67" s="18">
        <f t="shared" si="25"/>
        <v>13905</v>
      </c>
      <c r="R67" s="86" t="s">
        <v>11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11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11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11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11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12</v>
      </c>
      <c r="B68" s="76" t="s">
        <v>218</v>
      </c>
      <c r="C68" s="77" t="s">
        <v>219</v>
      </c>
      <c r="D68" s="18">
        <f t="shared" si="18"/>
        <v>0</v>
      </c>
      <c r="E68" s="18">
        <f t="shared" si="19"/>
        <v>40676</v>
      </c>
      <c r="F68" s="18">
        <f t="shared" si="20"/>
        <v>40676</v>
      </c>
      <c r="G68" s="18">
        <f t="shared" si="21"/>
        <v>0</v>
      </c>
      <c r="H68" s="18">
        <f t="shared" si="22"/>
        <v>21372</v>
      </c>
      <c r="I68" s="18">
        <f t="shared" si="23"/>
        <v>21372</v>
      </c>
      <c r="J68" s="86" t="s">
        <v>4</v>
      </c>
      <c r="K68" s="80" t="s">
        <v>5</v>
      </c>
      <c r="L68" s="18">
        <v>0</v>
      </c>
      <c r="M68" s="18">
        <v>40676</v>
      </c>
      <c r="N68" s="18">
        <f t="shared" si="24"/>
        <v>40676</v>
      </c>
      <c r="O68" s="18">
        <v>0</v>
      </c>
      <c r="P68" s="18">
        <v>21372</v>
      </c>
      <c r="Q68" s="18">
        <f t="shared" si="25"/>
        <v>21372</v>
      </c>
      <c r="R68" s="86" t="s">
        <v>11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11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11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11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11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12</v>
      </c>
      <c r="B69" s="76" t="s">
        <v>220</v>
      </c>
      <c r="C69" s="77" t="s">
        <v>221</v>
      </c>
      <c r="D69" s="18">
        <f t="shared" si="18"/>
        <v>0</v>
      </c>
      <c r="E69" s="18">
        <f t="shared" si="19"/>
        <v>26224</v>
      </c>
      <c r="F69" s="18">
        <f t="shared" si="20"/>
        <v>26224</v>
      </c>
      <c r="G69" s="18">
        <f t="shared" si="21"/>
        <v>0</v>
      </c>
      <c r="H69" s="18">
        <f t="shared" si="22"/>
        <v>10780</v>
      </c>
      <c r="I69" s="18">
        <f t="shared" si="23"/>
        <v>10780</v>
      </c>
      <c r="J69" s="86" t="s">
        <v>4</v>
      </c>
      <c r="K69" s="80" t="s">
        <v>5</v>
      </c>
      <c r="L69" s="18">
        <v>0</v>
      </c>
      <c r="M69" s="18">
        <v>26224</v>
      </c>
      <c r="N69" s="18">
        <f t="shared" si="24"/>
        <v>26224</v>
      </c>
      <c r="O69" s="18">
        <v>0</v>
      </c>
      <c r="P69" s="18">
        <v>10780</v>
      </c>
      <c r="Q69" s="18">
        <f t="shared" si="25"/>
        <v>10780</v>
      </c>
      <c r="R69" s="86" t="s">
        <v>11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11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11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11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11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12</v>
      </c>
      <c r="B70" s="76" t="s">
        <v>222</v>
      </c>
      <c r="C70" s="77" t="s">
        <v>223</v>
      </c>
      <c r="D70" s="18">
        <f t="shared" si="18"/>
        <v>0</v>
      </c>
      <c r="E70" s="18">
        <f t="shared" si="19"/>
        <v>20392</v>
      </c>
      <c r="F70" s="18">
        <f t="shared" si="20"/>
        <v>20392</v>
      </c>
      <c r="G70" s="18">
        <f t="shared" si="21"/>
        <v>0</v>
      </c>
      <c r="H70" s="18">
        <f t="shared" si="22"/>
        <v>3865</v>
      </c>
      <c r="I70" s="18">
        <f t="shared" si="23"/>
        <v>3865</v>
      </c>
      <c r="J70" s="86" t="s">
        <v>4</v>
      </c>
      <c r="K70" s="80" t="s">
        <v>5</v>
      </c>
      <c r="L70" s="18">
        <v>0</v>
      </c>
      <c r="M70" s="18">
        <v>20392</v>
      </c>
      <c r="N70" s="18">
        <f t="shared" si="24"/>
        <v>20392</v>
      </c>
      <c r="O70" s="18">
        <v>0</v>
      </c>
      <c r="P70" s="18">
        <v>3865</v>
      </c>
      <c r="Q70" s="18">
        <f t="shared" si="25"/>
        <v>3865</v>
      </c>
      <c r="R70" s="86" t="s">
        <v>11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11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11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11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11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12</v>
      </c>
      <c r="B71" s="76" t="s">
        <v>224</v>
      </c>
      <c r="C71" s="77" t="s">
        <v>225</v>
      </c>
      <c r="D71" s="18">
        <f t="shared" si="18"/>
        <v>0</v>
      </c>
      <c r="E71" s="18">
        <f t="shared" si="19"/>
        <v>0</v>
      </c>
      <c r="F71" s="18">
        <f t="shared" si="20"/>
        <v>0</v>
      </c>
      <c r="G71" s="18">
        <f t="shared" si="21"/>
        <v>0</v>
      </c>
      <c r="H71" s="18">
        <f t="shared" si="22"/>
        <v>25118</v>
      </c>
      <c r="I71" s="18">
        <f t="shared" si="23"/>
        <v>25118</v>
      </c>
      <c r="J71" s="86" t="s">
        <v>4</v>
      </c>
      <c r="K71" s="80" t="s">
        <v>5</v>
      </c>
      <c r="L71" s="18">
        <v>0</v>
      </c>
      <c r="M71" s="18">
        <v>0</v>
      </c>
      <c r="N71" s="18">
        <f t="shared" si="24"/>
        <v>0</v>
      </c>
      <c r="O71" s="18">
        <v>0</v>
      </c>
      <c r="P71" s="18">
        <v>25118</v>
      </c>
      <c r="Q71" s="18">
        <f t="shared" si="25"/>
        <v>25118</v>
      </c>
      <c r="R71" s="86" t="s">
        <v>11</v>
      </c>
      <c r="S71" s="80"/>
      <c r="T71" s="18">
        <v>0</v>
      </c>
      <c r="U71" s="18">
        <v>0</v>
      </c>
      <c r="V71" s="18">
        <f t="shared" si="8"/>
        <v>0</v>
      </c>
      <c r="W71" s="18">
        <v>0</v>
      </c>
      <c r="X71" s="18">
        <v>0</v>
      </c>
      <c r="Y71" s="18">
        <f t="shared" si="9"/>
        <v>0</v>
      </c>
      <c r="Z71" s="86" t="s">
        <v>11</v>
      </c>
      <c r="AA71" s="80"/>
      <c r="AB71" s="18">
        <v>0</v>
      </c>
      <c r="AC71" s="18">
        <v>0</v>
      </c>
      <c r="AD71" s="18">
        <f t="shared" si="10"/>
        <v>0</v>
      </c>
      <c r="AE71" s="18">
        <v>0</v>
      </c>
      <c r="AF71" s="18">
        <v>0</v>
      </c>
      <c r="AG71" s="18">
        <f t="shared" si="11"/>
        <v>0</v>
      </c>
      <c r="AH71" s="86" t="s">
        <v>11</v>
      </c>
      <c r="AI71" s="80"/>
      <c r="AJ71" s="18">
        <v>0</v>
      </c>
      <c r="AK71" s="18">
        <v>0</v>
      </c>
      <c r="AL71" s="18">
        <f t="shared" si="12"/>
        <v>0</v>
      </c>
      <c r="AM71" s="18">
        <v>0</v>
      </c>
      <c r="AN71" s="18">
        <v>0</v>
      </c>
      <c r="AO71" s="18">
        <f t="shared" si="13"/>
        <v>0</v>
      </c>
      <c r="AP71" s="86" t="s">
        <v>11</v>
      </c>
      <c r="AQ71" s="80"/>
      <c r="AR71" s="18">
        <v>0</v>
      </c>
      <c r="AS71" s="18">
        <v>0</v>
      </c>
      <c r="AT71" s="18">
        <f t="shared" si="14"/>
        <v>0</v>
      </c>
      <c r="AU71" s="18">
        <v>0</v>
      </c>
      <c r="AV71" s="18">
        <v>0</v>
      </c>
      <c r="AW71" s="18">
        <f t="shared" si="15"/>
        <v>0</v>
      </c>
      <c r="AX71" s="86" t="s">
        <v>11</v>
      </c>
      <c r="AY71" s="80"/>
      <c r="AZ71" s="18">
        <v>0</v>
      </c>
      <c r="BA71" s="18">
        <v>0</v>
      </c>
      <c r="BB71" s="18">
        <f t="shared" si="16"/>
        <v>0</v>
      </c>
      <c r="BC71" s="18">
        <v>0</v>
      </c>
      <c r="BD71" s="18">
        <v>0</v>
      </c>
      <c r="BE71" s="18">
        <f t="shared" si="17"/>
        <v>0</v>
      </c>
    </row>
    <row r="72" spans="1:57" ht="13.5">
      <c r="A72" s="82" t="s">
        <v>12</v>
      </c>
      <c r="B72" s="76" t="s">
        <v>226</v>
      </c>
      <c r="C72" s="77" t="s">
        <v>227</v>
      </c>
      <c r="D72" s="18">
        <f t="shared" si="18"/>
        <v>0</v>
      </c>
      <c r="E72" s="18">
        <f t="shared" si="19"/>
        <v>37615</v>
      </c>
      <c r="F72" s="18">
        <f t="shared" si="20"/>
        <v>37615</v>
      </c>
      <c r="G72" s="18">
        <f t="shared" si="21"/>
        <v>0</v>
      </c>
      <c r="H72" s="18">
        <f t="shared" si="22"/>
        <v>14224</v>
      </c>
      <c r="I72" s="18">
        <f t="shared" si="23"/>
        <v>14224</v>
      </c>
      <c r="J72" s="86" t="s">
        <v>9</v>
      </c>
      <c r="K72" s="80" t="s">
        <v>10</v>
      </c>
      <c r="L72" s="18"/>
      <c r="M72" s="18">
        <v>37615</v>
      </c>
      <c r="N72" s="18">
        <f t="shared" si="24"/>
        <v>37615</v>
      </c>
      <c r="O72" s="18"/>
      <c r="P72" s="18">
        <v>14224</v>
      </c>
      <c r="Q72" s="18">
        <f t="shared" si="25"/>
        <v>14224</v>
      </c>
      <c r="R72" s="86" t="s">
        <v>11</v>
      </c>
      <c r="S72" s="80"/>
      <c r="T72" s="18"/>
      <c r="U72" s="18"/>
      <c r="V72" s="18">
        <f>SUM(T72:U72)</f>
        <v>0</v>
      </c>
      <c r="W72" s="18"/>
      <c r="X72" s="18"/>
      <c r="Y72" s="18">
        <f>SUM(W72:X72)</f>
        <v>0</v>
      </c>
      <c r="Z72" s="86" t="s">
        <v>11</v>
      </c>
      <c r="AA72" s="80"/>
      <c r="AB72" s="18"/>
      <c r="AC72" s="18"/>
      <c r="AD72" s="18">
        <f>SUM(AB72:AC72)</f>
        <v>0</v>
      </c>
      <c r="AE72" s="18"/>
      <c r="AF72" s="18"/>
      <c r="AG72" s="18">
        <f>SUM(AE72:AF72)</f>
        <v>0</v>
      </c>
      <c r="AH72" s="86" t="s">
        <v>11</v>
      </c>
      <c r="AI72" s="80"/>
      <c r="AJ72" s="18"/>
      <c r="AK72" s="18"/>
      <c r="AL72" s="18">
        <f>SUM(AJ72:AK72)</f>
        <v>0</v>
      </c>
      <c r="AM72" s="18"/>
      <c r="AN72" s="18"/>
      <c r="AO72" s="18">
        <f>SUM(AM72:AN72)</f>
        <v>0</v>
      </c>
      <c r="AP72" s="86" t="s">
        <v>11</v>
      </c>
      <c r="AQ72" s="80"/>
      <c r="AR72" s="18"/>
      <c r="AS72" s="18"/>
      <c r="AT72" s="18">
        <f>SUM(AR72:AS72)</f>
        <v>0</v>
      </c>
      <c r="AU72" s="18"/>
      <c r="AV72" s="18"/>
      <c r="AW72" s="18">
        <f>SUM(AU72:AV72)</f>
        <v>0</v>
      </c>
      <c r="AX72" s="86" t="s">
        <v>11</v>
      </c>
      <c r="AY72" s="80"/>
      <c r="AZ72" s="18"/>
      <c r="BA72" s="18"/>
      <c r="BB72" s="18">
        <f>SUM(AZ72:BA72)</f>
        <v>0</v>
      </c>
      <c r="BC72" s="18"/>
      <c r="BD72" s="18"/>
      <c r="BE72" s="18">
        <f>SUM(BC72:BD72)</f>
        <v>0</v>
      </c>
    </row>
    <row r="73" spans="1:57" ht="13.5">
      <c r="A73" s="82" t="s">
        <v>12</v>
      </c>
      <c r="B73" s="76" t="s">
        <v>228</v>
      </c>
      <c r="C73" s="77" t="s">
        <v>229</v>
      </c>
      <c r="D73" s="18">
        <f t="shared" si="18"/>
        <v>0</v>
      </c>
      <c r="E73" s="18">
        <f t="shared" si="19"/>
        <v>103425</v>
      </c>
      <c r="F73" s="18">
        <f t="shared" si="20"/>
        <v>103425</v>
      </c>
      <c r="G73" s="18">
        <f t="shared" si="21"/>
        <v>0</v>
      </c>
      <c r="H73" s="18">
        <f t="shared" si="22"/>
        <v>51205</v>
      </c>
      <c r="I73" s="18">
        <f t="shared" si="23"/>
        <v>51205</v>
      </c>
      <c r="J73" s="86" t="s">
        <v>9</v>
      </c>
      <c r="K73" s="80" t="s">
        <v>10</v>
      </c>
      <c r="L73" s="18">
        <v>0</v>
      </c>
      <c r="M73" s="18">
        <v>103425</v>
      </c>
      <c r="N73" s="18">
        <f t="shared" si="24"/>
        <v>103425</v>
      </c>
      <c r="O73" s="18">
        <v>0</v>
      </c>
      <c r="P73" s="18">
        <v>51205</v>
      </c>
      <c r="Q73" s="18">
        <f t="shared" si="25"/>
        <v>51205</v>
      </c>
      <c r="R73" s="86" t="s">
        <v>11</v>
      </c>
      <c r="S73" s="80"/>
      <c r="T73" s="18"/>
      <c r="U73" s="18"/>
      <c r="V73" s="18">
        <f>SUM(T73:U73)</f>
        <v>0</v>
      </c>
      <c r="W73" s="18"/>
      <c r="X73" s="18"/>
      <c r="Y73" s="18">
        <f>SUM(W73:X73)</f>
        <v>0</v>
      </c>
      <c r="Z73" s="86" t="s">
        <v>11</v>
      </c>
      <c r="AA73" s="80"/>
      <c r="AB73" s="18"/>
      <c r="AC73" s="18"/>
      <c r="AD73" s="18">
        <f>SUM(AB73:AC73)</f>
        <v>0</v>
      </c>
      <c r="AE73" s="18"/>
      <c r="AF73" s="18"/>
      <c r="AG73" s="18">
        <f>SUM(AE73:AF73)</f>
        <v>0</v>
      </c>
      <c r="AH73" s="86" t="s">
        <v>11</v>
      </c>
      <c r="AI73" s="80"/>
      <c r="AJ73" s="18"/>
      <c r="AK73" s="18"/>
      <c r="AL73" s="18">
        <f>SUM(AJ73:AK73)</f>
        <v>0</v>
      </c>
      <c r="AM73" s="18"/>
      <c r="AN73" s="18"/>
      <c r="AO73" s="18">
        <f>SUM(AM73:AN73)</f>
        <v>0</v>
      </c>
      <c r="AP73" s="86" t="s">
        <v>11</v>
      </c>
      <c r="AQ73" s="80"/>
      <c r="AR73" s="18"/>
      <c r="AS73" s="18"/>
      <c r="AT73" s="18">
        <f>SUM(AR73:AS73)</f>
        <v>0</v>
      </c>
      <c r="AU73" s="18"/>
      <c r="AV73" s="18"/>
      <c r="AW73" s="18">
        <f>SUM(AU73:AV73)</f>
        <v>0</v>
      </c>
      <c r="AX73" s="86" t="s">
        <v>11</v>
      </c>
      <c r="AY73" s="80"/>
      <c r="AZ73" s="18"/>
      <c r="BA73" s="18"/>
      <c r="BB73" s="18">
        <f>SUM(AZ73:BA73)</f>
        <v>0</v>
      </c>
      <c r="BC73" s="18"/>
      <c r="BD73" s="18"/>
      <c r="BE73" s="18">
        <f>SUM(BC73:BD73)</f>
        <v>0</v>
      </c>
    </row>
    <row r="74" spans="1:57" ht="13.5">
      <c r="A74" s="82" t="s">
        <v>12</v>
      </c>
      <c r="B74" s="76" t="s">
        <v>230</v>
      </c>
      <c r="C74" s="77" t="s">
        <v>231</v>
      </c>
      <c r="D74" s="18">
        <f t="shared" si="18"/>
        <v>0</v>
      </c>
      <c r="E74" s="18">
        <f t="shared" si="19"/>
        <v>98202</v>
      </c>
      <c r="F74" s="18">
        <f t="shared" si="20"/>
        <v>98202</v>
      </c>
      <c r="G74" s="18">
        <f t="shared" si="21"/>
        <v>0</v>
      </c>
      <c r="H74" s="18">
        <f t="shared" si="22"/>
        <v>55472</v>
      </c>
      <c r="I74" s="18">
        <f t="shared" si="23"/>
        <v>55472</v>
      </c>
      <c r="J74" s="86" t="s">
        <v>9</v>
      </c>
      <c r="K74" s="80" t="s">
        <v>10</v>
      </c>
      <c r="L74" s="18">
        <v>0</v>
      </c>
      <c r="M74" s="18">
        <v>98202</v>
      </c>
      <c r="N74" s="18">
        <f t="shared" si="24"/>
        <v>98202</v>
      </c>
      <c r="O74" s="18">
        <v>0</v>
      </c>
      <c r="P74" s="18">
        <v>55472</v>
      </c>
      <c r="Q74" s="18">
        <f t="shared" si="25"/>
        <v>55472</v>
      </c>
      <c r="R74" s="86" t="s">
        <v>11</v>
      </c>
      <c r="S74" s="80"/>
      <c r="T74" s="18"/>
      <c r="U74" s="18"/>
      <c r="V74" s="18">
        <f>SUM(T74:U74)</f>
        <v>0</v>
      </c>
      <c r="W74" s="18"/>
      <c r="X74" s="18"/>
      <c r="Y74" s="18">
        <f>SUM(W74:X74)</f>
        <v>0</v>
      </c>
      <c r="Z74" s="86" t="s">
        <v>11</v>
      </c>
      <c r="AA74" s="80"/>
      <c r="AB74" s="18"/>
      <c r="AC74" s="18"/>
      <c r="AD74" s="18">
        <f>SUM(AB74:AC74)</f>
        <v>0</v>
      </c>
      <c r="AE74" s="18"/>
      <c r="AF74" s="18"/>
      <c r="AG74" s="18">
        <f>SUM(AE74:AF74)</f>
        <v>0</v>
      </c>
      <c r="AH74" s="86" t="s">
        <v>11</v>
      </c>
      <c r="AI74" s="80"/>
      <c r="AJ74" s="18"/>
      <c r="AK74" s="18"/>
      <c r="AL74" s="18">
        <f>SUM(AJ74:AK74)</f>
        <v>0</v>
      </c>
      <c r="AM74" s="18"/>
      <c r="AN74" s="18"/>
      <c r="AO74" s="18">
        <f>SUM(AM74:AN74)</f>
        <v>0</v>
      </c>
      <c r="AP74" s="86" t="s">
        <v>11</v>
      </c>
      <c r="AQ74" s="80"/>
      <c r="AR74" s="18"/>
      <c r="AS74" s="18"/>
      <c r="AT74" s="18">
        <f>SUM(AR74:AS74)</f>
        <v>0</v>
      </c>
      <c r="AU74" s="18"/>
      <c r="AV74" s="18"/>
      <c r="AW74" s="18">
        <f>SUM(AU74:AV74)</f>
        <v>0</v>
      </c>
      <c r="AX74" s="86" t="s">
        <v>11</v>
      </c>
      <c r="AY74" s="80"/>
      <c r="AZ74" s="18"/>
      <c r="BA74" s="18"/>
      <c r="BB74" s="18">
        <f>SUM(AZ74:BA74)</f>
        <v>0</v>
      </c>
      <c r="BC74" s="18"/>
      <c r="BD74" s="18"/>
      <c r="BE74" s="18">
        <f>SUM(BC74:BD74)</f>
        <v>0</v>
      </c>
    </row>
    <row r="75" spans="1:57" ht="13.5">
      <c r="A75" s="82" t="s">
        <v>12</v>
      </c>
      <c r="B75" s="76" t="s">
        <v>232</v>
      </c>
      <c r="C75" s="77" t="s">
        <v>233</v>
      </c>
      <c r="D75" s="18">
        <f t="shared" si="18"/>
        <v>0</v>
      </c>
      <c r="E75" s="18">
        <f t="shared" si="19"/>
        <v>46148</v>
      </c>
      <c r="F75" s="18">
        <f t="shared" si="20"/>
        <v>46148</v>
      </c>
      <c r="G75" s="18">
        <f t="shared" si="21"/>
        <v>0</v>
      </c>
      <c r="H75" s="18">
        <f t="shared" si="22"/>
        <v>21335</v>
      </c>
      <c r="I75" s="18">
        <f t="shared" si="23"/>
        <v>21335</v>
      </c>
      <c r="J75" s="86" t="s">
        <v>9</v>
      </c>
      <c r="K75" s="80" t="s">
        <v>10</v>
      </c>
      <c r="L75" s="18">
        <v>0</v>
      </c>
      <c r="M75" s="18">
        <v>46148</v>
      </c>
      <c r="N75" s="18">
        <f t="shared" si="24"/>
        <v>46148</v>
      </c>
      <c r="O75" s="18">
        <v>0</v>
      </c>
      <c r="P75" s="18">
        <v>21335</v>
      </c>
      <c r="Q75" s="18">
        <f t="shared" si="25"/>
        <v>21335</v>
      </c>
      <c r="R75" s="86" t="s">
        <v>11</v>
      </c>
      <c r="S75" s="80"/>
      <c r="T75" s="18"/>
      <c r="U75" s="18"/>
      <c r="V75" s="18">
        <f>SUM(T75:U75)</f>
        <v>0</v>
      </c>
      <c r="W75" s="18"/>
      <c r="X75" s="18"/>
      <c r="Y75" s="18">
        <f>SUM(W75:X75)</f>
        <v>0</v>
      </c>
      <c r="Z75" s="86" t="s">
        <v>11</v>
      </c>
      <c r="AA75" s="80"/>
      <c r="AB75" s="18"/>
      <c r="AC75" s="18"/>
      <c r="AD75" s="18">
        <f>SUM(AB75:AC75)</f>
        <v>0</v>
      </c>
      <c r="AE75" s="18"/>
      <c r="AF75" s="18"/>
      <c r="AG75" s="18">
        <f>SUM(AE75:AF75)</f>
        <v>0</v>
      </c>
      <c r="AH75" s="86" t="s">
        <v>11</v>
      </c>
      <c r="AI75" s="80"/>
      <c r="AJ75" s="18"/>
      <c r="AK75" s="18"/>
      <c r="AL75" s="18">
        <f>SUM(AJ75:AK75)</f>
        <v>0</v>
      </c>
      <c r="AM75" s="18"/>
      <c r="AN75" s="18"/>
      <c r="AO75" s="18">
        <f>SUM(AM75:AN75)</f>
        <v>0</v>
      </c>
      <c r="AP75" s="86" t="s">
        <v>11</v>
      </c>
      <c r="AQ75" s="80"/>
      <c r="AR75" s="18"/>
      <c r="AS75" s="18"/>
      <c r="AT75" s="18">
        <f>SUM(AR75:AS75)</f>
        <v>0</v>
      </c>
      <c r="AU75" s="18"/>
      <c r="AV75" s="18"/>
      <c r="AW75" s="18">
        <f>SUM(AU75:AV75)</f>
        <v>0</v>
      </c>
      <c r="AX75" s="86" t="s">
        <v>11</v>
      </c>
      <c r="AY75" s="80"/>
      <c r="AZ75" s="18"/>
      <c r="BA75" s="18"/>
      <c r="BB75" s="18">
        <f>SUM(AZ75:BA75)</f>
        <v>0</v>
      </c>
      <c r="BC75" s="18"/>
      <c r="BD75" s="18"/>
      <c r="BE75" s="18">
        <f>SUM(BC75:BD75)</f>
        <v>0</v>
      </c>
    </row>
    <row r="76" spans="1:57" ht="13.5">
      <c r="A76" s="82" t="s">
        <v>12</v>
      </c>
      <c r="B76" s="76" t="s">
        <v>234</v>
      </c>
      <c r="C76" s="77" t="s">
        <v>235</v>
      </c>
      <c r="D76" s="18">
        <f t="shared" si="18"/>
        <v>0</v>
      </c>
      <c r="E76" s="18">
        <f t="shared" si="19"/>
        <v>0</v>
      </c>
      <c r="F76" s="18">
        <f t="shared" si="20"/>
        <v>0</v>
      </c>
      <c r="G76" s="18">
        <f t="shared" si="21"/>
        <v>0</v>
      </c>
      <c r="H76" s="18">
        <f t="shared" si="22"/>
        <v>0</v>
      </c>
      <c r="I76" s="18">
        <f t="shared" si="23"/>
        <v>0</v>
      </c>
      <c r="J76" s="86" t="s">
        <v>11</v>
      </c>
      <c r="K76" s="80"/>
      <c r="L76" s="18"/>
      <c r="M76" s="18"/>
      <c r="N76" s="18">
        <f t="shared" si="24"/>
        <v>0</v>
      </c>
      <c r="O76" s="18"/>
      <c r="P76" s="18"/>
      <c r="Q76" s="18">
        <f t="shared" si="25"/>
        <v>0</v>
      </c>
      <c r="R76" s="86" t="s">
        <v>11</v>
      </c>
      <c r="S76" s="80"/>
      <c r="T76" s="18"/>
      <c r="U76" s="18"/>
      <c r="V76" s="18">
        <f>SUM(T76:U76)</f>
        <v>0</v>
      </c>
      <c r="W76" s="18"/>
      <c r="X76" s="18"/>
      <c r="Y76" s="18">
        <f>SUM(W76:X76)</f>
        <v>0</v>
      </c>
      <c r="Z76" s="86" t="s">
        <v>11</v>
      </c>
      <c r="AA76" s="80"/>
      <c r="AB76" s="18"/>
      <c r="AC76" s="18"/>
      <c r="AD76" s="18">
        <f>SUM(AB76:AC76)</f>
        <v>0</v>
      </c>
      <c r="AE76" s="18"/>
      <c r="AF76" s="18"/>
      <c r="AG76" s="18">
        <f>SUM(AE76:AF76)</f>
        <v>0</v>
      </c>
      <c r="AH76" s="86" t="s">
        <v>11</v>
      </c>
      <c r="AI76" s="80"/>
      <c r="AJ76" s="18"/>
      <c r="AK76" s="18"/>
      <c r="AL76" s="18">
        <f>SUM(AJ76:AK76)</f>
        <v>0</v>
      </c>
      <c r="AM76" s="18"/>
      <c r="AN76" s="18"/>
      <c r="AO76" s="18">
        <f>SUM(AM76:AN76)</f>
        <v>0</v>
      </c>
      <c r="AP76" s="86" t="s">
        <v>11</v>
      </c>
      <c r="AQ76" s="80"/>
      <c r="AR76" s="18"/>
      <c r="AS76" s="18"/>
      <c r="AT76" s="18">
        <f>SUM(AR76:AS76)</f>
        <v>0</v>
      </c>
      <c r="AU76" s="18"/>
      <c r="AV76" s="18"/>
      <c r="AW76" s="18">
        <f>SUM(AU76:AV76)</f>
        <v>0</v>
      </c>
      <c r="AX76" s="86" t="s">
        <v>11</v>
      </c>
      <c r="AY76" s="80"/>
      <c r="AZ76" s="18"/>
      <c r="BA76" s="18"/>
      <c r="BB76" s="18">
        <f>SUM(AZ76:BA76)</f>
        <v>0</v>
      </c>
      <c r="BC76" s="18"/>
      <c r="BD76" s="18"/>
      <c r="BE76" s="18">
        <f>SUM(BC76:BD76)</f>
        <v>0</v>
      </c>
    </row>
    <row r="77" spans="1:57" ht="13.5">
      <c r="A77" s="111" t="s">
        <v>0</v>
      </c>
      <c r="B77" s="112"/>
      <c r="C77" s="113"/>
      <c r="D77" s="18">
        <f aca="true" t="shared" si="26" ref="D77:I77">SUM(D7:D76)</f>
        <v>157778</v>
      </c>
      <c r="E77" s="18">
        <f t="shared" si="26"/>
        <v>3617537</v>
      </c>
      <c r="F77" s="18">
        <f t="shared" si="26"/>
        <v>3775315</v>
      </c>
      <c r="G77" s="18">
        <f t="shared" si="26"/>
        <v>251075</v>
      </c>
      <c r="H77" s="18">
        <f t="shared" si="26"/>
        <v>2098985</v>
      </c>
      <c r="I77" s="18">
        <f t="shared" si="26"/>
        <v>2350060</v>
      </c>
      <c r="J77" s="85" t="s">
        <v>280</v>
      </c>
      <c r="K77" s="53" t="s">
        <v>280</v>
      </c>
      <c r="L77" s="18">
        <f aca="true" t="shared" si="27" ref="L77:Q77">SUM(L7:L76)</f>
        <v>131522</v>
      </c>
      <c r="M77" s="18">
        <f t="shared" si="27"/>
        <v>3558185</v>
      </c>
      <c r="N77" s="18">
        <f t="shared" si="27"/>
        <v>3689707</v>
      </c>
      <c r="O77" s="18">
        <f t="shared" si="27"/>
        <v>201743</v>
      </c>
      <c r="P77" s="18">
        <f t="shared" si="27"/>
        <v>1832894</v>
      </c>
      <c r="Q77" s="18">
        <f t="shared" si="27"/>
        <v>2034637</v>
      </c>
      <c r="R77" s="85" t="s">
        <v>280</v>
      </c>
      <c r="S77" s="53" t="s">
        <v>280</v>
      </c>
      <c r="T77" s="18">
        <f aca="true" t="shared" si="28" ref="T77:Y77">SUM(T7:T76)</f>
        <v>26256</v>
      </c>
      <c r="U77" s="18">
        <f t="shared" si="28"/>
        <v>59352</v>
      </c>
      <c r="V77" s="18">
        <f t="shared" si="28"/>
        <v>85608</v>
      </c>
      <c r="W77" s="18">
        <f t="shared" si="28"/>
        <v>49332</v>
      </c>
      <c r="X77" s="18">
        <f t="shared" si="28"/>
        <v>266091</v>
      </c>
      <c r="Y77" s="18">
        <f t="shared" si="28"/>
        <v>315423</v>
      </c>
      <c r="Z77" s="85" t="s">
        <v>280</v>
      </c>
      <c r="AA77" s="53" t="s">
        <v>280</v>
      </c>
      <c r="AB77" s="18">
        <f aca="true" t="shared" si="29" ref="AB77:AG77">SUM(AB7:AB76)</f>
        <v>0</v>
      </c>
      <c r="AC77" s="18">
        <f t="shared" si="29"/>
        <v>0</v>
      </c>
      <c r="AD77" s="18">
        <f t="shared" si="29"/>
        <v>0</v>
      </c>
      <c r="AE77" s="18">
        <f t="shared" si="29"/>
        <v>0</v>
      </c>
      <c r="AF77" s="18">
        <f t="shared" si="29"/>
        <v>0</v>
      </c>
      <c r="AG77" s="18">
        <f t="shared" si="29"/>
        <v>0</v>
      </c>
      <c r="AH77" s="85" t="s">
        <v>280</v>
      </c>
      <c r="AI77" s="53" t="s">
        <v>280</v>
      </c>
      <c r="AJ77" s="18">
        <f aca="true" t="shared" si="30" ref="AJ77:AO77">SUM(AJ7:AJ76)</f>
        <v>0</v>
      </c>
      <c r="AK77" s="18">
        <f t="shared" si="30"/>
        <v>0</v>
      </c>
      <c r="AL77" s="18">
        <f t="shared" si="30"/>
        <v>0</v>
      </c>
      <c r="AM77" s="18">
        <f t="shared" si="30"/>
        <v>0</v>
      </c>
      <c r="AN77" s="18">
        <f t="shared" si="30"/>
        <v>0</v>
      </c>
      <c r="AO77" s="18">
        <f t="shared" si="30"/>
        <v>0</v>
      </c>
      <c r="AP77" s="85" t="s">
        <v>280</v>
      </c>
      <c r="AQ77" s="53" t="s">
        <v>280</v>
      </c>
      <c r="AR77" s="18">
        <f aca="true" t="shared" si="31" ref="AR77:AW77">SUM(AR7:AR76)</f>
        <v>0</v>
      </c>
      <c r="AS77" s="18">
        <f t="shared" si="31"/>
        <v>0</v>
      </c>
      <c r="AT77" s="18">
        <f t="shared" si="31"/>
        <v>0</v>
      </c>
      <c r="AU77" s="18">
        <f t="shared" si="31"/>
        <v>0</v>
      </c>
      <c r="AV77" s="18">
        <f t="shared" si="31"/>
        <v>0</v>
      </c>
      <c r="AW77" s="18">
        <f t="shared" si="31"/>
        <v>0</v>
      </c>
      <c r="AX77" s="85" t="s">
        <v>280</v>
      </c>
      <c r="AY77" s="53" t="s">
        <v>280</v>
      </c>
      <c r="AZ77" s="18">
        <f aca="true" t="shared" si="32" ref="AZ77:BE77">SUM(AZ7:AZ76)</f>
        <v>0</v>
      </c>
      <c r="BA77" s="18">
        <f t="shared" si="32"/>
        <v>0</v>
      </c>
      <c r="BB77" s="18">
        <f t="shared" si="32"/>
        <v>0</v>
      </c>
      <c r="BC77" s="18">
        <f t="shared" si="32"/>
        <v>0</v>
      </c>
      <c r="BD77" s="18">
        <f t="shared" si="32"/>
        <v>0</v>
      </c>
      <c r="BE77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6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285</v>
      </c>
      <c r="B1" s="58"/>
      <c r="C1" s="1"/>
      <c r="D1" s="1"/>
      <c r="E1" s="1"/>
    </row>
    <row r="2" spans="1:125" s="70" customFormat="1" ht="22.5" customHeight="1">
      <c r="A2" s="117" t="s">
        <v>189</v>
      </c>
      <c r="B2" s="114" t="s">
        <v>130</v>
      </c>
      <c r="C2" s="121" t="s">
        <v>281</v>
      </c>
      <c r="D2" s="66" t="s">
        <v>282</v>
      </c>
      <c r="E2" s="67"/>
      <c r="F2" s="66" t="s">
        <v>131</v>
      </c>
      <c r="G2" s="68"/>
      <c r="H2" s="68"/>
      <c r="I2" s="50"/>
      <c r="J2" s="66" t="s">
        <v>132</v>
      </c>
      <c r="K2" s="68"/>
      <c r="L2" s="68"/>
      <c r="M2" s="50"/>
      <c r="N2" s="66" t="s">
        <v>133</v>
      </c>
      <c r="O2" s="68"/>
      <c r="P2" s="68"/>
      <c r="Q2" s="50"/>
      <c r="R2" s="66" t="s">
        <v>134</v>
      </c>
      <c r="S2" s="68"/>
      <c r="T2" s="68"/>
      <c r="U2" s="50"/>
      <c r="V2" s="66" t="s">
        <v>135</v>
      </c>
      <c r="W2" s="68"/>
      <c r="X2" s="68"/>
      <c r="Y2" s="50"/>
      <c r="Z2" s="66" t="s">
        <v>136</v>
      </c>
      <c r="AA2" s="68"/>
      <c r="AB2" s="68"/>
      <c r="AC2" s="50"/>
      <c r="AD2" s="66" t="s">
        <v>137</v>
      </c>
      <c r="AE2" s="68"/>
      <c r="AF2" s="68"/>
      <c r="AG2" s="50"/>
      <c r="AH2" s="66" t="s">
        <v>138</v>
      </c>
      <c r="AI2" s="68"/>
      <c r="AJ2" s="68"/>
      <c r="AK2" s="50"/>
      <c r="AL2" s="66" t="s">
        <v>139</v>
      </c>
      <c r="AM2" s="68"/>
      <c r="AN2" s="68"/>
      <c r="AO2" s="50"/>
      <c r="AP2" s="66" t="s">
        <v>140</v>
      </c>
      <c r="AQ2" s="68"/>
      <c r="AR2" s="68"/>
      <c r="AS2" s="50"/>
      <c r="AT2" s="66" t="s">
        <v>141</v>
      </c>
      <c r="AU2" s="68"/>
      <c r="AV2" s="68"/>
      <c r="AW2" s="50"/>
      <c r="AX2" s="66" t="s">
        <v>142</v>
      </c>
      <c r="AY2" s="68"/>
      <c r="AZ2" s="68"/>
      <c r="BA2" s="50"/>
      <c r="BB2" s="66" t="s">
        <v>143</v>
      </c>
      <c r="BC2" s="68"/>
      <c r="BD2" s="68"/>
      <c r="BE2" s="50"/>
      <c r="BF2" s="66" t="s">
        <v>144</v>
      </c>
      <c r="BG2" s="68"/>
      <c r="BH2" s="68"/>
      <c r="BI2" s="50"/>
      <c r="BJ2" s="66" t="s">
        <v>145</v>
      </c>
      <c r="BK2" s="68"/>
      <c r="BL2" s="68"/>
      <c r="BM2" s="50"/>
      <c r="BN2" s="66" t="s">
        <v>146</v>
      </c>
      <c r="BO2" s="68"/>
      <c r="BP2" s="68"/>
      <c r="BQ2" s="50"/>
      <c r="BR2" s="66" t="s">
        <v>147</v>
      </c>
      <c r="BS2" s="68"/>
      <c r="BT2" s="68"/>
      <c r="BU2" s="50"/>
      <c r="BV2" s="66" t="s">
        <v>148</v>
      </c>
      <c r="BW2" s="68"/>
      <c r="BX2" s="68"/>
      <c r="BY2" s="50"/>
      <c r="BZ2" s="66" t="s">
        <v>149</v>
      </c>
      <c r="CA2" s="68"/>
      <c r="CB2" s="68"/>
      <c r="CC2" s="50"/>
      <c r="CD2" s="66" t="s">
        <v>150</v>
      </c>
      <c r="CE2" s="68"/>
      <c r="CF2" s="68"/>
      <c r="CG2" s="50"/>
      <c r="CH2" s="66" t="s">
        <v>151</v>
      </c>
      <c r="CI2" s="68"/>
      <c r="CJ2" s="68"/>
      <c r="CK2" s="50"/>
      <c r="CL2" s="66" t="s">
        <v>152</v>
      </c>
      <c r="CM2" s="68"/>
      <c r="CN2" s="68"/>
      <c r="CO2" s="50"/>
      <c r="CP2" s="66" t="s">
        <v>153</v>
      </c>
      <c r="CQ2" s="68"/>
      <c r="CR2" s="68"/>
      <c r="CS2" s="50"/>
      <c r="CT2" s="66" t="s">
        <v>154</v>
      </c>
      <c r="CU2" s="68"/>
      <c r="CV2" s="68"/>
      <c r="CW2" s="50"/>
      <c r="CX2" s="66" t="s">
        <v>155</v>
      </c>
      <c r="CY2" s="68"/>
      <c r="CZ2" s="68"/>
      <c r="DA2" s="50"/>
      <c r="DB2" s="66" t="s">
        <v>156</v>
      </c>
      <c r="DC2" s="68"/>
      <c r="DD2" s="68"/>
      <c r="DE2" s="50"/>
      <c r="DF2" s="66" t="s">
        <v>157</v>
      </c>
      <c r="DG2" s="68"/>
      <c r="DH2" s="68"/>
      <c r="DI2" s="50"/>
      <c r="DJ2" s="66" t="s">
        <v>158</v>
      </c>
      <c r="DK2" s="68"/>
      <c r="DL2" s="68"/>
      <c r="DM2" s="50"/>
      <c r="DN2" s="66" t="s">
        <v>159</v>
      </c>
      <c r="DO2" s="68"/>
      <c r="DP2" s="68"/>
      <c r="DQ2" s="50"/>
      <c r="DR2" s="66" t="s">
        <v>160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161</v>
      </c>
      <c r="E4" s="37" t="s">
        <v>109</v>
      </c>
      <c r="F4" s="123" t="s">
        <v>162</v>
      </c>
      <c r="G4" s="126" t="s">
        <v>283</v>
      </c>
      <c r="H4" s="37" t="s">
        <v>163</v>
      </c>
      <c r="I4" s="37" t="s">
        <v>109</v>
      </c>
      <c r="J4" s="123" t="s">
        <v>162</v>
      </c>
      <c r="K4" s="126" t="s">
        <v>283</v>
      </c>
      <c r="L4" s="37" t="s">
        <v>163</v>
      </c>
      <c r="M4" s="37" t="s">
        <v>109</v>
      </c>
      <c r="N4" s="123" t="s">
        <v>162</v>
      </c>
      <c r="O4" s="126" t="s">
        <v>283</v>
      </c>
      <c r="P4" s="37" t="s">
        <v>163</v>
      </c>
      <c r="Q4" s="37" t="s">
        <v>109</v>
      </c>
      <c r="R4" s="123" t="s">
        <v>162</v>
      </c>
      <c r="S4" s="126" t="s">
        <v>283</v>
      </c>
      <c r="T4" s="37" t="s">
        <v>163</v>
      </c>
      <c r="U4" s="37" t="s">
        <v>109</v>
      </c>
      <c r="V4" s="123" t="s">
        <v>162</v>
      </c>
      <c r="W4" s="126" t="s">
        <v>283</v>
      </c>
      <c r="X4" s="37" t="s">
        <v>163</v>
      </c>
      <c r="Y4" s="37" t="s">
        <v>109</v>
      </c>
      <c r="Z4" s="123" t="s">
        <v>162</v>
      </c>
      <c r="AA4" s="126" t="s">
        <v>283</v>
      </c>
      <c r="AB4" s="37" t="s">
        <v>163</v>
      </c>
      <c r="AC4" s="37" t="s">
        <v>109</v>
      </c>
      <c r="AD4" s="123" t="s">
        <v>162</v>
      </c>
      <c r="AE4" s="126" t="s">
        <v>283</v>
      </c>
      <c r="AF4" s="37" t="s">
        <v>163</v>
      </c>
      <c r="AG4" s="37" t="s">
        <v>109</v>
      </c>
      <c r="AH4" s="123" t="s">
        <v>162</v>
      </c>
      <c r="AI4" s="126" t="s">
        <v>283</v>
      </c>
      <c r="AJ4" s="37" t="s">
        <v>163</v>
      </c>
      <c r="AK4" s="37" t="s">
        <v>109</v>
      </c>
      <c r="AL4" s="123" t="s">
        <v>162</v>
      </c>
      <c r="AM4" s="126" t="s">
        <v>283</v>
      </c>
      <c r="AN4" s="37" t="s">
        <v>163</v>
      </c>
      <c r="AO4" s="37" t="s">
        <v>109</v>
      </c>
      <c r="AP4" s="123" t="s">
        <v>162</v>
      </c>
      <c r="AQ4" s="126" t="s">
        <v>283</v>
      </c>
      <c r="AR4" s="37" t="s">
        <v>163</v>
      </c>
      <c r="AS4" s="37" t="s">
        <v>109</v>
      </c>
      <c r="AT4" s="123" t="s">
        <v>162</v>
      </c>
      <c r="AU4" s="126" t="s">
        <v>283</v>
      </c>
      <c r="AV4" s="37" t="s">
        <v>163</v>
      </c>
      <c r="AW4" s="37" t="s">
        <v>109</v>
      </c>
      <c r="AX4" s="123" t="s">
        <v>162</v>
      </c>
      <c r="AY4" s="126" t="s">
        <v>283</v>
      </c>
      <c r="AZ4" s="37" t="s">
        <v>163</v>
      </c>
      <c r="BA4" s="37" t="s">
        <v>109</v>
      </c>
      <c r="BB4" s="123" t="s">
        <v>162</v>
      </c>
      <c r="BC4" s="126" t="s">
        <v>283</v>
      </c>
      <c r="BD4" s="37" t="s">
        <v>163</v>
      </c>
      <c r="BE4" s="37" t="s">
        <v>109</v>
      </c>
      <c r="BF4" s="123" t="s">
        <v>162</v>
      </c>
      <c r="BG4" s="126" t="s">
        <v>283</v>
      </c>
      <c r="BH4" s="37" t="s">
        <v>163</v>
      </c>
      <c r="BI4" s="37" t="s">
        <v>109</v>
      </c>
      <c r="BJ4" s="123" t="s">
        <v>162</v>
      </c>
      <c r="BK4" s="126" t="s">
        <v>283</v>
      </c>
      <c r="BL4" s="37" t="s">
        <v>163</v>
      </c>
      <c r="BM4" s="37" t="s">
        <v>109</v>
      </c>
      <c r="BN4" s="123" t="s">
        <v>162</v>
      </c>
      <c r="BO4" s="126" t="s">
        <v>283</v>
      </c>
      <c r="BP4" s="37" t="s">
        <v>163</v>
      </c>
      <c r="BQ4" s="37" t="s">
        <v>109</v>
      </c>
      <c r="BR4" s="123" t="s">
        <v>162</v>
      </c>
      <c r="BS4" s="126" t="s">
        <v>283</v>
      </c>
      <c r="BT4" s="37" t="s">
        <v>163</v>
      </c>
      <c r="BU4" s="37" t="s">
        <v>109</v>
      </c>
      <c r="BV4" s="123" t="s">
        <v>162</v>
      </c>
      <c r="BW4" s="126" t="s">
        <v>283</v>
      </c>
      <c r="BX4" s="37" t="s">
        <v>163</v>
      </c>
      <c r="BY4" s="37" t="s">
        <v>109</v>
      </c>
      <c r="BZ4" s="123" t="s">
        <v>162</v>
      </c>
      <c r="CA4" s="126" t="s">
        <v>283</v>
      </c>
      <c r="CB4" s="37" t="s">
        <v>163</v>
      </c>
      <c r="CC4" s="37" t="s">
        <v>109</v>
      </c>
      <c r="CD4" s="123" t="s">
        <v>162</v>
      </c>
      <c r="CE4" s="126" t="s">
        <v>283</v>
      </c>
      <c r="CF4" s="37" t="s">
        <v>163</v>
      </c>
      <c r="CG4" s="37" t="s">
        <v>109</v>
      </c>
      <c r="CH4" s="123" t="s">
        <v>162</v>
      </c>
      <c r="CI4" s="126" t="s">
        <v>283</v>
      </c>
      <c r="CJ4" s="37" t="s">
        <v>163</v>
      </c>
      <c r="CK4" s="37" t="s">
        <v>109</v>
      </c>
      <c r="CL4" s="123" t="s">
        <v>162</v>
      </c>
      <c r="CM4" s="126" t="s">
        <v>283</v>
      </c>
      <c r="CN4" s="37" t="s">
        <v>163</v>
      </c>
      <c r="CO4" s="37" t="s">
        <v>109</v>
      </c>
      <c r="CP4" s="123" t="s">
        <v>162</v>
      </c>
      <c r="CQ4" s="126" t="s">
        <v>283</v>
      </c>
      <c r="CR4" s="37" t="s">
        <v>163</v>
      </c>
      <c r="CS4" s="37" t="s">
        <v>109</v>
      </c>
      <c r="CT4" s="123" t="s">
        <v>162</v>
      </c>
      <c r="CU4" s="126" t="s">
        <v>283</v>
      </c>
      <c r="CV4" s="37" t="s">
        <v>163</v>
      </c>
      <c r="CW4" s="37" t="s">
        <v>109</v>
      </c>
      <c r="CX4" s="123" t="s">
        <v>162</v>
      </c>
      <c r="CY4" s="126" t="s">
        <v>283</v>
      </c>
      <c r="CZ4" s="37" t="s">
        <v>163</v>
      </c>
      <c r="DA4" s="37" t="s">
        <v>109</v>
      </c>
      <c r="DB4" s="123" t="s">
        <v>162</v>
      </c>
      <c r="DC4" s="126" t="s">
        <v>283</v>
      </c>
      <c r="DD4" s="37" t="s">
        <v>163</v>
      </c>
      <c r="DE4" s="37" t="s">
        <v>109</v>
      </c>
      <c r="DF4" s="123" t="s">
        <v>162</v>
      </c>
      <c r="DG4" s="126" t="s">
        <v>283</v>
      </c>
      <c r="DH4" s="37" t="s">
        <v>163</v>
      </c>
      <c r="DI4" s="37" t="s">
        <v>109</v>
      </c>
      <c r="DJ4" s="123" t="s">
        <v>162</v>
      </c>
      <c r="DK4" s="126" t="s">
        <v>283</v>
      </c>
      <c r="DL4" s="37" t="s">
        <v>163</v>
      </c>
      <c r="DM4" s="37" t="s">
        <v>109</v>
      </c>
      <c r="DN4" s="123" t="s">
        <v>162</v>
      </c>
      <c r="DO4" s="126" t="s">
        <v>283</v>
      </c>
      <c r="DP4" s="37" t="s">
        <v>163</v>
      </c>
      <c r="DQ4" s="37" t="s">
        <v>109</v>
      </c>
      <c r="DR4" s="123" t="s">
        <v>162</v>
      </c>
      <c r="DS4" s="126" t="s">
        <v>283</v>
      </c>
      <c r="DT4" s="37" t="s">
        <v>163</v>
      </c>
      <c r="DU4" s="37" t="s">
        <v>109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114</v>
      </c>
      <c r="E6" s="55" t="s">
        <v>114</v>
      </c>
      <c r="F6" s="125"/>
      <c r="G6" s="128"/>
      <c r="H6" s="55" t="s">
        <v>114</v>
      </c>
      <c r="I6" s="55" t="s">
        <v>114</v>
      </c>
      <c r="J6" s="125"/>
      <c r="K6" s="128"/>
      <c r="L6" s="55" t="s">
        <v>114</v>
      </c>
      <c r="M6" s="55" t="s">
        <v>114</v>
      </c>
      <c r="N6" s="125"/>
      <c r="O6" s="128"/>
      <c r="P6" s="55" t="s">
        <v>114</v>
      </c>
      <c r="Q6" s="55" t="s">
        <v>114</v>
      </c>
      <c r="R6" s="125"/>
      <c r="S6" s="128"/>
      <c r="T6" s="55" t="s">
        <v>114</v>
      </c>
      <c r="U6" s="55" t="s">
        <v>114</v>
      </c>
      <c r="V6" s="125"/>
      <c r="W6" s="128"/>
      <c r="X6" s="55" t="s">
        <v>114</v>
      </c>
      <c r="Y6" s="55" t="s">
        <v>114</v>
      </c>
      <c r="Z6" s="125"/>
      <c r="AA6" s="128"/>
      <c r="AB6" s="55" t="s">
        <v>114</v>
      </c>
      <c r="AC6" s="55" t="s">
        <v>114</v>
      </c>
      <c r="AD6" s="125"/>
      <c r="AE6" s="128"/>
      <c r="AF6" s="55" t="s">
        <v>114</v>
      </c>
      <c r="AG6" s="55" t="s">
        <v>114</v>
      </c>
      <c r="AH6" s="125"/>
      <c r="AI6" s="128"/>
      <c r="AJ6" s="55" t="s">
        <v>114</v>
      </c>
      <c r="AK6" s="55" t="s">
        <v>114</v>
      </c>
      <c r="AL6" s="125"/>
      <c r="AM6" s="128"/>
      <c r="AN6" s="55" t="s">
        <v>114</v>
      </c>
      <c r="AO6" s="55" t="s">
        <v>114</v>
      </c>
      <c r="AP6" s="125"/>
      <c r="AQ6" s="128"/>
      <c r="AR6" s="55" t="s">
        <v>114</v>
      </c>
      <c r="AS6" s="55" t="s">
        <v>114</v>
      </c>
      <c r="AT6" s="125"/>
      <c r="AU6" s="128"/>
      <c r="AV6" s="55" t="s">
        <v>114</v>
      </c>
      <c r="AW6" s="55" t="s">
        <v>114</v>
      </c>
      <c r="AX6" s="125"/>
      <c r="AY6" s="128"/>
      <c r="AZ6" s="55" t="s">
        <v>114</v>
      </c>
      <c r="BA6" s="55" t="s">
        <v>114</v>
      </c>
      <c r="BB6" s="125"/>
      <c r="BC6" s="128"/>
      <c r="BD6" s="55" t="s">
        <v>114</v>
      </c>
      <c r="BE6" s="55" t="s">
        <v>114</v>
      </c>
      <c r="BF6" s="125"/>
      <c r="BG6" s="128"/>
      <c r="BH6" s="55" t="s">
        <v>114</v>
      </c>
      <c r="BI6" s="55" t="s">
        <v>114</v>
      </c>
      <c r="BJ6" s="125"/>
      <c r="BK6" s="128"/>
      <c r="BL6" s="55" t="s">
        <v>114</v>
      </c>
      <c r="BM6" s="55" t="s">
        <v>114</v>
      </c>
      <c r="BN6" s="125"/>
      <c r="BO6" s="128"/>
      <c r="BP6" s="55" t="s">
        <v>114</v>
      </c>
      <c r="BQ6" s="55" t="s">
        <v>114</v>
      </c>
      <c r="BR6" s="125"/>
      <c r="BS6" s="128"/>
      <c r="BT6" s="55" t="s">
        <v>114</v>
      </c>
      <c r="BU6" s="55" t="s">
        <v>114</v>
      </c>
      <c r="BV6" s="125"/>
      <c r="BW6" s="128"/>
      <c r="BX6" s="55" t="s">
        <v>114</v>
      </c>
      <c r="BY6" s="55" t="s">
        <v>114</v>
      </c>
      <c r="BZ6" s="125"/>
      <c r="CA6" s="128"/>
      <c r="CB6" s="55" t="s">
        <v>114</v>
      </c>
      <c r="CC6" s="55" t="s">
        <v>114</v>
      </c>
      <c r="CD6" s="125"/>
      <c r="CE6" s="128"/>
      <c r="CF6" s="55" t="s">
        <v>114</v>
      </c>
      <c r="CG6" s="55" t="s">
        <v>114</v>
      </c>
      <c r="CH6" s="125"/>
      <c r="CI6" s="128"/>
      <c r="CJ6" s="55" t="s">
        <v>114</v>
      </c>
      <c r="CK6" s="55" t="s">
        <v>114</v>
      </c>
      <c r="CL6" s="125"/>
      <c r="CM6" s="128"/>
      <c r="CN6" s="55" t="s">
        <v>114</v>
      </c>
      <c r="CO6" s="55" t="s">
        <v>114</v>
      </c>
      <c r="CP6" s="125"/>
      <c r="CQ6" s="128"/>
      <c r="CR6" s="55" t="s">
        <v>114</v>
      </c>
      <c r="CS6" s="55" t="s">
        <v>114</v>
      </c>
      <c r="CT6" s="125"/>
      <c r="CU6" s="128"/>
      <c r="CV6" s="55" t="s">
        <v>114</v>
      </c>
      <c r="CW6" s="55" t="s">
        <v>114</v>
      </c>
      <c r="CX6" s="125"/>
      <c r="CY6" s="128"/>
      <c r="CZ6" s="55" t="s">
        <v>114</v>
      </c>
      <c r="DA6" s="55" t="s">
        <v>114</v>
      </c>
      <c r="DB6" s="125"/>
      <c r="DC6" s="128"/>
      <c r="DD6" s="55" t="s">
        <v>114</v>
      </c>
      <c r="DE6" s="55" t="s">
        <v>114</v>
      </c>
      <c r="DF6" s="125"/>
      <c r="DG6" s="128"/>
      <c r="DH6" s="55" t="s">
        <v>114</v>
      </c>
      <c r="DI6" s="55" t="s">
        <v>114</v>
      </c>
      <c r="DJ6" s="125"/>
      <c r="DK6" s="128"/>
      <c r="DL6" s="55" t="s">
        <v>114</v>
      </c>
      <c r="DM6" s="55" t="s">
        <v>114</v>
      </c>
      <c r="DN6" s="125"/>
      <c r="DO6" s="128"/>
      <c r="DP6" s="55" t="s">
        <v>114</v>
      </c>
      <c r="DQ6" s="55" t="s">
        <v>114</v>
      </c>
      <c r="DR6" s="125"/>
      <c r="DS6" s="128"/>
      <c r="DT6" s="55" t="s">
        <v>114</v>
      </c>
      <c r="DU6" s="55" t="s">
        <v>114</v>
      </c>
    </row>
    <row r="7" spans="1:125" ht="13.5">
      <c r="A7" s="78" t="s">
        <v>12</v>
      </c>
      <c r="B7" s="78" t="s">
        <v>236</v>
      </c>
      <c r="C7" s="79" t="s">
        <v>237</v>
      </c>
      <c r="D7" s="18">
        <f aca="true" t="shared" si="0" ref="D7:D25">H7+L7+P7+T7+X7+AB7+AF7+AJ7+AN7+AR7+AV7+AZ7+BD7+BH7+BL7+BP7+BT7+BX7+CB7+CF7+CJ7+CN7+CR7+CV7+CZ7+DD7+DH7+DL7+DP7+DT7</f>
        <v>671859</v>
      </c>
      <c r="E7" s="18">
        <f aca="true" t="shared" si="1" ref="E7:E25">I7+M7+Q7+U7+Y7+AC7+AG7+AK7+AO7+AS7+AW7+BA7+BE7+BI7+BM7+BQ7+BU7+BY7+CC7+CG7+CK7+CO7+CS7+CW7+DA7+DE7+DI7+DM7+DQ7+DU7</f>
        <v>192075</v>
      </c>
      <c r="F7" s="84" t="s">
        <v>15</v>
      </c>
      <c r="G7" s="81" t="s">
        <v>16</v>
      </c>
      <c r="H7" s="18">
        <v>592641</v>
      </c>
      <c r="I7" s="18">
        <v>167259</v>
      </c>
      <c r="J7" s="84" t="s">
        <v>47</v>
      </c>
      <c r="K7" s="81" t="s">
        <v>48</v>
      </c>
      <c r="L7" s="18">
        <v>21478</v>
      </c>
      <c r="M7" s="18">
        <v>10026</v>
      </c>
      <c r="N7" s="84" t="s">
        <v>49</v>
      </c>
      <c r="O7" s="81" t="s">
        <v>50</v>
      </c>
      <c r="P7" s="18">
        <v>23865</v>
      </c>
      <c r="Q7" s="18">
        <v>14790</v>
      </c>
      <c r="R7" s="84" t="s">
        <v>51</v>
      </c>
      <c r="S7" s="81" t="s">
        <v>52</v>
      </c>
      <c r="T7" s="18">
        <v>11427</v>
      </c>
      <c r="U7" s="18"/>
      <c r="V7" s="84" t="s">
        <v>53</v>
      </c>
      <c r="W7" s="81" t="s">
        <v>54</v>
      </c>
      <c r="X7" s="18">
        <v>11329</v>
      </c>
      <c r="Y7" s="18"/>
      <c r="Z7" s="84" t="s">
        <v>55</v>
      </c>
      <c r="AA7" s="81" t="s">
        <v>56</v>
      </c>
      <c r="AB7" s="18">
        <v>11119</v>
      </c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12</v>
      </c>
      <c r="B8" s="78" t="s">
        <v>238</v>
      </c>
      <c r="C8" s="79" t="s">
        <v>239</v>
      </c>
      <c r="D8" s="18">
        <f t="shared" si="0"/>
        <v>77239</v>
      </c>
      <c r="E8" s="18">
        <f t="shared" si="1"/>
        <v>61818</v>
      </c>
      <c r="F8" s="84" t="s">
        <v>51</v>
      </c>
      <c r="G8" s="81" t="s">
        <v>52</v>
      </c>
      <c r="H8" s="18">
        <v>39473</v>
      </c>
      <c r="I8" s="18">
        <v>31592</v>
      </c>
      <c r="J8" s="84" t="s">
        <v>53</v>
      </c>
      <c r="K8" s="81" t="s">
        <v>54</v>
      </c>
      <c r="L8" s="18">
        <v>37766</v>
      </c>
      <c r="M8" s="18">
        <v>30226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12</v>
      </c>
      <c r="B9" s="78" t="s">
        <v>240</v>
      </c>
      <c r="C9" s="79" t="s">
        <v>241</v>
      </c>
      <c r="D9" s="18">
        <f t="shared" si="0"/>
        <v>59952</v>
      </c>
      <c r="E9" s="18">
        <f t="shared" si="1"/>
        <v>36076</v>
      </c>
      <c r="F9" s="84" t="s">
        <v>57</v>
      </c>
      <c r="G9" s="81" t="s">
        <v>58</v>
      </c>
      <c r="H9" s="18">
        <v>29976</v>
      </c>
      <c r="I9" s="18">
        <v>18038</v>
      </c>
      <c r="J9" s="84" t="s">
        <v>59</v>
      </c>
      <c r="K9" s="81" t="s">
        <v>60</v>
      </c>
      <c r="L9" s="18">
        <v>29976</v>
      </c>
      <c r="M9" s="18">
        <v>18038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12</v>
      </c>
      <c r="B10" s="78" t="s">
        <v>242</v>
      </c>
      <c r="C10" s="79" t="s">
        <v>243</v>
      </c>
      <c r="D10" s="18">
        <f t="shared" si="0"/>
        <v>133285</v>
      </c>
      <c r="E10" s="18">
        <f t="shared" si="1"/>
        <v>56622</v>
      </c>
      <c r="F10" s="84" t="s">
        <v>71</v>
      </c>
      <c r="G10" s="81" t="s">
        <v>72</v>
      </c>
      <c r="H10" s="18">
        <v>66643</v>
      </c>
      <c r="I10" s="18">
        <v>28311</v>
      </c>
      <c r="J10" s="84" t="s">
        <v>73</v>
      </c>
      <c r="K10" s="81" t="s">
        <v>74</v>
      </c>
      <c r="L10" s="18">
        <v>66642</v>
      </c>
      <c r="M10" s="18">
        <v>28311</v>
      </c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12</v>
      </c>
      <c r="B11" s="78" t="s">
        <v>244</v>
      </c>
      <c r="C11" s="79" t="s">
        <v>245</v>
      </c>
      <c r="D11" s="18">
        <f t="shared" si="0"/>
        <v>0</v>
      </c>
      <c r="E11" s="18">
        <f t="shared" si="1"/>
        <v>596587</v>
      </c>
      <c r="F11" s="84" t="s">
        <v>13</v>
      </c>
      <c r="G11" s="81" t="s">
        <v>14</v>
      </c>
      <c r="H11" s="18"/>
      <c r="I11" s="18">
        <v>527681</v>
      </c>
      <c r="J11" s="84" t="s">
        <v>77</v>
      </c>
      <c r="K11" s="81" t="s">
        <v>78</v>
      </c>
      <c r="L11" s="18"/>
      <c r="M11" s="18">
        <v>27861</v>
      </c>
      <c r="N11" s="84" t="s">
        <v>79</v>
      </c>
      <c r="O11" s="81" t="s">
        <v>186</v>
      </c>
      <c r="P11" s="18"/>
      <c r="Q11" s="18">
        <v>19986</v>
      </c>
      <c r="R11" s="84" t="s">
        <v>92</v>
      </c>
      <c r="S11" s="81" t="s">
        <v>93</v>
      </c>
      <c r="T11" s="18"/>
      <c r="U11" s="18">
        <v>21059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12</v>
      </c>
      <c r="B12" s="78" t="s">
        <v>246</v>
      </c>
      <c r="C12" s="79" t="s">
        <v>247</v>
      </c>
      <c r="D12" s="18">
        <f t="shared" si="0"/>
        <v>0</v>
      </c>
      <c r="E12" s="18">
        <f t="shared" si="1"/>
        <v>197374</v>
      </c>
      <c r="F12" s="84" t="s">
        <v>31</v>
      </c>
      <c r="G12" s="81" t="s">
        <v>32</v>
      </c>
      <c r="H12" s="18">
        <v>0</v>
      </c>
      <c r="I12" s="18">
        <v>92499</v>
      </c>
      <c r="J12" s="84" t="s">
        <v>91</v>
      </c>
      <c r="K12" s="81" t="s">
        <v>115</v>
      </c>
      <c r="L12" s="18">
        <v>0</v>
      </c>
      <c r="M12" s="18">
        <v>104875</v>
      </c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12</v>
      </c>
      <c r="B13" s="78" t="s">
        <v>248</v>
      </c>
      <c r="C13" s="79" t="s">
        <v>249</v>
      </c>
      <c r="D13" s="18">
        <f t="shared" si="0"/>
        <v>0</v>
      </c>
      <c r="E13" s="18">
        <f t="shared" si="1"/>
        <v>135098</v>
      </c>
      <c r="F13" s="84" t="s">
        <v>25</v>
      </c>
      <c r="G13" s="81" t="s">
        <v>26</v>
      </c>
      <c r="H13" s="18"/>
      <c r="I13" s="18">
        <v>63199</v>
      </c>
      <c r="J13" s="84" t="s">
        <v>99</v>
      </c>
      <c r="K13" s="81" t="s">
        <v>100</v>
      </c>
      <c r="L13" s="18"/>
      <c r="M13" s="18">
        <v>17049</v>
      </c>
      <c r="N13" s="84" t="s">
        <v>101</v>
      </c>
      <c r="O13" s="81" t="s">
        <v>102</v>
      </c>
      <c r="P13" s="18"/>
      <c r="Q13" s="18">
        <v>20184</v>
      </c>
      <c r="R13" s="84" t="s">
        <v>103</v>
      </c>
      <c r="S13" s="81" t="s">
        <v>104</v>
      </c>
      <c r="T13" s="18"/>
      <c r="U13" s="18">
        <v>8903</v>
      </c>
      <c r="V13" s="84" t="s">
        <v>105</v>
      </c>
      <c r="W13" s="81" t="s">
        <v>106</v>
      </c>
      <c r="X13" s="18"/>
      <c r="Y13" s="18">
        <v>4053</v>
      </c>
      <c r="Z13" s="84" t="s">
        <v>107</v>
      </c>
      <c r="AA13" s="81" t="s">
        <v>197</v>
      </c>
      <c r="AB13" s="18"/>
      <c r="AC13" s="18">
        <v>1716</v>
      </c>
      <c r="AD13" s="84" t="s">
        <v>97</v>
      </c>
      <c r="AE13" s="81" t="s">
        <v>98</v>
      </c>
      <c r="AF13" s="18"/>
      <c r="AG13" s="18">
        <v>10524</v>
      </c>
      <c r="AH13" s="84" t="s">
        <v>96</v>
      </c>
      <c r="AI13" s="81" t="s">
        <v>187</v>
      </c>
      <c r="AJ13" s="18"/>
      <c r="AK13" s="18">
        <v>7984</v>
      </c>
      <c r="AL13" s="84" t="s">
        <v>94</v>
      </c>
      <c r="AM13" s="81" t="s">
        <v>95</v>
      </c>
      <c r="AN13" s="18"/>
      <c r="AO13" s="18">
        <v>1486</v>
      </c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12</v>
      </c>
      <c r="B14" s="78" t="s">
        <v>250</v>
      </c>
      <c r="C14" s="79" t="s">
        <v>251</v>
      </c>
      <c r="D14" s="18">
        <f t="shared" si="0"/>
        <v>364766</v>
      </c>
      <c r="E14" s="18">
        <f t="shared" si="1"/>
        <v>0</v>
      </c>
      <c r="F14" s="84" t="s">
        <v>25</v>
      </c>
      <c r="G14" s="81" t="s">
        <v>26</v>
      </c>
      <c r="H14" s="18">
        <v>301914</v>
      </c>
      <c r="I14" s="18">
        <v>0</v>
      </c>
      <c r="J14" s="84" t="s">
        <v>99</v>
      </c>
      <c r="K14" s="81" t="s">
        <v>100</v>
      </c>
      <c r="L14" s="18">
        <v>62852</v>
      </c>
      <c r="M14" s="18">
        <v>0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12</v>
      </c>
      <c r="B15" s="78" t="s">
        <v>252</v>
      </c>
      <c r="C15" s="79" t="s">
        <v>266</v>
      </c>
      <c r="D15" s="18">
        <f t="shared" si="0"/>
        <v>0</v>
      </c>
      <c r="E15" s="18">
        <f t="shared" si="1"/>
        <v>231884</v>
      </c>
      <c r="F15" s="84" t="s">
        <v>19</v>
      </c>
      <c r="G15" s="81" t="s">
        <v>20</v>
      </c>
      <c r="H15" s="18"/>
      <c r="I15" s="18">
        <v>74804</v>
      </c>
      <c r="J15" s="84" t="s">
        <v>198</v>
      </c>
      <c r="K15" s="81" t="s">
        <v>199</v>
      </c>
      <c r="L15" s="18"/>
      <c r="M15" s="18">
        <v>52426</v>
      </c>
      <c r="N15" s="84" t="s">
        <v>200</v>
      </c>
      <c r="O15" s="81" t="s">
        <v>201</v>
      </c>
      <c r="P15" s="18"/>
      <c r="Q15" s="18">
        <v>35633</v>
      </c>
      <c r="R15" s="84" t="s">
        <v>202</v>
      </c>
      <c r="S15" s="81" t="s">
        <v>116</v>
      </c>
      <c r="T15" s="18"/>
      <c r="U15" s="18">
        <v>29734</v>
      </c>
      <c r="V15" s="84" t="s">
        <v>203</v>
      </c>
      <c r="W15" s="81" t="s">
        <v>204</v>
      </c>
      <c r="X15" s="18"/>
      <c r="Y15" s="18">
        <v>39287</v>
      </c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12</v>
      </c>
      <c r="B16" s="78" t="s">
        <v>267</v>
      </c>
      <c r="C16" s="79" t="s">
        <v>268</v>
      </c>
      <c r="D16" s="18">
        <f t="shared" si="0"/>
        <v>131404</v>
      </c>
      <c r="E16" s="18">
        <f t="shared" si="1"/>
        <v>49309</v>
      </c>
      <c r="F16" s="84" t="s">
        <v>205</v>
      </c>
      <c r="G16" s="81" t="s">
        <v>206</v>
      </c>
      <c r="H16" s="18">
        <v>81470</v>
      </c>
      <c r="I16" s="18">
        <v>30572</v>
      </c>
      <c r="J16" s="84" t="s">
        <v>207</v>
      </c>
      <c r="K16" s="81" t="s">
        <v>208</v>
      </c>
      <c r="L16" s="18">
        <v>49934</v>
      </c>
      <c r="M16" s="18">
        <v>18737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12</v>
      </c>
      <c r="B17" s="78" t="s">
        <v>269</v>
      </c>
      <c r="C17" s="79" t="s">
        <v>270</v>
      </c>
      <c r="D17" s="18">
        <f t="shared" si="0"/>
        <v>0</v>
      </c>
      <c r="E17" s="18">
        <f t="shared" si="1"/>
        <v>107614</v>
      </c>
      <c r="F17" s="84" t="s">
        <v>209</v>
      </c>
      <c r="G17" s="81" t="s">
        <v>210</v>
      </c>
      <c r="H17" s="18">
        <v>0</v>
      </c>
      <c r="I17" s="18">
        <v>57521</v>
      </c>
      <c r="J17" s="84" t="s">
        <v>211</v>
      </c>
      <c r="K17" s="81" t="s">
        <v>212</v>
      </c>
      <c r="L17" s="18">
        <v>0</v>
      </c>
      <c r="M17" s="18">
        <v>33676</v>
      </c>
      <c r="N17" s="84" t="s">
        <v>213</v>
      </c>
      <c r="O17" s="81" t="s">
        <v>214</v>
      </c>
      <c r="P17" s="18">
        <v>0</v>
      </c>
      <c r="Q17" s="18">
        <v>16417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12</v>
      </c>
      <c r="B18" s="78" t="s">
        <v>271</v>
      </c>
      <c r="C18" s="79" t="s">
        <v>272</v>
      </c>
      <c r="D18" s="18">
        <f t="shared" si="0"/>
        <v>357017</v>
      </c>
      <c r="E18" s="18">
        <f t="shared" si="1"/>
        <v>0</v>
      </c>
      <c r="F18" s="84" t="s">
        <v>31</v>
      </c>
      <c r="G18" s="81" t="s">
        <v>32</v>
      </c>
      <c r="H18" s="18">
        <v>160077</v>
      </c>
      <c r="I18" s="18"/>
      <c r="J18" s="84" t="s">
        <v>91</v>
      </c>
      <c r="K18" s="81" t="s">
        <v>115</v>
      </c>
      <c r="L18" s="18">
        <v>154821</v>
      </c>
      <c r="M18" s="18"/>
      <c r="N18" s="84" t="s">
        <v>97</v>
      </c>
      <c r="O18" s="81" t="s">
        <v>98</v>
      </c>
      <c r="P18" s="18">
        <v>42119</v>
      </c>
      <c r="Q18" s="18"/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12</v>
      </c>
      <c r="B19" s="78" t="s">
        <v>273</v>
      </c>
      <c r="C19" s="79" t="s">
        <v>274</v>
      </c>
      <c r="D19" s="18">
        <f t="shared" si="0"/>
        <v>0</v>
      </c>
      <c r="E19" s="18">
        <f t="shared" si="1"/>
        <v>44025</v>
      </c>
      <c r="F19" s="84" t="s">
        <v>63</v>
      </c>
      <c r="G19" s="81" t="s">
        <v>64</v>
      </c>
      <c r="H19" s="18">
        <v>0</v>
      </c>
      <c r="I19" s="18">
        <v>0</v>
      </c>
      <c r="J19" s="84" t="s">
        <v>65</v>
      </c>
      <c r="K19" s="81" t="s">
        <v>66</v>
      </c>
      <c r="L19" s="18">
        <v>0</v>
      </c>
      <c r="M19" s="18">
        <v>18887</v>
      </c>
      <c r="N19" s="84" t="s">
        <v>67</v>
      </c>
      <c r="O19" s="81" t="s">
        <v>68</v>
      </c>
      <c r="P19" s="18">
        <v>0</v>
      </c>
      <c r="Q19" s="18">
        <v>12283</v>
      </c>
      <c r="R19" s="84" t="s">
        <v>69</v>
      </c>
      <c r="S19" s="81" t="s">
        <v>70</v>
      </c>
      <c r="T19" s="18">
        <v>0</v>
      </c>
      <c r="U19" s="18">
        <v>12855</v>
      </c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12</v>
      </c>
      <c r="B20" s="78" t="s">
        <v>275</v>
      </c>
      <c r="C20" s="79" t="s">
        <v>276</v>
      </c>
      <c r="D20" s="18">
        <f t="shared" si="0"/>
        <v>571644</v>
      </c>
      <c r="E20" s="18">
        <f t="shared" si="1"/>
        <v>211655</v>
      </c>
      <c r="F20" s="84" t="s">
        <v>23</v>
      </c>
      <c r="G20" s="81" t="s">
        <v>24</v>
      </c>
      <c r="H20" s="18">
        <v>304637</v>
      </c>
      <c r="I20" s="18">
        <v>68001</v>
      </c>
      <c r="J20" s="84" t="s">
        <v>35</v>
      </c>
      <c r="K20" s="81" t="s">
        <v>36</v>
      </c>
      <c r="L20" s="18">
        <v>167606</v>
      </c>
      <c r="M20" s="18">
        <v>75347</v>
      </c>
      <c r="N20" s="84" t="s">
        <v>45</v>
      </c>
      <c r="O20" s="81" t="s">
        <v>46</v>
      </c>
      <c r="P20" s="18">
        <v>52806</v>
      </c>
      <c r="Q20" s="18">
        <v>35562</v>
      </c>
      <c r="R20" s="84" t="s">
        <v>43</v>
      </c>
      <c r="S20" s="81" t="s">
        <v>44</v>
      </c>
      <c r="T20" s="18">
        <v>46595</v>
      </c>
      <c r="U20" s="18">
        <v>32745</v>
      </c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12</v>
      </c>
      <c r="B21" s="78" t="s">
        <v>277</v>
      </c>
      <c r="C21" s="79" t="s">
        <v>3</v>
      </c>
      <c r="D21" s="18">
        <f t="shared" si="0"/>
        <v>132800</v>
      </c>
      <c r="E21" s="18">
        <f t="shared" si="1"/>
        <v>57000</v>
      </c>
      <c r="F21" s="84" t="s">
        <v>81</v>
      </c>
      <c r="G21" s="81" t="s">
        <v>82</v>
      </c>
      <c r="H21" s="18">
        <v>66451</v>
      </c>
      <c r="I21" s="18">
        <v>31845</v>
      </c>
      <c r="J21" s="84" t="s">
        <v>83</v>
      </c>
      <c r="K21" s="81" t="s">
        <v>84</v>
      </c>
      <c r="L21" s="18">
        <v>11136</v>
      </c>
      <c r="M21" s="18">
        <v>3558</v>
      </c>
      <c r="N21" s="84" t="s">
        <v>85</v>
      </c>
      <c r="O21" s="81" t="s">
        <v>86</v>
      </c>
      <c r="P21" s="18">
        <v>16093</v>
      </c>
      <c r="Q21" s="18">
        <v>7769</v>
      </c>
      <c r="R21" s="84" t="s">
        <v>87</v>
      </c>
      <c r="S21" s="81" t="s">
        <v>88</v>
      </c>
      <c r="T21" s="18">
        <v>13197</v>
      </c>
      <c r="U21" s="18">
        <v>4358</v>
      </c>
      <c r="V21" s="84" t="s">
        <v>89</v>
      </c>
      <c r="W21" s="81" t="s">
        <v>90</v>
      </c>
      <c r="X21" s="18">
        <v>25923</v>
      </c>
      <c r="Y21" s="18">
        <v>9470</v>
      </c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12</v>
      </c>
      <c r="B22" s="78" t="s">
        <v>4</v>
      </c>
      <c r="C22" s="79" t="s">
        <v>5</v>
      </c>
      <c r="D22" s="18">
        <f t="shared" si="0"/>
        <v>117574</v>
      </c>
      <c r="E22" s="18">
        <f t="shared" si="1"/>
        <v>214653</v>
      </c>
      <c r="F22" s="84" t="s">
        <v>17</v>
      </c>
      <c r="G22" s="81" t="s">
        <v>18</v>
      </c>
      <c r="H22" s="18">
        <v>0</v>
      </c>
      <c r="I22" s="18">
        <v>117775</v>
      </c>
      <c r="J22" s="84" t="s">
        <v>215</v>
      </c>
      <c r="K22" s="81" t="s">
        <v>188</v>
      </c>
      <c r="L22" s="18">
        <v>0</v>
      </c>
      <c r="M22" s="18">
        <v>21838</v>
      </c>
      <c r="N22" s="84" t="s">
        <v>216</v>
      </c>
      <c r="O22" s="81" t="s">
        <v>217</v>
      </c>
      <c r="P22" s="18">
        <v>30282</v>
      </c>
      <c r="Q22" s="18">
        <v>13905</v>
      </c>
      <c r="R22" s="84" t="s">
        <v>218</v>
      </c>
      <c r="S22" s="81" t="s">
        <v>219</v>
      </c>
      <c r="T22" s="18">
        <v>40676</v>
      </c>
      <c r="U22" s="18">
        <v>21372</v>
      </c>
      <c r="V22" s="84" t="s">
        <v>220</v>
      </c>
      <c r="W22" s="81" t="s">
        <v>221</v>
      </c>
      <c r="X22" s="18">
        <v>26224</v>
      </c>
      <c r="Y22" s="18">
        <v>10780</v>
      </c>
      <c r="Z22" s="84" t="s">
        <v>222</v>
      </c>
      <c r="AA22" s="81" t="s">
        <v>223</v>
      </c>
      <c r="AB22" s="18">
        <v>20392</v>
      </c>
      <c r="AC22" s="18">
        <v>3865</v>
      </c>
      <c r="AD22" s="84" t="s">
        <v>224</v>
      </c>
      <c r="AE22" s="81" t="s">
        <v>225</v>
      </c>
      <c r="AF22" s="18">
        <v>0</v>
      </c>
      <c r="AG22" s="18">
        <v>25118</v>
      </c>
      <c r="AH22" s="84" t="s">
        <v>226</v>
      </c>
      <c r="AI22" s="81" t="s">
        <v>227</v>
      </c>
      <c r="AJ22" s="18">
        <v>0</v>
      </c>
      <c r="AK22" s="18">
        <v>0</v>
      </c>
      <c r="AL22" s="84" t="s">
        <v>228</v>
      </c>
      <c r="AM22" s="81" t="s">
        <v>229</v>
      </c>
      <c r="AN22" s="18">
        <v>0</v>
      </c>
      <c r="AO22" s="18">
        <v>0</v>
      </c>
      <c r="AP22" s="84" t="s">
        <v>230</v>
      </c>
      <c r="AQ22" s="81" t="s">
        <v>231</v>
      </c>
      <c r="AR22" s="18">
        <v>0</v>
      </c>
      <c r="AS22" s="18">
        <v>0</v>
      </c>
      <c r="AT22" s="84" t="s">
        <v>232</v>
      </c>
      <c r="AU22" s="81" t="s">
        <v>233</v>
      </c>
      <c r="AV22" s="18">
        <v>0</v>
      </c>
      <c r="AW22" s="18">
        <v>0</v>
      </c>
      <c r="AX22" s="84" t="s">
        <v>234</v>
      </c>
      <c r="AY22" s="81" t="s">
        <v>235</v>
      </c>
      <c r="AZ22" s="18">
        <v>0</v>
      </c>
      <c r="BA22" s="18">
        <v>0</v>
      </c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12</v>
      </c>
      <c r="B23" s="78" t="s">
        <v>6</v>
      </c>
      <c r="C23" s="79" t="s">
        <v>196</v>
      </c>
      <c r="D23" s="18">
        <f t="shared" si="0"/>
        <v>675882</v>
      </c>
      <c r="E23" s="18">
        <f t="shared" si="1"/>
        <v>0</v>
      </c>
      <c r="F23" s="84" t="s">
        <v>27</v>
      </c>
      <c r="G23" s="81" t="s">
        <v>28</v>
      </c>
      <c r="H23" s="18">
        <v>274749</v>
      </c>
      <c r="I23" s="18">
        <v>0</v>
      </c>
      <c r="J23" s="84" t="s">
        <v>29</v>
      </c>
      <c r="K23" s="81" t="s">
        <v>30</v>
      </c>
      <c r="L23" s="18">
        <v>309172</v>
      </c>
      <c r="M23" s="18">
        <v>0</v>
      </c>
      <c r="N23" s="84" t="s">
        <v>37</v>
      </c>
      <c r="O23" s="81" t="s">
        <v>38</v>
      </c>
      <c r="P23" s="18">
        <v>6098</v>
      </c>
      <c r="Q23" s="18">
        <v>0</v>
      </c>
      <c r="R23" s="84" t="s">
        <v>39</v>
      </c>
      <c r="S23" s="81" t="s">
        <v>40</v>
      </c>
      <c r="T23" s="18">
        <v>85863</v>
      </c>
      <c r="U23" s="18">
        <v>0</v>
      </c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12</v>
      </c>
      <c r="B24" s="78" t="s">
        <v>7</v>
      </c>
      <c r="C24" s="79" t="s">
        <v>8</v>
      </c>
      <c r="D24" s="18">
        <f t="shared" si="0"/>
        <v>169110</v>
      </c>
      <c r="E24" s="18">
        <f t="shared" si="1"/>
        <v>0</v>
      </c>
      <c r="F24" s="84" t="s">
        <v>101</v>
      </c>
      <c r="G24" s="81" t="s">
        <v>102</v>
      </c>
      <c r="H24" s="18">
        <v>90194</v>
      </c>
      <c r="I24" s="18">
        <v>0</v>
      </c>
      <c r="J24" s="84" t="s">
        <v>103</v>
      </c>
      <c r="K24" s="81" t="s">
        <v>104</v>
      </c>
      <c r="L24" s="18">
        <v>26305</v>
      </c>
      <c r="M24" s="18">
        <v>0</v>
      </c>
      <c r="N24" s="84" t="s">
        <v>105</v>
      </c>
      <c r="O24" s="81" t="s">
        <v>106</v>
      </c>
      <c r="P24" s="18">
        <v>13810</v>
      </c>
      <c r="Q24" s="18">
        <v>0</v>
      </c>
      <c r="R24" s="84" t="s">
        <v>107</v>
      </c>
      <c r="S24" s="81" t="s">
        <v>197</v>
      </c>
      <c r="T24" s="18">
        <v>7234</v>
      </c>
      <c r="U24" s="18">
        <v>0</v>
      </c>
      <c r="V24" s="84" t="s">
        <v>96</v>
      </c>
      <c r="W24" s="81" t="s">
        <v>187</v>
      </c>
      <c r="X24" s="18">
        <v>24333</v>
      </c>
      <c r="Y24" s="18">
        <v>0</v>
      </c>
      <c r="Z24" s="84" t="s">
        <v>94</v>
      </c>
      <c r="AA24" s="81" t="s">
        <v>95</v>
      </c>
      <c r="AB24" s="18">
        <v>7234</v>
      </c>
      <c r="AC24" s="18">
        <v>0</v>
      </c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12</v>
      </c>
      <c r="B25" s="78" t="s">
        <v>9</v>
      </c>
      <c r="C25" s="79" t="s">
        <v>10</v>
      </c>
      <c r="D25" s="18">
        <f t="shared" si="0"/>
        <v>285390</v>
      </c>
      <c r="E25" s="18">
        <f t="shared" si="1"/>
        <v>142236</v>
      </c>
      <c r="F25" s="84" t="s">
        <v>226</v>
      </c>
      <c r="G25" s="81" t="s">
        <v>227</v>
      </c>
      <c r="H25" s="18">
        <v>37615</v>
      </c>
      <c r="I25" s="18">
        <v>14224</v>
      </c>
      <c r="J25" s="84" t="s">
        <v>228</v>
      </c>
      <c r="K25" s="81" t="s">
        <v>229</v>
      </c>
      <c r="L25" s="18">
        <v>103425</v>
      </c>
      <c r="M25" s="18">
        <v>51205</v>
      </c>
      <c r="N25" s="84" t="s">
        <v>230</v>
      </c>
      <c r="O25" s="81" t="s">
        <v>231</v>
      </c>
      <c r="P25" s="18">
        <v>98202</v>
      </c>
      <c r="Q25" s="18">
        <v>55472</v>
      </c>
      <c r="R25" s="84" t="s">
        <v>232</v>
      </c>
      <c r="S25" s="81" t="s">
        <v>233</v>
      </c>
      <c r="T25" s="18">
        <v>46148</v>
      </c>
      <c r="U25" s="18">
        <v>21335</v>
      </c>
      <c r="V25" s="83"/>
      <c r="W25" s="81"/>
      <c r="X25" s="18"/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95" t="s">
        <v>279</v>
      </c>
      <c r="B26" s="96"/>
      <c r="C26" s="97"/>
      <c r="D26" s="18">
        <f>SUM(D7:D25)</f>
        <v>3747922</v>
      </c>
      <c r="E26" s="18">
        <f>SUM(E7:E25)</f>
        <v>2334026</v>
      </c>
      <c r="F26" s="84" t="s">
        <v>117</v>
      </c>
      <c r="G26" s="56" t="s">
        <v>117</v>
      </c>
      <c r="H26" s="18">
        <f>SUM(H7:H25)</f>
        <v>2045840</v>
      </c>
      <c r="I26" s="18">
        <f>SUM(I7:I25)</f>
        <v>1323321</v>
      </c>
      <c r="J26" s="84" t="s">
        <v>117</v>
      </c>
      <c r="K26" s="56" t="s">
        <v>117</v>
      </c>
      <c r="L26" s="18">
        <f>SUM(L7:L25)</f>
        <v>1041113</v>
      </c>
      <c r="M26" s="18">
        <f>SUM(M7:M25)</f>
        <v>512060</v>
      </c>
      <c r="N26" s="84" t="s">
        <v>117</v>
      </c>
      <c r="O26" s="56" t="s">
        <v>117</v>
      </c>
      <c r="P26" s="18">
        <f>SUM(P7:P25)</f>
        <v>283275</v>
      </c>
      <c r="Q26" s="18">
        <f>SUM(Q7:Q25)</f>
        <v>232001</v>
      </c>
      <c r="R26" s="84" t="s">
        <v>117</v>
      </c>
      <c r="S26" s="56" t="s">
        <v>117</v>
      </c>
      <c r="T26" s="18">
        <f>SUM(T7:T25)</f>
        <v>251140</v>
      </c>
      <c r="U26" s="18">
        <f>SUM(U7:U25)</f>
        <v>152361</v>
      </c>
      <c r="V26" s="84" t="s">
        <v>117</v>
      </c>
      <c r="W26" s="56" t="s">
        <v>117</v>
      </c>
      <c r="X26" s="18">
        <f>SUM(X7:X25)</f>
        <v>87809</v>
      </c>
      <c r="Y26" s="18">
        <f>SUM(Y7:Y25)</f>
        <v>63590</v>
      </c>
      <c r="Z26" s="84" t="s">
        <v>117</v>
      </c>
      <c r="AA26" s="56" t="s">
        <v>117</v>
      </c>
      <c r="AB26" s="18">
        <f>SUM(AB7:AB25)</f>
        <v>38745</v>
      </c>
      <c r="AC26" s="18">
        <f>SUM(AC7:AC25)</f>
        <v>5581</v>
      </c>
      <c r="AD26" s="84" t="s">
        <v>117</v>
      </c>
      <c r="AE26" s="56" t="s">
        <v>117</v>
      </c>
      <c r="AF26" s="18">
        <f>SUM(AF7:AF25)</f>
        <v>0</v>
      </c>
      <c r="AG26" s="18">
        <f>SUM(AG7:AG25)</f>
        <v>35642</v>
      </c>
      <c r="AH26" s="84" t="s">
        <v>117</v>
      </c>
      <c r="AI26" s="56" t="s">
        <v>117</v>
      </c>
      <c r="AJ26" s="18">
        <f>SUM(AJ7:AJ25)</f>
        <v>0</v>
      </c>
      <c r="AK26" s="18">
        <f>SUM(AK7:AK25)</f>
        <v>7984</v>
      </c>
      <c r="AL26" s="84" t="s">
        <v>117</v>
      </c>
      <c r="AM26" s="56" t="s">
        <v>117</v>
      </c>
      <c r="AN26" s="18">
        <f>SUM(AN7:AN25)</f>
        <v>0</v>
      </c>
      <c r="AO26" s="18">
        <f>SUM(AO7:AO25)</f>
        <v>1486</v>
      </c>
      <c r="AP26" s="84" t="s">
        <v>117</v>
      </c>
      <c r="AQ26" s="56" t="s">
        <v>117</v>
      </c>
      <c r="AR26" s="18">
        <f>SUM(AR7:AR25)</f>
        <v>0</v>
      </c>
      <c r="AS26" s="18">
        <f>SUM(AS7:AS25)</f>
        <v>0</v>
      </c>
      <c r="AT26" s="84" t="s">
        <v>117</v>
      </c>
      <c r="AU26" s="56" t="s">
        <v>117</v>
      </c>
      <c r="AV26" s="18">
        <f>SUM(AV7:AV25)</f>
        <v>0</v>
      </c>
      <c r="AW26" s="18">
        <f>SUM(AW7:AW25)</f>
        <v>0</v>
      </c>
      <c r="AX26" s="84" t="s">
        <v>117</v>
      </c>
      <c r="AY26" s="56" t="s">
        <v>117</v>
      </c>
      <c r="AZ26" s="18">
        <f>SUM(AZ7:AZ25)</f>
        <v>0</v>
      </c>
      <c r="BA26" s="18">
        <f>SUM(BA7:BA25)</f>
        <v>0</v>
      </c>
      <c r="BB26" s="84" t="s">
        <v>117</v>
      </c>
      <c r="BC26" s="56" t="s">
        <v>117</v>
      </c>
      <c r="BD26" s="18">
        <f>SUM(BD7:BD25)</f>
        <v>0</v>
      </c>
      <c r="BE26" s="18">
        <f>SUM(BE7:BE25)</f>
        <v>0</v>
      </c>
      <c r="BF26" s="84" t="s">
        <v>117</v>
      </c>
      <c r="BG26" s="56" t="s">
        <v>117</v>
      </c>
      <c r="BH26" s="18">
        <f>SUM(BH7:BH25)</f>
        <v>0</v>
      </c>
      <c r="BI26" s="18">
        <f>SUM(BI7:BI25)</f>
        <v>0</v>
      </c>
      <c r="BJ26" s="84" t="s">
        <v>117</v>
      </c>
      <c r="BK26" s="56" t="s">
        <v>117</v>
      </c>
      <c r="BL26" s="18">
        <f>SUM(BL7:BL25)</f>
        <v>0</v>
      </c>
      <c r="BM26" s="18">
        <f>SUM(BM7:BM25)</f>
        <v>0</v>
      </c>
      <c r="BN26" s="84" t="s">
        <v>117</v>
      </c>
      <c r="BO26" s="56" t="s">
        <v>117</v>
      </c>
      <c r="BP26" s="18">
        <f>SUM(BP7:BP25)</f>
        <v>0</v>
      </c>
      <c r="BQ26" s="18">
        <f>SUM(BQ7:BQ25)</f>
        <v>0</v>
      </c>
      <c r="BR26" s="84" t="s">
        <v>117</v>
      </c>
      <c r="BS26" s="56" t="s">
        <v>117</v>
      </c>
      <c r="BT26" s="18">
        <f>SUM(BT7:BT25)</f>
        <v>0</v>
      </c>
      <c r="BU26" s="18">
        <f>SUM(BU7:BU25)</f>
        <v>0</v>
      </c>
      <c r="BV26" s="84" t="s">
        <v>117</v>
      </c>
      <c r="BW26" s="56" t="s">
        <v>117</v>
      </c>
      <c r="BX26" s="18">
        <f>SUM(BX7:BX25)</f>
        <v>0</v>
      </c>
      <c r="BY26" s="18">
        <f>SUM(BY7:BY25)</f>
        <v>0</v>
      </c>
      <c r="BZ26" s="84" t="s">
        <v>117</v>
      </c>
      <c r="CA26" s="56" t="s">
        <v>117</v>
      </c>
      <c r="CB26" s="18">
        <f>SUM(CB7:CB25)</f>
        <v>0</v>
      </c>
      <c r="CC26" s="18">
        <f>SUM(CC7:CC25)</f>
        <v>0</v>
      </c>
      <c r="CD26" s="84" t="s">
        <v>117</v>
      </c>
      <c r="CE26" s="56" t="s">
        <v>117</v>
      </c>
      <c r="CF26" s="18">
        <f>SUM(CF7:CF25)</f>
        <v>0</v>
      </c>
      <c r="CG26" s="18">
        <f>SUM(CG7:CG25)</f>
        <v>0</v>
      </c>
      <c r="CH26" s="84" t="s">
        <v>117</v>
      </c>
      <c r="CI26" s="56" t="s">
        <v>117</v>
      </c>
      <c r="CJ26" s="18">
        <f>SUM(CJ7:CJ25)</f>
        <v>0</v>
      </c>
      <c r="CK26" s="18">
        <f>SUM(CK7:CK25)</f>
        <v>0</v>
      </c>
      <c r="CL26" s="84" t="s">
        <v>117</v>
      </c>
      <c r="CM26" s="56" t="s">
        <v>117</v>
      </c>
      <c r="CN26" s="18">
        <f>SUM(CN7:CN25)</f>
        <v>0</v>
      </c>
      <c r="CO26" s="18">
        <f>SUM(CO7:CO25)</f>
        <v>0</v>
      </c>
      <c r="CP26" s="84" t="s">
        <v>117</v>
      </c>
      <c r="CQ26" s="56" t="s">
        <v>117</v>
      </c>
      <c r="CR26" s="18">
        <f>SUM(CR7:CR25)</f>
        <v>0</v>
      </c>
      <c r="CS26" s="18">
        <f>SUM(CS7:CS25)</f>
        <v>0</v>
      </c>
      <c r="CT26" s="84" t="s">
        <v>117</v>
      </c>
      <c r="CU26" s="56" t="s">
        <v>117</v>
      </c>
      <c r="CV26" s="18">
        <f>SUM(CV7:CV25)</f>
        <v>0</v>
      </c>
      <c r="CW26" s="18">
        <f>SUM(CW7:CW25)</f>
        <v>0</v>
      </c>
      <c r="CX26" s="84" t="s">
        <v>117</v>
      </c>
      <c r="CY26" s="56" t="s">
        <v>117</v>
      </c>
      <c r="CZ26" s="18">
        <f>SUM(CZ7:CZ25)</f>
        <v>0</v>
      </c>
      <c r="DA26" s="18">
        <f>SUM(DA7:DA25)</f>
        <v>0</v>
      </c>
      <c r="DB26" s="84" t="s">
        <v>117</v>
      </c>
      <c r="DC26" s="56" t="s">
        <v>117</v>
      </c>
      <c r="DD26" s="18">
        <f>SUM(DD7:DD25)</f>
        <v>0</v>
      </c>
      <c r="DE26" s="18">
        <f>SUM(DE7:DE25)</f>
        <v>0</v>
      </c>
      <c r="DF26" s="84" t="s">
        <v>117</v>
      </c>
      <c r="DG26" s="56" t="s">
        <v>117</v>
      </c>
      <c r="DH26" s="18">
        <f>SUM(DH7:DH25)</f>
        <v>0</v>
      </c>
      <c r="DI26" s="18">
        <f>SUM(DI7:DI25)</f>
        <v>0</v>
      </c>
      <c r="DJ26" s="84" t="s">
        <v>117</v>
      </c>
      <c r="DK26" s="56" t="s">
        <v>117</v>
      </c>
      <c r="DL26" s="18">
        <f>SUM(DL7:DL25)</f>
        <v>0</v>
      </c>
      <c r="DM26" s="18">
        <f>SUM(DM7:DM25)</f>
        <v>0</v>
      </c>
      <c r="DN26" s="84" t="s">
        <v>117</v>
      </c>
      <c r="DO26" s="56" t="s">
        <v>117</v>
      </c>
      <c r="DP26" s="18">
        <f>SUM(DP7:DP25)</f>
        <v>0</v>
      </c>
      <c r="DQ26" s="18">
        <f>SUM(DQ7:DQ25)</f>
        <v>0</v>
      </c>
      <c r="DR26" s="84" t="s">
        <v>117</v>
      </c>
      <c r="DS26" s="56" t="s">
        <v>117</v>
      </c>
      <c r="DT26" s="18">
        <f>SUM(DT7:DT25)</f>
        <v>0</v>
      </c>
      <c r="DU26" s="18">
        <f>SUM(DU7:DU25)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2004-03-02T06:11:27Z</dcterms:modified>
  <cp:category/>
  <cp:version/>
  <cp:contentType/>
  <cp:contentStatus/>
</cp:coreProperties>
</file>