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'委託・許可件数（市町村）'!$A$2:$S$51</definedName>
    <definedName name="_xlnm.Print_Area" localSheetId="5">'委託・許可件数（組合）'!$A$2:$S$19</definedName>
    <definedName name="_xlnm.Print_Area" localSheetId="2">'収集運搬機材（市町村）'!$A$2:$AY$51</definedName>
    <definedName name="_xlnm.Print_Area" localSheetId="3">'収集運搬機材（組合）'!$A$2:$AY$19</definedName>
    <definedName name="_xlnm.Print_Area" localSheetId="6">'処理業者と従業員数'!$A$2:$K$51</definedName>
    <definedName name="_xlnm.Print_Area" localSheetId="0">'廃棄物処理従事職員数（市町村）'!$A$2:$AD$51</definedName>
    <definedName name="_xlnm.Print_Area" localSheetId="1">'廃棄物処理従事職員数（組合）'!$A$2:$AD$19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<sst xmlns="http://schemas.openxmlformats.org/spreadsheetml/2006/main" count="1055" uniqueCount="190">
  <si>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</si>
  <si>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</si>
  <si>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</si>
  <si>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</si>
  <si>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</si>
  <si>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</si>
  <si>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</si>
  <si>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</si>
  <si>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</si>
  <si>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</si>
  <si>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</si>
  <si>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</si>
  <si>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</si>
  <si>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</si>
  <si>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</si>
  <si>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</si>
  <si>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</si>
  <si>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</si>
  <si>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</si>
  <si>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</si>
  <si>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</si>
  <si>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</si>
  <si>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</si>
  <si>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</si>
  <si>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</si>
  <si>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</si>
  <si>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</si>
  <si>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</si>
  <si>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</si>
  <si>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</si>
  <si>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田尻町</t>
  </si>
  <si>
    <t>河南町</t>
  </si>
  <si>
    <t>岬町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</si>
  <si>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</si>
  <si>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</si>
  <si>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</si>
  <si>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</si>
  <si>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</si>
  <si>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</si>
  <si>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</si>
  <si>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</si>
  <si>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</si>
  <si>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</si>
  <si>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</si>
  <si>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廃棄物処理従事職員数（平成１３年度実績）</t>
  </si>
  <si>
    <t>処理業者と従業員数（平成１３年度実績）</t>
  </si>
  <si>
    <t>委託・許可件数（平成１３年度実績）</t>
  </si>
  <si>
    <t>収集運搬機材の状況（平成１３年度実績）</t>
  </si>
  <si>
    <t>大阪府合計</t>
  </si>
  <si>
    <t>大阪府</t>
  </si>
  <si>
    <t>27100</t>
  </si>
  <si>
    <t>大阪市</t>
  </si>
  <si>
    <t>27201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</si>
  <si>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</si>
  <si>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</si>
  <si>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</si>
  <si>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</si>
  <si>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</si>
  <si>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</si>
  <si>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</si>
  <si>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</si>
  <si>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</si>
  <si>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</si>
  <si>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</si>
  <si>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</si>
  <si>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</si>
  <si>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</si>
  <si>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</si>
  <si>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</si>
  <si>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</si>
  <si>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</si>
  <si>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</si>
  <si>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</si>
  <si>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</si>
  <si>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</si>
  <si>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</si>
  <si>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</si>
  <si>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</si>
  <si>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</si>
  <si>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</si>
  <si>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</si>
  <si>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</si>
  <si>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</si>
  <si>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</si>
  <si>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</si>
  <si>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</si>
  <si>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</si>
  <si>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</si>
  <si>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</si>
  <si>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</si>
  <si>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</si>
  <si>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</si>
  <si>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</si>
  <si>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</si>
  <si>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</si>
  <si>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</si>
  <si>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</si>
  <si>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</si>
  <si>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</si>
  <si>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</si>
  <si>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</si>
  <si>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</si>
  <si>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</si>
  <si>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</si>
  <si>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</si>
  <si>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</si>
  <si>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</si>
  <si>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</si>
  <si>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</si>
  <si>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</si>
  <si>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</si>
  <si>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</si>
  <si>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</si>
  <si>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</si>
  <si>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</si>
  <si>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</si>
  <si>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</si>
  <si>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</si>
  <si>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</si>
  <si>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</si>
  <si>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</si>
  <si>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</si>
  <si>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</si>
  <si>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</si>
  <si>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</si>
  <si>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</si>
  <si>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</si>
  <si>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27366</t>
  </si>
  <si>
    <t>27381</t>
  </si>
  <si>
    <t>太子町</t>
  </si>
  <si>
    <t>27382</t>
  </si>
  <si>
    <t>27383</t>
  </si>
  <si>
    <t>千早赤阪村</t>
  </si>
  <si>
    <t>27385</t>
  </si>
  <si>
    <t>美原町</t>
  </si>
  <si>
    <t>27827</t>
  </si>
  <si>
    <t>豊中市伊丹市クリーンランド</t>
  </si>
  <si>
    <t>27828</t>
  </si>
  <si>
    <t>泉北環境整備施設組合</t>
  </si>
  <si>
    <t>27830</t>
  </si>
  <si>
    <t>富美山環境事業組合</t>
  </si>
  <si>
    <t>27831</t>
  </si>
  <si>
    <t>柏羽藤環境事業組合</t>
  </si>
  <si>
    <t>27833</t>
  </si>
  <si>
    <t>泉佐野市田尻町清掃施設組合</t>
  </si>
  <si>
    <t>27834</t>
  </si>
  <si>
    <t>東大阪都市清掃施設組合</t>
  </si>
  <si>
    <t>27835</t>
  </si>
  <si>
    <t>四條畷市交野市清掃施設組合</t>
  </si>
  <si>
    <t>27836</t>
  </si>
  <si>
    <t>岸和田市貝塚市清掃施設組合</t>
  </si>
  <si>
    <t>27837</t>
  </si>
  <si>
    <t>南河内清掃施設組合</t>
  </si>
  <si>
    <t>27838</t>
  </si>
  <si>
    <t>泉南清掃事務組合</t>
  </si>
  <si>
    <t>27854</t>
  </si>
  <si>
    <t>東大阪市大東市清掃センター</t>
  </si>
  <si>
    <t>27859</t>
  </si>
  <si>
    <t>豊能郡環境施設組合</t>
  </si>
  <si>
    <t>委託</t>
  </si>
  <si>
    <t>許可</t>
  </si>
  <si>
    <t>直営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</si>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</sst>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6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51"/>
  <sheetViews>
    <sheetView showGridLines="0" tabSelected="1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44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22</v>
      </c>
      <c r="C2" s="49" t="s">
        <v>1</v>
      </c>
      <c r="D2" s="7" t="s">
        <v>23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24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25</v>
      </c>
      <c r="F3" s="9"/>
      <c r="G3" s="10"/>
      <c r="H3" s="12" t="s">
        <v>26</v>
      </c>
      <c r="I3" s="8"/>
      <c r="J3" s="8"/>
      <c r="K3" s="8"/>
      <c r="L3" s="10"/>
      <c r="M3" s="11" t="s">
        <v>3</v>
      </c>
      <c r="N3" s="12" t="s">
        <v>25</v>
      </c>
      <c r="O3" s="9"/>
      <c r="P3" s="10"/>
      <c r="Q3" s="12" t="s">
        <v>26</v>
      </c>
      <c r="R3" s="8"/>
      <c r="S3" s="8"/>
      <c r="T3" s="8"/>
      <c r="U3" s="10"/>
      <c r="V3" s="13"/>
      <c r="W3" s="12" t="s">
        <v>25</v>
      </c>
      <c r="X3" s="9"/>
      <c r="Y3" s="10"/>
      <c r="Z3" s="12" t="s">
        <v>26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27</v>
      </c>
      <c r="G4" s="46" t="s">
        <v>28</v>
      </c>
      <c r="H4" s="48" t="s">
        <v>3</v>
      </c>
      <c r="I4" s="46" t="s">
        <v>18</v>
      </c>
      <c r="J4" s="46" t="s">
        <v>19</v>
      </c>
      <c r="K4" s="46" t="s">
        <v>20</v>
      </c>
      <c r="L4" s="46" t="s">
        <v>29</v>
      </c>
      <c r="M4" s="13"/>
      <c r="N4" s="48" t="s">
        <v>3</v>
      </c>
      <c r="O4" s="46" t="s">
        <v>27</v>
      </c>
      <c r="P4" s="46" t="s">
        <v>28</v>
      </c>
      <c r="Q4" s="48" t="s">
        <v>3</v>
      </c>
      <c r="R4" s="46" t="s">
        <v>18</v>
      </c>
      <c r="S4" s="46" t="s">
        <v>19</v>
      </c>
      <c r="T4" s="46" t="s">
        <v>20</v>
      </c>
      <c r="U4" s="46" t="s">
        <v>29</v>
      </c>
      <c r="V4" s="13"/>
      <c r="W4" s="48" t="s">
        <v>3</v>
      </c>
      <c r="X4" s="46" t="s">
        <v>27</v>
      </c>
      <c r="Y4" s="46" t="s">
        <v>28</v>
      </c>
      <c r="Z4" s="48" t="s">
        <v>3</v>
      </c>
      <c r="AA4" s="46" t="s">
        <v>18</v>
      </c>
      <c r="AB4" s="46" t="s">
        <v>19</v>
      </c>
      <c r="AC4" s="46" t="s">
        <v>20</v>
      </c>
      <c r="AD4" s="46" t="s">
        <v>29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49</v>
      </c>
      <c r="B7" s="36" t="s">
        <v>50</v>
      </c>
      <c r="C7" s="37" t="s">
        <v>51</v>
      </c>
      <c r="D7" s="16">
        <f aca="true" t="shared" si="0" ref="D7:D51">E7+H7</f>
        <v>4026</v>
      </c>
      <c r="E7" s="16">
        <f aca="true" t="shared" si="1" ref="E7:E51">SUM(F7:G7)</f>
        <v>561</v>
      </c>
      <c r="F7" s="16">
        <v>388</v>
      </c>
      <c r="G7" s="16">
        <v>173</v>
      </c>
      <c r="H7" s="16">
        <f aca="true" t="shared" si="2" ref="H7:H51">SUM(I7:L7)</f>
        <v>3465</v>
      </c>
      <c r="I7" s="16">
        <v>2650</v>
      </c>
      <c r="J7" s="16">
        <v>794</v>
      </c>
      <c r="K7" s="16">
        <v>15</v>
      </c>
      <c r="L7" s="16">
        <v>6</v>
      </c>
      <c r="M7" s="16">
        <f aca="true" t="shared" si="3" ref="M7:M51">N7+Q7</f>
        <v>2</v>
      </c>
      <c r="N7" s="16">
        <f aca="true" t="shared" si="4" ref="N7:N51">SUM(O7:P7)</f>
        <v>2</v>
      </c>
      <c r="O7" s="16">
        <v>2</v>
      </c>
      <c r="P7" s="16">
        <v>0</v>
      </c>
      <c r="Q7" s="16">
        <f aca="true" t="shared" si="5" ref="Q7:Q51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51">D7+M7</f>
        <v>4028</v>
      </c>
      <c r="W7" s="16">
        <f aca="true" t="shared" si="7" ref="W7:W51">E7+N7</f>
        <v>563</v>
      </c>
      <c r="X7" s="16">
        <f aca="true" t="shared" si="8" ref="X7:X51">F7+O7</f>
        <v>390</v>
      </c>
      <c r="Y7" s="16">
        <f aca="true" t="shared" si="9" ref="Y7:Y51">G7+P7</f>
        <v>173</v>
      </c>
      <c r="Z7" s="16">
        <f aca="true" t="shared" si="10" ref="Z7:Z51">H7+Q7</f>
        <v>3465</v>
      </c>
      <c r="AA7" s="16">
        <f aca="true" t="shared" si="11" ref="AA7:AA51">I7+R7</f>
        <v>2650</v>
      </c>
      <c r="AB7" s="16">
        <f aca="true" t="shared" si="12" ref="AB7:AB51">J7+S7</f>
        <v>794</v>
      </c>
      <c r="AC7" s="16">
        <f aca="true" t="shared" si="13" ref="AC7:AC51">K7+T7</f>
        <v>15</v>
      </c>
      <c r="AD7" s="16">
        <f aca="true" t="shared" si="14" ref="AD7:AD51">L7+U7</f>
        <v>6</v>
      </c>
    </row>
    <row r="8" spans="1:30" ht="13.5">
      <c r="A8" s="24" t="s">
        <v>49</v>
      </c>
      <c r="B8" s="36" t="s">
        <v>52</v>
      </c>
      <c r="C8" s="37" t="s">
        <v>53</v>
      </c>
      <c r="D8" s="16">
        <f t="shared" si="0"/>
        <v>342</v>
      </c>
      <c r="E8" s="16">
        <f t="shared" si="1"/>
        <v>153</v>
      </c>
      <c r="F8" s="16">
        <v>57</v>
      </c>
      <c r="G8" s="16">
        <v>96</v>
      </c>
      <c r="H8" s="16">
        <f t="shared" si="2"/>
        <v>189</v>
      </c>
      <c r="I8" s="16">
        <v>136</v>
      </c>
      <c r="J8" s="16">
        <v>45</v>
      </c>
      <c r="K8" s="16">
        <v>8</v>
      </c>
      <c r="L8" s="16">
        <v>0</v>
      </c>
      <c r="M8" s="16">
        <f t="shared" si="3"/>
        <v>16</v>
      </c>
      <c r="N8" s="16">
        <f t="shared" si="4"/>
        <v>13</v>
      </c>
      <c r="O8" s="16">
        <v>6</v>
      </c>
      <c r="P8" s="16">
        <v>7</v>
      </c>
      <c r="Q8" s="16">
        <f t="shared" si="5"/>
        <v>3</v>
      </c>
      <c r="R8" s="16">
        <v>0</v>
      </c>
      <c r="S8" s="16">
        <v>3</v>
      </c>
      <c r="T8" s="16">
        <v>0</v>
      </c>
      <c r="U8" s="16">
        <v>0</v>
      </c>
      <c r="V8" s="16">
        <f t="shared" si="6"/>
        <v>358</v>
      </c>
      <c r="W8" s="16">
        <f t="shared" si="7"/>
        <v>166</v>
      </c>
      <c r="X8" s="16">
        <f t="shared" si="8"/>
        <v>63</v>
      </c>
      <c r="Y8" s="16">
        <f t="shared" si="9"/>
        <v>103</v>
      </c>
      <c r="Z8" s="16">
        <f t="shared" si="10"/>
        <v>192</v>
      </c>
      <c r="AA8" s="16">
        <f t="shared" si="11"/>
        <v>136</v>
      </c>
      <c r="AB8" s="16">
        <f t="shared" si="12"/>
        <v>48</v>
      </c>
      <c r="AC8" s="16">
        <f t="shared" si="13"/>
        <v>8</v>
      </c>
      <c r="AD8" s="16">
        <f t="shared" si="14"/>
        <v>0</v>
      </c>
    </row>
    <row r="9" spans="1:30" ht="13.5">
      <c r="A9" s="24" t="s">
        <v>49</v>
      </c>
      <c r="B9" s="36" t="s">
        <v>54</v>
      </c>
      <c r="C9" s="37" t="s">
        <v>55</v>
      </c>
      <c r="D9" s="16">
        <f t="shared" si="0"/>
        <v>71</v>
      </c>
      <c r="E9" s="16">
        <f t="shared" si="1"/>
        <v>6</v>
      </c>
      <c r="F9" s="16">
        <v>6</v>
      </c>
      <c r="G9" s="16">
        <v>0</v>
      </c>
      <c r="H9" s="16">
        <f t="shared" si="2"/>
        <v>65</v>
      </c>
      <c r="I9" s="16">
        <v>65</v>
      </c>
      <c r="J9" s="16">
        <v>0</v>
      </c>
      <c r="K9" s="16">
        <v>0</v>
      </c>
      <c r="L9" s="16">
        <v>0</v>
      </c>
      <c r="M9" s="16">
        <f t="shared" si="3"/>
        <v>4</v>
      </c>
      <c r="N9" s="16">
        <f t="shared" si="4"/>
        <v>4</v>
      </c>
      <c r="O9" s="16">
        <v>2</v>
      </c>
      <c r="P9" s="16">
        <v>2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75</v>
      </c>
      <c r="W9" s="16">
        <f t="shared" si="7"/>
        <v>10</v>
      </c>
      <c r="X9" s="16">
        <f t="shared" si="8"/>
        <v>8</v>
      </c>
      <c r="Y9" s="16">
        <f t="shared" si="9"/>
        <v>2</v>
      </c>
      <c r="Z9" s="16">
        <f t="shared" si="10"/>
        <v>65</v>
      </c>
      <c r="AA9" s="16">
        <f t="shared" si="11"/>
        <v>65</v>
      </c>
      <c r="AB9" s="16">
        <f t="shared" si="12"/>
        <v>0</v>
      </c>
      <c r="AC9" s="16">
        <f t="shared" si="13"/>
        <v>0</v>
      </c>
      <c r="AD9" s="16">
        <f t="shared" si="14"/>
        <v>0</v>
      </c>
    </row>
    <row r="10" spans="1:30" ht="13.5">
      <c r="A10" s="24" t="s">
        <v>49</v>
      </c>
      <c r="B10" s="36" t="s">
        <v>56</v>
      </c>
      <c r="C10" s="37" t="s">
        <v>57</v>
      </c>
      <c r="D10" s="16">
        <f t="shared" si="0"/>
        <v>319</v>
      </c>
      <c r="E10" s="16">
        <f t="shared" si="1"/>
        <v>46</v>
      </c>
      <c r="F10" s="16">
        <v>43</v>
      </c>
      <c r="G10" s="16">
        <v>3</v>
      </c>
      <c r="H10" s="16">
        <f t="shared" si="2"/>
        <v>273</v>
      </c>
      <c r="I10" s="16">
        <v>263</v>
      </c>
      <c r="J10" s="16">
        <v>0</v>
      </c>
      <c r="K10" s="16">
        <v>0</v>
      </c>
      <c r="L10" s="16">
        <v>10</v>
      </c>
      <c r="M10" s="16">
        <f t="shared" si="3"/>
        <v>1</v>
      </c>
      <c r="N10" s="16">
        <f t="shared" si="4"/>
        <v>1</v>
      </c>
      <c r="O10" s="16">
        <v>1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320</v>
      </c>
      <c r="W10" s="16">
        <f t="shared" si="7"/>
        <v>47</v>
      </c>
      <c r="X10" s="16">
        <f t="shared" si="8"/>
        <v>44</v>
      </c>
      <c r="Y10" s="16">
        <f t="shared" si="9"/>
        <v>3</v>
      </c>
      <c r="Z10" s="16">
        <f t="shared" si="10"/>
        <v>273</v>
      </c>
      <c r="AA10" s="16">
        <f t="shared" si="11"/>
        <v>263</v>
      </c>
      <c r="AB10" s="16">
        <f t="shared" si="12"/>
        <v>0</v>
      </c>
      <c r="AC10" s="16">
        <f t="shared" si="13"/>
        <v>0</v>
      </c>
      <c r="AD10" s="16">
        <f t="shared" si="14"/>
        <v>10</v>
      </c>
    </row>
    <row r="11" spans="1:30" ht="13.5">
      <c r="A11" s="24" t="s">
        <v>49</v>
      </c>
      <c r="B11" s="36" t="s">
        <v>58</v>
      </c>
      <c r="C11" s="37" t="s">
        <v>59</v>
      </c>
      <c r="D11" s="16">
        <f t="shared" si="0"/>
        <v>95</v>
      </c>
      <c r="E11" s="16">
        <f t="shared" si="1"/>
        <v>11</v>
      </c>
      <c r="F11" s="16">
        <v>9</v>
      </c>
      <c r="G11" s="16">
        <v>2</v>
      </c>
      <c r="H11" s="16">
        <f t="shared" si="2"/>
        <v>84</v>
      </c>
      <c r="I11" s="16">
        <v>53</v>
      </c>
      <c r="J11" s="16">
        <v>31</v>
      </c>
      <c r="K11" s="16">
        <v>0</v>
      </c>
      <c r="L11" s="16">
        <v>0</v>
      </c>
      <c r="M11" s="16">
        <f t="shared" si="3"/>
        <v>5</v>
      </c>
      <c r="N11" s="16">
        <f t="shared" si="4"/>
        <v>1</v>
      </c>
      <c r="O11" s="16">
        <v>1</v>
      </c>
      <c r="P11" s="16">
        <v>0</v>
      </c>
      <c r="Q11" s="16">
        <f t="shared" si="5"/>
        <v>4</v>
      </c>
      <c r="R11" s="16">
        <v>4</v>
      </c>
      <c r="S11" s="16">
        <v>0</v>
      </c>
      <c r="T11" s="16">
        <v>0</v>
      </c>
      <c r="U11" s="16">
        <v>0</v>
      </c>
      <c r="V11" s="16">
        <f t="shared" si="6"/>
        <v>100</v>
      </c>
      <c r="W11" s="16">
        <f t="shared" si="7"/>
        <v>12</v>
      </c>
      <c r="X11" s="16">
        <f t="shared" si="8"/>
        <v>10</v>
      </c>
      <c r="Y11" s="16">
        <f t="shared" si="9"/>
        <v>2</v>
      </c>
      <c r="Z11" s="16">
        <f t="shared" si="10"/>
        <v>88</v>
      </c>
      <c r="AA11" s="16">
        <f t="shared" si="11"/>
        <v>57</v>
      </c>
      <c r="AB11" s="16">
        <f t="shared" si="12"/>
        <v>31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49</v>
      </c>
      <c r="B12" s="36" t="s">
        <v>60</v>
      </c>
      <c r="C12" s="37" t="s">
        <v>61</v>
      </c>
      <c r="D12" s="16">
        <f t="shared" si="0"/>
        <v>174</v>
      </c>
      <c r="E12" s="16">
        <f t="shared" si="1"/>
        <v>59</v>
      </c>
      <c r="F12" s="16">
        <v>31</v>
      </c>
      <c r="G12" s="16">
        <v>28</v>
      </c>
      <c r="H12" s="16">
        <f t="shared" si="2"/>
        <v>115</v>
      </c>
      <c r="I12" s="16">
        <v>81</v>
      </c>
      <c r="J12" s="16">
        <v>31</v>
      </c>
      <c r="K12" s="16">
        <v>0</v>
      </c>
      <c r="L12" s="16">
        <v>3</v>
      </c>
      <c r="M12" s="16">
        <f t="shared" si="3"/>
        <v>22</v>
      </c>
      <c r="N12" s="16">
        <f t="shared" si="4"/>
        <v>10</v>
      </c>
      <c r="O12" s="16">
        <v>7</v>
      </c>
      <c r="P12" s="16">
        <v>3</v>
      </c>
      <c r="Q12" s="16">
        <f t="shared" si="5"/>
        <v>12</v>
      </c>
      <c r="R12" s="16">
        <v>10</v>
      </c>
      <c r="S12" s="16">
        <v>1</v>
      </c>
      <c r="T12" s="16">
        <v>0</v>
      </c>
      <c r="U12" s="16">
        <v>1</v>
      </c>
      <c r="V12" s="16">
        <f t="shared" si="6"/>
        <v>196</v>
      </c>
      <c r="W12" s="16">
        <f t="shared" si="7"/>
        <v>69</v>
      </c>
      <c r="X12" s="16">
        <f t="shared" si="8"/>
        <v>38</v>
      </c>
      <c r="Y12" s="16">
        <f t="shared" si="9"/>
        <v>31</v>
      </c>
      <c r="Z12" s="16">
        <f t="shared" si="10"/>
        <v>127</v>
      </c>
      <c r="AA12" s="16">
        <f t="shared" si="11"/>
        <v>91</v>
      </c>
      <c r="AB12" s="16">
        <f t="shared" si="12"/>
        <v>32</v>
      </c>
      <c r="AC12" s="16">
        <f t="shared" si="13"/>
        <v>0</v>
      </c>
      <c r="AD12" s="16">
        <f t="shared" si="14"/>
        <v>4</v>
      </c>
    </row>
    <row r="13" spans="1:30" ht="13.5">
      <c r="A13" s="24" t="s">
        <v>49</v>
      </c>
      <c r="B13" s="36" t="s">
        <v>62</v>
      </c>
      <c r="C13" s="37" t="s">
        <v>63</v>
      </c>
      <c r="D13" s="16">
        <f t="shared" si="0"/>
        <v>8</v>
      </c>
      <c r="E13" s="16">
        <f t="shared" si="1"/>
        <v>2</v>
      </c>
      <c r="F13" s="16">
        <v>2</v>
      </c>
      <c r="G13" s="16">
        <v>0</v>
      </c>
      <c r="H13" s="16">
        <f t="shared" si="2"/>
        <v>6</v>
      </c>
      <c r="I13" s="16">
        <v>6</v>
      </c>
      <c r="J13" s="16">
        <v>0</v>
      </c>
      <c r="K13" s="16">
        <v>0</v>
      </c>
      <c r="L13" s="16">
        <v>0</v>
      </c>
      <c r="M13" s="16">
        <f t="shared" si="3"/>
        <v>2</v>
      </c>
      <c r="N13" s="16">
        <f t="shared" si="4"/>
        <v>2</v>
      </c>
      <c r="O13" s="16">
        <v>2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10</v>
      </c>
      <c r="W13" s="16">
        <f t="shared" si="7"/>
        <v>4</v>
      </c>
      <c r="X13" s="16">
        <f t="shared" si="8"/>
        <v>4</v>
      </c>
      <c r="Y13" s="16">
        <f t="shared" si="9"/>
        <v>0</v>
      </c>
      <c r="Z13" s="16">
        <f t="shared" si="10"/>
        <v>6</v>
      </c>
      <c r="AA13" s="16">
        <f t="shared" si="11"/>
        <v>6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49</v>
      </c>
      <c r="B14" s="36" t="s">
        <v>64</v>
      </c>
      <c r="C14" s="37" t="s">
        <v>65</v>
      </c>
      <c r="D14" s="16">
        <f t="shared" si="0"/>
        <v>146</v>
      </c>
      <c r="E14" s="16">
        <f t="shared" si="1"/>
        <v>74</v>
      </c>
      <c r="F14" s="16">
        <v>19</v>
      </c>
      <c r="G14" s="16">
        <v>55</v>
      </c>
      <c r="H14" s="16">
        <f t="shared" si="2"/>
        <v>72</v>
      </c>
      <c r="I14" s="16">
        <v>42</v>
      </c>
      <c r="J14" s="16">
        <v>25</v>
      </c>
      <c r="K14" s="16">
        <v>0</v>
      </c>
      <c r="L14" s="16">
        <v>5</v>
      </c>
      <c r="M14" s="16">
        <f t="shared" si="3"/>
        <v>32</v>
      </c>
      <c r="N14" s="16">
        <f t="shared" si="4"/>
        <v>15</v>
      </c>
      <c r="O14" s="16">
        <v>6</v>
      </c>
      <c r="P14" s="16">
        <v>9</v>
      </c>
      <c r="Q14" s="16">
        <f t="shared" si="5"/>
        <v>17</v>
      </c>
      <c r="R14" s="16">
        <v>5</v>
      </c>
      <c r="S14" s="16">
        <v>12</v>
      </c>
      <c r="T14" s="16">
        <v>0</v>
      </c>
      <c r="U14" s="16">
        <v>0</v>
      </c>
      <c r="V14" s="16">
        <f t="shared" si="6"/>
        <v>178</v>
      </c>
      <c r="W14" s="16">
        <f t="shared" si="7"/>
        <v>89</v>
      </c>
      <c r="X14" s="16">
        <f t="shared" si="8"/>
        <v>25</v>
      </c>
      <c r="Y14" s="16">
        <f t="shared" si="9"/>
        <v>64</v>
      </c>
      <c r="Z14" s="16">
        <f t="shared" si="10"/>
        <v>89</v>
      </c>
      <c r="AA14" s="16">
        <f t="shared" si="11"/>
        <v>47</v>
      </c>
      <c r="AB14" s="16">
        <f t="shared" si="12"/>
        <v>37</v>
      </c>
      <c r="AC14" s="16">
        <f t="shared" si="13"/>
        <v>0</v>
      </c>
      <c r="AD14" s="16">
        <f t="shared" si="14"/>
        <v>5</v>
      </c>
    </row>
    <row r="15" spans="1:30" ht="13.5">
      <c r="A15" s="24" t="s">
        <v>49</v>
      </c>
      <c r="B15" s="36" t="s">
        <v>66</v>
      </c>
      <c r="C15" s="37" t="s">
        <v>67</v>
      </c>
      <c r="D15" s="16">
        <f t="shared" si="0"/>
        <v>59</v>
      </c>
      <c r="E15" s="16">
        <f t="shared" si="1"/>
        <v>4</v>
      </c>
      <c r="F15" s="16">
        <v>4</v>
      </c>
      <c r="G15" s="16">
        <v>0</v>
      </c>
      <c r="H15" s="16">
        <f t="shared" si="2"/>
        <v>55</v>
      </c>
      <c r="I15" s="16">
        <v>54</v>
      </c>
      <c r="J15" s="16">
        <v>0</v>
      </c>
      <c r="K15" s="16">
        <v>0</v>
      </c>
      <c r="L15" s="16">
        <v>1</v>
      </c>
      <c r="M15" s="16">
        <f t="shared" si="3"/>
        <v>13</v>
      </c>
      <c r="N15" s="16">
        <f t="shared" si="4"/>
        <v>2</v>
      </c>
      <c r="O15" s="16">
        <v>1</v>
      </c>
      <c r="P15" s="16">
        <v>1</v>
      </c>
      <c r="Q15" s="16">
        <f t="shared" si="5"/>
        <v>11</v>
      </c>
      <c r="R15" s="16">
        <v>0</v>
      </c>
      <c r="S15" s="16">
        <v>3</v>
      </c>
      <c r="T15" s="16">
        <v>0</v>
      </c>
      <c r="U15" s="16">
        <v>8</v>
      </c>
      <c r="V15" s="16">
        <f t="shared" si="6"/>
        <v>72</v>
      </c>
      <c r="W15" s="16">
        <f t="shared" si="7"/>
        <v>6</v>
      </c>
      <c r="X15" s="16">
        <f t="shared" si="8"/>
        <v>5</v>
      </c>
      <c r="Y15" s="16">
        <f t="shared" si="9"/>
        <v>1</v>
      </c>
      <c r="Z15" s="16">
        <f t="shared" si="10"/>
        <v>66</v>
      </c>
      <c r="AA15" s="16">
        <f t="shared" si="11"/>
        <v>54</v>
      </c>
      <c r="AB15" s="16">
        <f t="shared" si="12"/>
        <v>3</v>
      </c>
      <c r="AC15" s="16">
        <f t="shared" si="13"/>
        <v>0</v>
      </c>
      <c r="AD15" s="16">
        <f t="shared" si="14"/>
        <v>9</v>
      </c>
    </row>
    <row r="16" spans="1:30" ht="13.5">
      <c r="A16" s="24" t="s">
        <v>49</v>
      </c>
      <c r="B16" s="36" t="s">
        <v>68</v>
      </c>
      <c r="C16" s="37" t="s">
        <v>69</v>
      </c>
      <c r="D16" s="16">
        <f t="shared" si="0"/>
        <v>116</v>
      </c>
      <c r="E16" s="16">
        <f t="shared" si="1"/>
        <v>28</v>
      </c>
      <c r="F16" s="16">
        <v>19</v>
      </c>
      <c r="G16" s="16">
        <v>9</v>
      </c>
      <c r="H16" s="16">
        <f t="shared" si="2"/>
        <v>88</v>
      </c>
      <c r="I16" s="16">
        <v>59</v>
      </c>
      <c r="J16" s="16">
        <v>29</v>
      </c>
      <c r="K16" s="16">
        <v>0</v>
      </c>
      <c r="L16" s="16">
        <v>0</v>
      </c>
      <c r="M16" s="16">
        <f t="shared" si="3"/>
        <v>2</v>
      </c>
      <c r="N16" s="16">
        <f t="shared" si="4"/>
        <v>0</v>
      </c>
      <c r="O16" s="16">
        <v>0</v>
      </c>
      <c r="P16" s="16">
        <v>0</v>
      </c>
      <c r="Q16" s="16">
        <f t="shared" si="5"/>
        <v>2</v>
      </c>
      <c r="R16" s="16">
        <v>0</v>
      </c>
      <c r="S16" s="16">
        <v>2</v>
      </c>
      <c r="T16" s="16">
        <v>0</v>
      </c>
      <c r="U16" s="16">
        <v>0</v>
      </c>
      <c r="V16" s="16">
        <f t="shared" si="6"/>
        <v>118</v>
      </c>
      <c r="W16" s="16">
        <f t="shared" si="7"/>
        <v>28</v>
      </c>
      <c r="X16" s="16">
        <f t="shared" si="8"/>
        <v>19</v>
      </c>
      <c r="Y16" s="16">
        <f t="shared" si="9"/>
        <v>9</v>
      </c>
      <c r="Z16" s="16">
        <f t="shared" si="10"/>
        <v>90</v>
      </c>
      <c r="AA16" s="16">
        <f t="shared" si="11"/>
        <v>59</v>
      </c>
      <c r="AB16" s="16">
        <f t="shared" si="12"/>
        <v>31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49</v>
      </c>
      <c r="B17" s="36" t="s">
        <v>70</v>
      </c>
      <c r="C17" s="37" t="s">
        <v>71</v>
      </c>
      <c r="D17" s="16">
        <f t="shared" si="0"/>
        <v>357</v>
      </c>
      <c r="E17" s="16">
        <f t="shared" si="1"/>
        <v>41</v>
      </c>
      <c r="F17" s="16">
        <v>32</v>
      </c>
      <c r="G17" s="16">
        <v>9</v>
      </c>
      <c r="H17" s="16">
        <f t="shared" si="2"/>
        <v>316</v>
      </c>
      <c r="I17" s="16">
        <v>241</v>
      </c>
      <c r="J17" s="16">
        <v>73</v>
      </c>
      <c r="K17" s="16">
        <v>0</v>
      </c>
      <c r="L17" s="16">
        <v>2</v>
      </c>
      <c r="M17" s="16">
        <f t="shared" si="3"/>
        <v>96</v>
      </c>
      <c r="N17" s="16">
        <f t="shared" si="4"/>
        <v>20</v>
      </c>
      <c r="O17" s="16">
        <v>11</v>
      </c>
      <c r="P17" s="16">
        <v>9</v>
      </c>
      <c r="Q17" s="16">
        <f t="shared" si="5"/>
        <v>76</v>
      </c>
      <c r="R17" s="16">
        <v>65</v>
      </c>
      <c r="S17" s="16">
        <v>11</v>
      </c>
      <c r="T17" s="16">
        <v>0</v>
      </c>
      <c r="U17" s="16">
        <v>0</v>
      </c>
      <c r="V17" s="16">
        <f t="shared" si="6"/>
        <v>453</v>
      </c>
      <c r="W17" s="16">
        <f t="shared" si="7"/>
        <v>61</v>
      </c>
      <c r="X17" s="16">
        <f t="shared" si="8"/>
        <v>43</v>
      </c>
      <c r="Y17" s="16">
        <f t="shared" si="9"/>
        <v>18</v>
      </c>
      <c r="Z17" s="16">
        <f t="shared" si="10"/>
        <v>392</v>
      </c>
      <c r="AA17" s="16">
        <f t="shared" si="11"/>
        <v>306</v>
      </c>
      <c r="AB17" s="16">
        <f t="shared" si="12"/>
        <v>84</v>
      </c>
      <c r="AC17" s="16">
        <f t="shared" si="13"/>
        <v>0</v>
      </c>
      <c r="AD17" s="16">
        <f t="shared" si="14"/>
        <v>2</v>
      </c>
    </row>
    <row r="18" spans="1:30" ht="13.5">
      <c r="A18" s="24" t="s">
        <v>49</v>
      </c>
      <c r="B18" s="36" t="s">
        <v>72</v>
      </c>
      <c r="C18" s="37" t="s">
        <v>73</v>
      </c>
      <c r="D18" s="16">
        <f t="shared" si="0"/>
        <v>80</v>
      </c>
      <c r="E18" s="16">
        <f t="shared" si="1"/>
        <v>21</v>
      </c>
      <c r="F18" s="16">
        <v>13</v>
      </c>
      <c r="G18" s="16">
        <v>8</v>
      </c>
      <c r="H18" s="16">
        <f t="shared" si="2"/>
        <v>59</v>
      </c>
      <c r="I18" s="16">
        <v>53</v>
      </c>
      <c r="J18" s="16">
        <v>5</v>
      </c>
      <c r="K18" s="16">
        <v>0</v>
      </c>
      <c r="L18" s="16">
        <v>1</v>
      </c>
      <c r="M18" s="16">
        <f t="shared" si="3"/>
        <v>42</v>
      </c>
      <c r="N18" s="16">
        <f t="shared" si="4"/>
        <v>9</v>
      </c>
      <c r="O18" s="16">
        <v>5</v>
      </c>
      <c r="P18" s="16">
        <v>4</v>
      </c>
      <c r="Q18" s="16">
        <f t="shared" si="5"/>
        <v>33</v>
      </c>
      <c r="R18" s="16">
        <v>27</v>
      </c>
      <c r="S18" s="16">
        <v>5</v>
      </c>
      <c r="T18" s="16">
        <v>0</v>
      </c>
      <c r="U18" s="16">
        <v>1</v>
      </c>
      <c r="V18" s="16">
        <f t="shared" si="6"/>
        <v>122</v>
      </c>
      <c r="W18" s="16">
        <f t="shared" si="7"/>
        <v>30</v>
      </c>
      <c r="X18" s="16">
        <f t="shared" si="8"/>
        <v>18</v>
      </c>
      <c r="Y18" s="16">
        <f t="shared" si="9"/>
        <v>12</v>
      </c>
      <c r="Z18" s="16">
        <f t="shared" si="10"/>
        <v>92</v>
      </c>
      <c r="AA18" s="16">
        <f t="shared" si="11"/>
        <v>80</v>
      </c>
      <c r="AB18" s="16">
        <f t="shared" si="12"/>
        <v>10</v>
      </c>
      <c r="AC18" s="16">
        <f t="shared" si="13"/>
        <v>0</v>
      </c>
      <c r="AD18" s="16">
        <f t="shared" si="14"/>
        <v>2</v>
      </c>
    </row>
    <row r="19" spans="1:30" ht="13.5">
      <c r="A19" s="24" t="s">
        <v>49</v>
      </c>
      <c r="B19" s="36" t="s">
        <v>74</v>
      </c>
      <c r="C19" s="37" t="s">
        <v>75</v>
      </c>
      <c r="D19" s="16">
        <f t="shared" si="0"/>
        <v>203</v>
      </c>
      <c r="E19" s="16">
        <f t="shared" si="1"/>
        <v>43</v>
      </c>
      <c r="F19" s="16">
        <v>42</v>
      </c>
      <c r="G19" s="16">
        <v>1</v>
      </c>
      <c r="H19" s="16">
        <f t="shared" si="2"/>
        <v>160</v>
      </c>
      <c r="I19" s="16">
        <v>160</v>
      </c>
      <c r="J19" s="16">
        <v>0</v>
      </c>
      <c r="K19" s="16">
        <v>0</v>
      </c>
      <c r="L19" s="16">
        <v>0</v>
      </c>
      <c r="M19" s="16">
        <f t="shared" si="3"/>
        <v>4</v>
      </c>
      <c r="N19" s="16">
        <f t="shared" si="4"/>
        <v>4</v>
      </c>
      <c r="O19" s="16">
        <v>4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207</v>
      </c>
      <c r="W19" s="16">
        <f t="shared" si="7"/>
        <v>47</v>
      </c>
      <c r="X19" s="16">
        <f t="shared" si="8"/>
        <v>46</v>
      </c>
      <c r="Y19" s="16">
        <f t="shared" si="9"/>
        <v>1</v>
      </c>
      <c r="Z19" s="16">
        <f t="shared" si="10"/>
        <v>160</v>
      </c>
      <c r="AA19" s="16">
        <f t="shared" si="11"/>
        <v>160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49</v>
      </c>
      <c r="B20" s="36" t="s">
        <v>76</v>
      </c>
      <c r="C20" s="37" t="s">
        <v>77</v>
      </c>
      <c r="D20" s="16">
        <f t="shared" si="0"/>
        <v>30</v>
      </c>
      <c r="E20" s="16">
        <f t="shared" si="1"/>
        <v>6</v>
      </c>
      <c r="F20" s="16">
        <v>6</v>
      </c>
      <c r="G20" s="16">
        <v>0</v>
      </c>
      <c r="H20" s="16">
        <f t="shared" si="2"/>
        <v>24</v>
      </c>
      <c r="I20" s="16">
        <v>24</v>
      </c>
      <c r="J20" s="16">
        <v>0</v>
      </c>
      <c r="K20" s="16">
        <v>0</v>
      </c>
      <c r="L20" s="16">
        <v>0</v>
      </c>
      <c r="M20" s="16">
        <f t="shared" si="3"/>
        <v>3</v>
      </c>
      <c r="N20" s="16">
        <f t="shared" si="4"/>
        <v>3</v>
      </c>
      <c r="O20" s="16">
        <v>3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33</v>
      </c>
      <c r="W20" s="16">
        <f t="shared" si="7"/>
        <v>9</v>
      </c>
      <c r="X20" s="16">
        <f t="shared" si="8"/>
        <v>9</v>
      </c>
      <c r="Y20" s="16">
        <f t="shared" si="9"/>
        <v>0</v>
      </c>
      <c r="Z20" s="16">
        <f t="shared" si="10"/>
        <v>24</v>
      </c>
      <c r="AA20" s="16">
        <f t="shared" si="11"/>
        <v>24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24" t="s">
        <v>49</v>
      </c>
      <c r="B21" s="36" t="s">
        <v>78</v>
      </c>
      <c r="C21" s="37" t="s">
        <v>79</v>
      </c>
      <c r="D21" s="16">
        <f t="shared" si="0"/>
        <v>26</v>
      </c>
      <c r="E21" s="16">
        <f t="shared" si="1"/>
        <v>6</v>
      </c>
      <c r="F21" s="16">
        <v>6</v>
      </c>
      <c r="G21" s="16">
        <v>0</v>
      </c>
      <c r="H21" s="16">
        <f t="shared" si="2"/>
        <v>20</v>
      </c>
      <c r="I21" s="16">
        <v>20</v>
      </c>
      <c r="J21" s="16">
        <v>0</v>
      </c>
      <c r="K21" s="16">
        <v>0</v>
      </c>
      <c r="L21" s="16">
        <v>0</v>
      </c>
      <c r="M21" s="16">
        <f t="shared" si="3"/>
        <v>10</v>
      </c>
      <c r="N21" s="16">
        <f t="shared" si="4"/>
        <v>2</v>
      </c>
      <c r="O21" s="16">
        <v>2</v>
      </c>
      <c r="P21" s="16">
        <v>0</v>
      </c>
      <c r="Q21" s="16">
        <f t="shared" si="5"/>
        <v>8</v>
      </c>
      <c r="R21" s="16">
        <v>8</v>
      </c>
      <c r="S21" s="16">
        <v>0</v>
      </c>
      <c r="T21" s="16">
        <v>0</v>
      </c>
      <c r="U21" s="16">
        <v>0</v>
      </c>
      <c r="V21" s="16">
        <f t="shared" si="6"/>
        <v>36</v>
      </c>
      <c r="W21" s="16">
        <f t="shared" si="7"/>
        <v>8</v>
      </c>
      <c r="X21" s="16">
        <f t="shared" si="8"/>
        <v>8</v>
      </c>
      <c r="Y21" s="16">
        <f t="shared" si="9"/>
        <v>0</v>
      </c>
      <c r="Z21" s="16">
        <f t="shared" si="10"/>
        <v>28</v>
      </c>
      <c r="AA21" s="16">
        <f t="shared" si="11"/>
        <v>28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24" t="s">
        <v>49</v>
      </c>
      <c r="B22" s="36" t="s">
        <v>80</v>
      </c>
      <c r="C22" s="37" t="s">
        <v>81</v>
      </c>
      <c r="D22" s="16">
        <f t="shared" si="0"/>
        <v>240</v>
      </c>
      <c r="E22" s="16">
        <f t="shared" si="1"/>
        <v>45</v>
      </c>
      <c r="F22" s="16">
        <v>31</v>
      </c>
      <c r="G22" s="16">
        <v>14</v>
      </c>
      <c r="H22" s="16">
        <f t="shared" si="2"/>
        <v>195</v>
      </c>
      <c r="I22" s="16">
        <v>164</v>
      </c>
      <c r="J22" s="16">
        <v>31</v>
      </c>
      <c r="K22" s="16">
        <v>0</v>
      </c>
      <c r="L22" s="16">
        <v>0</v>
      </c>
      <c r="M22" s="16">
        <f t="shared" si="3"/>
        <v>19</v>
      </c>
      <c r="N22" s="16">
        <f t="shared" si="4"/>
        <v>13</v>
      </c>
      <c r="O22" s="16">
        <v>6</v>
      </c>
      <c r="P22" s="16">
        <v>7</v>
      </c>
      <c r="Q22" s="16">
        <f t="shared" si="5"/>
        <v>6</v>
      </c>
      <c r="R22" s="16">
        <v>0</v>
      </c>
      <c r="S22" s="16">
        <v>4</v>
      </c>
      <c r="T22" s="16">
        <v>0</v>
      </c>
      <c r="U22" s="16">
        <v>2</v>
      </c>
      <c r="V22" s="16">
        <f t="shared" si="6"/>
        <v>259</v>
      </c>
      <c r="W22" s="16">
        <f t="shared" si="7"/>
        <v>58</v>
      </c>
      <c r="X22" s="16">
        <f t="shared" si="8"/>
        <v>37</v>
      </c>
      <c r="Y22" s="16">
        <f t="shared" si="9"/>
        <v>21</v>
      </c>
      <c r="Z22" s="16">
        <f t="shared" si="10"/>
        <v>201</v>
      </c>
      <c r="AA22" s="16">
        <f t="shared" si="11"/>
        <v>164</v>
      </c>
      <c r="AB22" s="16">
        <f t="shared" si="12"/>
        <v>35</v>
      </c>
      <c r="AC22" s="16">
        <f t="shared" si="13"/>
        <v>0</v>
      </c>
      <c r="AD22" s="16">
        <f t="shared" si="14"/>
        <v>2</v>
      </c>
    </row>
    <row r="23" spans="1:30" ht="13.5">
      <c r="A23" s="24" t="s">
        <v>49</v>
      </c>
      <c r="B23" s="36" t="s">
        <v>82</v>
      </c>
      <c r="C23" s="37" t="s">
        <v>83</v>
      </c>
      <c r="D23" s="16">
        <f t="shared" si="0"/>
        <v>26</v>
      </c>
      <c r="E23" s="16">
        <f t="shared" si="1"/>
        <v>12</v>
      </c>
      <c r="F23" s="16">
        <v>12</v>
      </c>
      <c r="G23" s="16">
        <v>0</v>
      </c>
      <c r="H23" s="16">
        <f t="shared" si="2"/>
        <v>14</v>
      </c>
      <c r="I23" s="16">
        <v>4</v>
      </c>
      <c r="J23" s="16">
        <v>10</v>
      </c>
      <c r="K23" s="16">
        <v>0</v>
      </c>
      <c r="L23" s="16">
        <v>0</v>
      </c>
      <c r="M23" s="16">
        <f t="shared" si="3"/>
        <v>6</v>
      </c>
      <c r="N23" s="16">
        <f t="shared" si="4"/>
        <v>6</v>
      </c>
      <c r="O23" s="16">
        <v>5</v>
      </c>
      <c r="P23" s="16">
        <v>1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32</v>
      </c>
      <c r="W23" s="16">
        <f t="shared" si="7"/>
        <v>18</v>
      </c>
      <c r="X23" s="16">
        <f t="shared" si="8"/>
        <v>17</v>
      </c>
      <c r="Y23" s="16">
        <f t="shared" si="9"/>
        <v>1</v>
      </c>
      <c r="Z23" s="16">
        <f t="shared" si="10"/>
        <v>14</v>
      </c>
      <c r="AA23" s="16">
        <f t="shared" si="11"/>
        <v>4</v>
      </c>
      <c r="AB23" s="16">
        <f t="shared" si="12"/>
        <v>10</v>
      </c>
      <c r="AC23" s="16">
        <f t="shared" si="13"/>
        <v>0</v>
      </c>
      <c r="AD23" s="16">
        <f t="shared" si="14"/>
        <v>0</v>
      </c>
    </row>
    <row r="24" spans="1:30" ht="13.5">
      <c r="A24" s="24" t="s">
        <v>49</v>
      </c>
      <c r="B24" s="36" t="s">
        <v>84</v>
      </c>
      <c r="C24" s="37" t="s">
        <v>85</v>
      </c>
      <c r="D24" s="16">
        <f t="shared" si="0"/>
        <v>102</v>
      </c>
      <c r="E24" s="16">
        <f t="shared" si="1"/>
        <v>26</v>
      </c>
      <c r="F24" s="16">
        <v>24</v>
      </c>
      <c r="G24" s="16">
        <v>2</v>
      </c>
      <c r="H24" s="16">
        <f t="shared" si="2"/>
        <v>76</v>
      </c>
      <c r="I24" s="16">
        <v>50</v>
      </c>
      <c r="J24" s="16">
        <v>26</v>
      </c>
      <c r="K24" s="16">
        <v>0</v>
      </c>
      <c r="L24" s="16">
        <v>0</v>
      </c>
      <c r="M24" s="16">
        <f t="shared" si="3"/>
        <v>4</v>
      </c>
      <c r="N24" s="16">
        <f t="shared" si="4"/>
        <v>4</v>
      </c>
      <c r="O24" s="16">
        <v>4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106</v>
      </c>
      <c r="W24" s="16">
        <f t="shared" si="7"/>
        <v>30</v>
      </c>
      <c r="X24" s="16">
        <f t="shared" si="8"/>
        <v>28</v>
      </c>
      <c r="Y24" s="16">
        <f t="shared" si="9"/>
        <v>2</v>
      </c>
      <c r="Z24" s="16">
        <f t="shared" si="10"/>
        <v>76</v>
      </c>
      <c r="AA24" s="16">
        <f t="shared" si="11"/>
        <v>50</v>
      </c>
      <c r="AB24" s="16">
        <f t="shared" si="12"/>
        <v>26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49</v>
      </c>
      <c r="B25" s="36" t="s">
        <v>86</v>
      </c>
      <c r="C25" s="37" t="s">
        <v>87</v>
      </c>
      <c r="D25" s="16">
        <f t="shared" si="0"/>
        <v>17</v>
      </c>
      <c r="E25" s="16">
        <f t="shared" si="1"/>
        <v>8</v>
      </c>
      <c r="F25" s="16">
        <v>8</v>
      </c>
      <c r="G25" s="16">
        <v>0</v>
      </c>
      <c r="H25" s="16">
        <f t="shared" si="2"/>
        <v>9</v>
      </c>
      <c r="I25" s="16">
        <v>9</v>
      </c>
      <c r="J25" s="16">
        <v>0</v>
      </c>
      <c r="K25" s="16">
        <v>0</v>
      </c>
      <c r="L25" s="16">
        <v>0</v>
      </c>
      <c r="M25" s="16">
        <f t="shared" si="3"/>
        <v>4</v>
      </c>
      <c r="N25" s="16">
        <f t="shared" si="4"/>
        <v>4</v>
      </c>
      <c r="O25" s="16">
        <v>4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21</v>
      </c>
      <c r="W25" s="16">
        <f t="shared" si="7"/>
        <v>12</v>
      </c>
      <c r="X25" s="16">
        <f t="shared" si="8"/>
        <v>12</v>
      </c>
      <c r="Y25" s="16">
        <f t="shared" si="9"/>
        <v>0</v>
      </c>
      <c r="Z25" s="16">
        <f t="shared" si="10"/>
        <v>9</v>
      </c>
      <c r="AA25" s="16">
        <f t="shared" si="11"/>
        <v>9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24" t="s">
        <v>49</v>
      </c>
      <c r="B26" s="36" t="s">
        <v>88</v>
      </c>
      <c r="C26" s="37" t="s">
        <v>89</v>
      </c>
      <c r="D26" s="16">
        <f t="shared" si="0"/>
        <v>9</v>
      </c>
      <c r="E26" s="16">
        <f t="shared" si="1"/>
        <v>4</v>
      </c>
      <c r="F26" s="16">
        <v>4</v>
      </c>
      <c r="G26" s="16">
        <v>0</v>
      </c>
      <c r="H26" s="16">
        <f t="shared" si="2"/>
        <v>5</v>
      </c>
      <c r="I26" s="16">
        <v>5</v>
      </c>
      <c r="J26" s="16">
        <v>0</v>
      </c>
      <c r="K26" s="16">
        <v>0</v>
      </c>
      <c r="L26" s="16">
        <v>0</v>
      </c>
      <c r="M26" s="16">
        <f t="shared" si="3"/>
        <v>4</v>
      </c>
      <c r="N26" s="16">
        <f t="shared" si="4"/>
        <v>4</v>
      </c>
      <c r="O26" s="16">
        <v>4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13</v>
      </c>
      <c r="W26" s="16">
        <f t="shared" si="7"/>
        <v>8</v>
      </c>
      <c r="X26" s="16">
        <f t="shared" si="8"/>
        <v>8</v>
      </c>
      <c r="Y26" s="16">
        <f t="shared" si="9"/>
        <v>0</v>
      </c>
      <c r="Z26" s="16">
        <f t="shared" si="10"/>
        <v>5</v>
      </c>
      <c r="AA26" s="16">
        <f t="shared" si="11"/>
        <v>5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24" t="s">
        <v>49</v>
      </c>
      <c r="B27" s="36" t="s">
        <v>90</v>
      </c>
      <c r="C27" s="37" t="s">
        <v>91</v>
      </c>
      <c r="D27" s="16">
        <f t="shared" si="0"/>
        <v>130</v>
      </c>
      <c r="E27" s="16">
        <f t="shared" si="1"/>
        <v>11</v>
      </c>
      <c r="F27" s="16">
        <v>7</v>
      </c>
      <c r="G27" s="16">
        <v>4</v>
      </c>
      <c r="H27" s="16">
        <f t="shared" si="2"/>
        <v>119</v>
      </c>
      <c r="I27" s="16">
        <v>79</v>
      </c>
      <c r="J27" s="16">
        <v>39</v>
      </c>
      <c r="K27" s="16">
        <v>0</v>
      </c>
      <c r="L27" s="16">
        <v>1</v>
      </c>
      <c r="M27" s="16">
        <f t="shared" si="3"/>
        <v>4</v>
      </c>
      <c r="N27" s="16">
        <f t="shared" si="4"/>
        <v>0</v>
      </c>
      <c r="O27" s="16">
        <v>0</v>
      </c>
      <c r="P27" s="16">
        <v>0</v>
      </c>
      <c r="Q27" s="16">
        <f t="shared" si="5"/>
        <v>4</v>
      </c>
      <c r="R27" s="16">
        <v>4</v>
      </c>
      <c r="S27" s="16">
        <v>0</v>
      </c>
      <c r="T27" s="16">
        <v>0</v>
      </c>
      <c r="U27" s="16">
        <v>0</v>
      </c>
      <c r="V27" s="16">
        <f t="shared" si="6"/>
        <v>134</v>
      </c>
      <c r="W27" s="16">
        <f t="shared" si="7"/>
        <v>11</v>
      </c>
      <c r="X27" s="16">
        <f t="shared" si="8"/>
        <v>7</v>
      </c>
      <c r="Y27" s="16">
        <f t="shared" si="9"/>
        <v>4</v>
      </c>
      <c r="Z27" s="16">
        <f t="shared" si="10"/>
        <v>123</v>
      </c>
      <c r="AA27" s="16">
        <f t="shared" si="11"/>
        <v>83</v>
      </c>
      <c r="AB27" s="16">
        <f t="shared" si="12"/>
        <v>39</v>
      </c>
      <c r="AC27" s="16">
        <f t="shared" si="13"/>
        <v>0</v>
      </c>
      <c r="AD27" s="16">
        <f t="shared" si="14"/>
        <v>1</v>
      </c>
    </row>
    <row r="28" spans="1:30" ht="13.5">
      <c r="A28" s="24" t="s">
        <v>49</v>
      </c>
      <c r="B28" s="36" t="s">
        <v>92</v>
      </c>
      <c r="C28" s="37" t="s">
        <v>93</v>
      </c>
      <c r="D28" s="16">
        <f t="shared" si="0"/>
        <v>15</v>
      </c>
      <c r="E28" s="16">
        <f t="shared" si="1"/>
        <v>15</v>
      </c>
      <c r="F28" s="16">
        <v>4</v>
      </c>
      <c r="G28" s="16">
        <v>11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1</v>
      </c>
      <c r="N28" s="16">
        <f t="shared" si="4"/>
        <v>1</v>
      </c>
      <c r="O28" s="16">
        <v>1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16</v>
      </c>
      <c r="W28" s="16">
        <f t="shared" si="7"/>
        <v>16</v>
      </c>
      <c r="X28" s="16">
        <f t="shared" si="8"/>
        <v>5</v>
      </c>
      <c r="Y28" s="16">
        <f t="shared" si="9"/>
        <v>11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24" t="s">
        <v>49</v>
      </c>
      <c r="B29" s="36" t="s">
        <v>94</v>
      </c>
      <c r="C29" s="37" t="s">
        <v>95</v>
      </c>
      <c r="D29" s="16">
        <f t="shared" si="0"/>
        <v>10</v>
      </c>
      <c r="E29" s="16">
        <f t="shared" si="1"/>
        <v>6</v>
      </c>
      <c r="F29" s="16">
        <v>6</v>
      </c>
      <c r="G29" s="16">
        <v>0</v>
      </c>
      <c r="H29" s="16">
        <f t="shared" si="2"/>
        <v>4</v>
      </c>
      <c r="I29" s="16">
        <v>4</v>
      </c>
      <c r="J29" s="16">
        <v>0</v>
      </c>
      <c r="K29" s="16">
        <v>0</v>
      </c>
      <c r="L29" s="16">
        <v>0</v>
      </c>
      <c r="M29" s="16">
        <f t="shared" si="3"/>
        <v>5</v>
      </c>
      <c r="N29" s="16">
        <f t="shared" si="4"/>
        <v>5</v>
      </c>
      <c r="O29" s="16">
        <v>5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15</v>
      </c>
      <c r="W29" s="16">
        <f t="shared" si="7"/>
        <v>11</v>
      </c>
      <c r="X29" s="16">
        <f t="shared" si="8"/>
        <v>11</v>
      </c>
      <c r="Y29" s="16">
        <f t="shared" si="9"/>
        <v>0</v>
      </c>
      <c r="Z29" s="16">
        <f t="shared" si="10"/>
        <v>4</v>
      </c>
      <c r="AA29" s="16">
        <f t="shared" si="11"/>
        <v>4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24" t="s">
        <v>49</v>
      </c>
      <c r="B30" s="36" t="s">
        <v>96</v>
      </c>
      <c r="C30" s="37" t="s">
        <v>97</v>
      </c>
      <c r="D30" s="16">
        <f t="shared" si="0"/>
        <v>160</v>
      </c>
      <c r="E30" s="16">
        <f t="shared" si="1"/>
        <v>17</v>
      </c>
      <c r="F30" s="16">
        <v>15</v>
      </c>
      <c r="G30" s="16">
        <v>2</v>
      </c>
      <c r="H30" s="16">
        <f t="shared" si="2"/>
        <v>143</v>
      </c>
      <c r="I30" s="16">
        <v>100</v>
      </c>
      <c r="J30" s="16">
        <v>43</v>
      </c>
      <c r="K30" s="16">
        <v>0</v>
      </c>
      <c r="L30" s="16">
        <v>0</v>
      </c>
      <c r="M30" s="16">
        <f t="shared" si="3"/>
        <v>17</v>
      </c>
      <c r="N30" s="16">
        <f t="shared" si="4"/>
        <v>8</v>
      </c>
      <c r="O30" s="16">
        <v>8</v>
      </c>
      <c r="P30" s="16">
        <v>0</v>
      </c>
      <c r="Q30" s="16">
        <f t="shared" si="5"/>
        <v>9</v>
      </c>
      <c r="R30" s="16">
        <v>3</v>
      </c>
      <c r="S30" s="16">
        <v>6</v>
      </c>
      <c r="T30" s="16">
        <v>0</v>
      </c>
      <c r="U30" s="16">
        <v>0</v>
      </c>
      <c r="V30" s="16">
        <f t="shared" si="6"/>
        <v>177</v>
      </c>
      <c r="W30" s="16">
        <f t="shared" si="7"/>
        <v>25</v>
      </c>
      <c r="X30" s="16">
        <f t="shared" si="8"/>
        <v>23</v>
      </c>
      <c r="Y30" s="16">
        <f t="shared" si="9"/>
        <v>2</v>
      </c>
      <c r="Z30" s="16">
        <f t="shared" si="10"/>
        <v>152</v>
      </c>
      <c r="AA30" s="16">
        <f t="shared" si="11"/>
        <v>103</v>
      </c>
      <c r="AB30" s="16">
        <f t="shared" si="12"/>
        <v>49</v>
      </c>
      <c r="AC30" s="16">
        <f t="shared" si="13"/>
        <v>0</v>
      </c>
      <c r="AD30" s="16">
        <f t="shared" si="14"/>
        <v>0</v>
      </c>
    </row>
    <row r="31" spans="1:30" ht="13.5">
      <c r="A31" s="24" t="s">
        <v>49</v>
      </c>
      <c r="B31" s="36" t="s">
        <v>98</v>
      </c>
      <c r="C31" s="37" t="s">
        <v>99</v>
      </c>
      <c r="D31" s="16">
        <f t="shared" si="0"/>
        <v>80</v>
      </c>
      <c r="E31" s="16">
        <f t="shared" si="1"/>
        <v>8</v>
      </c>
      <c r="F31" s="16">
        <v>6</v>
      </c>
      <c r="G31" s="16">
        <v>2</v>
      </c>
      <c r="H31" s="16">
        <f t="shared" si="2"/>
        <v>72</v>
      </c>
      <c r="I31" s="16">
        <v>47</v>
      </c>
      <c r="J31" s="16">
        <v>25</v>
      </c>
      <c r="K31" s="16">
        <v>0</v>
      </c>
      <c r="L31" s="16">
        <v>0</v>
      </c>
      <c r="M31" s="16">
        <f t="shared" si="3"/>
        <v>6</v>
      </c>
      <c r="N31" s="16">
        <f t="shared" si="4"/>
        <v>4</v>
      </c>
      <c r="O31" s="16">
        <v>3</v>
      </c>
      <c r="P31" s="16">
        <v>1</v>
      </c>
      <c r="Q31" s="16">
        <f t="shared" si="5"/>
        <v>2</v>
      </c>
      <c r="R31" s="16">
        <v>0</v>
      </c>
      <c r="S31" s="16">
        <v>2</v>
      </c>
      <c r="T31" s="16">
        <v>0</v>
      </c>
      <c r="U31" s="16">
        <v>0</v>
      </c>
      <c r="V31" s="16">
        <f t="shared" si="6"/>
        <v>86</v>
      </c>
      <c r="W31" s="16">
        <f t="shared" si="7"/>
        <v>12</v>
      </c>
      <c r="X31" s="16">
        <f t="shared" si="8"/>
        <v>9</v>
      </c>
      <c r="Y31" s="16">
        <f t="shared" si="9"/>
        <v>3</v>
      </c>
      <c r="Z31" s="16">
        <f t="shared" si="10"/>
        <v>74</v>
      </c>
      <c r="AA31" s="16">
        <f t="shared" si="11"/>
        <v>47</v>
      </c>
      <c r="AB31" s="16">
        <f t="shared" si="12"/>
        <v>27</v>
      </c>
      <c r="AC31" s="16">
        <f t="shared" si="13"/>
        <v>0</v>
      </c>
      <c r="AD31" s="16">
        <f t="shared" si="14"/>
        <v>0</v>
      </c>
    </row>
    <row r="32" spans="1:30" ht="13.5">
      <c r="A32" s="24" t="s">
        <v>49</v>
      </c>
      <c r="B32" s="36" t="s">
        <v>100</v>
      </c>
      <c r="C32" s="37" t="s">
        <v>101</v>
      </c>
      <c r="D32" s="16">
        <f t="shared" si="0"/>
        <v>2</v>
      </c>
      <c r="E32" s="16">
        <f t="shared" si="1"/>
        <v>2</v>
      </c>
      <c r="F32" s="16">
        <v>2</v>
      </c>
      <c r="G32" s="16">
        <v>0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1</v>
      </c>
      <c r="N32" s="16">
        <f t="shared" si="4"/>
        <v>1</v>
      </c>
      <c r="O32" s="16">
        <v>1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3</v>
      </c>
      <c r="W32" s="16">
        <f t="shared" si="7"/>
        <v>3</v>
      </c>
      <c r="X32" s="16">
        <f t="shared" si="8"/>
        <v>3</v>
      </c>
      <c r="Y32" s="16">
        <f t="shared" si="9"/>
        <v>0</v>
      </c>
      <c r="Z32" s="16">
        <f t="shared" si="10"/>
        <v>0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24" t="s">
        <v>49</v>
      </c>
      <c r="B33" s="36" t="s">
        <v>102</v>
      </c>
      <c r="C33" s="37" t="s">
        <v>103</v>
      </c>
      <c r="D33" s="16">
        <f t="shared" si="0"/>
        <v>59</v>
      </c>
      <c r="E33" s="16">
        <f t="shared" si="1"/>
        <v>3</v>
      </c>
      <c r="F33" s="16">
        <v>3</v>
      </c>
      <c r="G33" s="16">
        <v>0</v>
      </c>
      <c r="H33" s="16">
        <f t="shared" si="2"/>
        <v>56</v>
      </c>
      <c r="I33" s="16">
        <v>48</v>
      </c>
      <c r="J33" s="16">
        <v>8</v>
      </c>
      <c r="K33" s="16">
        <v>0</v>
      </c>
      <c r="L33" s="16">
        <v>0</v>
      </c>
      <c r="M33" s="16">
        <f t="shared" si="3"/>
        <v>1</v>
      </c>
      <c r="N33" s="16">
        <f t="shared" si="4"/>
        <v>1</v>
      </c>
      <c r="O33" s="16">
        <v>1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60</v>
      </c>
      <c r="W33" s="16">
        <f t="shared" si="7"/>
        <v>4</v>
      </c>
      <c r="X33" s="16">
        <f t="shared" si="8"/>
        <v>4</v>
      </c>
      <c r="Y33" s="16">
        <f t="shared" si="9"/>
        <v>0</v>
      </c>
      <c r="Z33" s="16">
        <f t="shared" si="10"/>
        <v>56</v>
      </c>
      <c r="AA33" s="16">
        <f t="shared" si="11"/>
        <v>48</v>
      </c>
      <c r="AB33" s="16">
        <f t="shared" si="12"/>
        <v>8</v>
      </c>
      <c r="AC33" s="16">
        <f t="shared" si="13"/>
        <v>0</v>
      </c>
      <c r="AD33" s="16">
        <f t="shared" si="14"/>
        <v>0</v>
      </c>
    </row>
    <row r="34" spans="1:30" ht="13.5">
      <c r="A34" s="24" t="s">
        <v>49</v>
      </c>
      <c r="B34" s="36" t="s">
        <v>104</v>
      </c>
      <c r="C34" s="37" t="s">
        <v>105</v>
      </c>
      <c r="D34" s="16">
        <f t="shared" si="0"/>
        <v>271</v>
      </c>
      <c r="E34" s="16">
        <f t="shared" si="1"/>
        <v>22</v>
      </c>
      <c r="F34" s="16">
        <v>22</v>
      </c>
      <c r="G34" s="16">
        <v>0</v>
      </c>
      <c r="H34" s="16">
        <f t="shared" si="2"/>
        <v>249</v>
      </c>
      <c r="I34" s="16">
        <v>249</v>
      </c>
      <c r="J34" s="16">
        <v>0</v>
      </c>
      <c r="K34" s="16">
        <v>0</v>
      </c>
      <c r="L34" s="16">
        <v>0</v>
      </c>
      <c r="M34" s="16">
        <f t="shared" si="3"/>
        <v>6</v>
      </c>
      <c r="N34" s="16">
        <f t="shared" si="4"/>
        <v>6</v>
      </c>
      <c r="O34" s="16">
        <v>6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277</v>
      </c>
      <c r="W34" s="16">
        <f t="shared" si="7"/>
        <v>28</v>
      </c>
      <c r="X34" s="16">
        <f t="shared" si="8"/>
        <v>28</v>
      </c>
      <c r="Y34" s="16">
        <f t="shared" si="9"/>
        <v>0</v>
      </c>
      <c r="Z34" s="16">
        <f t="shared" si="10"/>
        <v>249</v>
      </c>
      <c r="AA34" s="16">
        <f t="shared" si="11"/>
        <v>249</v>
      </c>
      <c r="AB34" s="16">
        <f t="shared" si="12"/>
        <v>0</v>
      </c>
      <c r="AC34" s="16">
        <f t="shared" si="13"/>
        <v>0</v>
      </c>
      <c r="AD34" s="16">
        <f t="shared" si="14"/>
        <v>0</v>
      </c>
    </row>
    <row r="35" spans="1:30" ht="13.5">
      <c r="A35" s="24" t="s">
        <v>49</v>
      </c>
      <c r="B35" s="36" t="s">
        <v>106</v>
      </c>
      <c r="C35" s="37" t="s">
        <v>107</v>
      </c>
      <c r="D35" s="16">
        <f t="shared" si="0"/>
        <v>52</v>
      </c>
      <c r="E35" s="16">
        <f t="shared" si="1"/>
        <v>2</v>
      </c>
      <c r="F35" s="16">
        <v>2</v>
      </c>
      <c r="G35" s="16">
        <v>0</v>
      </c>
      <c r="H35" s="16">
        <f t="shared" si="2"/>
        <v>50</v>
      </c>
      <c r="I35" s="16">
        <v>49</v>
      </c>
      <c r="J35" s="16">
        <v>0</v>
      </c>
      <c r="K35" s="16">
        <v>0</v>
      </c>
      <c r="L35" s="16">
        <v>1</v>
      </c>
      <c r="M35" s="16">
        <f t="shared" si="3"/>
        <v>4</v>
      </c>
      <c r="N35" s="16">
        <f t="shared" si="4"/>
        <v>4</v>
      </c>
      <c r="O35" s="16">
        <v>2</v>
      </c>
      <c r="P35" s="16">
        <v>2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56</v>
      </c>
      <c r="W35" s="16">
        <f t="shared" si="7"/>
        <v>6</v>
      </c>
      <c r="X35" s="16">
        <f t="shared" si="8"/>
        <v>4</v>
      </c>
      <c r="Y35" s="16">
        <f t="shared" si="9"/>
        <v>2</v>
      </c>
      <c r="Z35" s="16">
        <f t="shared" si="10"/>
        <v>50</v>
      </c>
      <c r="AA35" s="16">
        <f t="shared" si="11"/>
        <v>49</v>
      </c>
      <c r="AB35" s="16">
        <f t="shared" si="12"/>
        <v>0</v>
      </c>
      <c r="AC35" s="16">
        <f t="shared" si="13"/>
        <v>0</v>
      </c>
      <c r="AD35" s="16">
        <f t="shared" si="14"/>
        <v>1</v>
      </c>
    </row>
    <row r="36" spans="1:30" ht="13.5">
      <c r="A36" s="24" t="s">
        <v>49</v>
      </c>
      <c r="B36" s="36" t="s">
        <v>108</v>
      </c>
      <c r="C36" s="37" t="s">
        <v>109</v>
      </c>
      <c r="D36" s="16">
        <f t="shared" si="0"/>
        <v>7</v>
      </c>
      <c r="E36" s="16">
        <f t="shared" si="1"/>
        <v>5</v>
      </c>
      <c r="F36" s="16">
        <v>5</v>
      </c>
      <c r="G36" s="16">
        <v>0</v>
      </c>
      <c r="H36" s="16">
        <f t="shared" si="2"/>
        <v>2</v>
      </c>
      <c r="I36" s="16">
        <v>2</v>
      </c>
      <c r="J36" s="16">
        <v>0</v>
      </c>
      <c r="K36" s="16">
        <v>0</v>
      </c>
      <c r="L36" s="16">
        <v>0</v>
      </c>
      <c r="M36" s="16">
        <f t="shared" si="3"/>
        <v>1</v>
      </c>
      <c r="N36" s="16">
        <f t="shared" si="4"/>
        <v>1</v>
      </c>
      <c r="O36" s="16">
        <v>1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8</v>
      </c>
      <c r="W36" s="16">
        <f t="shared" si="7"/>
        <v>6</v>
      </c>
      <c r="X36" s="16">
        <f t="shared" si="8"/>
        <v>6</v>
      </c>
      <c r="Y36" s="16">
        <f t="shared" si="9"/>
        <v>0</v>
      </c>
      <c r="Z36" s="16">
        <f t="shared" si="10"/>
        <v>2</v>
      </c>
      <c r="AA36" s="16">
        <f t="shared" si="11"/>
        <v>2</v>
      </c>
      <c r="AB36" s="16">
        <f t="shared" si="12"/>
        <v>0</v>
      </c>
      <c r="AC36" s="16">
        <f t="shared" si="13"/>
        <v>0</v>
      </c>
      <c r="AD36" s="16">
        <f t="shared" si="14"/>
        <v>0</v>
      </c>
    </row>
    <row r="37" spans="1:30" ht="13.5">
      <c r="A37" s="24" t="s">
        <v>49</v>
      </c>
      <c r="B37" s="36" t="s">
        <v>110</v>
      </c>
      <c r="C37" s="37" t="s">
        <v>111</v>
      </c>
      <c r="D37" s="16">
        <f t="shared" si="0"/>
        <v>53</v>
      </c>
      <c r="E37" s="16">
        <f t="shared" si="1"/>
        <v>8</v>
      </c>
      <c r="F37" s="16">
        <v>8</v>
      </c>
      <c r="G37" s="16">
        <v>0</v>
      </c>
      <c r="H37" s="16">
        <f t="shared" si="2"/>
        <v>45</v>
      </c>
      <c r="I37" s="16">
        <v>43</v>
      </c>
      <c r="J37" s="16">
        <v>2</v>
      </c>
      <c r="K37" s="16">
        <v>0</v>
      </c>
      <c r="L37" s="16">
        <v>0</v>
      </c>
      <c r="M37" s="16">
        <f t="shared" si="3"/>
        <v>10</v>
      </c>
      <c r="N37" s="16">
        <f t="shared" si="4"/>
        <v>5</v>
      </c>
      <c r="O37" s="16">
        <v>5</v>
      </c>
      <c r="P37" s="16">
        <v>0</v>
      </c>
      <c r="Q37" s="16">
        <f t="shared" si="5"/>
        <v>5</v>
      </c>
      <c r="R37" s="16">
        <v>0</v>
      </c>
      <c r="S37" s="16">
        <v>5</v>
      </c>
      <c r="T37" s="16">
        <v>0</v>
      </c>
      <c r="U37" s="16">
        <v>0</v>
      </c>
      <c r="V37" s="16">
        <f t="shared" si="6"/>
        <v>63</v>
      </c>
      <c r="W37" s="16">
        <f t="shared" si="7"/>
        <v>13</v>
      </c>
      <c r="X37" s="16">
        <f t="shared" si="8"/>
        <v>13</v>
      </c>
      <c r="Y37" s="16">
        <f t="shared" si="9"/>
        <v>0</v>
      </c>
      <c r="Z37" s="16">
        <f t="shared" si="10"/>
        <v>50</v>
      </c>
      <c r="AA37" s="16">
        <f t="shared" si="11"/>
        <v>43</v>
      </c>
      <c r="AB37" s="16">
        <f t="shared" si="12"/>
        <v>7</v>
      </c>
      <c r="AC37" s="16">
        <f t="shared" si="13"/>
        <v>0</v>
      </c>
      <c r="AD37" s="16">
        <f t="shared" si="14"/>
        <v>0</v>
      </c>
    </row>
    <row r="38" spans="1:30" ht="13.5">
      <c r="A38" s="24" t="s">
        <v>49</v>
      </c>
      <c r="B38" s="36" t="s">
        <v>112</v>
      </c>
      <c r="C38" s="37" t="s">
        <v>113</v>
      </c>
      <c r="D38" s="16">
        <f t="shared" si="0"/>
        <v>16</v>
      </c>
      <c r="E38" s="16">
        <f t="shared" si="1"/>
        <v>4</v>
      </c>
      <c r="F38" s="16">
        <v>4</v>
      </c>
      <c r="G38" s="16">
        <v>0</v>
      </c>
      <c r="H38" s="16">
        <f t="shared" si="2"/>
        <v>12</v>
      </c>
      <c r="I38" s="16">
        <v>12</v>
      </c>
      <c r="J38" s="16">
        <v>0</v>
      </c>
      <c r="K38" s="16">
        <v>0</v>
      </c>
      <c r="L38" s="16">
        <v>0</v>
      </c>
      <c r="M38" s="16">
        <f t="shared" si="3"/>
        <v>3</v>
      </c>
      <c r="N38" s="16">
        <f t="shared" si="4"/>
        <v>3</v>
      </c>
      <c r="O38" s="16">
        <v>3</v>
      </c>
      <c r="P38" s="16">
        <v>0</v>
      </c>
      <c r="Q38" s="16">
        <f t="shared" si="5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6"/>
        <v>19</v>
      </c>
      <c r="W38" s="16">
        <f t="shared" si="7"/>
        <v>7</v>
      </c>
      <c r="X38" s="16">
        <f t="shared" si="8"/>
        <v>7</v>
      </c>
      <c r="Y38" s="16">
        <f t="shared" si="9"/>
        <v>0</v>
      </c>
      <c r="Z38" s="16">
        <f t="shared" si="10"/>
        <v>12</v>
      </c>
      <c r="AA38" s="16">
        <f t="shared" si="11"/>
        <v>12</v>
      </c>
      <c r="AB38" s="16">
        <f t="shared" si="12"/>
        <v>0</v>
      </c>
      <c r="AC38" s="16">
        <f t="shared" si="13"/>
        <v>0</v>
      </c>
      <c r="AD38" s="16">
        <f t="shared" si="14"/>
        <v>0</v>
      </c>
    </row>
    <row r="39" spans="1:30" ht="13.5">
      <c r="A39" s="24" t="s">
        <v>49</v>
      </c>
      <c r="B39" s="36" t="s">
        <v>114</v>
      </c>
      <c r="C39" s="37" t="s">
        <v>115</v>
      </c>
      <c r="D39" s="16">
        <f t="shared" si="0"/>
        <v>35</v>
      </c>
      <c r="E39" s="16">
        <f t="shared" si="1"/>
        <v>2</v>
      </c>
      <c r="F39" s="16">
        <v>2</v>
      </c>
      <c r="G39" s="16">
        <v>0</v>
      </c>
      <c r="H39" s="16">
        <f t="shared" si="2"/>
        <v>33</v>
      </c>
      <c r="I39" s="16">
        <v>32</v>
      </c>
      <c r="J39" s="16">
        <v>0</v>
      </c>
      <c r="K39" s="16">
        <v>0</v>
      </c>
      <c r="L39" s="16">
        <v>1</v>
      </c>
      <c r="M39" s="16">
        <f t="shared" si="3"/>
        <v>2</v>
      </c>
      <c r="N39" s="16">
        <f t="shared" si="4"/>
        <v>2</v>
      </c>
      <c r="O39" s="16">
        <v>2</v>
      </c>
      <c r="P39" s="16">
        <v>0</v>
      </c>
      <c r="Q39" s="16">
        <f t="shared" si="5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6"/>
        <v>37</v>
      </c>
      <c r="W39" s="16">
        <f t="shared" si="7"/>
        <v>4</v>
      </c>
      <c r="X39" s="16">
        <f t="shared" si="8"/>
        <v>4</v>
      </c>
      <c r="Y39" s="16">
        <f t="shared" si="9"/>
        <v>0</v>
      </c>
      <c r="Z39" s="16">
        <f t="shared" si="10"/>
        <v>33</v>
      </c>
      <c r="AA39" s="16">
        <f t="shared" si="11"/>
        <v>32</v>
      </c>
      <c r="AB39" s="16">
        <f t="shared" si="12"/>
        <v>0</v>
      </c>
      <c r="AC39" s="16">
        <f t="shared" si="13"/>
        <v>0</v>
      </c>
      <c r="AD39" s="16">
        <f t="shared" si="14"/>
        <v>1</v>
      </c>
    </row>
    <row r="40" spans="1:30" ht="13.5">
      <c r="A40" s="24" t="s">
        <v>49</v>
      </c>
      <c r="B40" s="36" t="s">
        <v>116</v>
      </c>
      <c r="C40" s="37" t="s">
        <v>117</v>
      </c>
      <c r="D40" s="16">
        <f t="shared" si="0"/>
        <v>7</v>
      </c>
      <c r="E40" s="16">
        <f t="shared" si="1"/>
        <v>1</v>
      </c>
      <c r="F40" s="16">
        <v>1</v>
      </c>
      <c r="G40" s="16">
        <v>0</v>
      </c>
      <c r="H40" s="16">
        <f t="shared" si="2"/>
        <v>6</v>
      </c>
      <c r="I40" s="16">
        <v>0</v>
      </c>
      <c r="J40" s="16">
        <v>6</v>
      </c>
      <c r="K40" s="16">
        <v>0</v>
      </c>
      <c r="L40" s="16">
        <v>0</v>
      </c>
      <c r="M40" s="16">
        <f t="shared" si="3"/>
        <v>2</v>
      </c>
      <c r="N40" s="16">
        <f t="shared" si="4"/>
        <v>2</v>
      </c>
      <c r="O40" s="16">
        <v>2</v>
      </c>
      <c r="P40" s="16">
        <v>0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6"/>
        <v>9</v>
      </c>
      <c r="W40" s="16">
        <f t="shared" si="7"/>
        <v>3</v>
      </c>
      <c r="X40" s="16">
        <f t="shared" si="8"/>
        <v>3</v>
      </c>
      <c r="Y40" s="16">
        <f t="shared" si="9"/>
        <v>0</v>
      </c>
      <c r="Z40" s="16">
        <f t="shared" si="10"/>
        <v>6</v>
      </c>
      <c r="AA40" s="16">
        <f t="shared" si="11"/>
        <v>0</v>
      </c>
      <c r="AB40" s="16">
        <f t="shared" si="12"/>
        <v>6</v>
      </c>
      <c r="AC40" s="16">
        <f t="shared" si="13"/>
        <v>0</v>
      </c>
      <c r="AD40" s="16">
        <f t="shared" si="14"/>
        <v>0</v>
      </c>
    </row>
    <row r="41" spans="1:30" ht="13.5">
      <c r="A41" s="24" t="s">
        <v>49</v>
      </c>
      <c r="B41" s="36" t="s">
        <v>118</v>
      </c>
      <c r="C41" s="37" t="s">
        <v>119</v>
      </c>
      <c r="D41" s="16">
        <f t="shared" si="0"/>
        <v>18</v>
      </c>
      <c r="E41" s="16">
        <f t="shared" si="1"/>
        <v>2</v>
      </c>
      <c r="F41" s="16">
        <v>2</v>
      </c>
      <c r="G41" s="16">
        <v>0</v>
      </c>
      <c r="H41" s="16">
        <f t="shared" si="2"/>
        <v>16</v>
      </c>
      <c r="I41" s="16">
        <v>16</v>
      </c>
      <c r="J41" s="16">
        <v>0</v>
      </c>
      <c r="K41" s="16">
        <v>0</v>
      </c>
      <c r="L41" s="16">
        <v>0</v>
      </c>
      <c r="M41" s="16">
        <f t="shared" si="3"/>
        <v>2</v>
      </c>
      <c r="N41" s="16">
        <f t="shared" si="4"/>
        <v>2</v>
      </c>
      <c r="O41" s="16">
        <v>2</v>
      </c>
      <c r="P41" s="16">
        <v>0</v>
      </c>
      <c r="Q41" s="16">
        <f t="shared" si="5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6"/>
        <v>20</v>
      </c>
      <c r="W41" s="16">
        <f t="shared" si="7"/>
        <v>4</v>
      </c>
      <c r="X41" s="16">
        <f t="shared" si="8"/>
        <v>4</v>
      </c>
      <c r="Y41" s="16">
        <f t="shared" si="9"/>
        <v>0</v>
      </c>
      <c r="Z41" s="16">
        <f t="shared" si="10"/>
        <v>16</v>
      </c>
      <c r="AA41" s="16">
        <f t="shared" si="11"/>
        <v>16</v>
      </c>
      <c r="AB41" s="16">
        <f t="shared" si="12"/>
        <v>0</v>
      </c>
      <c r="AC41" s="16">
        <f t="shared" si="13"/>
        <v>0</v>
      </c>
      <c r="AD41" s="16">
        <f t="shared" si="14"/>
        <v>0</v>
      </c>
    </row>
    <row r="42" spans="1:30" ht="13.5">
      <c r="A42" s="24" t="s">
        <v>49</v>
      </c>
      <c r="B42" s="36" t="s">
        <v>120</v>
      </c>
      <c r="C42" s="37" t="s">
        <v>121</v>
      </c>
      <c r="D42" s="16">
        <f t="shared" si="0"/>
        <v>8</v>
      </c>
      <c r="E42" s="16">
        <f t="shared" si="1"/>
        <v>4</v>
      </c>
      <c r="F42" s="16">
        <v>4</v>
      </c>
      <c r="G42" s="16">
        <v>0</v>
      </c>
      <c r="H42" s="16">
        <f t="shared" si="2"/>
        <v>4</v>
      </c>
      <c r="I42" s="16">
        <v>4</v>
      </c>
      <c r="J42" s="16">
        <v>0</v>
      </c>
      <c r="K42" s="16">
        <v>0</v>
      </c>
      <c r="L42" s="16">
        <v>0</v>
      </c>
      <c r="M42" s="16">
        <f t="shared" si="3"/>
        <v>2</v>
      </c>
      <c r="N42" s="16">
        <f t="shared" si="4"/>
        <v>2</v>
      </c>
      <c r="O42" s="16">
        <v>2</v>
      </c>
      <c r="P42" s="16">
        <v>0</v>
      </c>
      <c r="Q42" s="16">
        <f t="shared" si="5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6"/>
        <v>10</v>
      </c>
      <c r="W42" s="16">
        <f t="shared" si="7"/>
        <v>6</v>
      </c>
      <c r="X42" s="16">
        <f t="shared" si="8"/>
        <v>6</v>
      </c>
      <c r="Y42" s="16">
        <f t="shared" si="9"/>
        <v>0</v>
      </c>
      <c r="Z42" s="16">
        <f t="shared" si="10"/>
        <v>4</v>
      </c>
      <c r="AA42" s="16">
        <f t="shared" si="11"/>
        <v>4</v>
      </c>
      <c r="AB42" s="16">
        <f t="shared" si="12"/>
        <v>0</v>
      </c>
      <c r="AC42" s="16">
        <f t="shared" si="13"/>
        <v>0</v>
      </c>
      <c r="AD42" s="16">
        <f t="shared" si="14"/>
        <v>0</v>
      </c>
    </row>
    <row r="43" spans="1:30" ht="13.5">
      <c r="A43" s="24" t="s">
        <v>49</v>
      </c>
      <c r="B43" s="36" t="s">
        <v>122</v>
      </c>
      <c r="C43" s="37" t="s">
        <v>123</v>
      </c>
      <c r="D43" s="16">
        <f t="shared" si="0"/>
        <v>2</v>
      </c>
      <c r="E43" s="16">
        <f t="shared" si="1"/>
        <v>2</v>
      </c>
      <c r="F43" s="16">
        <v>2</v>
      </c>
      <c r="G43" s="16">
        <v>0</v>
      </c>
      <c r="H43" s="16">
        <f t="shared" si="2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3"/>
        <v>1</v>
      </c>
      <c r="N43" s="16">
        <f t="shared" si="4"/>
        <v>1</v>
      </c>
      <c r="O43" s="16">
        <v>1</v>
      </c>
      <c r="P43" s="16">
        <v>0</v>
      </c>
      <c r="Q43" s="16">
        <f t="shared" si="5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6"/>
        <v>3</v>
      </c>
      <c r="W43" s="16">
        <f t="shared" si="7"/>
        <v>3</v>
      </c>
      <c r="X43" s="16">
        <f t="shared" si="8"/>
        <v>3</v>
      </c>
      <c r="Y43" s="16">
        <f t="shared" si="9"/>
        <v>0</v>
      </c>
      <c r="Z43" s="16">
        <f t="shared" si="10"/>
        <v>0</v>
      </c>
      <c r="AA43" s="16">
        <f t="shared" si="11"/>
        <v>0</v>
      </c>
      <c r="AB43" s="16">
        <f t="shared" si="12"/>
        <v>0</v>
      </c>
      <c r="AC43" s="16">
        <f t="shared" si="13"/>
        <v>0</v>
      </c>
      <c r="AD43" s="16">
        <f t="shared" si="14"/>
        <v>0</v>
      </c>
    </row>
    <row r="44" spans="1:30" ht="13.5">
      <c r="A44" s="24" t="s">
        <v>49</v>
      </c>
      <c r="B44" s="36" t="s">
        <v>124</v>
      </c>
      <c r="C44" s="37" t="s">
        <v>125</v>
      </c>
      <c r="D44" s="16">
        <f t="shared" si="0"/>
        <v>22</v>
      </c>
      <c r="E44" s="16">
        <f t="shared" si="1"/>
        <v>10</v>
      </c>
      <c r="F44" s="16">
        <v>4</v>
      </c>
      <c r="G44" s="16">
        <v>6</v>
      </c>
      <c r="H44" s="16">
        <f t="shared" si="2"/>
        <v>12</v>
      </c>
      <c r="I44" s="16">
        <v>2</v>
      </c>
      <c r="J44" s="16">
        <v>9</v>
      </c>
      <c r="K44" s="16">
        <v>0</v>
      </c>
      <c r="L44" s="16">
        <v>1</v>
      </c>
      <c r="M44" s="16">
        <f t="shared" si="3"/>
        <v>4</v>
      </c>
      <c r="N44" s="16">
        <f t="shared" si="4"/>
        <v>4</v>
      </c>
      <c r="O44" s="16">
        <v>3</v>
      </c>
      <c r="P44" s="16">
        <v>1</v>
      </c>
      <c r="Q44" s="16">
        <f t="shared" si="5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6"/>
        <v>26</v>
      </c>
      <c r="W44" s="16">
        <f t="shared" si="7"/>
        <v>14</v>
      </c>
      <c r="X44" s="16">
        <f t="shared" si="8"/>
        <v>7</v>
      </c>
      <c r="Y44" s="16">
        <f t="shared" si="9"/>
        <v>7</v>
      </c>
      <c r="Z44" s="16">
        <f t="shared" si="10"/>
        <v>12</v>
      </c>
      <c r="AA44" s="16">
        <f t="shared" si="11"/>
        <v>2</v>
      </c>
      <c r="AB44" s="16">
        <f t="shared" si="12"/>
        <v>9</v>
      </c>
      <c r="AC44" s="16">
        <f t="shared" si="13"/>
        <v>0</v>
      </c>
      <c r="AD44" s="16">
        <f t="shared" si="14"/>
        <v>1</v>
      </c>
    </row>
    <row r="45" spans="1:30" ht="13.5">
      <c r="A45" s="24" t="s">
        <v>49</v>
      </c>
      <c r="B45" s="36" t="s">
        <v>126</v>
      </c>
      <c r="C45" s="37" t="s">
        <v>30</v>
      </c>
      <c r="D45" s="16">
        <f t="shared" si="0"/>
        <v>12</v>
      </c>
      <c r="E45" s="16">
        <f t="shared" si="1"/>
        <v>0</v>
      </c>
      <c r="F45" s="16">
        <v>0</v>
      </c>
      <c r="G45" s="16">
        <v>0</v>
      </c>
      <c r="H45" s="16">
        <f t="shared" si="2"/>
        <v>12</v>
      </c>
      <c r="I45" s="16">
        <v>12</v>
      </c>
      <c r="J45" s="16">
        <v>0</v>
      </c>
      <c r="K45" s="16">
        <v>0</v>
      </c>
      <c r="L45" s="16">
        <v>0</v>
      </c>
      <c r="M45" s="16">
        <f t="shared" si="3"/>
        <v>0</v>
      </c>
      <c r="N45" s="16">
        <f t="shared" si="4"/>
        <v>0</v>
      </c>
      <c r="O45" s="16">
        <v>0</v>
      </c>
      <c r="P45" s="16">
        <v>0</v>
      </c>
      <c r="Q45" s="16">
        <f t="shared" si="5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6"/>
        <v>12</v>
      </c>
      <c r="W45" s="16">
        <f t="shared" si="7"/>
        <v>0</v>
      </c>
      <c r="X45" s="16">
        <f t="shared" si="8"/>
        <v>0</v>
      </c>
      <c r="Y45" s="16">
        <f t="shared" si="9"/>
        <v>0</v>
      </c>
      <c r="Z45" s="16">
        <f t="shared" si="10"/>
        <v>12</v>
      </c>
      <c r="AA45" s="16">
        <f t="shared" si="11"/>
        <v>12</v>
      </c>
      <c r="AB45" s="16">
        <f t="shared" si="12"/>
        <v>0</v>
      </c>
      <c r="AC45" s="16">
        <f t="shared" si="13"/>
        <v>0</v>
      </c>
      <c r="AD45" s="16">
        <f t="shared" si="14"/>
        <v>0</v>
      </c>
    </row>
    <row r="46" spans="1:30" ht="13.5">
      <c r="A46" s="24" t="s">
        <v>49</v>
      </c>
      <c r="B46" s="36" t="s">
        <v>127</v>
      </c>
      <c r="C46" s="37" t="s">
        <v>32</v>
      </c>
      <c r="D46" s="16">
        <f t="shared" si="0"/>
        <v>6</v>
      </c>
      <c r="E46" s="16">
        <f t="shared" si="1"/>
        <v>1</v>
      </c>
      <c r="F46" s="16">
        <v>1</v>
      </c>
      <c r="G46" s="16">
        <v>0</v>
      </c>
      <c r="H46" s="16">
        <f t="shared" si="2"/>
        <v>5</v>
      </c>
      <c r="I46" s="16">
        <v>0</v>
      </c>
      <c r="J46" s="16">
        <v>5</v>
      </c>
      <c r="K46" s="16">
        <v>0</v>
      </c>
      <c r="L46" s="16">
        <v>0</v>
      </c>
      <c r="M46" s="16">
        <f t="shared" si="3"/>
        <v>5</v>
      </c>
      <c r="N46" s="16">
        <f t="shared" si="4"/>
        <v>1</v>
      </c>
      <c r="O46" s="16">
        <v>1</v>
      </c>
      <c r="P46" s="16">
        <v>0</v>
      </c>
      <c r="Q46" s="16">
        <f t="shared" si="5"/>
        <v>4</v>
      </c>
      <c r="R46" s="16">
        <v>0</v>
      </c>
      <c r="S46" s="16">
        <v>3</v>
      </c>
      <c r="T46" s="16">
        <v>1</v>
      </c>
      <c r="U46" s="16">
        <v>0</v>
      </c>
      <c r="V46" s="16">
        <f t="shared" si="6"/>
        <v>11</v>
      </c>
      <c r="W46" s="16">
        <f t="shared" si="7"/>
        <v>2</v>
      </c>
      <c r="X46" s="16">
        <f t="shared" si="8"/>
        <v>2</v>
      </c>
      <c r="Y46" s="16">
        <f t="shared" si="9"/>
        <v>0</v>
      </c>
      <c r="Z46" s="16">
        <f t="shared" si="10"/>
        <v>9</v>
      </c>
      <c r="AA46" s="16">
        <f t="shared" si="11"/>
        <v>0</v>
      </c>
      <c r="AB46" s="16">
        <f t="shared" si="12"/>
        <v>8</v>
      </c>
      <c r="AC46" s="16">
        <f t="shared" si="13"/>
        <v>1</v>
      </c>
      <c r="AD46" s="16">
        <f t="shared" si="14"/>
        <v>0</v>
      </c>
    </row>
    <row r="47" spans="1:30" ht="13.5">
      <c r="A47" s="24" t="s">
        <v>49</v>
      </c>
      <c r="B47" s="36" t="s">
        <v>128</v>
      </c>
      <c r="C47" s="37" t="s">
        <v>129</v>
      </c>
      <c r="D47" s="16">
        <f t="shared" si="0"/>
        <v>1</v>
      </c>
      <c r="E47" s="16">
        <f t="shared" si="1"/>
        <v>1</v>
      </c>
      <c r="F47" s="16">
        <v>1</v>
      </c>
      <c r="G47" s="16">
        <v>0</v>
      </c>
      <c r="H47" s="16">
        <f t="shared" si="2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3"/>
        <v>1</v>
      </c>
      <c r="N47" s="16">
        <f t="shared" si="4"/>
        <v>1</v>
      </c>
      <c r="O47" s="16">
        <v>1</v>
      </c>
      <c r="P47" s="16">
        <v>0</v>
      </c>
      <c r="Q47" s="16">
        <f t="shared" si="5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6"/>
        <v>2</v>
      </c>
      <c r="W47" s="16">
        <f t="shared" si="7"/>
        <v>2</v>
      </c>
      <c r="X47" s="16">
        <f t="shared" si="8"/>
        <v>2</v>
      </c>
      <c r="Y47" s="16">
        <f t="shared" si="9"/>
        <v>0</v>
      </c>
      <c r="Z47" s="16">
        <f t="shared" si="10"/>
        <v>0</v>
      </c>
      <c r="AA47" s="16">
        <f t="shared" si="11"/>
        <v>0</v>
      </c>
      <c r="AB47" s="16">
        <f t="shared" si="12"/>
        <v>0</v>
      </c>
      <c r="AC47" s="16">
        <f t="shared" si="13"/>
        <v>0</v>
      </c>
      <c r="AD47" s="16">
        <f t="shared" si="14"/>
        <v>0</v>
      </c>
    </row>
    <row r="48" spans="1:30" ht="13.5">
      <c r="A48" s="24" t="s">
        <v>49</v>
      </c>
      <c r="B48" s="36" t="s">
        <v>130</v>
      </c>
      <c r="C48" s="37" t="s">
        <v>31</v>
      </c>
      <c r="D48" s="16">
        <f t="shared" si="0"/>
        <v>1</v>
      </c>
      <c r="E48" s="16">
        <f t="shared" si="1"/>
        <v>1</v>
      </c>
      <c r="F48" s="16">
        <v>1</v>
      </c>
      <c r="G48" s="16">
        <v>0</v>
      </c>
      <c r="H48" s="16">
        <f t="shared" si="2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3"/>
        <v>1</v>
      </c>
      <c r="N48" s="16">
        <f t="shared" si="4"/>
        <v>1</v>
      </c>
      <c r="O48" s="16">
        <v>1</v>
      </c>
      <c r="P48" s="16">
        <v>0</v>
      </c>
      <c r="Q48" s="16">
        <f t="shared" si="5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6"/>
        <v>2</v>
      </c>
      <c r="W48" s="16">
        <f t="shared" si="7"/>
        <v>2</v>
      </c>
      <c r="X48" s="16">
        <f t="shared" si="8"/>
        <v>2</v>
      </c>
      <c r="Y48" s="16">
        <f t="shared" si="9"/>
        <v>0</v>
      </c>
      <c r="Z48" s="16">
        <f t="shared" si="10"/>
        <v>0</v>
      </c>
      <c r="AA48" s="16">
        <f t="shared" si="11"/>
        <v>0</v>
      </c>
      <c r="AB48" s="16">
        <f t="shared" si="12"/>
        <v>0</v>
      </c>
      <c r="AC48" s="16">
        <f t="shared" si="13"/>
        <v>0</v>
      </c>
      <c r="AD48" s="16">
        <f t="shared" si="14"/>
        <v>0</v>
      </c>
    </row>
    <row r="49" spans="1:30" ht="13.5">
      <c r="A49" s="24" t="s">
        <v>49</v>
      </c>
      <c r="B49" s="36" t="s">
        <v>131</v>
      </c>
      <c r="C49" s="37" t="s">
        <v>132</v>
      </c>
      <c r="D49" s="16">
        <f t="shared" si="0"/>
        <v>1</v>
      </c>
      <c r="E49" s="16">
        <f t="shared" si="1"/>
        <v>1</v>
      </c>
      <c r="F49" s="16">
        <v>1</v>
      </c>
      <c r="G49" s="16">
        <v>0</v>
      </c>
      <c r="H49" s="16">
        <f t="shared" si="2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3"/>
        <v>1</v>
      </c>
      <c r="N49" s="16">
        <f t="shared" si="4"/>
        <v>1</v>
      </c>
      <c r="O49" s="16">
        <v>1</v>
      </c>
      <c r="P49" s="16">
        <v>0</v>
      </c>
      <c r="Q49" s="16">
        <f t="shared" si="5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6"/>
        <v>2</v>
      </c>
      <c r="W49" s="16">
        <f t="shared" si="7"/>
        <v>2</v>
      </c>
      <c r="X49" s="16">
        <f t="shared" si="8"/>
        <v>2</v>
      </c>
      <c r="Y49" s="16">
        <f t="shared" si="9"/>
        <v>0</v>
      </c>
      <c r="Z49" s="16">
        <f t="shared" si="10"/>
        <v>0</v>
      </c>
      <c r="AA49" s="16">
        <f t="shared" si="11"/>
        <v>0</v>
      </c>
      <c r="AB49" s="16">
        <f t="shared" si="12"/>
        <v>0</v>
      </c>
      <c r="AC49" s="16">
        <f t="shared" si="13"/>
        <v>0</v>
      </c>
      <c r="AD49" s="16">
        <f t="shared" si="14"/>
        <v>0</v>
      </c>
    </row>
    <row r="50" spans="1:30" ht="13.5">
      <c r="A50" s="24" t="s">
        <v>49</v>
      </c>
      <c r="B50" s="36" t="s">
        <v>133</v>
      </c>
      <c r="C50" s="37" t="s">
        <v>134</v>
      </c>
      <c r="D50" s="16">
        <f t="shared" si="0"/>
        <v>4</v>
      </c>
      <c r="E50" s="16">
        <f t="shared" si="1"/>
        <v>4</v>
      </c>
      <c r="F50" s="16">
        <v>4</v>
      </c>
      <c r="G50" s="16">
        <v>0</v>
      </c>
      <c r="H50" s="16">
        <f t="shared" si="2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3"/>
        <v>2</v>
      </c>
      <c r="N50" s="16">
        <f t="shared" si="4"/>
        <v>2</v>
      </c>
      <c r="O50" s="16">
        <v>2</v>
      </c>
      <c r="P50" s="16">
        <v>0</v>
      </c>
      <c r="Q50" s="16">
        <f t="shared" si="5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6"/>
        <v>6</v>
      </c>
      <c r="W50" s="16">
        <f t="shared" si="7"/>
        <v>6</v>
      </c>
      <c r="X50" s="16">
        <f t="shared" si="8"/>
        <v>6</v>
      </c>
      <c r="Y50" s="16">
        <f t="shared" si="9"/>
        <v>0</v>
      </c>
      <c r="Z50" s="16">
        <f t="shared" si="10"/>
        <v>0</v>
      </c>
      <c r="AA50" s="16">
        <f t="shared" si="11"/>
        <v>0</v>
      </c>
      <c r="AB50" s="16">
        <f t="shared" si="12"/>
        <v>0</v>
      </c>
      <c r="AC50" s="16">
        <f t="shared" si="13"/>
        <v>0</v>
      </c>
      <c r="AD50" s="16">
        <f t="shared" si="14"/>
        <v>0</v>
      </c>
    </row>
    <row r="51" spans="1:30" ht="13.5">
      <c r="A51" s="43" t="s">
        <v>48</v>
      </c>
      <c r="B51" s="44"/>
      <c r="C51" s="45"/>
      <c r="D51" s="16">
        <f t="shared" si="0"/>
        <v>7418</v>
      </c>
      <c r="E51" s="16">
        <f t="shared" si="1"/>
        <v>1288</v>
      </c>
      <c r="F51" s="16">
        <f>SUM(F7:F50)</f>
        <v>863</v>
      </c>
      <c r="G51" s="16">
        <f>SUM(G7:G50)</f>
        <v>425</v>
      </c>
      <c r="H51" s="16">
        <f t="shared" si="2"/>
        <v>6130</v>
      </c>
      <c r="I51" s="16">
        <f>SUM(I7:I50)</f>
        <v>4838</v>
      </c>
      <c r="J51" s="16">
        <f>SUM(J7:J50)</f>
        <v>1237</v>
      </c>
      <c r="K51" s="16">
        <f>SUM(K7:K50)</f>
        <v>23</v>
      </c>
      <c r="L51" s="16">
        <f>SUM(L7:L50)</f>
        <v>32</v>
      </c>
      <c r="M51" s="16">
        <f t="shared" si="3"/>
        <v>373</v>
      </c>
      <c r="N51" s="16">
        <f t="shared" si="4"/>
        <v>177</v>
      </c>
      <c r="O51" s="16">
        <f>SUM(O7:O50)</f>
        <v>130</v>
      </c>
      <c r="P51" s="16">
        <f>SUM(P7:P50)</f>
        <v>47</v>
      </c>
      <c r="Q51" s="16">
        <f t="shared" si="5"/>
        <v>196</v>
      </c>
      <c r="R51" s="16">
        <f>SUM(R7:R50)</f>
        <v>126</v>
      </c>
      <c r="S51" s="16">
        <f>SUM(S7:S50)</f>
        <v>57</v>
      </c>
      <c r="T51" s="16">
        <f>SUM(T7:T50)</f>
        <v>1</v>
      </c>
      <c r="U51" s="16">
        <f>SUM(U7:U50)</f>
        <v>12</v>
      </c>
      <c r="V51" s="16">
        <f t="shared" si="6"/>
        <v>7791</v>
      </c>
      <c r="W51" s="16">
        <f t="shared" si="7"/>
        <v>1465</v>
      </c>
      <c r="X51" s="16">
        <f t="shared" si="8"/>
        <v>993</v>
      </c>
      <c r="Y51" s="16">
        <f t="shared" si="9"/>
        <v>472</v>
      </c>
      <c r="Z51" s="16">
        <f t="shared" si="10"/>
        <v>6326</v>
      </c>
      <c r="AA51" s="16">
        <f t="shared" si="11"/>
        <v>4964</v>
      </c>
      <c r="AB51" s="16">
        <f t="shared" si="12"/>
        <v>1294</v>
      </c>
      <c r="AC51" s="16">
        <f t="shared" si="13"/>
        <v>24</v>
      </c>
      <c r="AD51" s="16">
        <f t="shared" si="14"/>
        <v>44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51:C5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9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44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166</v>
      </c>
      <c r="C2" s="49" t="s">
        <v>1</v>
      </c>
      <c r="D2" s="7" t="s">
        <v>167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168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169</v>
      </c>
      <c r="F3" s="9"/>
      <c r="G3" s="10"/>
      <c r="H3" s="12" t="s">
        <v>170</v>
      </c>
      <c r="I3" s="8"/>
      <c r="J3" s="8"/>
      <c r="K3" s="8"/>
      <c r="L3" s="10"/>
      <c r="M3" s="11" t="s">
        <v>3</v>
      </c>
      <c r="N3" s="12" t="s">
        <v>169</v>
      </c>
      <c r="O3" s="9"/>
      <c r="P3" s="10"/>
      <c r="Q3" s="12" t="s">
        <v>170</v>
      </c>
      <c r="R3" s="8"/>
      <c r="S3" s="8"/>
      <c r="T3" s="8"/>
      <c r="U3" s="10"/>
      <c r="V3" s="13"/>
      <c r="W3" s="12" t="s">
        <v>169</v>
      </c>
      <c r="X3" s="9"/>
      <c r="Y3" s="10"/>
      <c r="Z3" s="12" t="s">
        <v>170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171</v>
      </c>
      <c r="G4" s="46" t="s">
        <v>172</v>
      </c>
      <c r="H4" s="48" t="s">
        <v>3</v>
      </c>
      <c r="I4" s="46" t="s">
        <v>173</v>
      </c>
      <c r="J4" s="46" t="s">
        <v>174</v>
      </c>
      <c r="K4" s="46" t="s">
        <v>175</v>
      </c>
      <c r="L4" s="46" t="s">
        <v>176</v>
      </c>
      <c r="M4" s="13"/>
      <c r="N4" s="48" t="s">
        <v>3</v>
      </c>
      <c r="O4" s="46" t="s">
        <v>171</v>
      </c>
      <c r="P4" s="46" t="s">
        <v>172</v>
      </c>
      <c r="Q4" s="48" t="s">
        <v>3</v>
      </c>
      <c r="R4" s="46" t="s">
        <v>173</v>
      </c>
      <c r="S4" s="46" t="s">
        <v>174</v>
      </c>
      <c r="T4" s="46" t="s">
        <v>175</v>
      </c>
      <c r="U4" s="46" t="s">
        <v>176</v>
      </c>
      <c r="V4" s="13"/>
      <c r="W4" s="48" t="s">
        <v>3</v>
      </c>
      <c r="X4" s="46" t="s">
        <v>171</v>
      </c>
      <c r="Y4" s="46" t="s">
        <v>172</v>
      </c>
      <c r="Z4" s="48" t="s">
        <v>3</v>
      </c>
      <c r="AA4" s="46" t="s">
        <v>173</v>
      </c>
      <c r="AB4" s="46" t="s">
        <v>174</v>
      </c>
      <c r="AC4" s="46" t="s">
        <v>175</v>
      </c>
      <c r="AD4" s="46" t="s">
        <v>176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49</v>
      </c>
      <c r="B7" s="38" t="s">
        <v>135</v>
      </c>
      <c r="C7" s="39" t="s">
        <v>136</v>
      </c>
      <c r="D7" s="16">
        <f aca="true" t="shared" si="0" ref="D7:D19">E7+H7</f>
        <v>133</v>
      </c>
      <c r="E7" s="16">
        <f aca="true" t="shared" si="1" ref="E7:E19">SUM(F7:G7)</f>
        <v>87</v>
      </c>
      <c r="F7" s="16">
        <v>13</v>
      </c>
      <c r="G7" s="16">
        <v>74</v>
      </c>
      <c r="H7" s="16">
        <f aca="true" t="shared" si="2" ref="H7:H19">SUM(I7:L7)</f>
        <v>46</v>
      </c>
      <c r="I7" s="16">
        <v>0</v>
      </c>
      <c r="J7" s="16">
        <v>45</v>
      </c>
      <c r="K7" s="16">
        <v>0</v>
      </c>
      <c r="L7" s="16">
        <v>1</v>
      </c>
      <c r="M7" s="16">
        <f aca="true" t="shared" si="3" ref="M7:M19">N7+Q7</f>
        <v>0</v>
      </c>
      <c r="N7" s="16">
        <f aca="true" t="shared" si="4" ref="N7:N19">SUM(O7:P7)</f>
        <v>0</v>
      </c>
      <c r="O7" s="16">
        <v>0</v>
      </c>
      <c r="P7" s="16">
        <v>0</v>
      </c>
      <c r="Q7" s="16">
        <f aca="true" t="shared" si="5" ref="Q7:Q19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19">D7+M7</f>
        <v>133</v>
      </c>
      <c r="W7" s="16">
        <f aca="true" t="shared" si="7" ref="W7:W19">E7+N7</f>
        <v>87</v>
      </c>
      <c r="X7" s="16">
        <f aca="true" t="shared" si="8" ref="X7:X19">F7+O7</f>
        <v>13</v>
      </c>
      <c r="Y7" s="16">
        <f aca="true" t="shared" si="9" ref="Y7:Y19">G7+P7</f>
        <v>74</v>
      </c>
      <c r="Z7" s="16">
        <f aca="true" t="shared" si="10" ref="Z7:Z19">H7+Q7</f>
        <v>46</v>
      </c>
      <c r="AA7" s="16">
        <f aca="true" t="shared" si="11" ref="AA7:AA19">I7+R7</f>
        <v>0</v>
      </c>
      <c r="AB7" s="16">
        <f aca="true" t="shared" si="12" ref="AB7:AB19">J7+S7</f>
        <v>45</v>
      </c>
      <c r="AC7" s="16">
        <f aca="true" t="shared" si="13" ref="AC7:AC19">K7+T7</f>
        <v>0</v>
      </c>
      <c r="AD7" s="16">
        <f aca="true" t="shared" si="14" ref="AD7:AD19">L7+U7</f>
        <v>1</v>
      </c>
    </row>
    <row r="8" spans="1:30" ht="13.5">
      <c r="A8" s="24" t="s">
        <v>49</v>
      </c>
      <c r="B8" s="38" t="s">
        <v>137</v>
      </c>
      <c r="C8" s="39" t="s">
        <v>138</v>
      </c>
      <c r="D8" s="16">
        <f t="shared" si="0"/>
        <v>77</v>
      </c>
      <c r="E8" s="16">
        <f t="shared" si="1"/>
        <v>19</v>
      </c>
      <c r="F8" s="16">
        <v>8</v>
      </c>
      <c r="G8" s="16">
        <v>11</v>
      </c>
      <c r="H8" s="16">
        <f t="shared" si="2"/>
        <v>58</v>
      </c>
      <c r="I8" s="16">
        <v>0</v>
      </c>
      <c r="J8" s="16">
        <v>57</v>
      </c>
      <c r="K8" s="16">
        <v>1</v>
      </c>
      <c r="L8" s="16">
        <v>0</v>
      </c>
      <c r="M8" s="16">
        <f t="shared" si="3"/>
        <v>6</v>
      </c>
      <c r="N8" s="16">
        <f t="shared" si="4"/>
        <v>3</v>
      </c>
      <c r="O8" s="16">
        <v>1</v>
      </c>
      <c r="P8" s="16">
        <v>2</v>
      </c>
      <c r="Q8" s="16">
        <f t="shared" si="5"/>
        <v>3</v>
      </c>
      <c r="R8" s="16">
        <v>0</v>
      </c>
      <c r="S8" s="16">
        <v>3</v>
      </c>
      <c r="T8" s="16">
        <v>0</v>
      </c>
      <c r="U8" s="16">
        <v>0</v>
      </c>
      <c r="V8" s="16">
        <f t="shared" si="6"/>
        <v>83</v>
      </c>
      <c r="W8" s="16">
        <f t="shared" si="7"/>
        <v>22</v>
      </c>
      <c r="X8" s="16">
        <f t="shared" si="8"/>
        <v>9</v>
      </c>
      <c r="Y8" s="16">
        <f t="shared" si="9"/>
        <v>13</v>
      </c>
      <c r="Z8" s="16">
        <f t="shared" si="10"/>
        <v>61</v>
      </c>
      <c r="AA8" s="16">
        <f t="shared" si="11"/>
        <v>0</v>
      </c>
      <c r="AB8" s="16">
        <f t="shared" si="12"/>
        <v>60</v>
      </c>
      <c r="AC8" s="16">
        <f t="shared" si="13"/>
        <v>1</v>
      </c>
      <c r="AD8" s="16">
        <f t="shared" si="14"/>
        <v>0</v>
      </c>
    </row>
    <row r="9" spans="1:30" ht="13.5">
      <c r="A9" s="24" t="s">
        <v>49</v>
      </c>
      <c r="B9" s="38" t="s">
        <v>139</v>
      </c>
      <c r="C9" s="39" t="s">
        <v>140</v>
      </c>
      <c r="D9" s="16">
        <f t="shared" si="0"/>
        <v>0</v>
      </c>
      <c r="E9" s="16">
        <f t="shared" si="1"/>
        <v>0</v>
      </c>
      <c r="F9" s="16">
        <v>0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21</v>
      </c>
      <c r="N9" s="16">
        <f t="shared" si="4"/>
        <v>11</v>
      </c>
      <c r="O9" s="16">
        <v>5</v>
      </c>
      <c r="P9" s="16">
        <v>6</v>
      </c>
      <c r="Q9" s="16">
        <f t="shared" si="5"/>
        <v>10</v>
      </c>
      <c r="R9" s="16">
        <v>0</v>
      </c>
      <c r="S9" s="16">
        <v>4</v>
      </c>
      <c r="T9" s="16">
        <v>0</v>
      </c>
      <c r="U9" s="16">
        <v>6</v>
      </c>
      <c r="V9" s="16">
        <f t="shared" si="6"/>
        <v>21</v>
      </c>
      <c r="W9" s="16">
        <f t="shared" si="7"/>
        <v>11</v>
      </c>
      <c r="X9" s="16">
        <f t="shared" si="8"/>
        <v>5</v>
      </c>
      <c r="Y9" s="16">
        <f t="shared" si="9"/>
        <v>6</v>
      </c>
      <c r="Z9" s="16">
        <f t="shared" si="10"/>
        <v>10</v>
      </c>
      <c r="AA9" s="16">
        <f t="shared" si="11"/>
        <v>0</v>
      </c>
      <c r="AB9" s="16">
        <f t="shared" si="12"/>
        <v>4</v>
      </c>
      <c r="AC9" s="16">
        <f t="shared" si="13"/>
        <v>0</v>
      </c>
      <c r="AD9" s="16">
        <f t="shared" si="14"/>
        <v>6</v>
      </c>
    </row>
    <row r="10" spans="1:30" ht="13.5">
      <c r="A10" s="24" t="s">
        <v>49</v>
      </c>
      <c r="B10" s="38" t="s">
        <v>141</v>
      </c>
      <c r="C10" s="39" t="s">
        <v>142</v>
      </c>
      <c r="D10" s="16">
        <f t="shared" si="0"/>
        <v>86</v>
      </c>
      <c r="E10" s="16">
        <f t="shared" si="1"/>
        <v>20</v>
      </c>
      <c r="F10" s="16">
        <v>12</v>
      </c>
      <c r="G10" s="16">
        <v>8</v>
      </c>
      <c r="H10" s="16">
        <f t="shared" si="2"/>
        <v>66</v>
      </c>
      <c r="I10" s="16">
        <v>0</v>
      </c>
      <c r="J10" s="16">
        <v>61</v>
      </c>
      <c r="K10" s="16">
        <v>5</v>
      </c>
      <c r="L10" s="16">
        <v>0</v>
      </c>
      <c r="M10" s="16">
        <f t="shared" si="3"/>
        <v>22</v>
      </c>
      <c r="N10" s="16">
        <f t="shared" si="4"/>
        <v>5</v>
      </c>
      <c r="O10" s="16">
        <v>4</v>
      </c>
      <c r="P10" s="16">
        <v>1</v>
      </c>
      <c r="Q10" s="16">
        <f t="shared" si="5"/>
        <v>17</v>
      </c>
      <c r="R10" s="16">
        <v>0</v>
      </c>
      <c r="S10" s="16">
        <v>17</v>
      </c>
      <c r="T10" s="16">
        <v>0</v>
      </c>
      <c r="U10" s="16">
        <v>0</v>
      </c>
      <c r="V10" s="16">
        <f t="shared" si="6"/>
        <v>108</v>
      </c>
      <c r="W10" s="16">
        <f t="shared" si="7"/>
        <v>25</v>
      </c>
      <c r="X10" s="16">
        <f t="shared" si="8"/>
        <v>16</v>
      </c>
      <c r="Y10" s="16">
        <f t="shared" si="9"/>
        <v>9</v>
      </c>
      <c r="Z10" s="16">
        <f t="shared" si="10"/>
        <v>83</v>
      </c>
      <c r="AA10" s="16">
        <f t="shared" si="11"/>
        <v>0</v>
      </c>
      <c r="AB10" s="16">
        <f t="shared" si="12"/>
        <v>78</v>
      </c>
      <c r="AC10" s="16">
        <f t="shared" si="13"/>
        <v>5</v>
      </c>
      <c r="AD10" s="16">
        <f t="shared" si="14"/>
        <v>0</v>
      </c>
    </row>
    <row r="11" spans="1:30" ht="13.5">
      <c r="A11" s="24" t="s">
        <v>49</v>
      </c>
      <c r="B11" s="38" t="s">
        <v>143</v>
      </c>
      <c r="C11" s="39" t="s">
        <v>144</v>
      </c>
      <c r="D11" s="16">
        <f t="shared" si="0"/>
        <v>12</v>
      </c>
      <c r="E11" s="16">
        <f t="shared" si="1"/>
        <v>8</v>
      </c>
      <c r="F11" s="16">
        <v>3</v>
      </c>
      <c r="G11" s="16">
        <v>5</v>
      </c>
      <c r="H11" s="16">
        <f t="shared" si="2"/>
        <v>4</v>
      </c>
      <c r="I11" s="16">
        <v>0</v>
      </c>
      <c r="J11" s="16">
        <v>4</v>
      </c>
      <c r="K11" s="16">
        <v>0</v>
      </c>
      <c r="L11" s="16">
        <v>0</v>
      </c>
      <c r="M11" s="16">
        <f t="shared" si="3"/>
        <v>2</v>
      </c>
      <c r="N11" s="16">
        <f t="shared" si="4"/>
        <v>2</v>
      </c>
      <c r="O11" s="16">
        <v>2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14</v>
      </c>
      <c r="W11" s="16">
        <f t="shared" si="7"/>
        <v>10</v>
      </c>
      <c r="X11" s="16">
        <f t="shared" si="8"/>
        <v>5</v>
      </c>
      <c r="Y11" s="16">
        <f t="shared" si="9"/>
        <v>5</v>
      </c>
      <c r="Z11" s="16">
        <f t="shared" si="10"/>
        <v>4</v>
      </c>
      <c r="AA11" s="16">
        <f t="shared" si="11"/>
        <v>0</v>
      </c>
      <c r="AB11" s="16">
        <f t="shared" si="12"/>
        <v>4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49</v>
      </c>
      <c r="B12" s="38" t="s">
        <v>145</v>
      </c>
      <c r="C12" s="39" t="s">
        <v>146</v>
      </c>
      <c r="D12" s="16">
        <f t="shared" si="0"/>
        <v>149</v>
      </c>
      <c r="E12" s="16">
        <f t="shared" si="1"/>
        <v>97</v>
      </c>
      <c r="F12" s="16">
        <v>18</v>
      </c>
      <c r="G12" s="16">
        <v>79</v>
      </c>
      <c r="H12" s="16">
        <f t="shared" si="2"/>
        <v>52</v>
      </c>
      <c r="I12" s="16">
        <v>0</v>
      </c>
      <c r="J12" s="16">
        <v>52</v>
      </c>
      <c r="K12" s="16">
        <v>0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149</v>
      </c>
      <c r="W12" s="16">
        <f t="shared" si="7"/>
        <v>97</v>
      </c>
      <c r="X12" s="16">
        <f t="shared" si="8"/>
        <v>18</v>
      </c>
      <c r="Y12" s="16">
        <f t="shared" si="9"/>
        <v>79</v>
      </c>
      <c r="Z12" s="16">
        <f t="shared" si="10"/>
        <v>52</v>
      </c>
      <c r="AA12" s="16">
        <f t="shared" si="11"/>
        <v>0</v>
      </c>
      <c r="AB12" s="16">
        <f t="shared" si="12"/>
        <v>52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49</v>
      </c>
      <c r="B13" s="38" t="s">
        <v>147</v>
      </c>
      <c r="C13" s="39" t="s">
        <v>148</v>
      </c>
      <c r="D13" s="16">
        <f t="shared" si="0"/>
        <v>32</v>
      </c>
      <c r="E13" s="16">
        <f t="shared" si="1"/>
        <v>11</v>
      </c>
      <c r="F13" s="16">
        <v>5</v>
      </c>
      <c r="G13" s="16">
        <v>6</v>
      </c>
      <c r="H13" s="16">
        <f t="shared" si="2"/>
        <v>21</v>
      </c>
      <c r="I13" s="16">
        <v>0</v>
      </c>
      <c r="J13" s="16">
        <v>21</v>
      </c>
      <c r="K13" s="16">
        <v>0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32</v>
      </c>
      <c r="W13" s="16">
        <f t="shared" si="7"/>
        <v>11</v>
      </c>
      <c r="X13" s="16">
        <f t="shared" si="8"/>
        <v>5</v>
      </c>
      <c r="Y13" s="16">
        <f t="shared" si="9"/>
        <v>6</v>
      </c>
      <c r="Z13" s="16">
        <f t="shared" si="10"/>
        <v>21</v>
      </c>
      <c r="AA13" s="16">
        <f t="shared" si="11"/>
        <v>0</v>
      </c>
      <c r="AB13" s="16">
        <f t="shared" si="12"/>
        <v>21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49</v>
      </c>
      <c r="B14" s="38" t="s">
        <v>149</v>
      </c>
      <c r="C14" s="39" t="s">
        <v>150</v>
      </c>
      <c r="D14" s="16">
        <f t="shared" si="0"/>
        <v>25</v>
      </c>
      <c r="E14" s="16">
        <f t="shared" si="1"/>
        <v>25</v>
      </c>
      <c r="F14" s="16">
        <v>11</v>
      </c>
      <c r="G14" s="16">
        <v>14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25</v>
      </c>
      <c r="W14" s="16">
        <f t="shared" si="7"/>
        <v>25</v>
      </c>
      <c r="X14" s="16">
        <f t="shared" si="8"/>
        <v>11</v>
      </c>
      <c r="Y14" s="16">
        <f t="shared" si="9"/>
        <v>14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49</v>
      </c>
      <c r="B15" s="38" t="s">
        <v>151</v>
      </c>
      <c r="C15" s="39" t="s">
        <v>152</v>
      </c>
      <c r="D15" s="16">
        <f t="shared" si="0"/>
        <v>44</v>
      </c>
      <c r="E15" s="16">
        <f t="shared" si="1"/>
        <v>38</v>
      </c>
      <c r="F15" s="16">
        <v>8</v>
      </c>
      <c r="G15" s="16">
        <v>30</v>
      </c>
      <c r="H15" s="16">
        <f t="shared" si="2"/>
        <v>6</v>
      </c>
      <c r="I15" s="16">
        <v>0</v>
      </c>
      <c r="J15" s="16">
        <v>5</v>
      </c>
      <c r="K15" s="16">
        <v>1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44</v>
      </c>
      <c r="W15" s="16">
        <f t="shared" si="7"/>
        <v>38</v>
      </c>
      <c r="X15" s="16">
        <f t="shared" si="8"/>
        <v>8</v>
      </c>
      <c r="Y15" s="16">
        <f t="shared" si="9"/>
        <v>30</v>
      </c>
      <c r="Z15" s="16">
        <f t="shared" si="10"/>
        <v>6</v>
      </c>
      <c r="AA15" s="16">
        <f t="shared" si="11"/>
        <v>0</v>
      </c>
      <c r="AB15" s="16">
        <f t="shared" si="12"/>
        <v>5</v>
      </c>
      <c r="AC15" s="16">
        <f t="shared" si="13"/>
        <v>1</v>
      </c>
      <c r="AD15" s="16">
        <f t="shared" si="14"/>
        <v>0</v>
      </c>
    </row>
    <row r="16" spans="1:30" ht="13.5">
      <c r="A16" s="24" t="s">
        <v>49</v>
      </c>
      <c r="B16" s="38" t="s">
        <v>153</v>
      </c>
      <c r="C16" s="39" t="s">
        <v>154</v>
      </c>
      <c r="D16" s="16">
        <f t="shared" si="0"/>
        <v>38</v>
      </c>
      <c r="E16" s="16">
        <f t="shared" si="1"/>
        <v>7</v>
      </c>
      <c r="F16" s="16">
        <v>4</v>
      </c>
      <c r="G16" s="16">
        <v>3</v>
      </c>
      <c r="H16" s="16">
        <f t="shared" si="2"/>
        <v>31</v>
      </c>
      <c r="I16" s="16">
        <v>0</v>
      </c>
      <c r="J16" s="16">
        <v>31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38</v>
      </c>
      <c r="W16" s="16">
        <f t="shared" si="7"/>
        <v>7</v>
      </c>
      <c r="X16" s="16">
        <f t="shared" si="8"/>
        <v>4</v>
      </c>
      <c r="Y16" s="16">
        <f t="shared" si="9"/>
        <v>3</v>
      </c>
      <c r="Z16" s="16">
        <f t="shared" si="10"/>
        <v>31</v>
      </c>
      <c r="AA16" s="16">
        <f t="shared" si="11"/>
        <v>0</v>
      </c>
      <c r="AB16" s="16">
        <f t="shared" si="12"/>
        <v>31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49</v>
      </c>
      <c r="B17" s="38" t="s">
        <v>155</v>
      </c>
      <c r="C17" s="39" t="s">
        <v>156</v>
      </c>
      <c r="D17" s="16">
        <f t="shared" si="0"/>
        <v>0</v>
      </c>
      <c r="E17" s="16">
        <f t="shared" si="1"/>
        <v>0</v>
      </c>
      <c r="F17" s="16">
        <v>0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45</v>
      </c>
      <c r="N17" s="16">
        <f t="shared" si="4"/>
        <v>40</v>
      </c>
      <c r="O17" s="16">
        <v>7</v>
      </c>
      <c r="P17" s="16">
        <v>33</v>
      </c>
      <c r="Q17" s="16">
        <f t="shared" si="5"/>
        <v>5</v>
      </c>
      <c r="R17" s="16">
        <v>0</v>
      </c>
      <c r="S17" s="16">
        <v>5</v>
      </c>
      <c r="T17" s="16">
        <v>0</v>
      </c>
      <c r="U17" s="16">
        <v>0</v>
      </c>
      <c r="V17" s="16">
        <f t="shared" si="6"/>
        <v>45</v>
      </c>
      <c r="W17" s="16">
        <f t="shared" si="7"/>
        <v>40</v>
      </c>
      <c r="X17" s="16">
        <f t="shared" si="8"/>
        <v>7</v>
      </c>
      <c r="Y17" s="16">
        <f t="shared" si="9"/>
        <v>33</v>
      </c>
      <c r="Z17" s="16">
        <f t="shared" si="10"/>
        <v>5</v>
      </c>
      <c r="AA17" s="16">
        <f t="shared" si="11"/>
        <v>0</v>
      </c>
      <c r="AB17" s="16">
        <f t="shared" si="12"/>
        <v>5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49</v>
      </c>
      <c r="B18" s="38" t="s">
        <v>157</v>
      </c>
      <c r="C18" s="39" t="s">
        <v>158</v>
      </c>
      <c r="D18" s="16">
        <f t="shared" si="0"/>
        <v>9</v>
      </c>
      <c r="E18" s="16">
        <f t="shared" si="1"/>
        <v>9</v>
      </c>
      <c r="F18" s="16">
        <v>7</v>
      </c>
      <c r="G18" s="16">
        <v>2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9</v>
      </c>
      <c r="W18" s="16">
        <f t="shared" si="7"/>
        <v>9</v>
      </c>
      <c r="X18" s="16">
        <f t="shared" si="8"/>
        <v>7</v>
      </c>
      <c r="Y18" s="16">
        <f t="shared" si="9"/>
        <v>2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43" t="s">
        <v>48</v>
      </c>
      <c r="B19" s="44"/>
      <c r="C19" s="45"/>
      <c r="D19" s="16">
        <f t="shared" si="0"/>
        <v>605</v>
      </c>
      <c r="E19" s="16">
        <f t="shared" si="1"/>
        <v>321</v>
      </c>
      <c r="F19" s="16">
        <f>SUM(F7:F18)</f>
        <v>89</v>
      </c>
      <c r="G19" s="16">
        <f>SUM(G7:G18)</f>
        <v>232</v>
      </c>
      <c r="H19" s="16">
        <f t="shared" si="2"/>
        <v>284</v>
      </c>
      <c r="I19" s="16">
        <f>SUM(I7:I18)</f>
        <v>0</v>
      </c>
      <c r="J19" s="16">
        <f>SUM(J7:J18)</f>
        <v>276</v>
      </c>
      <c r="K19" s="16">
        <f>SUM(K7:K18)</f>
        <v>7</v>
      </c>
      <c r="L19" s="16">
        <f>SUM(L7:L18)</f>
        <v>1</v>
      </c>
      <c r="M19" s="16">
        <f t="shared" si="3"/>
        <v>96</v>
      </c>
      <c r="N19" s="16">
        <f t="shared" si="4"/>
        <v>61</v>
      </c>
      <c r="O19" s="16">
        <f>SUM(O7:O18)</f>
        <v>19</v>
      </c>
      <c r="P19" s="16">
        <f>SUM(P7:P18)</f>
        <v>42</v>
      </c>
      <c r="Q19" s="16">
        <f t="shared" si="5"/>
        <v>35</v>
      </c>
      <c r="R19" s="16">
        <f>SUM(R7:R18)</f>
        <v>0</v>
      </c>
      <c r="S19" s="16">
        <f>SUM(S7:S18)</f>
        <v>29</v>
      </c>
      <c r="T19" s="16">
        <f>SUM(T7:T18)</f>
        <v>0</v>
      </c>
      <c r="U19" s="16">
        <f>SUM(U7:U18)</f>
        <v>6</v>
      </c>
      <c r="V19" s="16">
        <f t="shared" si="6"/>
        <v>701</v>
      </c>
      <c r="W19" s="16">
        <f t="shared" si="7"/>
        <v>382</v>
      </c>
      <c r="X19" s="16">
        <f t="shared" si="8"/>
        <v>108</v>
      </c>
      <c r="Y19" s="16">
        <f t="shared" si="9"/>
        <v>274</v>
      </c>
      <c r="Z19" s="16">
        <f t="shared" si="10"/>
        <v>319</v>
      </c>
      <c r="AA19" s="16">
        <f t="shared" si="11"/>
        <v>0</v>
      </c>
      <c r="AB19" s="16">
        <f t="shared" si="12"/>
        <v>305</v>
      </c>
      <c r="AC19" s="16">
        <f t="shared" si="13"/>
        <v>7</v>
      </c>
      <c r="AD19" s="16">
        <f t="shared" si="14"/>
        <v>7</v>
      </c>
    </row>
  </sheetData>
  <mergeCells count="28">
    <mergeCell ref="A19:C19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51"/>
  <sheetViews>
    <sheetView showGridLines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47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182</v>
      </c>
      <c r="B2" s="49" t="s">
        <v>9</v>
      </c>
      <c r="C2" s="46" t="s">
        <v>183</v>
      </c>
      <c r="D2" s="41" t="s">
        <v>21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184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161</v>
      </c>
      <c r="E3" s="57"/>
      <c r="F3" s="57"/>
      <c r="G3" s="57"/>
      <c r="H3" s="57"/>
      <c r="I3" s="58"/>
      <c r="J3" s="56" t="s">
        <v>159</v>
      </c>
      <c r="K3" s="57"/>
      <c r="L3" s="57"/>
      <c r="M3" s="57"/>
      <c r="N3" s="57"/>
      <c r="O3" s="58"/>
      <c r="P3" s="56" t="s">
        <v>160</v>
      </c>
      <c r="Q3" s="57"/>
      <c r="R3" s="57"/>
      <c r="S3" s="57"/>
      <c r="T3" s="57"/>
      <c r="U3" s="58"/>
      <c r="V3" s="62" t="s">
        <v>8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6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7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185</v>
      </c>
      <c r="W4" s="66"/>
      <c r="X4" s="66"/>
      <c r="Y4" s="66"/>
      <c r="Z4" s="66" t="s">
        <v>186</v>
      </c>
      <c r="AA4" s="66"/>
      <c r="AB4" s="69" t="s">
        <v>187</v>
      </c>
      <c r="AC4" s="70"/>
      <c r="AD4" s="64" t="s">
        <v>188</v>
      </c>
      <c r="AE4" s="65"/>
      <c r="AF4" s="66" t="s">
        <v>185</v>
      </c>
      <c r="AG4" s="66"/>
      <c r="AH4" s="66"/>
      <c r="AI4" s="66"/>
      <c r="AJ4" s="66" t="s">
        <v>186</v>
      </c>
      <c r="AK4" s="66"/>
      <c r="AL4" s="69" t="s">
        <v>187</v>
      </c>
      <c r="AM4" s="70"/>
      <c r="AN4" s="64" t="s">
        <v>188</v>
      </c>
      <c r="AO4" s="65"/>
      <c r="AP4" s="66" t="s">
        <v>185</v>
      </c>
      <c r="AQ4" s="66"/>
      <c r="AR4" s="66"/>
      <c r="AS4" s="66"/>
      <c r="AT4" s="66" t="s">
        <v>186</v>
      </c>
      <c r="AU4" s="66"/>
      <c r="AV4" s="69" t="s">
        <v>187</v>
      </c>
      <c r="AW4" s="70"/>
      <c r="AX4" s="64" t="s">
        <v>188</v>
      </c>
      <c r="AY4" s="65"/>
    </row>
    <row r="5" spans="1:51" s="30" customFormat="1" ht="22.5" customHeight="1">
      <c r="A5" s="48"/>
      <c r="B5" s="48"/>
      <c r="C5" s="47"/>
      <c r="D5" s="67" t="s">
        <v>189</v>
      </c>
      <c r="E5" s="68"/>
      <c r="F5" s="67" t="s">
        <v>33</v>
      </c>
      <c r="G5" s="68"/>
      <c r="H5" s="67" t="s">
        <v>34</v>
      </c>
      <c r="I5" s="68"/>
      <c r="J5" s="67" t="s">
        <v>189</v>
      </c>
      <c r="K5" s="68"/>
      <c r="L5" s="67" t="s">
        <v>33</v>
      </c>
      <c r="M5" s="68"/>
      <c r="N5" s="67" t="s">
        <v>34</v>
      </c>
      <c r="O5" s="68"/>
      <c r="P5" s="67" t="s">
        <v>189</v>
      </c>
      <c r="Q5" s="68"/>
      <c r="R5" s="67" t="s">
        <v>33</v>
      </c>
      <c r="S5" s="68"/>
      <c r="T5" s="67" t="s">
        <v>34</v>
      </c>
      <c r="U5" s="68"/>
      <c r="V5" s="66" t="s">
        <v>35</v>
      </c>
      <c r="W5" s="66"/>
      <c r="X5" s="66" t="s">
        <v>36</v>
      </c>
      <c r="Y5" s="66"/>
      <c r="Z5" s="66"/>
      <c r="AA5" s="66"/>
      <c r="AB5" s="71"/>
      <c r="AC5" s="72"/>
      <c r="AD5" s="65"/>
      <c r="AE5" s="65"/>
      <c r="AF5" s="66" t="s">
        <v>35</v>
      </c>
      <c r="AG5" s="66"/>
      <c r="AH5" s="66" t="s">
        <v>36</v>
      </c>
      <c r="AI5" s="66"/>
      <c r="AJ5" s="66"/>
      <c r="AK5" s="66"/>
      <c r="AL5" s="71"/>
      <c r="AM5" s="72"/>
      <c r="AN5" s="65"/>
      <c r="AO5" s="65"/>
      <c r="AP5" s="66" t="s">
        <v>35</v>
      </c>
      <c r="AQ5" s="66"/>
      <c r="AR5" s="66" t="s">
        <v>36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54"/>
      <c r="B6" s="54"/>
      <c r="C6" s="73"/>
      <c r="D6" s="40" t="s">
        <v>162</v>
      </c>
      <c r="E6" s="40" t="s">
        <v>163</v>
      </c>
      <c r="F6" s="40" t="s">
        <v>162</v>
      </c>
      <c r="G6" s="40" t="s">
        <v>163</v>
      </c>
      <c r="H6" s="19" t="s">
        <v>164</v>
      </c>
      <c r="I6" s="40" t="s">
        <v>163</v>
      </c>
      <c r="J6" s="40" t="s">
        <v>162</v>
      </c>
      <c r="K6" s="40" t="s">
        <v>163</v>
      </c>
      <c r="L6" s="40" t="s">
        <v>162</v>
      </c>
      <c r="M6" s="40" t="s">
        <v>163</v>
      </c>
      <c r="N6" s="19" t="s">
        <v>164</v>
      </c>
      <c r="O6" s="40" t="s">
        <v>163</v>
      </c>
      <c r="P6" s="40" t="s">
        <v>162</v>
      </c>
      <c r="Q6" s="40" t="s">
        <v>163</v>
      </c>
      <c r="R6" s="40" t="s">
        <v>162</v>
      </c>
      <c r="S6" s="40" t="s">
        <v>163</v>
      </c>
      <c r="T6" s="19" t="s">
        <v>164</v>
      </c>
      <c r="U6" s="40" t="s">
        <v>163</v>
      </c>
      <c r="V6" s="40" t="s">
        <v>162</v>
      </c>
      <c r="W6" s="19" t="s">
        <v>165</v>
      </c>
      <c r="X6" s="40" t="s">
        <v>162</v>
      </c>
      <c r="Y6" s="19" t="s">
        <v>165</v>
      </c>
      <c r="Z6" s="40" t="s">
        <v>162</v>
      </c>
      <c r="AA6" s="19" t="s">
        <v>165</v>
      </c>
      <c r="AB6" s="19" t="s">
        <v>164</v>
      </c>
      <c r="AC6" s="19" t="s">
        <v>165</v>
      </c>
      <c r="AD6" s="19" t="s">
        <v>164</v>
      </c>
      <c r="AE6" s="19" t="s">
        <v>165</v>
      </c>
      <c r="AF6" s="40" t="s">
        <v>162</v>
      </c>
      <c r="AG6" s="19" t="s">
        <v>165</v>
      </c>
      <c r="AH6" s="40" t="s">
        <v>162</v>
      </c>
      <c r="AI6" s="19" t="s">
        <v>165</v>
      </c>
      <c r="AJ6" s="40" t="s">
        <v>162</v>
      </c>
      <c r="AK6" s="19" t="s">
        <v>165</v>
      </c>
      <c r="AL6" s="19" t="s">
        <v>164</v>
      </c>
      <c r="AM6" s="19" t="s">
        <v>165</v>
      </c>
      <c r="AN6" s="19" t="s">
        <v>164</v>
      </c>
      <c r="AO6" s="19" t="s">
        <v>165</v>
      </c>
      <c r="AP6" s="40" t="s">
        <v>162</v>
      </c>
      <c r="AQ6" s="19" t="s">
        <v>165</v>
      </c>
      <c r="AR6" s="40" t="s">
        <v>162</v>
      </c>
      <c r="AS6" s="19" t="s">
        <v>165</v>
      </c>
      <c r="AT6" s="40" t="s">
        <v>162</v>
      </c>
      <c r="AU6" s="19" t="s">
        <v>165</v>
      </c>
      <c r="AV6" s="19" t="s">
        <v>164</v>
      </c>
      <c r="AW6" s="19" t="s">
        <v>165</v>
      </c>
      <c r="AX6" s="19" t="s">
        <v>164</v>
      </c>
      <c r="AY6" s="19" t="s">
        <v>165</v>
      </c>
    </row>
    <row r="7" spans="1:51" ht="13.5">
      <c r="A7" s="24" t="s">
        <v>49</v>
      </c>
      <c r="B7" s="36" t="s">
        <v>50</v>
      </c>
      <c r="C7" s="37" t="s">
        <v>51</v>
      </c>
      <c r="D7" s="16">
        <v>1038</v>
      </c>
      <c r="E7" s="16">
        <v>1441</v>
      </c>
      <c r="F7" s="16">
        <v>21</v>
      </c>
      <c r="G7" s="16">
        <v>141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990</v>
      </c>
      <c r="Q7" s="16">
        <v>2328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55</v>
      </c>
      <c r="AG7" s="16">
        <v>269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146</v>
      </c>
      <c r="AQ7" s="16">
        <v>680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49</v>
      </c>
      <c r="B8" s="36" t="s">
        <v>52</v>
      </c>
      <c r="C8" s="37" t="s">
        <v>53</v>
      </c>
      <c r="D8" s="16">
        <v>61</v>
      </c>
      <c r="E8" s="16">
        <v>115</v>
      </c>
      <c r="F8" s="16">
        <v>1</v>
      </c>
      <c r="G8" s="16">
        <v>10</v>
      </c>
      <c r="H8" s="16">
        <v>0</v>
      </c>
      <c r="I8" s="16">
        <v>0</v>
      </c>
      <c r="J8" s="16">
        <v>193</v>
      </c>
      <c r="K8" s="16">
        <v>400</v>
      </c>
      <c r="L8" s="16">
        <v>6</v>
      </c>
      <c r="M8" s="16">
        <v>56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88</v>
      </c>
      <c r="AG8" s="16">
        <v>225</v>
      </c>
      <c r="AH8" s="16">
        <v>0</v>
      </c>
      <c r="AI8" s="16">
        <v>0</v>
      </c>
      <c r="AJ8" s="16">
        <v>5</v>
      </c>
      <c r="AK8" s="16">
        <v>49</v>
      </c>
      <c r="AL8" s="16">
        <v>0</v>
      </c>
      <c r="AM8" s="16">
        <v>0</v>
      </c>
      <c r="AN8" s="16">
        <v>0</v>
      </c>
      <c r="AO8" s="16">
        <v>0</v>
      </c>
      <c r="AP8" s="16">
        <v>198</v>
      </c>
      <c r="AQ8" s="16">
        <v>681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49</v>
      </c>
      <c r="B9" s="36" t="s">
        <v>54</v>
      </c>
      <c r="C9" s="37" t="s">
        <v>55</v>
      </c>
      <c r="D9" s="16">
        <v>16</v>
      </c>
      <c r="E9" s="16">
        <v>40</v>
      </c>
      <c r="F9" s="16">
        <v>5</v>
      </c>
      <c r="G9" s="16">
        <v>10</v>
      </c>
      <c r="H9" s="16">
        <v>0</v>
      </c>
      <c r="I9" s="16">
        <v>0</v>
      </c>
      <c r="J9" s="16">
        <v>31</v>
      </c>
      <c r="K9" s="16">
        <v>83</v>
      </c>
      <c r="L9" s="16">
        <v>0</v>
      </c>
      <c r="M9" s="16">
        <v>0</v>
      </c>
      <c r="N9" s="16">
        <v>0</v>
      </c>
      <c r="O9" s="16">
        <v>0</v>
      </c>
      <c r="P9" s="16">
        <v>22</v>
      </c>
      <c r="Q9" s="16">
        <v>62</v>
      </c>
      <c r="R9" s="16">
        <v>10</v>
      </c>
      <c r="S9" s="16">
        <v>11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46</v>
      </c>
      <c r="AQ9" s="16">
        <v>125</v>
      </c>
      <c r="AR9" s="16">
        <v>8</v>
      </c>
      <c r="AS9" s="16">
        <v>4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49</v>
      </c>
      <c r="B10" s="36" t="s">
        <v>56</v>
      </c>
      <c r="C10" s="37" t="s">
        <v>57</v>
      </c>
      <c r="D10" s="16">
        <v>98</v>
      </c>
      <c r="E10" s="16">
        <v>194</v>
      </c>
      <c r="F10" s="16">
        <v>0</v>
      </c>
      <c r="G10" s="16">
        <v>0</v>
      </c>
      <c r="H10" s="16">
        <v>0</v>
      </c>
      <c r="I10" s="16">
        <v>0</v>
      </c>
      <c r="J10" s="16">
        <v>17</v>
      </c>
      <c r="K10" s="16">
        <v>35</v>
      </c>
      <c r="L10" s="16">
        <v>0</v>
      </c>
      <c r="M10" s="16">
        <v>0</v>
      </c>
      <c r="N10" s="16">
        <v>0</v>
      </c>
      <c r="O10" s="16">
        <v>0</v>
      </c>
      <c r="P10" s="16">
        <v>86</v>
      </c>
      <c r="Q10" s="16">
        <v>216</v>
      </c>
      <c r="R10" s="16">
        <v>0</v>
      </c>
      <c r="S10" s="16">
        <v>0</v>
      </c>
      <c r="T10" s="16">
        <v>0</v>
      </c>
      <c r="U10" s="16">
        <v>0</v>
      </c>
      <c r="V10" s="16">
        <v>1</v>
      </c>
      <c r="W10" s="16">
        <v>2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1</v>
      </c>
      <c r="AG10" s="16">
        <v>2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49</v>
      </c>
      <c r="B11" s="36" t="s">
        <v>58</v>
      </c>
      <c r="C11" s="37" t="s">
        <v>59</v>
      </c>
      <c r="D11" s="16">
        <v>32</v>
      </c>
      <c r="E11" s="16">
        <v>54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48</v>
      </c>
      <c r="Q11" s="16">
        <v>117</v>
      </c>
      <c r="R11" s="16">
        <v>0</v>
      </c>
      <c r="S11" s="16">
        <v>0</v>
      </c>
      <c r="T11" s="16">
        <v>0</v>
      </c>
      <c r="U11" s="16">
        <v>0</v>
      </c>
      <c r="V11" s="16">
        <v>3</v>
      </c>
      <c r="W11" s="16">
        <v>5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49</v>
      </c>
      <c r="B12" s="36" t="s">
        <v>60</v>
      </c>
      <c r="C12" s="37" t="s">
        <v>61</v>
      </c>
      <c r="D12" s="16">
        <v>24</v>
      </c>
      <c r="E12" s="16">
        <v>55</v>
      </c>
      <c r="F12" s="16">
        <v>0</v>
      </c>
      <c r="G12" s="16">
        <v>0</v>
      </c>
      <c r="H12" s="16">
        <v>0</v>
      </c>
      <c r="I12" s="16">
        <v>0</v>
      </c>
      <c r="J12" s="16">
        <v>103</v>
      </c>
      <c r="K12" s="16">
        <v>208</v>
      </c>
      <c r="L12" s="16">
        <v>0</v>
      </c>
      <c r="M12" s="16">
        <v>0</v>
      </c>
      <c r="N12" s="16">
        <v>0</v>
      </c>
      <c r="O12" s="16">
        <v>0</v>
      </c>
      <c r="P12" s="16">
        <v>57</v>
      </c>
      <c r="Q12" s="16">
        <v>190</v>
      </c>
      <c r="R12" s="16">
        <v>0</v>
      </c>
      <c r="S12" s="16">
        <v>0</v>
      </c>
      <c r="T12" s="16">
        <v>0</v>
      </c>
      <c r="U12" s="16">
        <v>0</v>
      </c>
      <c r="V12" s="16">
        <v>2</v>
      </c>
      <c r="W12" s="16">
        <v>4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3</v>
      </c>
      <c r="AG12" s="16">
        <v>5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97</v>
      </c>
      <c r="AQ12" s="16">
        <v>436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49</v>
      </c>
      <c r="B13" s="36" t="s">
        <v>62</v>
      </c>
      <c r="C13" s="37" t="s">
        <v>63</v>
      </c>
      <c r="D13" s="16">
        <v>4</v>
      </c>
      <c r="E13" s="16">
        <v>5</v>
      </c>
      <c r="F13" s="16">
        <v>0</v>
      </c>
      <c r="G13" s="16">
        <v>0</v>
      </c>
      <c r="H13" s="16">
        <v>0</v>
      </c>
      <c r="I13" s="16">
        <v>0</v>
      </c>
      <c r="J13" s="16">
        <v>32</v>
      </c>
      <c r="K13" s="16">
        <v>68</v>
      </c>
      <c r="L13" s="16">
        <v>0</v>
      </c>
      <c r="M13" s="16">
        <v>0</v>
      </c>
      <c r="N13" s="16">
        <v>0</v>
      </c>
      <c r="O13" s="16">
        <v>0</v>
      </c>
      <c r="P13" s="16">
        <v>4</v>
      </c>
      <c r="Q13" s="16">
        <v>14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18</v>
      </c>
      <c r="AQ13" s="16">
        <v>47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49</v>
      </c>
      <c r="B14" s="36" t="s">
        <v>64</v>
      </c>
      <c r="C14" s="37" t="s">
        <v>65</v>
      </c>
      <c r="D14" s="16">
        <v>14</v>
      </c>
      <c r="E14" s="16">
        <v>29</v>
      </c>
      <c r="F14" s="16">
        <v>3</v>
      </c>
      <c r="G14" s="16">
        <v>5</v>
      </c>
      <c r="H14" s="16">
        <v>0</v>
      </c>
      <c r="I14" s="16">
        <v>0</v>
      </c>
      <c r="J14" s="16">
        <v>25</v>
      </c>
      <c r="K14" s="16">
        <v>56</v>
      </c>
      <c r="L14" s="16">
        <v>2</v>
      </c>
      <c r="M14" s="16">
        <v>5</v>
      </c>
      <c r="N14" s="16">
        <v>0</v>
      </c>
      <c r="O14" s="16">
        <v>0</v>
      </c>
      <c r="P14" s="16">
        <v>37</v>
      </c>
      <c r="Q14" s="16">
        <v>82</v>
      </c>
      <c r="R14" s="16">
        <v>28</v>
      </c>
      <c r="S14" s="16">
        <v>83</v>
      </c>
      <c r="T14" s="16">
        <v>0</v>
      </c>
      <c r="U14" s="16">
        <v>0</v>
      </c>
      <c r="V14" s="16">
        <v>2</v>
      </c>
      <c r="W14" s="16">
        <v>4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19</v>
      </c>
      <c r="AG14" s="16">
        <v>67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90</v>
      </c>
      <c r="AQ14" s="16">
        <v>393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49</v>
      </c>
      <c r="B15" s="36" t="s">
        <v>66</v>
      </c>
      <c r="C15" s="37" t="s">
        <v>67</v>
      </c>
      <c r="D15" s="16">
        <v>27</v>
      </c>
      <c r="E15" s="16">
        <v>51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25</v>
      </c>
      <c r="Q15" s="16">
        <v>54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23</v>
      </c>
      <c r="AQ15" s="16">
        <v>67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49</v>
      </c>
      <c r="B16" s="36" t="s">
        <v>68</v>
      </c>
      <c r="C16" s="37" t="s">
        <v>69</v>
      </c>
      <c r="D16" s="16">
        <v>21</v>
      </c>
      <c r="E16" s="16">
        <v>66</v>
      </c>
      <c r="F16" s="16">
        <v>0</v>
      </c>
      <c r="G16" s="16">
        <v>0</v>
      </c>
      <c r="H16" s="16">
        <v>0</v>
      </c>
      <c r="I16" s="16">
        <v>0</v>
      </c>
      <c r="J16" s="16">
        <v>10</v>
      </c>
      <c r="K16" s="16">
        <v>22</v>
      </c>
      <c r="L16" s="16">
        <v>0</v>
      </c>
      <c r="M16" s="16">
        <v>0</v>
      </c>
      <c r="N16" s="16">
        <v>0</v>
      </c>
      <c r="O16" s="16">
        <v>0</v>
      </c>
      <c r="P16" s="16">
        <v>18</v>
      </c>
      <c r="Q16" s="16">
        <v>36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10</v>
      </c>
      <c r="AQ16" s="16">
        <v>37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49</v>
      </c>
      <c r="B17" s="36" t="s">
        <v>70</v>
      </c>
      <c r="C17" s="37" t="s">
        <v>71</v>
      </c>
      <c r="D17" s="16">
        <v>87</v>
      </c>
      <c r="E17" s="16">
        <v>163</v>
      </c>
      <c r="F17" s="16">
        <v>0</v>
      </c>
      <c r="G17" s="16">
        <v>0</v>
      </c>
      <c r="H17" s="16">
        <v>0</v>
      </c>
      <c r="I17" s="16">
        <v>0</v>
      </c>
      <c r="J17" s="16">
        <v>2</v>
      </c>
      <c r="K17" s="16">
        <v>7</v>
      </c>
      <c r="L17" s="16">
        <v>3</v>
      </c>
      <c r="M17" s="16">
        <v>16</v>
      </c>
      <c r="N17" s="16">
        <v>0</v>
      </c>
      <c r="O17" s="16">
        <v>0</v>
      </c>
      <c r="P17" s="16">
        <v>40</v>
      </c>
      <c r="Q17" s="16">
        <v>94</v>
      </c>
      <c r="R17" s="16">
        <v>0</v>
      </c>
      <c r="S17" s="16">
        <v>0</v>
      </c>
      <c r="T17" s="16">
        <v>0</v>
      </c>
      <c r="U17" s="16">
        <v>0</v>
      </c>
      <c r="V17" s="16">
        <v>16</v>
      </c>
      <c r="W17" s="16">
        <v>38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50</v>
      </c>
      <c r="AQ17" s="16">
        <v>276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49</v>
      </c>
      <c r="B18" s="36" t="s">
        <v>72</v>
      </c>
      <c r="C18" s="37" t="s">
        <v>73</v>
      </c>
      <c r="D18" s="16">
        <v>21</v>
      </c>
      <c r="E18" s="16">
        <v>43</v>
      </c>
      <c r="F18" s="16">
        <v>0</v>
      </c>
      <c r="G18" s="16">
        <v>0</v>
      </c>
      <c r="H18" s="16">
        <v>0</v>
      </c>
      <c r="I18" s="16">
        <v>0</v>
      </c>
      <c r="J18" s="16">
        <v>35</v>
      </c>
      <c r="K18" s="16">
        <v>74</v>
      </c>
      <c r="L18" s="16">
        <v>0</v>
      </c>
      <c r="M18" s="16">
        <v>0</v>
      </c>
      <c r="N18" s="16">
        <v>0</v>
      </c>
      <c r="O18" s="16">
        <v>0</v>
      </c>
      <c r="P18" s="16">
        <v>46</v>
      </c>
      <c r="Q18" s="16">
        <v>162</v>
      </c>
      <c r="R18" s="16">
        <v>0</v>
      </c>
      <c r="S18" s="16">
        <v>0</v>
      </c>
      <c r="T18" s="16">
        <v>0</v>
      </c>
      <c r="U18" s="16">
        <v>0</v>
      </c>
      <c r="V18" s="16">
        <v>9</v>
      </c>
      <c r="W18" s="16">
        <v>15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4</v>
      </c>
      <c r="AG18" s="16">
        <v>7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25</v>
      </c>
      <c r="AQ18" s="16">
        <v>120</v>
      </c>
      <c r="AR18" s="16">
        <v>2</v>
      </c>
      <c r="AS18" s="16">
        <v>8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49</v>
      </c>
      <c r="B19" s="36" t="s">
        <v>74</v>
      </c>
      <c r="C19" s="37" t="s">
        <v>75</v>
      </c>
      <c r="D19" s="16">
        <v>70</v>
      </c>
      <c r="E19" s="16">
        <v>146</v>
      </c>
      <c r="F19" s="16">
        <v>2</v>
      </c>
      <c r="G19" s="16">
        <v>10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30</v>
      </c>
      <c r="AG19" s="16">
        <v>54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47</v>
      </c>
      <c r="AQ19" s="16">
        <v>187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49</v>
      </c>
      <c r="B20" s="36" t="s">
        <v>76</v>
      </c>
      <c r="C20" s="37" t="s">
        <v>77</v>
      </c>
      <c r="D20" s="16">
        <v>20</v>
      </c>
      <c r="E20" s="16">
        <v>40</v>
      </c>
      <c r="F20" s="16">
        <v>0</v>
      </c>
      <c r="G20" s="16">
        <v>0</v>
      </c>
      <c r="H20" s="16">
        <v>0</v>
      </c>
      <c r="I20" s="16">
        <v>0</v>
      </c>
      <c r="J20" s="16">
        <v>42</v>
      </c>
      <c r="K20" s="16">
        <v>67</v>
      </c>
      <c r="L20" s="16">
        <v>0</v>
      </c>
      <c r="M20" s="16">
        <v>0</v>
      </c>
      <c r="N20" s="16">
        <v>0</v>
      </c>
      <c r="O20" s="16">
        <v>0</v>
      </c>
      <c r="P20" s="16">
        <v>27</v>
      </c>
      <c r="Q20" s="16">
        <v>41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37</v>
      </c>
      <c r="AQ20" s="16">
        <v>118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49</v>
      </c>
      <c r="B21" s="36" t="s">
        <v>78</v>
      </c>
      <c r="C21" s="37" t="s">
        <v>79</v>
      </c>
      <c r="D21" s="16">
        <v>9</v>
      </c>
      <c r="E21" s="16">
        <v>26</v>
      </c>
      <c r="F21" s="16">
        <v>1</v>
      </c>
      <c r="G21" s="16">
        <v>2</v>
      </c>
      <c r="H21" s="16">
        <v>0</v>
      </c>
      <c r="I21" s="16">
        <v>0</v>
      </c>
      <c r="J21" s="16">
        <v>36</v>
      </c>
      <c r="K21" s="16">
        <v>137</v>
      </c>
      <c r="L21" s="16">
        <v>7</v>
      </c>
      <c r="M21" s="16">
        <v>27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3</v>
      </c>
      <c r="W21" s="16">
        <v>6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31</v>
      </c>
      <c r="AG21" s="16">
        <v>119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49</v>
      </c>
      <c r="B22" s="36" t="s">
        <v>80</v>
      </c>
      <c r="C22" s="37" t="s">
        <v>81</v>
      </c>
      <c r="D22" s="16">
        <v>64</v>
      </c>
      <c r="E22" s="16">
        <v>139</v>
      </c>
      <c r="F22" s="16">
        <v>0</v>
      </c>
      <c r="G22" s="16">
        <v>0</v>
      </c>
      <c r="H22" s="16">
        <v>0</v>
      </c>
      <c r="I22" s="16">
        <v>0</v>
      </c>
      <c r="J22" s="16">
        <v>24</v>
      </c>
      <c r="K22" s="16">
        <v>74</v>
      </c>
      <c r="L22" s="16">
        <v>9</v>
      </c>
      <c r="M22" s="16">
        <v>30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26</v>
      </c>
      <c r="AG22" s="16">
        <v>91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49</v>
      </c>
      <c r="B23" s="36" t="s">
        <v>82</v>
      </c>
      <c r="C23" s="37" t="s">
        <v>83</v>
      </c>
      <c r="D23" s="16">
        <v>2</v>
      </c>
      <c r="E23" s="16">
        <v>4</v>
      </c>
      <c r="F23" s="16">
        <v>0</v>
      </c>
      <c r="G23" s="16">
        <v>0</v>
      </c>
      <c r="H23" s="16">
        <v>0</v>
      </c>
      <c r="I23" s="16">
        <v>0</v>
      </c>
      <c r="J23" s="16">
        <v>32</v>
      </c>
      <c r="K23" s="16">
        <v>64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11</v>
      </c>
      <c r="AG23" s="16">
        <v>36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6</v>
      </c>
      <c r="AQ23" s="16">
        <v>38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49</v>
      </c>
      <c r="B24" s="36" t="s">
        <v>84</v>
      </c>
      <c r="C24" s="37" t="s">
        <v>85</v>
      </c>
      <c r="D24" s="16">
        <v>21</v>
      </c>
      <c r="E24" s="16">
        <v>42</v>
      </c>
      <c r="F24" s="16">
        <v>5</v>
      </c>
      <c r="G24" s="16">
        <v>5</v>
      </c>
      <c r="H24" s="16">
        <v>0</v>
      </c>
      <c r="I24" s="16">
        <v>0</v>
      </c>
      <c r="J24" s="16">
        <v>13</v>
      </c>
      <c r="K24" s="16">
        <v>28</v>
      </c>
      <c r="L24" s="16">
        <v>2</v>
      </c>
      <c r="M24" s="16">
        <v>4</v>
      </c>
      <c r="N24" s="16">
        <v>0</v>
      </c>
      <c r="O24" s="16">
        <v>0</v>
      </c>
      <c r="P24" s="16">
        <v>6</v>
      </c>
      <c r="Q24" s="16">
        <v>12</v>
      </c>
      <c r="R24" s="16">
        <v>1</v>
      </c>
      <c r="S24" s="16">
        <v>2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1</v>
      </c>
      <c r="AK24" s="16">
        <v>10</v>
      </c>
      <c r="AL24" s="16">
        <v>0</v>
      </c>
      <c r="AM24" s="16">
        <v>0</v>
      </c>
      <c r="AN24" s="16">
        <v>0</v>
      </c>
      <c r="AO24" s="16">
        <v>0</v>
      </c>
      <c r="AP24" s="16">
        <v>56</v>
      </c>
      <c r="AQ24" s="16">
        <v>189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49</v>
      </c>
      <c r="B25" s="36" t="s">
        <v>86</v>
      </c>
      <c r="C25" s="37" t="s">
        <v>87</v>
      </c>
      <c r="D25" s="16">
        <v>6</v>
      </c>
      <c r="E25" s="16">
        <v>9</v>
      </c>
      <c r="F25" s="16">
        <v>0</v>
      </c>
      <c r="G25" s="16">
        <v>0</v>
      </c>
      <c r="H25" s="16">
        <v>0</v>
      </c>
      <c r="I25" s="16">
        <v>0</v>
      </c>
      <c r="J25" s="16">
        <v>33</v>
      </c>
      <c r="K25" s="16">
        <v>79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28</v>
      </c>
      <c r="AG25" s="16">
        <v>98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83</v>
      </c>
      <c r="AQ25" s="16">
        <v>321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49</v>
      </c>
      <c r="B26" s="36" t="s">
        <v>88</v>
      </c>
      <c r="C26" s="37" t="s">
        <v>89</v>
      </c>
      <c r="D26" s="16">
        <v>3</v>
      </c>
      <c r="E26" s="16">
        <v>6</v>
      </c>
      <c r="F26" s="16">
        <v>0</v>
      </c>
      <c r="G26" s="16">
        <v>0</v>
      </c>
      <c r="H26" s="16">
        <v>0</v>
      </c>
      <c r="I26" s="16">
        <v>0</v>
      </c>
      <c r="J26" s="16">
        <v>84</v>
      </c>
      <c r="K26" s="16">
        <v>172</v>
      </c>
      <c r="L26" s="16">
        <v>0</v>
      </c>
      <c r="M26" s="16">
        <v>0</v>
      </c>
      <c r="N26" s="16">
        <v>0</v>
      </c>
      <c r="O26" s="16">
        <v>0</v>
      </c>
      <c r="P26" s="16">
        <v>84</v>
      </c>
      <c r="Q26" s="16">
        <v>172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19</v>
      </c>
      <c r="AQ26" s="16">
        <v>34</v>
      </c>
      <c r="AR26" s="16">
        <v>0</v>
      </c>
      <c r="AS26" s="16">
        <v>0</v>
      </c>
      <c r="AT26" s="16">
        <v>2</v>
      </c>
      <c r="AU26" s="16">
        <v>20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49</v>
      </c>
      <c r="B27" s="36" t="s">
        <v>90</v>
      </c>
      <c r="C27" s="37" t="s">
        <v>91</v>
      </c>
      <c r="D27" s="16">
        <v>39</v>
      </c>
      <c r="E27" s="16">
        <v>76</v>
      </c>
      <c r="F27" s="16">
        <v>2</v>
      </c>
      <c r="G27" s="16">
        <v>7</v>
      </c>
      <c r="H27" s="16">
        <v>0</v>
      </c>
      <c r="I27" s="16">
        <v>0</v>
      </c>
      <c r="J27" s="16">
        <v>4</v>
      </c>
      <c r="K27" s="16">
        <v>9</v>
      </c>
      <c r="L27" s="16">
        <v>4</v>
      </c>
      <c r="M27" s="16">
        <v>37</v>
      </c>
      <c r="N27" s="16">
        <v>0</v>
      </c>
      <c r="O27" s="16">
        <v>0</v>
      </c>
      <c r="P27" s="16">
        <v>17</v>
      </c>
      <c r="Q27" s="16">
        <v>40</v>
      </c>
      <c r="R27" s="16">
        <v>0</v>
      </c>
      <c r="S27" s="16">
        <v>0</v>
      </c>
      <c r="T27" s="16">
        <v>0</v>
      </c>
      <c r="U27" s="16">
        <v>0</v>
      </c>
      <c r="V27" s="16">
        <v>2</v>
      </c>
      <c r="W27" s="16">
        <v>4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15</v>
      </c>
      <c r="AQ27" s="16">
        <v>85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49</v>
      </c>
      <c r="B28" s="36" t="s">
        <v>92</v>
      </c>
      <c r="C28" s="37" t="s">
        <v>93</v>
      </c>
      <c r="D28" s="16">
        <v>8</v>
      </c>
      <c r="E28" s="16">
        <v>14</v>
      </c>
      <c r="F28" s="16">
        <v>0</v>
      </c>
      <c r="G28" s="16">
        <v>0</v>
      </c>
      <c r="H28" s="16">
        <v>0</v>
      </c>
      <c r="I28" s="16">
        <v>0</v>
      </c>
      <c r="J28" s="16">
        <v>25</v>
      </c>
      <c r="K28" s="16">
        <v>45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18</v>
      </c>
      <c r="AG28" s="16">
        <v>32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49</v>
      </c>
      <c r="B29" s="36" t="s">
        <v>94</v>
      </c>
      <c r="C29" s="37" t="s">
        <v>95</v>
      </c>
      <c r="D29" s="16">
        <v>5</v>
      </c>
      <c r="E29" s="16">
        <v>6</v>
      </c>
      <c r="F29" s="16">
        <v>0</v>
      </c>
      <c r="G29" s="16">
        <v>0</v>
      </c>
      <c r="H29" s="16">
        <v>0</v>
      </c>
      <c r="I29" s="16">
        <v>0</v>
      </c>
      <c r="J29" s="16">
        <v>41</v>
      </c>
      <c r="K29" s="16">
        <v>101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41</v>
      </c>
      <c r="AQ29" s="16">
        <v>132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49</v>
      </c>
      <c r="B30" s="36" t="s">
        <v>96</v>
      </c>
      <c r="C30" s="37" t="s">
        <v>97</v>
      </c>
      <c r="D30" s="16">
        <v>39</v>
      </c>
      <c r="E30" s="16">
        <v>71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21</v>
      </c>
      <c r="Q30" s="16">
        <v>49</v>
      </c>
      <c r="R30" s="16">
        <v>0</v>
      </c>
      <c r="S30" s="16">
        <v>0</v>
      </c>
      <c r="T30" s="16">
        <v>0</v>
      </c>
      <c r="U30" s="16">
        <v>0</v>
      </c>
      <c r="V30" s="16">
        <v>3</v>
      </c>
      <c r="W30" s="16">
        <v>4</v>
      </c>
      <c r="X30" s="16">
        <v>0</v>
      </c>
      <c r="Y30" s="16">
        <v>0</v>
      </c>
      <c r="Z30" s="16">
        <v>1</v>
      </c>
      <c r="AA30" s="16">
        <v>2</v>
      </c>
      <c r="AB30" s="16">
        <v>0</v>
      </c>
      <c r="AC30" s="16">
        <v>0</v>
      </c>
      <c r="AD30" s="16">
        <v>0</v>
      </c>
      <c r="AE30" s="16">
        <v>0</v>
      </c>
      <c r="AF30" s="16">
        <v>11</v>
      </c>
      <c r="AG30" s="16">
        <v>22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40</v>
      </c>
      <c r="AQ30" s="16">
        <v>200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49</v>
      </c>
      <c r="B31" s="36" t="s">
        <v>98</v>
      </c>
      <c r="C31" s="37" t="s">
        <v>99</v>
      </c>
      <c r="D31" s="16">
        <v>20</v>
      </c>
      <c r="E31" s="16">
        <v>41</v>
      </c>
      <c r="F31" s="16">
        <v>9</v>
      </c>
      <c r="G31" s="16">
        <v>15</v>
      </c>
      <c r="H31" s="16">
        <v>0</v>
      </c>
      <c r="I31" s="16">
        <v>0</v>
      </c>
      <c r="J31" s="16">
        <v>7</v>
      </c>
      <c r="K31" s="16">
        <v>15</v>
      </c>
      <c r="L31" s="16">
        <v>1</v>
      </c>
      <c r="M31" s="16">
        <v>2</v>
      </c>
      <c r="N31" s="16">
        <v>0</v>
      </c>
      <c r="O31" s="16">
        <v>0</v>
      </c>
      <c r="P31" s="16">
        <v>17</v>
      </c>
      <c r="Q31" s="16">
        <v>39</v>
      </c>
      <c r="R31" s="16">
        <v>1</v>
      </c>
      <c r="S31" s="16">
        <v>4</v>
      </c>
      <c r="T31" s="16">
        <v>0</v>
      </c>
      <c r="U31" s="16">
        <v>0</v>
      </c>
      <c r="V31" s="16">
        <v>1</v>
      </c>
      <c r="W31" s="16">
        <v>2</v>
      </c>
      <c r="X31" s="16">
        <v>0</v>
      </c>
      <c r="Y31" s="16">
        <v>0</v>
      </c>
      <c r="Z31" s="16">
        <v>1</v>
      </c>
      <c r="AA31" s="16">
        <v>2</v>
      </c>
      <c r="AB31" s="16">
        <v>0</v>
      </c>
      <c r="AC31" s="16">
        <v>0</v>
      </c>
      <c r="AD31" s="16">
        <v>0</v>
      </c>
      <c r="AE31" s="16">
        <v>0</v>
      </c>
      <c r="AF31" s="16">
        <v>4</v>
      </c>
      <c r="AG31" s="16">
        <v>10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119</v>
      </c>
      <c r="AQ31" s="16">
        <v>553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49</v>
      </c>
      <c r="B32" s="36" t="s">
        <v>100</v>
      </c>
      <c r="C32" s="37" t="s">
        <v>101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42</v>
      </c>
      <c r="K32" s="16">
        <v>69</v>
      </c>
      <c r="L32" s="16">
        <v>0</v>
      </c>
      <c r="M32" s="16">
        <v>0</v>
      </c>
      <c r="N32" s="16">
        <v>0</v>
      </c>
      <c r="O32" s="16">
        <v>0</v>
      </c>
      <c r="P32" s="16">
        <v>42</v>
      </c>
      <c r="Q32" s="16">
        <v>69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4</v>
      </c>
      <c r="AG32" s="16">
        <v>11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4</v>
      </c>
      <c r="AQ32" s="16">
        <v>11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49</v>
      </c>
      <c r="B33" s="36" t="s">
        <v>102</v>
      </c>
      <c r="C33" s="37" t="s">
        <v>103</v>
      </c>
      <c r="D33" s="16">
        <v>26</v>
      </c>
      <c r="E33" s="16">
        <v>46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35</v>
      </c>
      <c r="Q33" s="16">
        <v>70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34</v>
      </c>
      <c r="AQ33" s="16">
        <v>117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49</v>
      </c>
      <c r="B34" s="36" t="s">
        <v>104</v>
      </c>
      <c r="C34" s="37" t="s">
        <v>105</v>
      </c>
      <c r="D34" s="16">
        <v>128</v>
      </c>
      <c r="E34" s="16">
        <v>247</v>
      </c>
      <c r="F34" s="16">
        <v>0</v>
      </c>
      <c r="G34" s="16">
        <v>0</v>
      </c>
      <c r="H34" s="16">
        <v>0</v>
      </c>
      <c r="I34" s="16">
        <v>0</v>
      </c>
      <c r="J34" s="16">
        <v>7</v>
      </c>
      <c r="K34" s="16">
        <v>14</v>
      </c>
      <c r="L34" s="16">
        <v>0</v>
      </c>
      <c r="M34" s="16">
        <v>0</v>
      </c>
      <c r="N34" s="16">
        <v>0</v>
      </c>
      <c r="O34" s="16">
        <v>0</v>
      </c>
      <c r="P34" s="16">
        <v>119</v>
      </c>
      <c r="Q34" s="16">
        <v>260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23</v>
      </c>
      <c r="AG34" s="16">
        <v>41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48</v>
      </c>
      <c r="AQ34" s="16">
        <v>187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49</v>
      </c>
      <c r="B35" s="36" t="s">
        <v>106</v>
      </c>
      <c r="C35" s="37" t="s">
        <v>107</v>
      </c>
      <c r="D35" s="16">
        <v>22</v>
      </c>
      <c r="E35" s="16">
        <v>37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24</v>
      </c>
      <c r="Q35" s="16">
        <v>62</v>
      </c>
      <c r="R35" s="16">
        <v>11</v>
      </c>
      <c r="S35" s="16">
        <v>19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10</v>
      </c>
      <c r="AG35" s="16">
        <v>17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4</v>
      </c>
      <c r="AQ35" s="16">
        <v>14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49</v>
      </c>
      <c r="B36" s="36" t="s">
        <v>108</v>
      </c>
      <c r="C36" s="37" t="s">
        <v>109</v>
      </c>
      <c r="D36" s="16">
        <v>1</v>
      </c>
      <c r="E36" s="16">
        <v>2</v>
      </c>
      <c r="F36" s="16">
        <v>0</v>
      </c>
      <c r="G36" s="16">
        <v>0</v>
      </c>
      <c r="H36" s="16">
        <v>0</v>
      </c>
      <c r="I36" s="16">
        <v>0</v>
      </c>
      <c r="J36" s="16">
        <v>13</v>
      </c>
      <c r="K36" s="16">
        <v>24</v>
      </c>
      <c r="L36" s="16">
        <v>1</v>
      </c>
      <c r="M36" s="16">
        <v>10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3</v>
      </c>
      <c r="AG36" s="16">
        <v>6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65</v>
      </c>
      <c r="AQ36" s="16">
        <v>229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49</v>
      </c>
      <c r="B37" s="36" t="s">
        <v>110</v>
      </c>
      <c r="C37" s="37" t="s">
        <v>111</v>
      </c>
      <c r="D37" s="16">
        <v>25</v>
      </c>
      <c r="E37" s="16">
        <v>48</v>
      </c>
      <c r="F37" s="16">
        <v>1</v>
      </c>
      <c r="G37" s="16">
        <v>2</v>
      </c>
      <c r="H37" s="16">
        <v>0</v>
      </c>
      <c r="I37" s="16">
        <v>0</v>
      </c>
      <c r="J37" s="16">
        <v>2</v>
      </c>
      <c r="K37" s="16">
        <v>6</v>
      </c>
      <c r="L37" s="16">
        <v>3</v>
      </c>
      <c r="M37" s="16">
        <v>16</v>
      </c>
      <c r="N37" s="16">
        <v>0</v>
      </c>
      <c r="O37" s="16">
        <v>0</v>
      </c>
      <c r="P37" s="16">
        <v>12</v>
      </c>
      <c r="Q37" s="16">
        <v>36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11</v>
      </c>
      <c r="AG37" s="16">
        <v>32</v>
      </c>
      <c r="AH37" s="16">
        <v>0</v>
      </c>
      <c r="AI37" s="16">
        <v>0</v>
      </c>
      <c r="AJ37" s="16">
        <v>1</v>
      </c>
      <c r="AK37" s="16">
        <v>4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49</v>
      </c>
      <c r="B38" s="36" t="s">
        <v>112</v>
      </c>
      <c r="C38" s="37" t="s">
        <v>113</v>
      </c>
      <c r="D38" s="16">
        <v>7</v>
      </c>
      <c r="E38" s="16">
        <v>15</v>
      </c>
      <c r="F38" s="16">
        <v>0</v>
      </c>
      <c r="G38" s="16">
        <v>0</v>
      </c>
      <c r="H38" s="16">
        <v>0</v>
      </c>
      <c r="I38" s="16">
        <v>0</v>
      </c>
      <c r="J38" s="16">
        <v>14</v>
      </c>
      <c r="K38" s="16">
        <v>30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2</v>
      </c>
      <c r="AG38" s="16">
        <v>4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2</v>
      </c>
      <c r="AQ38" s="16">
        <v>4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49</v>
      </c>
      <c r="B39" s="36" t="s">
        <v>114</v>
      </c>
      <c r="C39" s="37" t="s">
        <v>115</v>
      </c>
      <c r="D39" s="16">
        <v>17</v>
      </c>
      <c r="E39" s="16">
        <v>39</v>
      </c>
      <c r="F39" s="16">
        <v>6</v>
      </c>
      <c r="G39" s="16">
        <v>4</v>
      </c>
      <c r="H39" s="16">
        <v>0</v>
      </c>
      <c r="I39" s="16">
        <v>0</v>
      </c>
      <c r="J39" s="16">
        <v>1</v>
      </c>
      <c r="K39" s="16">
        <v>2</v>
      </c>
      <c r="L39" s="16">
        <v>1</v>
      </c>
      <c r="M39" s="16">
        <v>1</v>
      </c>
      <c r="N39" s="16">
        <v>0</v>
      </c>
      <c r="O39" s="16">
        <v>0</v>
      </c>
      <c r="P39" s="16">
        <v>12</v>
      </c>
      <c r="Q39" s="16">
        <v>35</v>
      </c>
      <c r="R39" s="16">
        <v>7</v>
      </c>
      <c r="S39" s="16">
        <v>17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2</v>
      </c>
      <c r="AO39" s="16">
        <v>2650</v>
      </c>
      <c r="AP39" s="16">
        <v>10</v>
      </c>
      <c r="AQ39" s="16">
        <v>22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49</v>
      </c>
      <c r="B40" s="36" t="s">
        <v>116</v>
      </c>
      <c r="C40" s="37" t="s">
        <v>117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3</v>
      </c>
      <c r="K40" s="16">
        <v>8</v>
      </c>
      <c r="L40" s="16">
        <v>3</v>
      </c>
      <c r="M40" s="16">
        <v>8</v>
      </c>
      <c r="N40" s="16">
        <v>0</v>
      </c>
      <c r="O40" s="16">
        <v>0</v>
      </c>
      <c r="P40" s="16">
        <v>2</v>
      </c>
      <c r="Q40" s="16">
        <v>4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2</v>
      </c>
      <c r="AG40" s="16">
        <v>4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3</v>
      </c>
      <c r="AQ40" s="16">
        <v>18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49</v>
      </c>
      <c r="B41" s="36" t="s">
        <v>118</v>
      </c>
      <c r="C41" s="37" t="s">
        <v>119</v>
      </c>
      <c r="D41" s="16">
        <v>13</v>
      </c>
      <c r="E41" s="16">
        <v>35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11</v>
      </c>
      <c r="M41" s="16">
        <v>22</v>
      </c>
      <c r="N41" s="16">
        <v>0</v>
      </c>
      <c r="O41" s="16">
        <v>0</v>
      </c>
      <c r="P41" s="16">
        <v>52</v>
      </c>
      <c r="Q41" s="16">
        <v>120</v>
      </c>
      <c r="R41" s="16">
        <v>29</v>
      </c>
      <c r="S41" s="16">
        <v>84</v>
      </c>
      <c r="T41" s="16">
        <v>0</v>
      </c>
      <c r="U41" s="16">
        <v>0</v>
      </c>
      <c r="V41" s="16">
        <v>1</v>
      </c>
      <c r="W41" s="16">
        <v>2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23</v>
      </c>
      <c r="AQ41" s="16">
        <v>82</v>
      </c>
      <c r="AR41" s="16">
        <v>7</v>
      </c>
      <c r="AS41" s="16">
        <v>16</v>
      </c>
      <c r="AT41" s="16">
        <v>4</v>
      </c>
      <c r="AU41" s="16">
        <v>22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49</v>
      </c>
      <c r="B42" s="36" t="s">
        <v>120</v>
      </c>
      <c r="C42" s="37" t="s">
        <v>121</v>
      </c>
      <c r="D42" s="16">
        <v>3</v>
      </c>
      <c r="E42" s="16">
        <v>6</v>
      </c>
      <c r="F42" s="16">
        <v>0</v>
      </c>
      <c r="G42" s="16">
        <v>0</v>
      </c>
      <c r="H42" s="16">
        <v>0</v>
      </c>
      <c r="I42" s="16">
        <v>0</v>
      </c>
      <c r="J42" s="16">
        <v>4</v>
      </c>
      <c r="K42" s="16">
        <v>4</v>
      </c>
      <c r="L42" s="16">
        <v>0</v>
      </c>
      <c r="M42" s="16">
        <v>0</v>
      </c>
      <c r="N42" s="16">
        <v>0</v>
      </c>
      <c r="O42" s="16">
        <v>0</v>
      </c>
      <c r="P42" s="16">
        <v>3</v>
      </c>
      <c r="Q42" s="16">
        <v>2</v>
      </c>
      <c r="R42" s="16">
        <v>2</v>
      </c>
      <c r="S42" s="16">
        <v>15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9</v>
      </c>
      <c r="AG42" s="16">
        <v>42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4</v>
      </c>
      <c r="AQ42" s="16">
        <v>22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49</v>
      </c>
      <c r="B43" s="36" t="s">
        <v>122</v>
      </c>
      <c r="C43" s="37" t="s">
        <v>123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15</v>
      </c>
      <c r="K43" s="16">
        <v>24</v>
      </c>
      <c r="L43" s="16">
        <v>0</v>
      </c>
      <c r="M43" s="16">
        <v>0</v>
      </c>
      <c r="N43" s="16">
        <v>0</v>
      </c>
      <c r="O43" s="16">
        <v>0</v>
      </c>
      <c r="P43" s="16">
        <v>15</v>
      </c>
      <c r="Q43" s="16">
        <v>24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5</v>
      </c>
      <c r="AQ43" s="16">
        <v>11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49</v>
      </c>
      <c r="B44" s="36" t="s">
        <v>124</v>
      </c>
      <c r="C44" s="37" t="s">
        <v>125</v>
      </c>
      <c r="D44" s="16">
        <v>2</v>
      </c>
      <c r="E44" s="16">
        <v>4</v>
      </c>
      <c r="F44" s="16">
        <v>2</v>
      </c>
      <c r="G44" s="16">
        <v>8</v>
      </c>
      <c r="H44" s="16">
        <v>0</v>
      </c>
      <c r="I44" s="16">
        <v>0</v>
      </c>
      <c r="J44" s="16">
        <v>19</v>
      </c>
      <c r="K44" s="16">
        <v>38</v>
      </c>
      <c r="L44" s="16">
        <v>0</v>
      </c>
      <c r="M44" s="16">
        <v>0</v>
      </c>
      <c r="N44" s="16">
        <v>0</v>
      </c>
      <c r="O44" s="16">
        <v>0</v>
      </c>
      <c r="P44" s="16">
        <v>42</v>
      </c>
      <c r="Q44" s="16">
        <v>95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8</v>
      </c>
      <c r="AG44" s="16">
        <v>20</v>
      </c>
      <c r="AH44" s="16">
        <v>0</v>
      </c>
      <c r="AI44" s="16">
        <v>0</v>
      </c>
      <c r="AJ44" s="16">
        <v>1</v>
      </c>
      <c r="AK44" s="16">
        <v>2</v>
      </c>
      <c r="AL44" s="16">
        <v>0</v>
      </c>
      <c r="AM44" s="16">
        <v>0</v>
      </c>
      <c r="AN44" s="16">
        <v>0</v>
      </c>
      <c r="AO44" s="16">
        <v>0</v>
      </c>
      <c r="AP44" s="16">
        <v>24</v>
      </c>
      <c r="AQ44" s="16">
        <v>90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49</v>
      </c>
      <c r="B45" s="36" t="s">
        <v>126</v>
      </c>
      <c r="C45" s="37" t="s">
        <v>30</v>
      </c>
      <c r="D45" s="16">
        <v>7</v>
      </c>
      <c r="E45" s="16">
        <v>10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3</v>
      </c>
      <c r="AQ45" s="16">
        <v>9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24" t="s">
        <v>49</v>
      </c>
      <c r="B46" s="36" t="s">
        <v>127</v>
      </c>
      <c r="C46" s="37" t="s">
        <v>32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5</v>
      </c>
      <c r="K46" s="16">
        <v>12</v>
      </c>
      <c r="L46" s="16">
        <v>0</v>
      </c>
      <c r="M46" s="16">
        <v>0</v>
      </c>
      <c r="N46" s="16">
        <v>0</v>
      </c>
      <c r="O46" s="16">
        <v>0</v>
      </c>
      <c r="P46" s="16">
        <v>1</v>
      </c>
      <c r="Q46" s="16">
        <v>2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17</v>
      </c>
      <c r="AQ46" s="16">
        <v>65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24" t="s">
        <v>49</v>
      </c>
      <c r="B47" s="36" t="s">
        <v>128</v>
      </c>
      <c r="C47" s="37" t="s">
        <v>129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24</v>
      </c>
      <c r="K47" s="16">
        <v>88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16</v>
      </c>
      <c r="AG47" s="16">
        <v>59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24" t="s">
        <v>49</v>
      </c>
      <c r="B48" s="36" t="s">
        <v>130</v>
      </c>
      <c r="C48" s="37" t="s">
        <v>31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17</v>
      </c>
      <c r="K48" s="16">
        <v>56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6</v>
      </c>
      <c r="AG48" s="16">
        <v>10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8</v>
      </c>
      <c r="AQ48" s="16">
        <v>33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24" t="s">
        <v>49</v>
      </c>
      <c r="B49" s="36" t="s">
        <v>131</v>
      </c>
      <c r="C49" s="37" t="s">
        <v>132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4</v>
      </c>
      <c r="K49" s="16">
        <v>14</v>
      </c>
      <c r="L49" s="16">
        <v>1</v>
      </c>
      <c r="M49" s="16">
        <v>4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6</v>
      </c>
      <c r="AG49" s="16">
        <v>10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6</v>
      </c>
      <c r="AQ49" s="16">
        <v>10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24" t="s">
        <v>49</v>
      </c>
      <c r="B50" s="36" t="s">
        <v>133</v>
      </c>
      <c r="C50" s="37" t="s">
        <v>134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55</v>
      </c>
      <c r="K50" s="16">
        <v>176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25</v>
      </c>
      <c r="AG50" s="16">
        <v>87</v>
      </c>
      <c r="AH50" s="16">
        <v>0</v>
      </c>
      <c r="AI50" s="16">
        <v>0</v>
      </c>
      <c r="AJ50" s="16">
        <v>1</v>
      </c>
      <c r="AK50" s="16">
        <v>2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43" t="s">
        <v>48</v>
      </c>
      <c r="B51" s="44"/>
      <c r="C51" s="45"/>
      <c r="D51" s="16">
        <f>SUM(D7:D50)</f>
        <v>2000</v>
      </c>
      <c r="E51" s="16">
        <f aca="true" t="shared" si="0" ref="E51:AY51">SUM(E7:E50)</f>
        <v>3365</v>
      </c>
      <c r="F51" s="16">
        <f t="shared" si="0"/>
        <v>58</v>
      </c>
      <c r="G51" s="16">
        <f t="shared" si="0"/>
        <v>219</v>
      </c>
      <c r="H51" s="16">
        <f t="shared" si="0"/>
        <v>0</v>
      </c>
      <c r="I51" s="16">
        <f t="shared" si="0"/>
        <v>0</v>
      </c>
      <c r="J51" s="16">
        <f t="shared" si="0"/>
        <v>1014</v>
      </c>
      <c r="K51" s="16">
        <f t="shared" si="0"/>
        <v>2309</v>
      </c>
      <c r="L51" s="16">
        <f t="shared" si="0"/>
        <v>54</v>
      </c>
      <c r="M51" s="16">
        <f t="shared" si="0"/>
        <v>238</v>
      </c>
      <c r="N51" s="16">
        <f t="shared" si="0"/>
        <v>0</v>
      </c>
      <c r="O51" s="16">
        <f t="shared" si="0"/>
        <v>0</v>
      </c>
      <c r="P51" s="16">
        <f t="shared" si="0"/>
        <v>1904</v>
      </c>
      <c r="Q51" s="16">
        <f t="shared" si="0"/>
        <v>4487</v>
      </c>
      <c r="R51" s="16">
        <f t="shared" si="0"/>
        <v>89</v>
      </c>
      <c r="S51" s="16">
        <f t="shared" si="0"/>
        <v>235</v>
      </c>
      <c r="T51" s="16">
        <f t="shared" si="0"/>
        <v>0</v>
      </c>
      <c r="U51" s="16">
        <f t="shared" si="0"/>
        <v>0</v>
      </c>
      <c r="V51" s="16">
        <f t="shared" si="0"/>
        <v>43</v>
      </c>
      <c r="W51" s="16">
        <f t="shared" si="0"/>
        <v>86</v>
      </c>
      <c r="X51" s="16">
        <f t="shared" si="0"/>
        <v>0</v>
      </c>
      <c r="Y51" s="16">
        <f t="shared" si="0"/>
        <v>0</v>
      </c>
      <c r="Z51" s="16">
        <f t="shared" si="0"/>
        <v>2</v>
      </c>
      <c r="AA51" s="16">
        <f t="shared" si="0"/>
        <v>4</v>
      </c>
      <c r="AB51" s="16">
        <f t="shared" si="0"/>
        <v>0</v>
      </c>
      <c r="AC51" s="16">
        <f t="shared" si="0"/>
        <v>0</v>
      </c>
      <c r="AD51" s="16">
        <f t="shared" si="0"/>
        <v>0</v>
      </c>
      <c r="AE51" s="16">
        <f t="shared" si="0"/>
        <v>0</v>
      </c>
      <c r="AF51" s="16">
        <f t="shared" si="0"/>
        <v>454</v>
      </c>
      <c r="AG51" s="16">
        <f t="shared" si="0"/>
        <v>1380</v>
      </c>
      <c r="AH51" s="16">
        <f t="shared" si="0"/>
        <v>0</v>
      </c>
      <c r="AI51" s="16">
        <f t="shared" si="0"/>
        <v>0</v>
      </c>
      <c r="AJ51" s="16">
        <f t="shared" si="0"/>
        <v>9</v>
      </c>
      <c r="AK51" s="16">
        <f t="shared" si="0"/>
        <v>67</v>
      </c>
      <c r="AL51" s="16">
        <f t="shared" si="0"/>
        <v>0</v>
      </c>
      <c r="AM51" s="16">
        <f t="shared" si="0"/>
        <v>0</v>
      </c>
      <c r="AN51" s="16">
        <f t="shared" si="0"/>
        <v>2</v>
      </c>
      <c r="AO51" s="16">
        <f t="shared" si="0"/>
        <v>2650</v>
      </c>
      <c r="AP51" s="16">
        <f t="shared" si="0"/>
        <v>1426</v>
      </c>
      <c r="AQ51" s="16">
        <f t="shared" si="0"/>
        <v>5643</v>
      </c>
      <c r="AR51" s="16">
        <f t="shared" si="0"/>
        <v>17</v>
      </c>
      <c r="AS51" s="16">
        <f t="shared" si="0"/>
        <v>28</v>
      </c>
      <c r="AT51" s="16">
        <f t="shared" si="0"/>
        <v>6</v>
      </c>
      <c r="AU51" s="16">
        <f t="shared" si="0"/>
        <v>42</v>
      </c>
      <c r="AV51" s="16">
        <f t="shared" si="0"/>
        <v>0</v>
      </c>
      <c r="AW51" s="16">
        <f t="shared" si="0"/>
        <v>0</v>
      </c>
      <c r="AX51" s="16">
        <f t="shared" si="0"/>
        <v>0</v>
      </c>
      <c r="AY51" s="16">
        <f t="shared" si="0"/>
        <v>0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51:C5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19"/>
  <sheetViews>
    <sheetView showGridLines="0" workbookViewId="0" topLeftCell="A1">
      <pane xSplit="3" ySplit="6" topLeftCell="D7" activePane="bottomRight" state="frozen"/>
      <selection pane="topLeft" activeCell="O920" sqref="O920"/>
      <selection pane="topRight" activeCell="O920" sqref="O920"/>
      <selection pane="bottomLeft" activeCell="O920" sqref="O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47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182</v>
      </c>
      <c r="B2" s="49" t="s">
        <v>177</v>
      </c>
      <c r="C2" s="46" t="s">
        <v>183</v>
      </c>
      <c r="D2" s="41" t="s">
        <v>178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184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161</v>
      </c>
      <c r="E3" s="57"/>
      <c r="F3" s="57"/>
      <c r="G3" s="57"/>
      <c r="H3" s="57"/>
      <c r="I3" s="58"/>
      <c r="J3" s="56" t="s">
        <v>159</v>
      </c>
      <c r="K3" s="57"/>
      <c r="L3" s="57"/>
      <c r="M3" s="57"/>
      <c r="N3" s="57"/>
      <c r="O3" s="58"/>
      <c r="P3" s="56" t="s">
        <v>160</v>
      </c>
      <c r="Q3" s="57"/>
      <c r="R3" s="57"/>
      <c r="S3" s="57"/>
      <c r="T3" s="57"/>
      <c r="U3" s="58"/>
      <c r="V3" s="62" t="s">
        <v>8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6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7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185</v>
      </c>
      <c r="W4" s="66"/>
      <c r="X4" s="66"/>
      <c r="Y4" s="66"/>
      <c r="Z4" s="66" t="s">
        <v>186</v>
      </c>
      <c r="AA4" s="66"/>
      <c r="AB4" s="69" t="s">
        <v>187</v>
      </c>
      <c r="AC4" s="70"/>
      <c r="AD4" s="64" t="s">
        <v>188</v>
      </c>
      <c r="AE4" s="65"/>
      <c r="AF4" s="66" t="s">
        <v>185</v>
      </c>
      <c r="AG4" s="66"/>
      <c r="AH4" s="66"/>
      <c r="AI4" s="66"/>
      <c r="AJ4" s="66" t="s">
        <v>186</v>
      </c>
      <c r="AK4" s="66"/>
      <c r="AL4" s="69" t="s">
        <v>187</v>
      </c>
      <c r="AM4" s="70"/>
      <c r="AN4" s="64" t="s">
        <v>188</v>
      </c>
      <c r="AO4" s="65"/>
      <c r="AP4" s="66" t="s">
        <v>185</v>
      </c>
      <c r="AQ4" s="66"/>
      <c r="AR4" s="66"/>
      <c r="AS4" s="66"/>
      <c r="AT4" s="66" t="s">
        <v>186</v>
      </c>
      <c r="AU4" s="66"/>
      <c r="AV4" s="69" t="s">
        <v>187</v>
      </c>
      <c r="AW4" s="70"/>
      <c r="AX4" s="64" t="s">
        <v>188</v>
      </c>
      <c r="AY4" s="65"/>
    </row>
    <row r="5" spans="1:51" s="30" customFormat="1" ht="22.5" customHeight="1">
      <c r="A5" s="48"/>
      <c r="B5" s="48"/>
      <c r="C5" s="47"/>
      <c r="D5" s="67" t="s">
        <v>189</v>
      </c>
      <c r="E5" s="68"/>
      <c r="F5" s="67" t="s">
        <v>33</v>
      </c>
      <c r="G5" s="68"/>
      <c r="H5" s="67" t="s">
        <v>34</v>
      </c>
      <c r="I5" s="68"/>
      <c r="J5" s="67" t="s">
        <v>189</v>
      </c>
      <c r="K5" s="68"/>
      <c r="L5" s="67" t="s">
        <v>33</v>
      </c>
      <c r="M5" s="68"/>
      <c r="N5" s="67" t="s">
        <v>34</v>
      </c>
      <c r="O5" s="68"/>
      <c r="P5" s="67" t="s">
        <v>189</v>
      </c>
      <c r="Q5" s="68"/>
      <c r="R5" s="67" t="s">
        <v>33</v>
      </c>
      <c r="S5" s="68"/>
      <c r="T5" s="67" t="s">
        <v>34</v>
      </c>
      <c r="U5" s="68"/>
      <c r="V5" s="66" t="s">
        <v>35</v>
      </c>
      <c r="W5" s="66"/>
      <c r="X5" s="66" t="s">
        <v>36</v>
      </c>
      <c r="Y5" s="66"/>
      <c r="Z5" s="66"/>
      <c r="AA5" s="66"/>
      <c r="AB5" s="71"/>
      <c r="AC5" s="72"/>
      <c r="AD5" s="65"/>
      <c r="AE5" s="65"/>
      <c r="AF5" s="66" t="s">
        <v>35</v>
      </c>
      <c r="AG5" s="66"/>
      <c r="AH5" s="66" t="s">
        <v>36</v>
      </c>
      <c r="AI5" s="66"/>
      <c r="AJ5" s="66"/>
      <c r="AK5" s="66"/>
      <c r="AL5" s="71"/>
      <c r="AM5" s="72"/>
      <c r="AN5" s="65"/>
      <c r="AO5" s="65"/>
      <c r="AP5" s="66" t="s">
        <v>35</v>
      </c>
      <c r="AQ5" s="66"/>
      <c r="AR5" s="66" t="s">
        <v>36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48"/>
      <c r="B6" s="48"/>
      <c r="C6" s="47"/>
      <c r="D6" s="40" t="s">
        <v>162</v>
      </c>
      <c r="E6" s="40" t="s">
        <v>179</v>
      </c>
      <c r="F6" s="40" t="s">
        <v>162</v>
      </c>
      <c r="G6" s="40" t="s">
        <v>179</v>
      </c>
      <c r="H6" s="19" t="s">
        <v>164</v>
      </c>
      <c r="I6" s="40" t="s">
        <v>179</v>
      </c>
      <c r="J6" s="40" t="s">
        <v>162</v>
      </c>
      <c r="K6" s="40" t="s">
        <v>179</v>
      </c>
      <c r="L6" s="40" t="s">
        <v>162</v>
      </c>
      <c r="M6" s="40" t="s">
        <v>179</v>
      </c>
      <c r="N6" s="19" t="s">
        <v>164</v>
      </c>
      <c r="O6" s="40" t="s">
        <v>179</v>
      </c>
      <c r="P6" s="40" t="s">
        <v>162</v>
      </c>
      <c r="Q6" s="40" t="s">
        <v>179</v>
      </c>
      <c r="R6" s="40" t="s">
        <v>162</v>
      </c>
      <c r="S6" s="40" t="s">
        <v>179</v>
      </c>
      <c r="T6" s="19" t="s">
        <v>164</v>
      </c>
      <c r="U6" s="40" t="s">
        <v>179</v>
      </c>
      <c r="V6" s="40" t="s">
        <v>162</v>
      </c>
      <c r="W6" s="19" t="s">
        <v>180</v>
      </c>
      <c r="X6" s="40" t="s">
        <v>162</v>
      </c>
      <c r="Y6" s="19" t="s">
        <v>180</v>
      </c>
      <c r="Z6" s="40" t="s">
        <v>162</v>
      </c>
      <c r="AA6" s="19" t="s">
        <v>180</v>
      </c>
      <c r="AB6" s="19" t="s">
        <v>164</v>
      </c>
      <c r="AC6" s="19" t="s">
        <v>180</v>
      </c>
      <c r="AD6" s="19" t="s">
        <v>164</v>
      </c>
      <c r="AE6" s="19" t="s">
        <v>180</v>
      </c>
      <c r="AF6" s="40" t="s">
        <v>162</v>
      </c>
      <c r="AG6" s="19" t="s">
        <v>180</v>
      </c>
      <c r="AH6" s="40" t="s">
        <v>162</v>
      </c>
      <c r="AI6" s="19" t="s">
        <v>180</v>
      </c>
      <c r="AJ6" s="40" t="s">
        <v>162</v>
      </c>
      <c r="AK6" s="19" t="s">
        <v>180</v>
      </c>
      <c r="AL6" s="19" t="s">
        <v>164</v>
      </c>
      <c r="AM6" s="19" t="s">
        <v>180</v>
      </c>
      <c r="AN6" s="19" t="s">
        <v>164</v>
      </c>
      <c r="AO6" s="19" t="s">
        <v>180</v>
      </c>
      <c r="AP6" s="40" t="s">
        <v>162</v>
      </c>
      <c r="AQ6" s="19" t="s">
        <v>180</v>
      </c>
      <c r="AR6" s="40" t="s">
        <v>162</v>
      </c>
      <c r="AS6" s="19" t="s">
        <v>180</v>
      </c>
      <c r="AT6" s="40" t="s">
        <v>162</v>
      </c>
      <c r="AU6" s="19" t="s">
        <v>180</v>
      </c>
      <c r="AV6" s="19" t="s">
        <v>164</v>
      </c>
      <c r="AW6" s="19" t="s">
        <v>180</v>
      </c>
      <c r="AX6" s="19" t="s">
        <v>164</v>
      </c>
      <c r="AY6" s="19" t="s">
        <v>180</v>
      </c>
    </row>
    <row r="7" spans="1:51" ht="13.5">
      <c r="A7" s="24" t="s">
        <v>49</v>
      </c>
      <c r="B7" s="38" t="s">
        <v>135</v>
      </c>
      <c r="C7" s="39" t="s">
        <v>136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49</v>
      </c>
      <c r="B8" s="38" t="s">
        <v>137</v>
      </c>
      <c r="C8" s="39" t="s">
        <v>138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49</v>
      </c>
      <c r="B9" s="38" t="s">
        <v>139</v>
      </c>
      <c r="C9" s="39" t="s">
        <v>140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49</v>
      </c>
      <c r="B10" s="38" t="s">
        <v>141</v>
      </c>
      <c r="C10" s="39" t="s">
        <v>142</v>
      </c>
      <c r="D10" s="16">
        <v>0</v>
      </c>
      <c r="E10" s="16">
        <v>0</v>
      </c>
      <c r="F10" s="16">
        <v>5</v>
      </c>
      <c r="G10" s="16">
        <v>44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1</v>
      </c>
      <c r="AA10" s="16">
        <v>4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49</v>
      </c>
      <c r="B11" s="38" t="s">
        <v>143</v>
      </c>
      <c r="C11" s="39" t="s">
        <v>144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6</v>
      </c>
      <c r="M11" s="16">
        <v>60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49</v>
      </c>
      <c r="B12" s="38" t="s">
        <v>145</v>
      </c>
      <c r="C12" s="39" t="s">
        <v>146</v>
      </c>
      <c r="D12" s="16">
        <v>0</v>
      </c>
      <c r="E12" s="16">
        <v>0</v>
      </c>
      <c r="F12" s="16">
        <v>7</v>
      </c>
      <c r="G12" s="16">
        <v>62</v>
      </c>
      <c r="H12" s="16">
        <v>0</v>
      </c>
      <c r="I12" s="16">
        <v>0</v>
      </c>
      <c r="J12" s="16">
        <v>0</v>
      </c>
      <c r="K12" s="16">
        <v>0</v>
      </c>
      <c r="L12" s="16">
        <v>24</v>
      </c>
      <c r="M12" s="16">
        <v>216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49</v>
      </c>
      <c r="B13" s="38" t="s">
        <v>147</v>
      </c>
      <c r="C13" s="39" t="s">
        <v>148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49</v>
      </c>
      <c r="B14" s="38" t="s">
        <v>149</v>
      </c>
      <c r="C14" s="39" t="s">
        <v>150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49</v>
      </c>
      <c r="B15" s="38" t="s">
        <v>151</v>
      </c>
      <c r="C15" s="39" t="s">
        <v>152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3</v>
      </c>
      <c r="M15" s="16">
        <v>12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49</v>
      </c>
      <c r="B16" s="38" t="s">
        <v>153</v>
      </c>
      <c r="C16" s="39" t="s">
        <v>154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49</v>
      </c>
      <c r="B17" s="38" t="s">
        <v>155</v>
      </c>
      <c r="C17" s="39" t="s">
        <v>156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49</v>
      </c>
      <c r="B18" s="38" t="s">
        <v>157</v>
      </c>
      <c r="C18" s="39" t="s">
        <v>158</v>
      </c>
      <c r="D18" s="16">
        <v>0</v>
      </c>
      <c r="E18" s="16">
        <v>0</v>
      </c>
      <c r="F18" s="16">
        <v>1</v>
      </c>
      <c r="G18" s="16">
        <v>4</v>
      </c>
      <c r="H18" s="16">
        <v>0</v>
      </c>
      <c r="I18" s="16">
        <v>0</v>
      </c>
      <c r="J18" s="16">
        <v>0</v>
      </c>
      <c r="K18" s="16">
        <v>0</v>
      </c>
      <c r="L18" s="16">
        <v>2</v>
      </c>
      <c r="M18" s="16">
        <v>6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43" t="s">
        <v>48</v>
      </c>
      <c r="B19" s="44"/>
      <c r="C19" s="45"/>
      <c r="D19" s="16">
        <f aca="true" t="shared" si="0" ref="D19:AY19">SUM(D7:D18)</f>
        <v>0</v>
      </c>
      <c r="E19" s="16">
        <f t="shared" si="0"/>
        <v>0</v>
      </c>
      <c r="F19" s="16">
        <f t="shared" si="0"/>
        <v>13</v>
      </c>
      <c r="G19" s="16">
        <f t="shared" si="0"/>
        <v>110</v>
      </c>
      <c r="H19" s="16">
        <f t="shared" si="0"/>
        <v>0</v>
      </c>
      <c r="I19" s="16">
        <f t="shared" si="0"/>
        <v>0</v>
      </c>
      <c r="J19" s="16">
        <f t="shared" si="0"/>
        <v>0</v>
      </c>
      <c r="K19" s="16">
        <f t="shared" si="0"/>
        <v>0</v>
      </c>
      <c r="L19" s="16">
        <f t="shared" si="0"/>
        <v>35</v>
      </c>
      <c r="M19" s="16">
        <f t="shared" si="0"/>
        <v>294</v>
      </c>
      <c r="N19" s="16">
        <f t="shared" si="0"/>
        <v>0</v>
      </c>
      <c r="O19" s="16">
        <f t="shared" si="0"/>
        <v>0</v>
      </c>
      <c r="P19" s="16">
        <f t="shared" si="0"/>
        <v>0</v>
      </c>
      <c r="Q19" s="16">
        <f t="shared" si="0"/>
        <v>0</v>
      </c>
      <c r="R19" s="16">
        <f t="shared" si="0"/>
        <v>0</v>
      </c>
      <c r="S19" s="16">
        <f t="shared" si="0"/>
        <v>0</v>
      </c>
      <c r="T19" s="16">
        <f t="shared" si="0"/>
        <v>0</v>
      </c>
      <c r="U19" s="16">
        <f t="shared" si="0"/>
        <v>0</v>
      </c>
      <c r="V19" s="16">
        <f t="shared" si="0"/>
        <v>0</v>
      </c>
      <c r="W19" s="16">
        <f t="shared" si="0"/>
        <v>0</v>
      </c>
      <c r="X19" s="16">
        <f t="shared" si="0"/>
        <v>0</v>
      </c>
      <c r="Y19" s="16">
        <f t="shared" si="0"/>
        <v>0</v>
      </c>
      <c r="Z19" s="16">
        <f t="shared" si="0"/>
        <v>1</v>
      </c>
      <c r="AA19" s="16">
        <f t="shared" si="0"/>
        <v>4</v>
      </c>
      <c r="AB19" s="16">
        <f t="shared" si="0"/>
        <v>0</v>
      </c>
      <c r="AC19" s="16">
        <f t="shared" si="0"/>
        <v>0</v>
      </c>
      <c r="AD19" s="16">
        <f t="shared" si="0"/>
        <v>0</v>
      </c>
      <c r="AE19" s="16">
        <f t="shared" si="0"/>
        <v>0</v>
      </c>
      <c r="AF19" s="16">
        <f t="shared" si="0"/>
        <v>0</v>
      </c>
      <c r="AG19" s="16">
        <f t="shared" si="0"/>
        <v>0</v>
      </c>
      <c r="AH19" s="16">
        <f t="shared" si="0"/>
        <v>0</v>
      </c>
      <c r="AI19" s="16">
        <f t="shared" si="0"/>
        <v>0</v>
      </c>
      <c r="AJ19" s="16">
        <f t="shared" si="0"/>
        <v>0</v>
      </c>
      <c r="AK19" s="16">
        <f t="shared" si="0"/>
        <v>0</v>
      </c>
      <c r="AL19" s="16">
        <f t="shared" si="0"/>
        <v>0</v>
      </c>
      <c r="AM19" s="16">
        <f t="shared" si="0"/>
        <v>0</v>
      </c>
      <c r="AN19" s="16">
        <f t="shared" si="0"/>
        <v>0</v>
      </c>
      <c r="AO19" s="16">
        <f t="shared" si="0"/>
        <v>0</v>
      </c>
      <c r="AP19" s="16">
        <f t="shared" si="0"/>
        <v>0</v>
      </c>
      <c r="AQ19" s="16">
        <f t="shared" si="0"/>
        <v>0</v>
      </c>
      <c r="AR19" s="16">
        <f t="shared" si="0"/>
        <v>0</v>
      </c>
      <c r="AS19" s="16">
        <f t="shared" si="0"/>
        <v>0</v>
      </c>
      <c r="AT19" s="16">
        <f t="shared" si="0"/>
        <v>0</v>
      </c>
      <c r="AU19" s="16">
        <f t="shared" si="0"/>
        <v>0</v>
      </c>
      <c r="AV19" s="16">
        <f t="shared" si="0"/>
        <v>0</v>
      </c>
      <c r="AW19" s="16">
        <f t="shared" si="0"/>
        <v>0</v>
      </c>
      <c r="AX19" s="16">
        <f t="shared" si="0"/>
        <v>0</v>
      </c>
      <c r="AY19" s="16">
        <f t="shared" si="0"/>
        <v>0</v>
      </c>
    </row>
  </sheetData>
  <mergeCells count="39">
    <mergeCell ref="A19:C19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51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46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182</v>
      </c>
      <c r="B2" s="51" t="s">
        <v>16</v>
      </c>
      <c r="C2" s="49" t="s">
        <v>1</v>
      </c>
      <c r="D2" s="20" t="s">
        <v>17</v>
      </c>
      <c r="E2" s="8"/>
      <c r="F2" s="8"/>
      <c r="G2" s="8"/>
      <c r="H2" s="8"/>
      <c r="I2" s="8"/>
      <c r="J2" s="8"/>
      <c r="K2" s="10"/>
      <c r="L2" s="23" t="s">
        <v>184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41</v>
      </c>
      <c r="E3" s="8"/>
      <c r="F3" s="8"/>
      <c r="G3" s="10"/>
      <c r="H3" s="12" t="s">
        <v>42</v>
      </c>
      <c r="I3" s="8"/>
      <c r="J3" s="8"/>
      <c r="K3" s="10"/>
      <c r="L3" s="12" t="s">
        <v>41</v>
      </c>
      <c r="M3" s="8"/>
      <c r="N3" s="8"/>
      <c r="O3" s="10"/>
      <c r="P3" s="12" t="s">
        <v>42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18</v>
      </c>
      <c r="F4" s="46" t="s">
        <v>19</v>
      </c>
      <c r="G4" s="46" t="s">
        <v>20</v>
      </c>
      <c r="H4" s="48" t="s">
        <v>3</v>
      </c>
      <c r="I4" s="46" t="s">
        <v>18</v>
      </c>
      <c r="J4" s="46" t="s">
        <v>19</v>
      </c>
      <c r="K4" s="46" t="s">
        <v>20</v>
      </c>
      <c r="L4" s="48" t="s">
        <v>3</v>
      </c>
      <c r="M4" s="46" t="s">
        <v>18</v>
      </c>
      <c r="N4" s="46" t="s">
        <v>19</v>
      </c>
      <c r="O4" s="46" t="s">
        <v>20</v>
      </c>
      <c r="P4" s="48" t="s">
        <v>3</v>
      </c>
      <c r="Q4" s="46" t="s">
        <v>18</v>
      </c>
      <c r="R4" s="46" t="s">
        <v>19</v>
      </c>
      <c r="S4" s="46" t="s">
        <v>20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43</v>
      </c>
      <c r="E6" s="15" t="s">
        <v>40</v>
      </c>
      <c r="F6" s="15" t="s">
        <v>40</v>
      </c>
      <c r="G6" s="15" t="s">
        <v>40</v>
      </c>
      <c r="H6" s="14" t="s">
        <v>40</v>
      </c>
      <c r="I6" s="15" t="s">
        <v>40</v>
      </c>
      <c r="J6" s="15" t="s">
        <v>40</v>
      </c>
      <c r="K6" s="15" t="s">
        <v>40</v>
      </c>
      <c r="L6" s="14" t="s">
        <v>43</v>
      </c>
      <c r="M6" s="15" t="s">
        <v>40</v>
      </c>
      <c r="N6" s="15" t="s">
        <v>40</v>
      </c>
      <c r="O6" s="15" t="s">
        <v>40</v>
      </c>
      <c r="P6" s="14" t="s">
        <v>40</v>
      </c>
      <c r="Q6" s="15" t="s">
        <v>40</v>
      </c>
      <c r="R6" s="15" t="s">
        <v>40</v>
      </c>
      <c r="S6" s="15" t="s">
        <v>40</v>
      </c>
    </row>
    <row r="7" spans="1:19" ht="13.5">
      <c r="A7" s="24" t="s">
        <v>49</v>
      </c>
      <c r="B7" s="36" t="s">
        <v>50</v>
      </c>
      <c r="C7" s="37" t="s">
        <v>51</v>
      </c>
      <c r="D7" s="16">
        <f aca="true" t="shared" si="0" ref="D7:D51">SUM(E7:G7)</f>
        <v>25</v>
      </c>
      <c r="E7" s="16">
        <v>25</v>
      </c>
      <c r="F7" s="16">
        <v>0</v>
      </c>
      <c r="G7" s="16">
        <v>0</v>
      </c>
      <c r="H7" s="16">
        <f aca="true" t="shared" si="1" ref="H7:H51">SUM(I7:K7)</f>
        <v>374</v>
      </c>
      <c r="I7" s="16">
        <v>374</v>
      </c>
      <c r="J7" s="16">
        <v>0</v>
      </c>
      <c r="K7" s="16">
        <v>0</v>
      </c>
      <c r="L7" s="16">
        <f aca="true" t="shared" si="2" ref="L7:L51">SUM(M7:O7)</f>
        <v>11</v>
      </c>
      <c r="M7" s="16">
        <v>11</v>
      </c>
      <c r="N7" s="16">
        <v>0</v>
      </c>
      <c r="O7" s="16">
        <v>0</v>
      </c>
      <c r="P7" s="16">
        <f aca="true" t="shared" si="3" ref="P7:P51">SUM(Q7:S7)</f>
        <v>30</v>
      </c>
      <c r="Q7" s="16">
        <v>30</v>
      </c>
      <c r="R7" s="16">
        <v>0</v>
      </c>
      <c r="S7" s="16">
        <v>0</v>
      </c>
    </row>
    <row r="8" spans="1:19" ht="13.5">
      <c r="A8" s="24" t="s">
        <v>49</v>
      </c>
      <c r="B8" s="36" t="s">
        <v>52</v>
      </c>
      <c r="C8" s="37" t="s">
        <v>53</v>
      </c>
      <c r="D8" s="16">
        <f t="shared" si="0"/>
        <v>11</v>
      </c>
      <c r="E8" s="16">
        <v>11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16</v>
      </c>
      <c r="M8" s="16">
        <v>16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24" t="s">
        <v>49</v>
      </c>
      <c r="B9" s="36" t="s">
        <v>54</v>
      </c>
      <c r="C9" s="37" t="s">
        <v>55</v>
      </c>
      <c r="D9" s="16">
        <f t="shared" si="0"/>
        <v>9</v>
      </c>
      <c r="E9" s="16">
        <v>9</v>
      </c>
      <c r="F9" s="16">
        <v>0</v>
      </c>
      <c r="G9" s="16">
        <v>0</v>
      </c>
      <c r="H9" s="16">
        <f t="shared" si="1"/>
        <v>3</v>
      </c>
      <c r="I9" s="16">
        <v>3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8</v>
      </c>
      <c r="Q9" s="16">
        <v>8</v>
      </c>
      <c r="R9" s="16">
        <v>0</v>
      </c>
      <c r="S9" s="16">
        <v>0</v>
      </c>
    </row>
    <row r="10" spans="1:19" ht="13.5">
      <c r="A10" s="24" t="s">
        <v>49</v>
      </c>
      <c r="B10" s="36" t="s">
        <v>56</v>
      </c>
      <c r="C10" s="37" t="s">
        <v>57</v>
      </c>
      <c r="D10" s="16">
        <f t="shared" si="0"/>
        <v>7</v>
      </c>
      <c r="E10" s="16">
        <v>7</v>
      </c>
      <c r="F10" s="16">
        <v>0</v>
      </c>
      <c r="G10" s="16">
        <v>0</v>
      </c>
      <c r="H10" s="16">
        <f t="shared" si="1"/>
        <v>34</v>
      </c>
      <c r="I10" s="16">
        <v>34</v>
      </c>
      <c r="J10" s="16">
        <v>0</v>
      </c>
      <c r="K10" s="16">
        <v>0</v>
      </c>
      <c r="L10" s="16">
        <f t="shared" si="2"/>
        <v>1</v>
      </c>
      <c r="M10" s="16">
        <v>1</v>
      </c>
      <c r="N10" s="16">
        <v>0</v>
      </c>
      <c r="O10" s="16">
        <v>0</v>
      </c>
      <c r="P10" s="16">
        <f t="shared" si="3"/>
        <v>5</v>
      </c>
      <c r="Q10" s="16">
        <v>5</v>
      </c>
      <c r="R10" s="16">
        <v>0</v>
      </c>
      <c r="S10" s="16">
        <v>0</v>
      </c>
    </row>
    <row r="11" spans="1:19" ht="13.5">
      <c r="A11" s="24" t="s">
        <v>49</v>
      </c>
      <c r="B11" s="36" t="s">
        <v>58</v>
      </c>
      <c r="C11" s="37" t="s">
        <v>59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9</v>
      </c>
      <c r="I11" s="16">
        <v>9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49</v>
      </c>
      <c r="B12" s="36" t="s">
        <v>60</v>
      </c>
      <c r="C12" s="37" t="s">
        <v>61</v>
      </c>
      <c r="D12" s="16">
        <f t="shared" si="0"/>
        <v>14</v>
      </c>
      <c r="E12" s="16">
        <v>13</v>
      </c>
      <c r="F12" s="16">
        <v>0</v>
      </c>
      <c r="G12" s="16">
        <v>1</v>
      </c>
      <c r="H12" s="16">
        <f t="shared" si="1"/>
        <v>13</v>
      </c>
      <c r="I12" s="16">
        <v>13</v>
      </c>
      <c r="J12" s="16">
        <v>0</v>
      </c>
      <c r="K12" s="16">
        <v>0</v>
      </c>
      <c r="L12" s="16">
        <f t="shared" si="2"/>
        <v>1</v>
      </c>
      <c r="M12" s="16">
        <v>1</v>
      </c>
      <c r="N12" s="16">
        <v>0</v>
      </c>
      <c r="O12" s="16">
        <v>0</v>
      </c>
      <c r="P12" s="16">
        <f t="shared" si="3"/>
        <v>20</v>
      </c>
      <c r="Q12" s="16">
        <v>20</v>
      </c>
      <c r="R12" s="16">
        <v>0</v>
      </c>
      <c r="S12" s="16">
        <v>0</v>
      </c>
    </row>
    <row r="13" spans="1:19" ht="13.5">
      <c r="A13" s="24" t="s">
        <v>49</v>
      </c>
      <c r="B13" s="36" t="s">
        <v>62</v>
      </c>
      <c r="C13" s="37" t="s">
        <v>63</v>
      </c>
      <c r="D13" s="16">
        <f t="shared" si="0"/>
        <v>4</v>
      </c>
      <c r="E13" s="16">
        <v>4</v>
      </c>
      <c r="F13" s="16">
        <v>0</v>
      </c>
      <c r="G13" s="16">
        <v>0</v>
      </c>
      <c r="H13" s="16">
        <f t="shared" si="1"/>
        <v>5</v>
      </c>
      <c r="I13" s="16">
        <v>5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4</v>
      </c>
      <c r="Q13" s="16">
        <v>4</v>
      </c>
      <c r="R13" s="16">
        <v>0</v>
      </c>
      <c r="S13" s="16">
        <v>0</v>
      </c>
    </row>
    <row r="14" spans="1:19" ht="13.5">
      <c r="A14" s="24" t="s">
        <v>49</v>
      </c>
      <c r="B14" s="36" t="s">
        <v>64</v>
      </c>
      <c r="C14" s="37" t="s">
        <v>65</v>
      </c>
      <c r="D14" s="16">
        <f t="shared" si="0"/>
        <v>6</v>
      </c>
      <c r="E14" s="16">
        <v>4</v>
      </c>
      <c r="F14" s="16">
        <v>1</v>
      </c>
      <c r="G14" s="16">
        <v>1</v>
      </c>
      <c r="H14" s="16">
        <f t="shared" si="1"/>
        <v>14</v>
      </c>
      <c r="I14" s="16">
        <v>14</v>
      </c>
      <c r="J14" s="16">
        <v>0</v>
      </c>
      <c r="K14" s="16">
        <v>0</v>
      </c>
      <c r="L14" s="16">
        <f t="shared" si="2"/>
        <v>2</v>
      </c>
      <c r="M14" s="16">
        <v>2</v>
      </c>
      <c r="N14" s="16">
        <v>0</v>
      </c>
      <c r="O14" s="16">
        <v>0</v>
      </c>
      <c r="P14" s="16">
        <f t="shared" si="3"/>
        <v>20</v>
      </c>
      <c r="Q14" s="16">
        <v>20</v>
      </c>
      <c r="R14" s="16">
        <v>0</v>
      </c>
      <c r="S14" s="16">
        <v>0</v>
      </c>
    </row>
    <row r="15" spans="1:19" ht="13.5">
      <c r="A15" s="24" t="s">
        <v>49</v>
      </c>
      <c r="B15" s="36" t="s">
        <v>66</v>
      </c>
      <c r="C15" s="37" t="s">
        <v>67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4</v>
      </c>
      <c r="I15" s="16">
        <v>4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3</v>
      </c>
      <c r="Q15" s="16">
        <v>3</v>
      </c>
      <c r="R15" s="16">
        <v>0</v>
      </c>
      <c r="S15" s="16">
        <v>0</v>
      </c>
    </row>
    <row r="16" spans="1:19" ht="13.5">
      <c r="A16" s="24" t="s">
        <v>49</v>
      </c>
      <c r="B16" s="36" t="s">
        <v>68</v>
      </c>
      <c r="C16" s="37" t="s">
        <v>69</v>
      </c>
      <c r="D16" s="16">
        <f t="shared" si="0"/>
        <v>6</v>
      </c>
      <c r="E16" s="16">
        <v>6</v>
      </c>
      <c r="F16" s="16">
        <v>0</v>
      </c>
      <c r="G16" s="16">
        <v>0</v>
      </c>
      <c r="H16" s="16">
        <f t="shared" si="1"/>
        <v>7</v>
      </c>
      <c r="I16" s="16">
        <v>7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2</v>
      </c>
      <c r="Q16" s="16">
        <v>2</v>
      </c>
      <c r="R16" s="16">
        <v>0</v>
      </c>
      <c r="S16" s="16">
        <v>0</v>
      </c>
    </row>
    <row r="17" spans="1:19" ht="13.5">
      <c r="A17" s="24" t="s">
        <v>49</v>
      </c>
      <c r="B17" s="36" t="s">
        <v>70</v>
      </c>
      <c r="C17" s="37" t="s">
        <v>71</v>
      </c>
      <c r="D17" s="16">
        <f t="shared" si="0"/>
        <v>7</v>
      </c>
      <c r="E17" s="16">
        <v>2</v>
      </c>
      <c r="F17" s="16">
        <v>4</v>
      </c>
      <c r="G17" s="16">
        <v>1</v>
      </c>
      <c r="H17" s="16">
        <f t="shared" si="1"/>
        <v>9</v>
      </c>
      <c r="I17" s="16">
        <v>9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8</v>
      </c>
      <c r="Q17" s="16">
        <v>8</v>
      </c>
      <c r="R17" s="16">
        <v>0</v>
      </c>
      <c r="S17" s="16">
        <v>0</v>
      </c>
    </row>
    <row r="18" spans="1:19" ht="13.5">
      <c r="A18" s="24" t="s">
        <v>49</v>
      </c>
      <c r="B18" s="36" t="s">
        <v>72</v>
      </c>
      <c r="C18" s="37" t="s">
        <v>73</v>
      </c>
      <c r="D18" s="16">
        <f t="shared" si="0"/>
        <v>5</v>
      </c>
      <c r="E18" s="16">
        <v>3</v>
      </c>
      <c r="F18" s="16">
        <v>1</v>
      </c>
      <c r="G18" s="16">
        <v>1</v>
      </c>
      <c r="H18" s="16">
        <f t="shared" si="1"/>
        <v>7</v>
      </c>
      <c r="I18" s="16">
        <v>7</v>
      </c>
      <c r="J18" s="16">
        <v>0</v>
      </c>
      <c r="K18" s="16">
        <v>0</v>
      </c>
      <c r="L18" s="16">
        <f t="shared" si="2"/>
        <v>2</v>
      </c>
      <c r="M18" s="16">
        <v>2</v>
      </c>
      <c r="N18" s="16">
        <v>0</v>
      </c>
      <c r="O18" s="16">
        <v>0</v>
      </c>
      <c r="P18" s="16">
        <f t="shared" si="3"/>
        <v>4</v>
      </c>
      <c r="Q18" s="16">
        <v>4</v>
      </c>
      <c r="R18" s="16">
        <v>0</v>
      </c>
      <c r="S18" s="16">
        <v>0</v>
      </c>
    </row>
    <row r="19" spans="1:19" ht="13.5">
      <c r="A19" s="24" t="s">
        <v>49</v>
      </c>
      <c r="B19" s="36" t="s">
        <v>74</v>
      </c>
      <c r="C19" s="37" t="s">
        <v>75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1</v>
      </c>
      <c r="M19" s="16">
        <v>1</v>
      </c>
      <c r="N19" s="16">
        <v>0</v>
      </c>
      <c r="O19" s="16">
        <v>0</v>
      </c>
      <c r="P19" s="16">
        <f t="shared" si="3"/>
        <v>7</v>
      </c>
      <c r="Q19" s="16">
        <v>7</v>
      </c>
      <c r="R19" s="16">
        <v>0</v>
      </c>
      <c r="S19" s="16">
        <v>0</v>
      </c>
    </row>
    <row r="20" spans="1:19" ht="13.5">
      <c r="A20" s="24" t="s">
        <v>49</v>
      </c>
      <c r="B20" s="36" t="s">
        <v>76</v>
      </c>
      <c r="C20" s="37" t="s">
        <v>77</v>
      </c>
      <c r="D20" s="16">
        <f t="shared" si="0"/>
        <v>7</v>
      </c>
      <c r="E20" s="16">
        <v>7</v>
      </c>
      <c r="F20" s="16">
        <v>0</v>
      </c>
      <c r="G20" s="16">
        <v>0</v>
      </c>
      <c r="H20" s="16">
        <f t="shared" si="1"/>
        <v>4</v>
      </c>
      <c r="I20" s="16">
        <v>4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6</v>
      </c>
      <c r="Q20" s="16">
        <v>6</v>
      </c>
      <c r="R20" s="16">
        <v>0</v>
      </c>
      <c r="S20" s="16">
        <v>0</v>
      </c>
    </row>
    <row r="21" spans="1:19" ht="13.5">
      <c r="A21" s="24" t="s">
        <v>49</v>
      </c>
      <c r="B21" s="36" t="s">
        <v>78</v>
      </c>
      <c r="C21" s="37" t="s">
        <v>79</v>
      </c>
      <c r="D21" s="16">
        <f t="shared" si="0"/>
        <v>3</v>
      </c>
      <c r="E21" s="16">
        <v>2</v>
      </c>
      <c r="F21" s="16">
        <v>1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2</v>
      </c>
      <c r="M21" s="16">
        <v>2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24" t="s">
        <v>49</v>
      </c>
      <c r="B22" s="36" t="s">
        <v>80</v>
      </c>
      <c r="C22" s="37" t="s">
        <v>81</v>
      </c>
      <c r="D22" s="16">
        <f t="shared" si="0"/>
        <v>3</v>
      </c>
      <c r="E22" s="16">
        <v>3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6</v>
      </c>
      <c r="M22" s="16">
        <v>6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24" t="s">
        <v>49</v>
      </c>
      <c r="B23" s="36" t="s">
        <v>82</v>
      </c>
      <c r="C23" s="37" t="s">
        <v>83</v>
      </c>
      <c r="D23" s="16">
        <f t="shared" si="0"/>
        <v>2</v>
      </c>
      <c r="E23" s="16">
        <v>2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2</v>
      </c>
      <c r="M23" s="16">
        <v>2</v>
      </c>
      <c r="N23" s="16">
        <v>0</v>
      </c>
      <c r="O23" s="16">
        <v>0</v>
      </c>
      <c r="P23" s="16">
        <f t="shared" si="3"/>
        <v>1</v>
      </c>
      <c r="Q23" s="16">
        <v>1</v>
      </c>
      <c r="R23" s="16">
        <v>0</v>
      </c>
      <c r="S23" s="16">
        <v>0</v>
      </c>
    </row>
    <row r="24" spans="1:19" ht="13.5">
      <c r="A24" s="24" t="s">
        <v>49</v>
      </c>
      <c r="B24" s="36" t="s">
        <v>84</v>
      </c>
      <c r="C24" s="37" t="s">
        <v>85</v>
      </c>
      <c r="D24" s="16">
        <f t="shared" si="0"/>
        <v>8</v>
      </c>
      <c r="E24" s="16">
        <v>3</v>
      </c>
      <c r="F24" s="16">
        <v>3</v>
      </c>
      <c r="G24" s="16">
        <v>2</v>
      </c>
      <c r="H24" s="16">
        <f t="shared" si="1"/>
        <v>3</v>
      </c>
      <c r="I24" s="16">
        <v>3</v>
      </c>
      <c r="J24" s="16">
        <v>0</v>
      </c>
      <c r="K24" s="16">
        <v>0</v>
      </c>
      <c r="L24" s="16">
        <f t="shared" si="2"/>
        <v>1</v>
      </c>
      <c r="M24" s="16">
        <v>1</v>
      </c>
      <c r="N24" s="16">
        <v>0</v>
      </c>
      <c r="O24" s="16">
        <v>0</v>
      </c>
      <c r="P24" s="16">
        <f t="shared" si="3"/>
        <v>15</v>
      </c>
      <c r="Q24" s="16">
        <v>15</v>
      </c>
      <c r="R24" s="16">
        <v>0</v>
      </c>
      <c r="S24" s="16">
        <v>0</v>
      </c>
    </row>
    <row r="25" spans="1:19" ht="13.5">
      <c r="A25" s="24" t="s">
        <v>49</v>
      </c>
      <c r="B25" s="36" t="s">
        <v>86</v>
      </c>
      <c r="C25" s="37" t="s">
        <v>87</v>
      </c>
      <c r="D25" s="16">
        <f t="shared" si="0"/>
        <v>3</v>
      </c>
      <c r="E25" s="16">
        <v>3</v>
      </c>
      <c r="F25" s="16">
        <v>0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  <c r="L25" s="16">
        <f t="shared" si="2"/>
        <v>6</v>
      </c>
      <c r="M25" s="16">
        <v>6</v>
      </c>
      <c r="N25" s="16">
        <v>0</v>
      </c>
      <c r="O25" s="16">
        <v>0</v>
      </c>
      <c r="P25" s="16">
        <f t="shared" si="3"/>
        <v>21</v>
      </c>
      <c r="Q25" s="16">
        <v>21</v>
      </c>
      <c r="R25" s="16">
        <v>0</v>
      </c>
      <c r="S25" s="16">
        <v>0</v>
      </c>
    </row>
    <row r="26" spans="1:19" ht="13.5">
      <c r="A26" s="24" t="s">
        <v>49</v>
      </c>
      <c r="B26" s="36" t="s">
        <v>88</v>
      </c>
      <c r="C26" s="37" t="s">
        <v>89</v>
      </c>
      <c r="D26" s="16">
        <f t="shared" si="0"/>
        <v>10</v>
      </c>
      <c r="E26" s="16">
        <v>10</v>
      </c>
      <c r="F26" s="16">
        <v>0</v>
      </c>
      <c r="G26" s="16">
        <v>0</v>
      </c>
      <c r="H26" s="16">
        <f t="shared" si="1"/>
        <v>9</v>
      </c>
      <c r="I26" s="16">
        <v>9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4</v>
      </c>
      <c r="Q26" s="16">
        <v>4</v>
      </c>
      <c r="R26" s="16">
        <v>0</v>
      </c>
      <c r="S26" s="16">
        <v>0</v>
      </c>
    </row>
    <row r="27" spans="1:19" ht="13.5">
      <c r="A27" s="24" t="s">
        <v>49</v>
      </c>
      <c r="B27" s="36" t="s">
        <v>90</v>
      </c>
      <c r="C27" s="37" t="s">
        <v>91</v>
      </c>
      <c r="D27" s="16">
        <f t="shared" si="0"/>
        <v>3</v>
      </c>
      <c r="E27" s="16">
        <v>1</v>
      </c>
      <c r="F27" s="16">
        <v>1</v>
      </c>
      <c r="G27" s="16">
        <v>1</v>
      </c>
      <c r="H27" s="16">
        <f t="shared" si="1"/>
        <v>4</v>
      </c>
      <c r="I27" s="16">
        <v>4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4</v>
      </c>
      <c r="Q27" s="16">
        <v>4</v>
      </c>
      <c r="R27" s="16">
        <v>0</v>
      </c>
      <c r="S27" s="16">
        <v>0</v>
      </c>
    </row>
    <row r="28" spans="1:19" ht="13.5">
      <c r="A28" s="24" t="s">
        <v>49</v>
      </c>
      <c r="B28" s="36" t="s">
        <v>92</v>
      </c>
      <c r="C28" s="37" t="s">
        <v>93</v>
      </c>
      <c r="D28" s="16">
        <f t="shared" si="0"/>
        <v>4</v>
      </c>
      <c r="E28" s="16">
        <v>4</v>
      </c>
      <c r="F28" s="16">
        <v>0</v>
      </c>
      <c r="G28" s="16">
        <v>0</v>
      </c>
      <c r="H28" s="16">
        <f t="shared" si="1"/>
        <v>0</v>
      </c>
      <c r="I28" s="16">
        <v>0</v>
      </c>
      <c r="J28" s="16">
        <v>0</v>
      </c>
      <c r="K28" s="16">
        <v>0</v>
      </c>
      <c r="L28" s="16">
        <f t="shared" si="2"/>
        <v>4</v>
      </c>
      <c r="M28" s="16">
        <v>4</v>
      </c>
      <c r="N28" s="16">
        <v>0</v>
      </c>
      <c r="O28" s="16">
        <v>0</v>
      </c>
      <c r="P28" s="16">
        <f t="shared" si="3"/>
        <v>0</v>
      </c>
      <c r="Q28" s="16">
        <v>0</v>
      </c>
      <c r="R28" s="16">
        <v>0</v>
      </c>
      <c r="S28" s="16">
        <v>0</v>
      </c>
    </row>
    <row r="29" spans="1:19" ht="13.5">
      <c r="A29" s="24" t="s">
        <v>49</v>
      </c>
      <c r="B29" s="36" t="s">
        <v>94</v>
      </c>
      <c r="C29" s="37" t="s">
        <v>95</v>
      </c>
      <c r="D29" s="16">
        <f t="shared" si="0"/>
        <v>5</v>
      </c>
      <c r="E29" s="16">
        <v>5</v>
      </c>
      <c r="F29" s="16">
        <v>0</v>
      </c>
      <c r="G29" s="16">
        <v>0</v>
      </c>
      <c r="H29" s="16">
        <f t="shared" si="1"/>
        <v>0</v>
      </c>
      <c r="I29" s="16">
        <v>0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4</v>
      </c>
      <c r="Q29" s="16">
        <v>4</v>
      </c>
      <c r="R29" s="16">
        <v>0</v>
      </c>
      <c r="S29" s="16">
        <v>0</v>
      </c>
    </row>
    <row r="30" spans="1:19" ht="13.5">
      <c r="A30" s="24" t="s">
        <v>49</v>
      </c>
      <c r="B30" s="36" t="s">
        <v>96</v>
      </c>
      <c r="C30" s="37" t="s">
        <v>97</v>
      </c>
      <c r="D30" s="16">
        <f t="shared" si="0"/>
        <v>2</v>
      </c>
      <c r="E30" s="16">
        <v>0</v>
      </c>
      <c r="F30" s="16">
        <v>0</v>
      </c>
      <c r="G30" s="16">
        <v>2</v>
      </c>
      <c r="H30" s="16">
        <f t="shared" si="1"/>
        <v>8</v>
      </c>
      <c r="I30" s="16">
        <v>8</v>
      </c>
      <c r="J30" s="16">
        <v>0</v>
      </c>
      <c r="K30" s="16">
        <v>0</v>
      </c>
      <c r="L30" s="16">
        <f t="shared" si="2"/>
        <v>5</v>
      </c>
      <c r="M30" s="16">
        <v>5</v>
      </c>
      <c r="N30" s="16">
        <v>0</v>
      </c>
      <c r="O30" s="16">
        <v>0</v>
      </c>
      <c r="P30" s="16">
        <f t="shared" si="3"/>
        <v>7</v>
      </c>
      <c r="Q30" s="16">
        <v>7</v>
      </c>
      <c r="R30" s="16">
        <v>0</v>
      </c>
      <c r="S30" s="16">
        <v>0</v>
      </c>
    </row>
    <row r="31" spans="1:19" ht="13.5">
      <c r="A31" s="24" t="s">
        <v>49</v>
      </c>
      <c r="B31" s="36" t="s">
        <v>98</v>
      </c>
      <c r="C31" s="37" t="s">
        <v>99</v>
      </c>
      <c r="D31" s="16">
        <f t="shared" si="0"/>
        <v>7</v>
      </c>
      <c r="E31" s="16">
        <v>2</v>
      </c>
      <c r="F31" s="16">
        <v>3</v>
      </c>
      <c r="G31" s="16">
        <v>2</v>
      </c>
      <c r="H31" s="16">
        <f t="shared" si="1"/>
        <v>5</v>
      </c>
      <c r="I31" s="16">
        <v>5</v>
      </c>
      <c r="J31" s="16">
        <v>0</v>
      </c>
      <c r="K31" s="16">
        <v>0</v>
      </c>
      <c r="L31" s="16">
        <f t="shared" si="2"/>
        <v>2</v>
      </c>
      <c r="M31" s="16">
        <v>2</v>
      </c>
      <c r="N31" s="16">
        <v>0</v>
      </c>
      <c r="O31" s="16">
        <v>0</v>
      </c>
      <c r="P31" s="16">
        <f t="shared" si="3"/>
        <v>26</v>
      </c>
      <c r="Q31" s="16">
        <v>26</v>
      </c>
      <c r="R31" s="16">
        <v>0</v>
      </c>
      <c r="S31" s="16">
        <v>0</v>
      </c>
    </row>
    <row r="32" spans="1:19" ht="13.5">
      <c r="A32" s="24" t="s">
        <v>49</v>
      </c>
      <c r="B32" s="36" t="s">
        <v>100</v>
      </c>
      <c r="C32" s="37" t="s">
        <v>101</v>
      </c>
      <c r="D32" s="16">
        <f t="shared" si="0"/>
        <v>4</v>
      </c>
      <c r="E32" s="16">
        <v>4</v>
      </c>
      <c r="F32" s="16">
        <v>0</v>
      </c>
      <c r="G32" s="16">
        <v>0</v>
      </c>
      <c r="H32" s="16">
        <f t="shared" si="1"/>
        <v>4</v>
      </c>
      <c r="I32" s="16">
        <v>4</v>
      </c>
      <c r="J32" s="16">
        <v>0</v>
      </c>
      <c r="K32" s="16">
        <v>0</v>
      </c>
      <c r="L32" s="16">
        <f t="shared" si="2"/>
        <v>1</v>
      </c>
      <c r="M32" s="16">
        <v>1</v>
      </c>
      <c r="N32" s="16">
        <v>0</v>
      </c>
      <c r="O32" s="16">
        <v>0</v>
      </c>
      <c r="P32" s="16">
        <f t="shared" si="3"/>
        <v>1</v>
      </c>
      <c r="Q32" s="16">
        <v>1</v>
      </c>
      <c r="R32" s="16">
        <v>0</v>
      </c>
      <c r="S32" s="16">
        <v>0</v>
      </c>
    </row>
    <row r="33" spans="1:19" ht="13.5">
      <c r="A33" s="24" t="s">
        <v>49</v>
      </c>
      <c r="B33" s="36" t="s">
        <v>102</v>
      </c>
      <c r="C33" s="37" t="s">
        <v>103</v>
      </c>
      <c r="D33" s="16">
        <f t="shared" si="0"/>
        <v>0</v>
      </c>
      <c r="E33" s="16">
        <v>0</v>
      </c>
      <c r="F33" s="16">
        <v>0</v>
      </c>
      <c r="G33" s="16">
        <v>0</v>
      </c>
      <c r="H33" s="16">
        <f t="shared" si="1"/>
        <v>5</v>
      </c>
      <c r="I33" s="16">
        <v>5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3</v>
      </c>
      <c r="Q33" s="16">
        <v>3</v>
      </c>
      <c r="R33" s="16">
        <v>0</v>
      </c>
      <c r="S33" s="16">
        <v>0</v>
      </c>
    </row>
    <row r="34" spans="1:19" ht="13.5">
      <c r="A34" s="24" t="s">
        <v>49</v>
      </c>
      <c r="B34" s="36" t="s">
        <v>104</v>
      </c>
      <c r="C34" s="37" t="s">
        <v>105</v>
      </c>
      <c r="D34" s="16">
        <f t="shared" si="0"/>
        <v>1</v>
      </c>
      <c r="E34" s="16">
        <v>1</v>
      </c>
      <c r="F34" s="16">
        <v>0</v>
      </c>
      <c r="G34" s="16">
        <v>0</v>
      </c>
      <c r="H34" s="16">
        <f t="shared" si="1"/>
        <v>28</v>
      </c>
      <c r="I34" s="16">
        <v>28</v>
      </c>
      <c r="J34" s="16">
        <v>0</v>
      </c>
      <c r="K34" s="16">
        <v>0</v>
      </c>
      <c r="L34" s="16">
        <f t="shared" si="2"/>
        <v>7</v>
      </c>
      <c r="M34" s="16">
        <v>6</v>
      </c>
      <c r="N34" s="16">
        <v>1</v>
      </c>
      <c r="O34" s="16">
        <v>0</v>
      </c>
      <c r="P34" s="16">
        <f t="shared" si="3"/>
        <v>23</v>
      </c>
      <c r="Q34" s="16">
        <v>23</v>
      </c>
      <c r="R34" s="16">
        <v>0</v>
      </c>
      <c r="S34" s="16">
        <v>0</v>
      </c>
    </row>
    <row r="35" spans="1:19" ht="13.5">
      <c r="A35" s="24" t="s">
        <v>49</v>
      </c>
      <c r="B35" s="36" t="s">
        <v>106</v>
      </c>
      <c r="C35" s="37" t="s">
        <v>107</v>
      </c>
      <c r="D35" s="16">
        <f t="shared" si="0"/>
        <v>0</v>
      </c>
      <c r="E35" s="16">
        <v>0</v>
      </c>
      <c r="F35" s="16">
        <v>0</v>
      </c>
      <c r="G35" s="16">
        <v>0</v>
      </c>
      <c r="H35" s="16">
        <f t="shared" si="1"/>
        <v>14</v>
      </c>
      <c r="I35" s="16">
        <v>14</v>
      </c>
      <c r="J35" s="16">
        <v>0</v>
      </c>
      <c r="K35" s="16">
        <v>0</v>
      </c>
      <c r="L35" s="16">
        <f t="shared" si="2"/>
        <v>3</v>
      </c>
      <c r="M35" s="16">
        <v>3</v>
      </c>
      <c r="N35" s="16">
        <v>0</v>
      </c>
      <c r="O35" s="16">
        <v>0</v>
      </c>
      <c r="P35" s="16">
        <f t="shared" si="3"/>
        <v>3</v>
      </c>
      <c r="Q35" s="16">
        <v>3</v>
      </c>
      <c r="R35" s="16">
        <v>0</v>
      </c>
      <c r="S35" s="16">
        <v>0</v>
      </c>
    </row>
    <row r="36" spans="1:19" ht="13.5">
      <c r="A36" s="24" t="s">
        <v>49</v>
      </c>
      <c r="B36" s="36" t="s">
        <v>108</v>
      </c>
      <c r="C36" s="37" t="s">
        <v>109</v>
      </c>
      <c r="D36" s="16">
        <f t="shared" si="0"/>
        <v>5</v>
      </c>
      <c r="E36" s="16">
        <v>2</v>
      </c>
      <c r="F36" s="16">
        <v>2</v>
      </c>
      <c r="G36" s="16">
        <v>1</v>
      </c>
      <c r="H36" s="16">
        <f t="shared" si="1"/>
        <v>0</v>
      </c>
      <c r="I36" s="16">
        <v>0</v>
      </c>
      <c r="J36" s="16">
        <v>0</v>
      </c>
      <c r="K36" s="16">
        <v>0</v>
      </c>
      <c r="L36" s="16">
        <f t="shared" si="2"/>
        <v>2</v>
      </c>
      <c r="M36" s="16">
        <v>1</v>
      </c>
      <c r="N36" s="16">
        <v>1</v>
      </c>
      <c r="O36" s="16">
        <v>0</v>
      </c>
      <c r="P36" s="16">
        <f t="shared" si="3"/>
        <v>15</v>
      </c>
      <c r="Q36" s="16">
        <v>15</v>
      </c>
      <c r="R36" s="16">
        <v>0</v>
      </c>
      <c r="S36" s="16">
        <v>0</v>
      </c>
    </row>
    <row r="37" spans="1:19" ht="13.5">
      <c r="A37" s="24" t="s">
        <v>49</v>
      </c>
      <c r="B37" s="36" t="s">
        <v>110</v>
      </c>
      <c r="C37" s="37" t="s">
        <v>111</v>
      </c>
      <c r="D37" s="16">
        <f t="shared" si="0"/>
        <v>3</v>
      </c>
      <c r="E37" s="16">
        <v>1</v>
      </c>
      <c r="F37" s="16">
        <v>1</v>
      </c>
      <c r="G37" s="16">
        <v>1</v>
      </c>
      <c r="H37" s="16">
        <f t="shared" si="1"/>
        <v>6</v>
      </c>
      <c r="I37" s="16">
        <v>6</v>
      </c>
      <c r="J37" s="16">
        <v>0</v>
      </c>
      <c r="K37" s="16">
        <v>0</v>
      </c>
      <c r="L37" s="16">
        <f t="shared" si="2"/>
        <v>6</v>
      </c>
      <c r="M37" s="16">
        <v>5</v>
      </c>
      <c r="N37" s="16">
        <v>0</v>
      </c>
      <c r="O37" s="16">
        <v>1</v>
      </c>
      <c r="P37" s="16">
        <f t="shared" si="3"/>
        <v>0</v>
      </c>
      <c r="Q37" s="16">
        <v>0</v>
      </c>
      <c r="R37" s="16">
        <v>0</v>
      </c>
      <c r="S37" s="16">
        <v>0</v>
      </c>
    </row>
    <row r="38" spans="1:19" ht="13.5">
      <c r="A38" s="24" t="s">
        <v>49</v>
      </c>
      <c r="B38" s="36" t="s">
        <v>112</v>
      </c>
      <c r="C38" s="37" t="s">
        <v>113</v>
      </c>
      <c r="D38" s="16">
        <f t="shared" si="0"/>
        <v>2</v>
      </c>
      <c r="E38" s="16">
        <v>1</v>
      </c>
      <c r="F38" s="16">
        <v>1</v>
      </c>
      <c r="G38" s="16">
        <v>0</v>
      </c>
      <c r="H38" s="16">
        <f t="shared" si="1"/>
        <v>0</v>
      </c>
      <c r="I38" s="16">
        <v>0</v>
      </c>
      <c r="J38" s="16">
        <v>0</v>
      </c>
      <c r="K38" s="16">
        <v>0</v>
      </c>
      <c r="L38" s="16">
        <f t="shared" si="2"/>
        <v>1</v>
      </c>
      <c r="M38" s="16">
        <v>1</v>
      </c>
      <c r="N38" s="16">
        <v>0</v>
      </c>
      <c r="O38" s="16">
        <v>0</v>
      </c>
      <c r="P38" s="16">
        <f t="shared" si="3"/>
        <v>1</v>
      </c>
      <c r="Q38" s="16">
        <v>1</v>
      </c>
      <c r="R38" s="16">
        <v>0</v>
      </c>
      <c r="S38" s="16">
        <v>0</v>
      </c>
    </row>
    <row r="39" spans="1:19" ht="13.5">
      <c r="A39" s="24" t="s">
        <v>49</v>
      </c>
      <c r="B39" s="36" t="s">
        <v>114</v>
      </c>
      <c r="C39" s="37" t="s">
        <v>115</v>
      </c>
      <c r="D39" s="16">
        <f t="shared" si="0"/>
        <v>1</v>
      </c>
      <c r="E39" s="16">
        <v>1</v>
      </c>
      <c r="F39" s="16">
        <v>0</v>
      </c>
      <c r="G39" s="16">
        <v>0</v>
      </c>
      <c r="H39" s="16">
        <f t="shared" si="1"/>
        <v>6</v>
      </c>
      <c r="I39" s="16">
        <v>6</v>
      </c>
      <c r="J39" s="16">
        <v>0</v>
      </c>
      <c r="K39" s="16">
        <v>0</v>
      </c>
      <c r="L39" s="16">
        <f t="shared" si="2"/>
        <v>0</v>
      </c>
      <c r="M39" s="16">
        <v>0</v>
      </c>
      <c r="N39" s="16">
        <v>0</v>
      </c>
      <c r="O39" s="16">
        <v>0</v>
      </c>
      <c r="P39" s="16">
        <f t="shared" si="3"/>
        <v>4</v>
      </c>
      <c r="Q39" s="16">
        <v>4</v>
      </c>
      <c r="R39" s="16">
        <v>0</v>
      </c>
      <c r="S39" s="16">
        <v>0</v>
      </c>
    </row>
    <row r="40" spans="1:19" ht="13.5">
      <c r="A40" s="24" t="s">
        <v>49</v>
      </c>
      <c r="B40" s="36" t="s">
        <v>116</v>
      </c>
      <c r="C40" s="37" t="s">
        <v>117</v>
      </c>
      <c r="D40" s="16">
        <f t="shared" si="0"/>
        <v>1</v>
      </c>
      <c r="E40" s="16">
        <v>1</v>
      </c>
      <c r="F40" s="16">
        <v>0</v>
      </c>
      <c r="G40" s="16">
        <v>0</v>
      </c>
      <c r="H40" s="16">
        <f t="shared" si="1"/>
        <v>3</v>
      </c>
      <c r="I40" s="16">
        <v>3</v>
      </c>
      <c r="J40" s="16">
        <v>0</v>
      </c>
      <c r="K40" s="16">
        <v>0</v>
      </c>
      <c r="L40" s="16">
        <f t="shared" si="2"/>
        <v>1</v>
      </c>
      <c r="M40" s="16">
        <v>1</v>
      </c>
      <c r="N40" s="16">
        <v>0</v>
      </c>
      <c r="O40" s="16">
        <v>0</v>
      </c>
      <c r="P40" s="16">
        <f t="shared" si="3"/>
        <v>1</v>
      </c>
      <c r="Q40" s="16">
        <v>1</v>
      </c>
      <c r="R40" s="16">
        <v>0</v>
      </c>
      <c r="S40" s="16">
        <v>0</v>
      </c>
    </row>
    <row r="41" spans="1:19" ht="13.5">
      <c r="A41" s="24" t="s">
        <v>49</v>
      </c>
      <c r="B41" s="36" t="s">
        <v>118</v>
      </c>
      <c r="C41" s="37" t="s">
        <v>119</v>
      </c>
      <c r="D41" s="16">
        <f t="shared" si="0"/>
        <v>3</v>
      </c>
      <c r="E41" s="16">
        <v>3</v>
      </c>
      <c r="F41" s="16">
        <v>0</v>
      </c>
      <c r="G41" s="16">
        <v>0</v>
      </c>
      <c r="H41" s="16">
        <f t="shared" si="1"/>
        <v>8</v>
      </c>
      <c r="I41" s="16">
        <v>8</v>
      </c>
      <c r="J41" s="16">
        <v>0</v>
      </c>
      <c r="K41" s="16">
        <v>0</v>
      </c>
      <c r="L41" s="16">
        <f t="shared" si="2"/>
        <v>1</v>
      </c>
      <c r="M41" s="16">
        <v>1</v>
      </c>
      <c r="N41" s="16">
        <v>0</v>
      </c>
      <c r="O41" s="16">
        <v>0</v>
      </c>
      <c r="P41" s="16">
        <f t="shared" si="3"/>
        <v>0</v>
      </c>
      <c r="Q41" s="16">
        <v>0</v>
      </c>
      <c r="R41" s="16">
        <v>0</v>
      </c>
      <c r="S41" s="16">
        <v>0</v>
      </c>
    </row>
    <row r="42" spans="1:19" ht="13.5">
      <c r="A42" s="24" t="s">
        <v>49</v>
      </c>
      <c r="B42" s="36" t="s">
        <v>120</v>
      </c>
      <c r="C42" s="37" t="s">
        <v>121</v>
      </c>
      <c r="D42" s="16">
        <f t="shared" si="0"/>
        <v>1</v>
      </c>
      <c r="E42" s="16">
        <v>1</v>
      </c>
      <c r="F42" s="16">
        <v>0</v>
      </c>
      <c r="G42" s="16">
        <v>0</v>
      </c>
      <c r="H42" s="16">
        <f t="shared" si="1"/>
        <v>1</v>
      </c>
      <c r="I42" s="16">
        <v>1</v>
      </c>
      <c r="J42" s="16">
        <v>0</v>
      </c>
      <c r="K42" s="16">
        <v>0</v>
      </c>
      <c r="L42" s="16">
        <f t="shared" si="2"/>
        <v>2</v>
      </c>
      <c r="M42" s="16">
        <v>2</v>
      </c>
      <c r="N42" s="16">
        <v>0</v>
      </c>
      <c r="O42" s="16">
        <v>0</v>
      </c>
      <c r="P42" s="16">
        <f t="shared" si="3"/>
        <v>3</v>
      </c>
      <c r="Q42" s="16">
        <v>3</v>
      </c>
      <c r="R42" s="16">
        <v>0</v>
      </c>
      <c r="S42" s="16">
        <v>0</v>
      </c>
    </row>
    <row r="43" spans="1:19" ht="13.5">
      <c r="A43" s="24" t="s">
        <v>49</v>
      </c>
      <c r="B43" s="36" t="s">
        <v>122</v>
      </c>
      <c r="C43" s="37" t="s">
        <v>123</v>
      </c>
      <c r="D43" s="16">
        <f t="shared" si="0"/>
        <v>4</v>
      </c>
      <c r="E43" s="16">
        <v>3</v>
      </c>
      <c r="F43" s="16">
        <v>0</v>
      </c>
      <c r="G43" s="16">
        <v>1</v>
      </c>
      <c r="H43" s="16">
        <f t="shared" si="1"/>
        <v>3</v>
      </c>
      <c r="I43" s="16">
        <v>3</v>
      </c>
      <c r="J43" s="16">
        <v>0</v>
      </c>
      <c r="K43" s="16">
        <v>0</v>
      </c>
      <c r="L43" s="16">
        <f t="shared" si="2"/>
        <v>0</v>
      </c>
      <c r="M43" s="16">
        <v>0</v>
      </c>
      <c r="N43" s="16">
        <v>0</v>
      </c>
      <c r="O43" s="16">
        <v>0</v>
      </c>
      <c r="P43" s="16">
        <f t="shared" si="3"/>
        <v>2</v>
      </c>
      <c r="Q43" s="16">
        <v>2</v>
      </c>
      <c r="R43" s="16">
        <v>0</v>
      </c>
      <c r="S43" s="16">
        <v>0</v>
      </c>
    </row>
    <row r="44" spans="1:19" ht="13.5">
      <c r="A44" s="24" t="s">
        <v>49</v>
      </c>
      <c r="B44" s="36" t="s">
        <v>124</v>
      </c>
      <c r="C44" s="37" t="s">
        <v>125</v>
      </c>
      <c r="D44" s="16">
        <f t="shared" si="0"/>
        <v>3</v>
      </c>
      <c r="E44" s="16">
        <v>2</v>
      </c>
      <c r="F44" s="16">
        <v>0</v>
      </c>
      <c r="G44" s="16">
        <v>1</v>
      </c>
      <c r="H44" s="16">
        <f t="shared" si="1"/>
        <v>3</v>
      </c>
      <c r="I44" s="16">
        <v>3</v>
      </c>
      <c r="J44" s="16">
        <v>0</v>
      </c>
      <c r="K44" s="16">
        <v>0</v>
      </c>
      <c r="L44" s="16">
        <f t="shared" si="2"/>
        <v>2</v>
      </c>
      <c r="M44" s="16">
        <v>1</v>
      </c>
      <c r="N44" s="16">
        <v>0</v>
      </c>
      <c r="O44" s="16">
        <v>1</v>
      </c>
      <c r="P44" s="16">
        <f t="shared" si="3"/>
        <v>1</v>
      </c>
      <c r="Q44" s="16">
        <v>1</v>
      </c>
      <c r="R44" s="16">
        <v>0</v>
      </c>
      <c r="S44" s="16">
        <v>0</v>
      </c>
    </row>
    <row r="45" spans="1:19" ht="13.5">
      <c r="A45" s="24" t="s">
        <v>49</v>
      </c>
      <c r="B45" s="36" t="s">
        <v>126</v>
      </c>
      <c r="C45" s="37" t="s">
        <v>30</v>
      </c>
      <c r="D45" s="16">
        <f t="shared" si="0"/>
        <v>0</v>
      </c>
      <c r="E45" s="16">
        <v>0</v>
      </c>
      <c r="F45" s="16">
        <v>0</v>
      </c>
      <c r="G45" s="16">
        <v>0</v>
      </c>
      <c r="H45" s="16">
        <f t="shared" si="1"/>
        <v>1</v>
      </c>
      <c r="I45" s="16">
        <v>1</v>
      </c>
      <c r="J45" s="16">
        <v>0</v>
      </c>
      <c r="K45" s="16">
        <v>0</v>
      </c>
      <c r="L45" s="16">
        <f t="shared" si="2"/>
        <v>0</v>
      </c>
      <c r="M45" s="16">
        <v>0</v>
      </c>
      <c r="N45" s="16">
        <v>0</v>
      </c>
      <c r="O45" s="16">
        <v>0</v>
      </c>
      <c r="P45" s="16">
        <f t="shared" si="3"/>
        <v>1</v>
      </c>
      <c r="Q45" s="16">
        <v>1</v>
      </c>
      <c r="R45" s="16">
        <v>0</v>
      </c>
      <c r="S45" s="16">
        <v>0</v>
      </c>
    </row>
    <row r="46" spans="1:19" ht="13.5">
      <c r="A46" s="24" t="s">
        <v>49</v>
      </c>
      <c r="B46" s="36" t="s">
        <v>127</v>
      </c>
      <c r="C46" s="37" t="s">
        <v>32</v>
      </c>
      <c r="D46" s="16">
        <f t="shared" si="0"/>
        <v>2</v>
      </c>
      <c r="E46" s="16">
        <v>1</v>
      </c>
      <c r="F46" s="16">
        <v>0</v>
      </c>
      <c r="G46" s="16">
        <v>1</v>
      </c>
      <c r="H46" s="16">
        <f t="shared" si="1"/>
        <v>6</v>
      </c>
      <c r="I46" s="16">
        <v>2</v>
      </c>
      <c r="J46" s="16">
        <v>0</v>
      </c>
      <c r="K46" s="16">
        <v>4</v>
      </c>
      <c r="L46" s="16">
        <f t="shared" si="2"/>
        <v>0</v>
      </c>
      <c r="M46" s="16">
        <v>0</v>
      </c>
      <c r="N46" s="16">
        <v>0</v>
      </c>
      <c r="O46" s="16">
        <v>0</v>
      </c>
      <c r="P46" s="16">
        <f t="shared" si="3"/>
        <v>3</v>
      </c>
      <c r="Q46" s="16">
        <v>3</v>
      </c>
      <c r="R46" s="16">
        <v>0</v>
      </c>
      <c r="S46" s="16">
        <v>0</v>
      </c>
    </row>
    <row r="47" spans="1:19" ht="13.5">
      <c r="A47" s="24" t="s">
        <v>49</v>
      </c>
      <c r="B47" s="36" t="s">
        <v>128</v>
      </c>
      <c r="C47" s="37" t="s">
        <v>129</v>
      </c>
      <c r="D47" s="16">
        <f t="shared" si="0"/>
        <v>5</v>
      </c>
      <c r="E47" s="16">
        <v>3</v>
      </c>
      <c r="F47" s="16">
        <v>2</v>
      </c>
      <c r="G47" s="16">
        <v>0</v>
      </c>
      <c r="H47" s="16">
        <f t="shared" si="1"/>
        <v>0</v>
      </c>
      <c r="I47" s="16">
        <v>0</v>
      </c>
      <c r="J47" s="16">
        <v>0</v>
      </c>
      <c r="K47" s="16">
        <v>0</v>
      </c>
      <c r="L47" s="16">
        <f t="shared" si="2"/>
        <v>1</v>
      </c>
      <c r="M47" s="16">
        <v>1</v>
      </c>
      <c r="N47" s="16">
        <v>0</v>
      </c>
      <c r="O47" s="16">
        <v>0</v>
      </c>
      <c r="P47" s="16">
        <f t="shared" si="3"/>
        <v>1</v>
      </c>
      <c r="Q47" s="16">
        <v>1</v>
      </c>
      <c r="R47" s="16">
        <v>0</v>
      </c>
      <c r="S47" s="16">
        <v>0</v>
      </c>
    </row>
    <row r="48" spans="1:19" ht="13.5">
      <c r="A48" s="24" t="s">
        <v>49</v>
      </c>
      <c r="B48" s="36" t="s">
        <v>130</v>
      </c>
      <c r="C48" s="37" t="s">
        <v>31</v>
      </c>
      <c r="D48" s="16">
        <f t="shared" si="0"/>
        <v>3</v>
      </c>
      <c r="E48" s="16">
        <v>1</v>
      </c>
      <c r="F48" s="16">
        <v>2</v>
      </c>
      <c r="G48" s="16">
        <v>0</v>
      </c>
      <c r="H48" s="16">
        <f t="shared" si="1"/>
        <v>0</v>
      </c>
      <c r="I48" s="16">
        <v>0</v>
      </c>
      <c r="J48" s="16">
        <v>0</v>
      </c>
      <c r="K48" s="16">
        <v>0</v>
      </c>
      <c r="L48" s="16">
        <f t="shared" si="2"/>
        <v>1</v>
      </c>
      <c r="M48" s="16">
        <v>1</v>
      </c>
      <c r="N48" s="16">
        <v>0</v>
      </c>
      <c r="O48" s="16">
        <v>0</v>
      </c>
      <c r="P48" s="16">
        <f t="shared" si="3"/>
        <v>2</v>
      </c>
      <c r="Q48" s="16">
        <v>2</v>
      </c>
      <c r="R48" s="16">
        <v>0</v>
      </c>
      <c r="S48" s="16">
        <v>0</v>
      </c>
    </row>
    <row r="49" spans="1:19" ht="13.5">
      <c r="A49" s="24" t="s">
        <v>49</v>
      </c>
      <c r="B49" s="36" t="s">
        <v>131</v>
      </c>
      <c r="C49" s="37" t="s">
        <v>132</v>
      </c>
      <c r="D49" s="16">
        <f t="shared" si="0"/>
        <v>3</v>
      </c>
      <c r="E49" s="16">
        <v>2</v>
      </c>
      <c r="F49" s="16">
        <v>1</v>
      </c>
      <c r="G49" s="16">
        <v>0</v>
      </c>
      <c r="H49" s="16">
        <f t="shared" si="1"/>
        <v>2</v>
      </c>
      <c r="I49" s="16">
        <v>1</v>
      </c>
      <c r="J49" s="16">
        <v>1</v>
      </c>
      <c r="K49" s="16">
        <v>0</v>
      </c>
      <c r="L49" s="16">
        <f t="shared" si="2"/>
        <v>1</v>
      </c>
      <c r="M49" s="16">
        <v>1</v>
      </c>
      <c r="N49" s="16">
        <v>0</v>
      </c>
      <c r="O49" s="16">
        <v>0</v>
      </c>
      <c r="P49" s="16">
        <f t="shared" si="3"/>
        <v>1</v>
      </c>
      <c r="Q49" s="16">
        <v>1</v>
      </c>
      <c r="R49" s="16">
        <v>0</v>
      </c>
      <c r="S49" s="16">
        <v>0</v>
      </c>
    </row>
    <row r="50" spans="1:19" ht="13.5">
      <c r="A50" s="24" t="s">
        <v>49</v>
      </c>
      <c r="B50" s="36" t="s">
        <v>133</v>
      </c>
      <c r="C50" s="37" t="s">
        <v>134</v>
      </c>
      <c r="D50" s="16">
        <f t="shared" si="0"/>
        <v>2</v>
      </c>
      <c r="E50" s="16">
        <v>2</v>
      </c>
      <c r="F50" s="16">
        <v>0</v>
      </c>
      <c r="G50" s="16">
        <v>0</v>
      </c>
      <c r="H50" s="16">
        <f t="shared" si="1"/>
        <v>0</v>
      </c>
      <c r="I50" s="16">
        <v>0</v>
      </c>
      <c r="J50" s="16">
        <v>0</v>
      </c>
      <c r="K50" s="16">
        <v>0</v>
      </c>
      <c r="L50" s="16">
        <f t="shared" si="2"/>
        <v>2</v>
      </c>
      <c r="M50" s="16">
        <v>2</v>
      </c>
      <c r="N50" s="16">
        <v>0</v>
      </c>
      <c r="O50" s="16">
        <v>0</v>
      </c>
      <c r="P50" s="16">
        <f t="shared" si="3"/>
        <v>0</v>
      </c>
      <c r="Q50" s="16">
        <v>0</v>
      </c>
      <c r="R50" s="16">
        <v>0</v>
      </c>
      <c r="S50" s="16">
        <v>0</v>
      </c>
    </row>
    <row r="51" spans="1:19" ht="13.5">
      <c r="A51" s="43" t="s">
        <v>48</v>
      </c>
      <c r="B51" s="44"/>
      <c r="C51" s="45"/>
      <c r="D51" s="16">
        <f t="shared" si="0"/>
        <v>194</v>
      </c>
      <c r="E51" s="16">
        <f aca="true" t="shared" si="4" ref="E51:S51">SUM(E7:E50)</f>
        <v>155</v>
      </c>
      <c r="F51" s="16">
        <f t="shared" si="4"/>
        <v>23</v>
      </c>
      <c r="G51" s="16">
        <f t="shared" si="4"/>
        <v>16</v>
      </c>
      <c r="H51" s="16">
        <f t="shared" si="1"/>
        <v>602</v>
      </c>
      <c r="I51" s="16">
        <f t="shared" si="4"/>
        <v>597</v>
      </c>
      <c r="J51" s="16">
        <f t="shared" si="4"/>
        <v>1</v>
      </c>
      <c r="K51" s="16">
        <f t="shared" si="4"/>
        <v>4</v>
      </c>
      <c r="L51" s="16">
        <f t="shared" si="2"/>
        <v>93</v>
      </c>
      <c r="M51" s="16">
        <f t="shared" si="4"/>
        <v>89</v>
      </c>
      <c r="N51" s="16">
        <f t="shared" si="4"/>
        <v>2</v>
      </c>
      <c r="O51" s="16">
        <f t="shared" si="4"/>
        <v>2</v>
      </c>
      <c r="P51" s="16">
        <f t="shared" si="3"/>
        <v>264</v>
      </c>
      <c r="Q51" s="16">
        <f t="shared" si="4"/>
        <v>264</v>
      </c>
      <c r="R51" s="16">
        <f t="shared" si="4"/>
        <v>0</v>
      </c>
      <c r="S51" s="16">
        <f t="shared" si="4"/>
        <v>0</v>
      </c>
    </row>
  </sheetData>
  <mergeCells count="20"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  <mergeCell ref="A51:C5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19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46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182</v>
      </c>
      <c r="B2" s="51" t="s">
        <v>166</v>
      </c>
      <c r="C2" s="49" t="s">
        <v>1</v>
      </c>
      <c r="D2" s="20" t="s">
        <v>181</v>
      </c>
      <c r="E2" s="8"/>
      <c r="F2" s="8"/>
      <c r="G2" s="8"/>
      <c r="H2" s="8"/>
      <c r="I2" s="8"/>
      <c r="J2" s="8"/>
      <c r="K2" s="10"/>
      <c r="L2" s="23" t="s">
        <v>184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41</v>
      </c>
      <c r="E3" s="8"/>
      <c r="F3" s="8"/>
      <c r="G3" s="10"/>
      <c r="H3" s="12" t="s">
        <v>42</v>
      </c>
      <c r="I3" s="8"/>
      <c r="J3" s="8"/>
      <c r="K3" s="10"/>
      <c r="L3" s="12" t="s">
        <v>41</v>
      </c>
      <c r="M3" s="8"/>
      <c r="N3" s="8"/>
      <c r="O3" s="10"/>
      <c r="P3" s="12" t="s">
        <v>42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173</v>
      </c>
      <c r="F4" s="46" t="s">
        <v>174</v>
      </c>
      <c r="G4" s="46" t="s">
        <v>175</v>
      </c>
      <c r="H4" s="48" t="s">
        <v>3</v>
      </c>
      <c r="I4" s="46" t="s">
        <v>173</v>
      </c>
      <c r="J4" s="46" t="s">
        <v>174</v>
      </c>
      <c r="K4" s="46" t="s">
        <v>175</v>
      </c>
      <c r="L4" s="48" t="s">
        <v>3</v>
      </c>
      <c r="M4" s="46" t="s">
        <v>173</v>
      </c>
      <c r="N4" s="46" t="s">
        <v>174</v>
      </c>
      <c r="O4" s="46" t="s">
        <v>175</v>
      </c>
      <c r="P4" s="48" t="s">
        <v>3</v>
      </c>
      <c r="Q4" s="46" t="s">
        <v>173</v>
      </c>
      <c r="R4" s="46" t="s">
        <v>174</v>
      </c>
      <c r="S4" s="46" t="s">
        <v>175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43</v>
      </c>
      <c r="E6" s="15" t="s">
        <v>40</v>
      </c>
      <c r="F6" s="15" t="s">
        <v>40</v>
      </c>
      <c r="G6" s="15" t="s">
        <v>40</v>
      </c>
      <c r="H6" s="14" t="s">
        <v>40</v>
      </c>
      <c r="I6" s="15" t="s">
        <v>40</v>
      </c>
      <c r="J6" s="15" t="s">
        <v>40</v>
      </c>
      <c r="K6" s="15" t="s">
        <v>40</v>
      </c>
      <c r="L6" s="14" t="s">
        <v>43</v>
      </c>
      <c r="M6" s="15" t="s">
        <v>40</v>
      </c>
      <c r="N6" s="15" t="s">
        <v>40</v>
      </c>
      <c r="O6" s="15" t="s">
        <v>40</v>
      </c>
      <c r="P6" s="14" t="s">
        <v>40</v>
      </c>
      <c r="Q6" s="15" t="s">
        <v>40</v>
      </c>
      <c r="R6" s="15" t="s">
        <v>40</v>
      </c>
      <c r="S6" s="15" t="s">
        <v>40</v>
      </c>
    </row>
    <row r="7" spans="1:19" ht="13.5">
      <c r="A7" s="24" t="s">
        <v>49</v>
      </c>
      <c r="B7" s="38" t="s">
        <v>135</v>
      </c>
      <c r="C7" s="39" t="s">
        <v>136</v>
      </c>
      <c r="D7" s="16">
        <f aca="true" t="shared" si="0" ref="D7:D19">SUM(E7:G7)</f>
        <v>4</v>
      </c>
      <c r="E7" s="16">
        <v>0</v>
      </c>
      <c r="F7" s="16">
        <v>0</v>
      </c>
      <c r="G7" s="16">
        <v>4</v>
      </c>
      <c r="H7" s="16">
        <f aca="true" t="shared" si="1" ref="H7:H19">SUM(I7:K7)</f>
        <v>0</v>
      </c>
      <c r="I7" s="16">
        <v>0</v>
      </c>
      <c r="J7" s="16">
        <v>0</v>
      </c>
      <c r="K7" s="16">
        <v>0</v>
      </c>
      <c r="L7" s="16">
        <f aca="true" t="shared" si="2" ref="L7:L19">SUM(M7:O7)</f>
        <v>0</v>
      </c>
      <c r="M7" s="16">
        <v>0</v>
      </c>
      <c r="N7" s="16">
        <v>0</v>
      </c>
      <c r="O7" s="16">
        <v>0</v>
      </c>
      <c r="P7" s="16">
        <f aca="true" t="shared" si="3" ref="P7:P19">SUM(Q7:S7)</f>
        <v>0</v>
      </c>
      <c r="Q7" s="16">
        <v>0</v>
      </c>
      <c r="R7" s="16">
        <v>0</v>
      </c>
      <c r="S7" s="16">
        <v>0</v>
      </c>
    </row>
    <row r="8" spans="1:19" ht="13.5">
      <c r="A8" s="24" t="s">
        <v>49</v>
      </c>
      <c r="B8" s="38" t="s">
        <v>137</v>
      </c>
      <c r="C8" s="39" t="s">
        <v>138</v>
      </c>
      <c r="D8" s="16">
        <f t="shared" si="0"/>
        <v>2</v>
      </c>
      <c r="E8" s="16">
        <v>0</v>
      </c>
      <c r="F8" s="16">
        <v>2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1</v>
      </c>
      <c r="M8" s="16">
        <v>0</v>
      </c>
      <c r="N8" s="16">
        <v>1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24" t="s">
        <v>49</v>
      </c>
      <c r="B9" s="38" t="s">
        <v>139</v>
      </c>
      <c r="C9" s="39" t="s">
        <v>140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24" t="s">
        <v>49</v>
      </c>
      <c r="B10" s="38" t="s">
        <v>141</v>
      </c>
      <c r="C10" s="39" t="s">
        <v>142</v>
      </c>
      <c r="D10" s="16">
        <f t="shared" si="0"/>
        <v>2</v>
      </c>
      <c r="E10" s="16">
        <v>0</v>
      </c>
      <c r="F10" s="16">
        <v>0</v>
      </c>
      <c r="G10" s="16">
        <v>2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1</v>
      </c>
      <c r="M10" s="16">
        <v>0</v>
      </c>
      <c r="N10" s="16">
        <v>0</v>
      </c>
      <c r="O10" s="16">
        <v>1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49</v>
      </c>
      <c r="B11" s="38" t="s">
        <v>143</v>
      </c>
      <c r="C11" s="39" t="s">
        <v>144</v>
      </c>
      <c r="D11" s="16">
        <f t="shared" si="0"/>
        <v>3</v>
      </c>
      <c r="E11" s="16">
        <v>1</v>
      </c>
      <c r="F11" s="16">
        <v>0</v>
      </c>
      <c r="G11" s="16">
        <v>2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49</v>
      </c>
      <c r="B12" s="38" t="s">
        <v>145</v>
      </c>
      <c r="C12" s="39" t="s">
        <v>146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24" t="s">
        <v>49</v>
      </c>
      <c r="B13" s="38" t="s">
        <v>147</v>
      </c>
      <c r="C13" s="39" t="s">
        <v>148</v>
      </c>
      <c r="D13" s="16">
        <f t="shared" si="0"/>
        <v>1</v>
      </c>
      <c r="E13" s="16">
        <v>0</v>
      </c>
      <c r="F13" s="16">
        <v>0</v>
      </c>
      <c r="G13" s="16">
        <v>1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24" t="s">
        <v>49</v>
      </c>
      <c r="B14" s="38" t="s">
        <v>149</v>
      </c>
      <c r="C14" s="39" t="s">
        <v>150</v>
      </c>
      <c r="D14" s="16">
        <f t="shared" si="0"/>
        <v>3</v>
      </c>
      <c r="E14" s="16">
        <v>0</v>
      </c>
      <c r="F14" s="16">
        <v>2</v>
      </c>
      <c r="G14" s="16">
        <v>1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49</v>
      </c>
      <c r="B15" s="38" t="s">
        <v>151</v>
      </c>
      <c r="C15" s="39" t="s">
        <v>152</v>
      </c>
      <c r="D15" s="16">
        <f t="shared" si="0"/>
        <v>2</v>
      </c>
      <c r="E15" s="16">
        <v>1</v>
      </c>
      <c r="F15" s="16">
        <v>0</v>
      </c>
      <c r="G15" s="16">
        <v>1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24" t="s">
        <v>49</v>
      </c>
      <c r="B16" s="38" t="s">
        <v>153</v>
      </c>
      <c r="C16" s="39" t="s">
        <v>154</v>
      </c>
      <c r="D16" s="16">
        <f t="shared" si="0"/>
        <v>1</v>
      </c>
      <c r="E16" s="16">
        <v>0</v>
      </c>
      <c r="F16" s="16">
        <v>0</v>
      </c>
      <c r="G16" s="16">
        <v>1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49</v>
      </c>
      <c r="B17" s="38" t="s">
        <v>155</v>
      </c>
      <c r="C17" s="39" t="s">
        <v>156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24" t="s">
        <v>49</v>
      </c>
      <c r="B18" s="38" t="s">
        <v>157</v>
      </c>
      <c r="C18" s="39" t="s">
        <v>158</v>
      </c>
      <c r="D18" s="16">
        <f t="shared" si="0"/>
        <v>1</v>
      </c>
      <c r="E18" s="16">
        <v>0</v>
      </c>
      <c r="F18" s="16">
        <v>0</v>
      </c>
      <c r="G18" s="16">
        <v>1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43" t="s">
        <v>48</v>
      </c>
      <c r="B19" s="44"/>
      <c r="C19" s="45"/>
      <c r="D19" s="16">
        <f t="shared" si="0"/>
        <v>19</v>
      </c>
      <c r="E19" s="16">
        <f>SUM(E7:E18)</f>
        <v>2</v>
      </c>
      <c r="F19" s="16">
        <f>SUM(F7:F18)</f>
        <v>4</v>
      </c>
      <c r="G19" s="16">
        <f>SUM(G7:G18)</f>
        <v>13</v>
      </c>
      <c r="H19" s="16">
        <f t="shared" si="1"/>
        <v>0</v>
      </c>
      <c r="I19" s="16">
        <f>SUM(I7:I18)</f>
        <v>0</v>
      </c>
      <c r="J19" s="16">
        <f>SUM(J7:J18)</f>
        <v>0</v>
      </c>
      <c r="K19" s="16">
        <f>SUM(K7:K18)</f>
        <v>0</v>
      </c>
      <c r="L19" s="16">
        <f t="shared" si="2"/>
        <v>2</v>
      </c>
      <c r="M19" s="16">
        <f>SUM(M7:M18)</f>
        <v>0</v>
      </c>
      <c r="N19" s="16">
        <f>SUM(N7:N18)</f>
        <v>1</v>
      </c>
      <c r="O19" s="16">
        <f>SUM(O7:O18)</f>
        <v>1</v>
      </c>
      <c r="P19" s="16">
        <f t="shared" si="3"/>
        <v>0</v>
      </c>
      <c r="Q19" s="16">
        <f>SUM(Q7:Q18)</f>
        <v>0</v>
      </c>
      <c r="R19" s="16">
        <f>SUM(R7:R18)</f>
        <v>0</v>
      </c>
      <c r="S19" s="16">
        <f>SUM(S7:S18)</f>
        <v>0</v>
      </c>
    </row>
  </sheetData>
  <mergeCells count="20">
    <mergeCell ref="A19:C19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51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45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49" t="s">
        <v>182</v>
      </c>
      <c r="B2" s="51" t="s">
        <v>9</v>
      </c>
      <c r="C2" s="75" t="s">
        <v>10</v>
      </c>
      <c r="D2" s="7" t="s">
        <v>11</v>
      </c>
      <c r="E2" s="27"/>
      <c r="F2" s="27"/>
      <c r="G2" s="27"/>
      <c r="H2" s="7" t="s">
        <v>12</v>
      </c>
      <c r="I2" s="27"/>
      <c r="J2" s="27"/>
      <c r="K2" s="28"/>
    </row>
    <row r="3" spans="1:11" s="30" customFormat="1" ht="22.5" customHeight="1">
      <c r="A3" s="74"/>
      <c r="B3" s="52"/>
      <c r="C3" s="48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4"/>
      <c r="B4" s="52"/>
      <c r="C4" s="48"/>
      <c r="D4" s="11" t="s">
        <v>3</v>
      </c>
      <c r="E4" s="49" t="s">
        <v>37</v>
      </c>
      <c r="F4" s="49" t="s">
        <v>38</v>
      </c>
      <c r="G4" s="49" t="s">
        <v>39</v>
      </c>
      <c r="H4" s="11" t="s">
        <v>3</v>
      </c>
      <c r="I4" s="46" t="s">
        <v>13</v>
      </c>
      <c r="J4" s="46" t="s">
        <v>14</v>
      </c>
      <c r="K4" s="46" t="s">
        <v>15</v>
      </c>
    </row>
    <row r="5" spans="1:11" s="30" customFormat="1" ht="22.5" customHeight="1">
      <c r="A5" s="74"/>
      <c r="B5" s="52"/>
      <c r="C5" s="48"/>
      <c r="D5" s="25"/>
      <c r="E5" s="48"/>
      <c r="F5" s="48"/>
      <c r="G5" s="48"/>
      <c r="H5" s="25"/>
      <c r="I5" s="47"/>
      <c r="J5" s="47"/>
      <c r="K5" s="47"/>
    </row>
    <row r="6" spans="1:11" s="30" customFormat="1" ht="22.5" customHeight="1">
      <c r="A6" s="50"/>
      <c r="B6" s="53"/>
      <c r="C6" s="54"/>
      <c r="D6" s="14" t="s">
        <v>40</v>
      </c>
      <c r="E6" s="14" t="s">
        <v>40</v>
      </c>
      <c r="F6" s="14" t="s">
        <v>40</v>
      </c>
      <c r="G6" s="26" t="s">
        <v>40</v>
      </c>
      <c r="H6" s="21" t="s">
        <v>4</v>
      </c>
      <c r="I6" s="22" t="s">
        <v>5</v>
      </c>
      <c r="J6" s="22" t="s">
        <v>5</v>
      </c>
      <c r="K6" s="22" t="s">
        <v>5</v>
      </c>
    </row>
    <row r="7" spans="1:11" ht="13.5">
      <c r="A7" s="24" t="s">
        <v>49</v>
      </c>
      <c r="B7" s="36" t="s">
        <v>50</v>
      </c>
      <c r="C7" s="37" t="s">
        <v>51</v>
      </c>
      <c r="D7" s="16">
        <f aca="true" t="shared" si="0" ref="D7:D51">SUM(E7:G7)</f>
        <v>161</v>
      </c>
      <c r="E7" s="16">
        <v>148</v>
      </c>
      <c r="F7" s="16">
        <v>13</v>
      </c>
      <c r="G7" s="16">
        <v>0</v>
      </c>
      <c r="H7" s="16">
        <f aca="true" t="shared" si="1" ref="H7:H51">SUM(I7:K7)</f>
        <v>1706</v>
      </c>
      <c r="I7" s="16">
        <v>1535</v>
      </c>
      <c r="J7" s="16">
        <v>37</v>
      </c>
      <c r="K7" s="16">
        <v>134</v>
      </c>
    </row>
    <row r="8" spans="1:11" ht="13.5">
      <c r="A8" s="24" t="s">
        <v>49</v>
      </c>
      <c r="B8" s="36" t="s">
        <v>52</v>
      </c>
      <c r="C8" s="37" t="s">
        <v>53</v>
      </c>
      <c r="D8" s="16">
        <f t="shared" si="0"/>
        <v>30</v>
      </c>
      <c r="E8" s="16">
        <v>9</v>
      </c>
      <c r="F8" s="16">
        <v>20</v>
      </c>
      <c r="G8" s="16">
        <v>1</v>
      </c>
      <c r="H8" s="16">
        <f t="shared" si="1"/>
        <v>459</v>
      </c>
      <c r="I8" s="16">
        <v>339</v>
      </c>
      <c r="J8" s="16">
        <v>90</v>
      </c>
      <c r="K8" s="16">
        <v>30</v>
      </c>
    </row>
    <row r="9" spans="1:11" ht="13.5">
      <c r="A9" s="24" t="s">
        <v>49</v>
      </c>
      <c r="B9" s="36" t="s">
        <v>54</v>
      </c>
      <c r="C9" s="37" t="s">
        <v>55</v>
      </c>
      <c r="D9" s="16">
        <f t="shared" si="0"/>
        <v>10</v>
      </c>
      <c r="E9" s="16">
        <v>1</v>
      </c>
      <c r="F9" s="16">
        <v>0</v>
      </c>
      <c r="G9" s="16">
        <v>9</v>
      </c>
      <c r="H9" s="16">
        <f t="shared" si="1"/>
        <v>202</v>
      </c>
      <c r="I9" s="16">
        <v>115</v>
      </c>
      <c r="J9" s="16">
        <v>49</v>
      </c>
      <c r="K9" s="16">
        <v>38</v>
      </c>
    </row>
    <row r="10" spans="1:11" ht="13.5">
      <c r="A10" s="24" t="s">
        <v>49</v>
      </c>
      <c r="B10" s="36" t="s">
        <v>56</v>
      </c>
      <c r="C10" s="37" t="s">
        <v>57</v>
      </c>
      <c r="D10" s="16">
        <f t="shared" si="0"/>
        <v>13</v>
      </c>
      <c r="E10" s="16">
        <v>10</v>
      </c>
      <c r="F10" s="16">
        <v>2</v>
      </c>
      <c r="G10" s="16">
        <v>1</v>
      </c>
      <c r="H10" s="16">
        <f t="shared" si="1"/>
        <v>189</v>
      </c>
      <c r="I10" s="16">
        <v>159</v>
      </c>
      <c r="J10" s="16">
        <v>3</v>
      </c>
      <c r="K10" s="16">
        <v>27</v>
      </c>
    </row>
    <row r="11" spans="1:11" ht="13.5">
      <c r="A11" s="24" t="s">
        <v>49</v>
      </c>
      <c r="B11" s="36" t="s">
        <v>58</v>
      </c>
      <c r="C11" s="37" t="s">
        <v>59</v>
      </c>
      <c r="D11" s="16">
        <f t="shared" si="0"/>
        <v>3</v>
      </c>
      <c r="E11" s="16">
        <v>3</v>
      </c>
      <c r="F11" s="16">
        <v>0</v>
      </c>
      <c r="G11" s="16">
        <v>0</v>
      </c>
      <c r="H11" s="16">
        <f t="shared" si="1"/>
        <v>36</v>
      </c>
      <c r="I11" s="16">
        <v>36</v>
      </c>
      <c r="J11" s="16">
        <v>0</v>
      </c>
      <c r="K11" s="16">
        <v>0</v>
      </c>
    </row>
    <row r="12" spans="1:11" ht="13.5">
      <c r="A12" s="24" t="s">
        <v>49</v>
      </c>
      <c r="B12" s="36" t="s">
        <v>60</v>
      </c>
      <c r="C12" s="37" t="s">
        <v>61</v>
      </c>
      <c r="D12" s="16">
        <f t="shared" si="0"/>
        <v>7</v>
      </c>
      <c r="E12" s="16">
        <v>5</v>
      </c>
      <c r="F12" s="16">
        <v>0</v>
      </c>
      <c r="G12" s="16">
        <v>2</v>
      </c>
      <c r="H12" s="16">
        <f t="shared" si="1"/>
        <v>157</v>
      </c>
      <c r="I12" s="16">
        <v>145</v>
      </c>
      <c r="J12" s="16">
        <v>7</v>
      </c>
      <c r="K12" s="16">
        <v>5</v>
      </c>
    </row>
    <row r="13" spans="1:11" ht="13.5">
      <c r="A13" s="24" t="s">
        <v>49</v>
      </c>
      <c r="B13" s="36" t="s">
        <v>62</v>
      </c>
      <c r="C13" s="37" t="s">
        <v>63</v>
      </c>
      <c r="D13" s="16">
        <f t="shared" si="0"/>
        <v>5</v>
      </c>
      <c r="E13" s="16">
        <v>3</v>
      </c>
      <c r="F13" s="16">
        <v>0</v>
      </c>
      <c r="G13" s="16">
        <v>2</v>
      </c>
      <c r="H13" s="16">
        <f t="shared" si="1"/>
        <v>56</v>
      </c>
      <c r="I13" s="16">
        <v>39</v>
      </c>
      <c r="J13" s="16">
        <v>8</v>
      </c>
      <c r="K13" s="16">
        <v>9</v>
      </c>
    </row>
    <row r="14" spans="1:11" ht="13.5">
      <c r="A14" s="24" t="s">
        <v>49</v>
      </c>
      <c r="B14" s="36" t="s">
        <v>64</v>
      </c>
      <c r="C14" s="37" t="s">
        <v>65</v>
      </c>
      <c r="D14" s="16">
        <f t="shared" si="0"/>
        <v>14</v>
      </c>
      <c r="E14" s="16">
        <v>12</v>
      </c>
      <c r="F14" s="16">
        <v>0</v>
      </c>
      <c r="G14" s="16">
        <v>2</v>
      </c>
      <c r="H14" s="16">
        <f t="shared" si="1"/>
        <v>266</v>
      </c>
      <c r="I14" s="16">
        <v>223</v>
      </c>
      <c r="J14" s="16">
        <v>27</v>
      </c>
      <c r="K14" s="16">
        <v>16</v>
      </c>
    </row>
    <row r="15" spans="1:11" ht="13.5">
      <c r="A15" s="24" t="s">
        <v>49</v>
      </c>
      <c r="B15" s="36" t="s">
        <v>66</v>
      </c>
      <c r="C15" s="37" t="s">
        <v>67</v>
      </c>
      <c r="D15" s="16">
        <f t="shared" si="0"/>
        <v>5</v>
      </c>
      <c r="E15" s="16">
        <v>1</v>
      </c>
      <c r="F15" s="16">
        <v>3</v>
      </c>
      <c r="G15" s="16">
        <v>1</v>
      </c>
      <c r="H15" s="16">
        <f t="shared" si="1"/>
        <v>83</v>
      </c>
      <c r="I15" s="16">
        <v>39</v>
      </c>
      <c r="J15" s="16">
        <v>44</v>
      </c>
      <c r="K15" s="16">
        <v>0</v>
      </c>
    </row>
    <row r="16" spans="1:11" ht="13.5">
      <c r="A16" s="24" t="s">
        <v>49</v>
      </c>
      <c r="B16" s="36" t="s">
        <v>68</v>
      </c>
      <c r="C16" s="37" t="s">
        <v>69</v>
      </c>
      <c r="D16" s="16">
        <f t="shared" si="0"/>
        <v>4</v>
      </c>
      <c r="E16" s="16">
        <v>4</v>
      </c>
      <c r="F16" s="16">
        <v>0</v>
      </c>
      <c r="G16" s="16">
        <v>0</v>
      </c>
      <c r="H16" s="16">
        <f t="shared" si="1"/>
        <v>37</v>
      </c>
      <c r="I16" s="16">
        <v>32</v>
      </c>
      <c r="J16" s="16">
        <v>0</v>
      </c>
      <c r="K16" s="16">
        <v>5</v>
      </c>
    </row>
    <row r="17" spans="1:11" ht="13.5">
      <c r="A17" s="24" t="s">
        <v>49</v>
      </c>
      <c r="B17" s="36" t="s">
        <v>70</v>
      </c>
      <c r="C17" s="37" t="s">
        <v>71</v>
      </c>
      <c r="D17" s="16">
        <f t="shared" si="0"/>
        <v>5</v>
      </c>
      <c r="E17" s="16">
        <v>5</v>
      </c>
      <c r="F17" s="16">
        <v>0</v>
      </c>
      <c r="G17" s="16">
        <v>0</v>
      </c>
      <c r="H17" s="16">
        <f t="shared" si="1"/>
        <v>43</v>
      </c>
      <c r="I17" s="16">
        <v>43</v>
      </c>
      <c r="J17" s="16">
        <v>0</v>
      </c>
      <c r="K17" s="16">
        <v>0</v>
      </c>
    </row>
    <row r="18" spans="1:11" ht="13.5">
      <c r="A18" s="24" t="s">
        <v>49</v>
      </c>
      <c r="B18" s="36" t="s">
        <v>72</v>
      </c>
      <c r="C18" s="37" t="s">
        <v>73</v>
      </c>
      <c r="D18" s="16">
        <f t="shared" si="0"/>
        <v>5</v>
      </c>
      <c r="E18" s="16">
        <v>3</v>
      </c>
      <c r="F18" s="16">
        <v>0</v>
      </c>
      <c r="G18" s="16">
        <v>2</v>
      </c>
      <c r="H18" s="16">
        <f t="shared" si="1"/>
        <v>121</v>
      </c>
      <c r="I18" s="16">
        <v>115</v>
      </c>
      <c r="J18" s="16">
        <v>6</v>
      </c>
      <c r="K18" s="16">
        <v>0</v>
      </c>
    </row>
    <row r="19" spans="1:11" ht="13.5">
      <c r="A19" s="24" t="s">
        <v>49</v>
      </c>
      <c r="B19" s="36" t="s">
        <v>74</v>
      </c>
      <c r="C19" s="37" t="s">
        <v>75</v>
      </c>
      <c r="D19" s="16">
        <f t="shared" si="0"/>
        <v>8</v>
      </c>
      <c r="E19" s="16">
        <v>0</v>
      </c>
      <c r="F19" s="16">
        <v>8</v>
      </c>
      <c r="G19" s="16">
        <v>0</v>
      </c>
      <c r="H19" s="16">
        <f t="shared" si="1"/>
        <v>127</v>
      </c>
      <c r="I19" s="16">
        <v>0</v>
      </c>
      <c r="J19" s="16">
        <v>63</v>
      </c>
      <c r="K19" s="16">
        <v>64</v>
      </c>
    </row>
    <row r="20" spans="1:11" ht="13.5">
      <c r="A20" s="24" t="s">
        <v>49</v>
      </c>
      <c r="B20" s="36" t="s">
        <v>76</v>
      </c>
      <c r="C20" s="37" t="s">
        <v>77</v>
      </c>
      <c r="D20" s="16">
        <f t="shared" si="0"/>
        <v>13</v>
      </c>
      <c r="E20" s="16">
        <v>4</v>
      </c>
      <c r="F20" s="16">
        <v>6</v>
      </c>
      <c r="G20" s="16">
        <v>3</v>
      </c>
      <c r="H20" s="16">
        <f t="shared" si="1"/>
        <v>138</v>
      </c>
      <c r="I20" s="16">
        <v>64</v>
      </c>
      <c r="J20" s="16">
        <v>64</v>
      </c>
      <c r="K20" s="16">
        <v>10</v>
      </c>
    </row>
    <row r="21" spans="1:11" ht="13.5">
      <c r="A21" s="24" t="s">
        <v>49</v>
      </c>
      <c r="B21" s="36" t="s">
        <v>78</v>
      </c>
      <c r="C21" s="37" t="s">
        <v>79</v>
      </c>
      <c r="D21" s="16">
        <f t="shared" si="0"/>
        <v>3</v>
      </c>
      <c r="E21" s="16">
        <v>0</v>
      </c>
      <c r="F21" s="16">
        <v>1</v>
      </c>
      <c r="G21" s="16">
        <v>2</v>
      </c>
      <c r="H21" s="16">
        <f t="shared" si="1"/>
        <v>81</v>
      </c>
      <c r="I21" s="16">
        <v>39</v>
      </c>
      <c r="J21" s="16">
        <v>16</v>
      </c>
      <c r="K21" s="16">
        <v>26</v>
      </c>
    </row>
    <row r="22" spans="1:11" ht="13.5">
      <c r="A22" s="24" t="s">
        <v>49</v>
      </c>
      <c r="B22" s="36" t="s">
        <v>80</v>
      </c>
      <c r="C22" s="37" t="s">
        <v>81</v>
      </c>
      <c r="D22" s="16">
        <f t="shared" si="0"/>
        <v>8</v>
      </c>
      <c r="E22" s="16">
        <v>2</v>
      </c>
      <c r="F22" s="16">
        <v>5</v>
      </c>
      <c r="G22" s="16">
        <v>1</v>
      </c>
      <c r="H22" s="16">
        <f t="shared" si="1"/>
        <v>91</v>
      </c>
      <c r="I22" s="16">
        <v>54</v>
      </c>
      <c r="J22" s="16">
        <v>27</v>
      </c>
      <c r="K22" s="16">
        <v>10</v>
      </c>
    </row>
    <row r="23" spans="1:11" ht="13.5">
      <c r="A23" s="24" t="s">
        <v>49</v>
      </c>
      <c r="B23" s="36" t="s">
        <v>82</v>
      </c>
      <c r="C23" s="37" t="s">
        <v>83</v>
      </c>
      <c r="D23" s="16">
        <f t="shared" si="0"/>
        <v>5</v>
      </c>
      <c r="E23" s="16">
        <v>2</v>
      </c>
      <c r="F23" s="16">
        <v>3</v>
      </c>
      <c r="G23" s="16">
        <v>0</v>
      </c>
      <c r="H23" s="16">
        <f t="shared" si="1"/>
        <v>65</v>
      </c>
      <c r="I23" s="16">
        <v>45</v>
      </c>
      <c r="J23" s="16">
        <v>14</v>
      </c>
      <c r="K23" s="16">
        <v>6</v>
      </c>
    </row>
    <row r="24" spans="1:11" ht="13.5">
      <c r="A24" s="24" t="s">
        <v>49</v>
      </c>
      <c r="B24" s="36" t="s">
        <v>84</v>
      </c>
      <c r="C24" s="37" t="s">
        <v>85</v>
      </c>
      <c r="D24" s="16">
        <f t="shared" si="0"/>
        <v>12</v>
      </c>
      <c r="E24" s="16">
        <v>1</v>
      </c>
      <c r="F24" s="16">
        <v>10</v>
      </c>
      <c r="G24" s="16">
        <v>1</v>
      </c>
      <c r="H24" s="16">
        <f t="shared" si="1"/>
        <v>80</v>
      </c>
      <c r="I24" s="16">
        <v>33</v>
      </c>
      <c r="J24" s="16">
        <v>24</v>
      </c>
      <c r="K24" s="16">
        <v>23</v>
      </c>
    </row>
    <row r="25" spans="1:11" ht="13.5">
      <c r="A25" s="24" t="s">
        <v>49</v>
      </c>
      <c r="B25" s="36" t="s">
        <v>86</v>
      </c>
      <c r="C25" s="37" t="s">
        <v>87</v>
      </c>
      <c r="D25" s="16">
        <f t="shared" si="0"/>
        <v>9</v>
      </c>
      <c r="E25" s="16">
        <v>3</v>
      </c>
      <c r="F25" s="16">
        <v>6</v>
      </c>
      <c r="G25" s="16">
        <v>0</v>
      </c>
      <c r="H25" s="16">
        <f t="shared" si="1"/>
        <v>98</v>
      </c>
      <c r="I25" s="16">
        <v>68</v>
      </c>
      <c r="J25" s="16">
        <v>8</v>
      </c>
      <c r="K25" s="16">
        <v>22</v>
      </c>
    </row>
    <row r="26" spans="1:11" ht="13.5">
      <c r="A26" s="24" t="s">
        <v>49</v>
      </c>
      <c r="B26" s="36" t="s">
        <v>88</v>
      </c>
      <c r="C26" s="37" t="s">
        <v>89</v>
      </c>
      <c r="D26" s="16">
        <f t="shared" si="0"/>
        <v>10</v>
      </c>
      <c r="E26" s="16">
        <v>6</v>
      </c>
      <c r="F26" s="16">
        <v>2</v>
      </c>
      <c r="G26" s="16">
        <v>2</v>
      </c>
      <c r="H26" s="16">
        <f t="shared" si="1"/>
        <v>131</v>
      </c>
      <c r="I26" s="16">
        <v>84</v>
      </c>
      <c r="J26" s="16">
        <v>27</v>
      </c>
      <c r="K26" s="16">
        <v>20</v>
      </c>
    </row>
    <row r="27" spans="1:11" ht="13.5">
      <c r="A27" s="24" t="s">
        <v>49</v>
      </c>
      <c r="B27" s="36" t="s">
        <v>90</v>
      </c>
      <c r="C27" s="37" t="s">
        <v>91</v>
      </c>
      <c r="D27" s="16">
        <f t="shared" si="0"/>
        <v>8</v>
      </c>
      <c r="E27" s="16">
        <v>4</v>
      </c>
      <c r="F27" s="16">
        <v>4</v>
      </c>
      <c r="G27" s="16">
        <v>0</v>
      </c>
      <c r="H27" s="16">
        <f t="shared" si="1"/>
        <v>146</v>
      </c>
      <c r="I27" s="16">
        <v>89</v>
      </c>
      <c r="J27" s="16">
        <v>0</v>
      </c>
      <c r="K27" s="16">
        <v>57</v>
      </c>
    </row>
    <row r="28" spans="1:11" ht="13.5">
      <c r="A28" s="24" t="s">
        <v>49</v>
      </c>
      <c r="B28" s="36" t="s">
        <v>92</v>
      </c>
      <c r="C28" s="37" t="s">
        <v>93</v>
      </c>
      <c r="D28" s="16">
        <f t="shared" si="0"/>
        <v>7</v>
      </c>
      <c r="E28" s="16">
        <v>3</v>
      </c>
      <c r="F28" s="16">
        <v>3</v>
      </c>
      <c r="G28" s="16">
        <v>1</v>
      </c>
      <c r="H28" s="16">
        <f t="shared" si="1"/>
        <v>98</v>
      </c>
      <c r="I28" s="16">
        <v>42</v>
      </c>
      <c r="J28" s="16">
        <v>31</v>
      </c>
      <c r="K28" s="16">
        <v>25</v>
      </c>
    </row>
    <row r="29" spans="1:11" ht="13.5">
      <c r="A29" s="24" t="s">
        <v>49</v>
      </c>
      <c r="B29" s="36" t="s">
        <v>94</v>
      </c>
      <c r="C29" s="37" t="s">
        <v>95</v>
      </c>
      <c r="D29" s="16">
        <f t="shared" si="0"/>
        <v>10</v>
      </c>
      <c r="E29" s="16">
        <v>4</v>
      </c>
      <c r="F29" s="16">
        <v>6</v>
      </c>
      <c r="G29" s="16">
        <v>0</v>
      </c>
      <c r="H29" s="16">
        <f t="shared" si="1"/>
        <v>97</v>
      </c>
      <c r="I29" s="16">
        <v>57</v>
      </c>
      <c r="J29" s="16">
        <v>15</v>
      </c>
      <c r="K29" s="16">
        <v>25</v>
      </c>
    </row>
    <row r="30" spans="1:11" ht="13.5">
      <c r="A30" s="24" t="s">
        <v>49</v>
      </c>
      <c r="B30" s="36" t="s">
        <v>96</v>
      </c>
      <c r="C30" s="37" t="s">
        <v>97</v>
      </c>
      <c r="D30" s="16">
        <f t="shared" si="0"/>
        <v>11</v>
      </c>
      <c r="E30" s="16">
        <v>5</v>
      </c>
      <c r="F30" s="16">
        <v>6</v>
      </c>
      <c r="G30" s="16">
        <v>0</v>
      </c>
      <c r="H30" s="16">
        <f t="shared" si="1"/>
        <v>98</v>
      </c>
      <c r="I30" s="16">
        <v>49</v>
      </c>
      <c r="J30" s="16">
        <v>13</v>
      </c>
      <c r="K30" s="16">
        <v>36</v>
      </c>
    </row>
    <row r="31" spans="1:11" ht="13.5">
      <c r="A31" s="24" t="s">
        <v>49</v>
      </c>
      <c r="B31" s="36" t="s">
        <v>98</v>
      </c>
      <c r="C31" s="37" t="s">
        <v>99</v>
      </c>
      <c r="D31" s="16">
        <f t="shared" si="0"/>
        <v>3</v>
      </c>
      <c r="E31" s="16">
        <v>3</v>
      </c>
      <c r="F31" s="16">
        <v>0</v>
      </c>
      <c r="G31" s="16">
        <v>0</v>
      </c>
      <c r="H31" s="16">
        <f t="shared" si="1"/>
        <v>12</v>
      </c>
      <c r="I31" s="16">
        <v>12</v>
      </c>
      <c r="J31" s="16">
        <v>0</v>
      </c>
      <c r="K31" s="16">
        <v>0</v>
      </c>
    </row>
    <row r="32" spans="1:11" ht="13.5">
      <c r="A32" s="24" t="s">
        <v>49</v>
      </c>
      <c r="B32" s="36" t="s">
        <v>100</v>
      </c>
      <c r="C32" s="37" t="s">
        <v>101</v>
      </c>
      <c r="D32" s="16">
        <f t="shared" si="0"/>
        <v>7</v>
      </c>
      <c r="E32" s="16">
        <v>5</v>
      </c>
      <c r="F32" s="16">
        <v>2</v>
      </c>
      <c r="G32" s="16">
        <v>0</v>
      </c>
      <c r="H32" s="16">
        <f t="shared" si="1"/>
        <v>56</v>
      </c>
      <c r="I32" s="16">
        <v>38</v>
      </c>
      <c r="J32" s="16">
        <v>6</v>
      </c>
      <c r="K32" s="16">
        <v>12</v>
      </c>
    </row>
    <row r="33" spans="1:11" ht="13.5">
      <c r="A33" s="24" t="s">
        <v>49</v>
      </c>
      <c r="B33" s="36" t="s">
        <v>102</v>
      </c>
      <c r="C33" s="37" t="s">
        <v>103</v>
      </c>
      <c r="D33" s="16">
        <f t="shared" si="0"/>
        <v>1</v>
      </c>
      <c r="E33" s="16">
        <v>0</v>
      </c>
      <c r="F33" s="16">
        <v>1</v>
      </c>
      <c r="G33" s="16">
        <v>0</v>
      </c>
      <c r="H33" s="16">
        <f t="shared" si="1"/>
        <v>12</v>
      </c>
      <c r="I33" s="16">
        <v>0</v>
      </c>
      <c r="J33" s="16">
        <v>7</v>
      </c>
      <c r="K33" s="16">
        <v>5</v>
      </c>
    </row>
    <row r="34" spans="1:11" ht="13.5">
      <c r="A34" s="24" t="s">
        <v>49</v>
      </c>
      <c r="B34" s="36" t="s">
        <v>104</v>
      </c>
      <c r="C34" s="37" t="s">
        <v>105</v>
      </c>
      <c r="D34" s="16">
        <f t="shared" si="0"/>
        <v>35</v>
      </c>
      <c r="E34" s="16">
        <v>22</v>
      </c>
      <c r="F34" s="16">
        <v>12</v>
      </c>
      <c r="G34" s="16">
        <v>1</v>
      </c>
      <c r="H34" s="16">
        <f t="shared" si="1"/>
        <v>313</v>
      </c>
      <c r="I34" s="16">
        <v>197</v>
      </c>
      <c r="J34" s="16">
        <v>59</v>
      </c>
      <c r="K34" s="16">
        <v>57</v>
      </c>
    </row>
    <row r="35" spans="1:11" ht="13.5">
      <c r="A35" s="24" t="s">
        <v>49</v>
      </c>
      <c r="B35" s="36" t="s">
        <v>106</v>
      </c>
      <c r="C35" s="37" t="s">
        <v>107</v>
      </c>
      <c r="D35" s="16">
        <f t="shared" si="0"/>
        <v>17</v>
      </c>
      <c r="E35" s="16">
        <v>14</v>
      </c>
      <c r="F35" s="16">
        <v>3</v>
      </c>
      <c r="G35" s="16">
        <v>0</v>
      </c>
      <c r="H35" s="16">
        <f t="shared" si="1"/>
        <v>66</v>
      </c>
      <c r="I35" s="16">
        <v>46</v>
      </c>
      <c r="J35" s="16">
        <v>12</v>
      </c>
      <c r="K35" s="16">
        <v>8</v>
      </c>
    </row>
    <row r="36" spans="1:11" ht="13.5">
      <c r="A36" s="24" t="s">
        <v>49</v>
      </c>
      <c r="B36" s="36" t="s">
        <v>108</v>
      </c>
      <c r="C36" s="37" t="s">
        <v>109</v>
      </c>
      <c r="D36" s="16">
        <f t="shared" si="0"/>
        <v>1</v>
      </c>
      <c r="E36" s="16">
        <v>0</v>
      </c>
      <c r="F36" s="16">
        <v>0</v>
      </c>
      <c r="G36" s="16">
        <v>1</v>
      </c>
      <c r="H36" s="16">
        <f t="shared" si="1"/>
        <v>22</v>
      </c>
      <c r="I36" s="16">
        <v>17</v>
      </c>
      <c r="J36" s="16">
        <v>5</v>
      </c>
      <c r="K36" s="16">
        <v>0</v>
      </c>
    </row>
    <row r="37" spans="1:11" ht="13.5">
      <c r="A37" s="24" t="s">
        <v>49</v>
      </c>
      <c r="B37" s="36" t="s">
        <v>110</v>
      </c>
      <c r="C37" s="37" t="s">
        <v>111</v>
      </c>
      <c r="D37" s="16">
        <f t="shared" si="0"/>
        <v>3</v>
      </c>
      <c r="E37" s="16">
        <v>1</v>
      </c>
      <c r="F37" s="16">
        <v>2</v>
      </c>
      <c r="G37" s="16">
        <v>0</v>
      </c>
      <c r="H37" s="16">
        <f t="shared" si="1"/>
        <v>17</v>
      </c>
      <c r="I37" s="16">
        <v>13</v>
      </c>
      <c r="J37" s="16">
        <v>2</v>
      </c>
      <c r="K37" s="16">
        <v>2</v>
      </c>
    </row>
    <row r="38" spans="1:11" ht="13.5">
      <c r="A38" s="24" t="s">
        <v>49</v>
      </c>
      <c r="B38" s="36" t="s">
        <v>112</v>
      </c>
      <c r="C38" s="37" t="s">
        <v>113</v>
      </c>
      <c r="D38" s="16">
        <f t="shared" si="0"/>
        <v>2</v>
      </c>
      <c r="E38" s="16">
        <v>1</v>
      </c>
      <c r="F38" s="16">
        <v>1</v>
      </c>
      <c r="G38" s="16">
        <v>0</v>
      </c>
      <c r="H38" s="16">
        <f t="shared" si="1"/>
        <v>29</v>
      </c>
      <c r="I38" s="16">
        <v>19</v>
      </c>
      <c r="J38" s="16">
        <v>8</v>
      </c>
      <c r="K38" s="16">
        <v>2</v>
      </c>
    </row>
    <row r="39" spans="1:11" ht="13.5">
      <c r="A39" s="24" t="s">
        <v>49</v>
      </c>
      <c r="B39" s="36" t="s">
        <v>114</v>
      </c>
      <c r="C39" s="37" t="s">
        <v>115</v>
      </c>
      <c r="D39" s="16">
        <f t="shared" si="0"/>
        <v>11</v>
      </c>
      <c r="E39" s="16">
        <v>7</v>
      </c>
      <c r="F39" s="16">
        <v>4</v>
      </c>
      <c r="G39" s="16">
        <v>0</v>
      </c>
      <c r="H39" s="16">
        <f t="shared" si="1"/>
        <v>62</v>
      </c>
      <c r="I39" s="16">
        <v>32</v>
      </c>
      <c r="J39" s="16">
        <v>18</v>
      </c>
      <c r="K39" s="16">
        <v>12</v>
      </c>
    </row>
    <row r="40" spans="1:11" ht="13.5">
      <c r="A40" s="24" t="s">
        <v>49</v>
      </c>
      <c r="B40" s="36" t="s">
        <v>116</v>
      </c>
      <c r="C40" s="37" t="s">
        <v>117</v>
      </c>
      <c r="D40" s="16">
        <f t="shared" si="0"/>
        <v>1</v>
      </c>
      <c r="E40" s="16">
        <v>0</v>
      </c>
      <c r="F40" s="16">
        <v>0</v>
      </c>
      <c r="G40" s="16">
        <v>1</v>
      </c>
      <c r="H40" s="16">
        <f t="shared" si="1"/>
        <v>17</v>
      </c>
      <c r="I40" s="16">
        <v>12</v>
      </c>
      <c r="J40" s="16">
        <v>2</v>
      </c>
      <c r="K40" s="16">
        <v>3</v>
      </c>
    </row>
    <row r="41" spans="1:11" ht="13.5">
      <c r="A41" s="24" t="s">
        <v>49</v>
      </c>
      <c r="B41" s="36" t="s">
        <v>118</v>
      </c>
      <c r="C41" s="37" t="s">
        <v>119</v>
      </c>
      <c r="D41" s="16">
        <f t="shared" si="0"/>
        <v>1</v>
      </c>
      <c r="E41" s="16">
        <v>1</v>
      </c>
      <c r="F41" s="16">
        <v>0</v>
      </c>
      <c r="G41" s="16">
        <v>0</v>
      </c>
      <c r="H41" s="16">
        <f t="shared" si="1"/>
        <v>10</v>
      </c>
      <c r="I41" s="16">
        <v>10</v>
      </c>
      <c r="J41" s="16">
        <v>0</v>
      </c>
      <c r="K41" s="16">
        <v>0</v>
      </c>
    </row>
    <row r="42" spans="1:11" ht="13.5">
      <c r="A42" s="24" t="s">
        <v>49</v>
      </c>
      <c r="B42" s="36" t="s">
        <v>120</v>
      </c>
      <c r="C42" s="37" t="s">
        <v>121</v>
      </c>
      <c r="D42" s="16">
        <f t="shared" si="0"/>
        <v>2</v>
      </c>
      <c r="E42" s="16">
        <v>1</v>
      </c>
      <c r="F42" s="16">
        <v>1</v>
      </c>
      <c r="G42" s="16">
        <v>0</v>
      </c>
      <c r="H42" s="16">
        <f t="shared" si="1"/>
        <v>13</v>
      </c>
      <c r="I42" s="16">
        <v>10</v>
      </c>
      <c r="J42" s="16">
        <v>0</v>
      </c>
      <c r="K42" s="16">
        <v>3</v>
      </c>
    </row>
    <row r="43" spans="1:11" ht="13.5">
      <c r="A43" s="24" t="s">
        <v>49</v>
      </c>
      <c r="B43" s="36" t="s">
        <v>122</v>
      </c>
      <c r="C43" s="37" t="s">
        <v>123</v>
      </c>
      <c r="D43" s="16">
        <f t="shared" si="0"/>
        <v>3</v>
      </c>
      <c r="E43" s="16">
        <v>1</v>
      </c>
      <c r="F43" s="16">
        <v>0</v>
      </c>
      <c r="G43" s="16">
        <v>2</v>
      </c>
      <c r="H43" s="16">
        <f t="shared" si="1"/>
        <v>33</v>
      </c>
      <c r="I43" s="16">
        <v>23</v>
      </c>
      <c r="J43" s="16">
        <v>7</v>
      </c>
      <c r="K43" s="16">
        <v>3</v>
      </c>
    </row>
    <row r="44" spans="1:11" ht="13.5">
      <c r="A44" s="24" t="s">
        <v>49</v>
      </c>
      <c r="B44" s="36" t="s">
        <v>124</v>
      </c>
      <c r="C44" s="37" t="s">
        <v>125</v>
      </c>
      <c r="D44" s="16">
        <f t="shared" si="0"/>
        <v>3</v>
      </c>
      <c r="E44" s="16">
        <v>2</v>
      </c>
      <c r="F44" s="16">
        <v>0</v>
      </c>
      <c r="G44" s="16">
        <v>1</v>
      </c>
      <c r="H44" s="16">
        <f t="shared" si="1"/>
        <v>38</v>
      </c>
      <c r="I44" s="16">
        <v>26</v>
      </c>
      <c r="J44" s="16">
        <v>10</v>
      </c>
      <c r="K44" s="16">
        <v>2</v>
      </c>
    </row>
    <row r="45" spans="1:11" ht="13.5">
      <c r="A45" s="24" t="s">
        <v>49</v>
      </c>
      <c r="B45" s="36" t="s">
        <v>126</v>
      </c>
      <c r="C45" s="37" t="s">
        <v>30</v>
      </c>
      <c r="D45" s="16">
        <f t="shared" si="0"/>
        <v>1</v>
      </c>
      <c r="E45" s="16">
        <v>0</v>
      </c>
      <c r="F45" s="16">
        <v>1</v>
      </c>
      <c r="G45" s="16">
        <v>0</v>
      </c>
      <c r="H45" s="16">
        <f t="shared" si="1"/>
        <v>6</v>
      </c>
      <c r="I45" s="16">
        <v>0</v>
      </c>
      <c r="J45" s="16">
        <v>5</v>
      </c>
      <c r="K45" s="16">
        <v>1</v>
      </c>
    </row>
    <row r="46" spans="1:11" ht="13.5">
      <c r="A46" s="24" t="s">
        <v>49</v>
      </c>
      <c r="B46" s="36" t="s">
        <v>127</v>
      </c>
      <c r="C46" s="37" t="s">
        <v>32</v>
      </c>
      <c r="D46" s="16">
        <f t="shared" si="0"/>
        <v>5</v>
      </c>
      <c r="E46" s="16">
        <v>2</v>
      </c>
      <c r="F46" s="16">
        <v>3</v>
      </c>
      <c r="G46" s="16">
        <v>0</v>
      </c>
      <c r="H46" s="16">
        <f t="shared" si="1"/>
        <v>67</v>
      </c>
      <c r="I46" s="16">
        <v>34</v>
      </c>
      <c r="J46" s="16">
        <v>13</v>
      </c>
      <c r="K46" s="16">
        <v>20</v>
      </c>
    </row>
    <row r="47" spans="1:11" ht="13.5">
      <c r="A47" s="24" t="s">
        <v>49</v>
      </c>
      <c r="B47" s="36" t="s">
        <v>128</v>
      </c>
      <c r="C47" s="37" t="s">
        <v>129</v>
      </c>
      <c r="D47" s="16">
        <f t="shared" si="0"/>
        <v>0</v>
      </c>
      <c r="E47" s="16">
        <v>0</v>
      </c>
      <c r="F47" s="16">
        <v>0</v>
      </c>
      <c r="G47" s="16">
        <v>0</v>
      </c>
      <c r="H47" s="16">
        <f t="shared" si="1"/>
        <v>0</v>
      </c>
      <c r="I47" s="16">
        <v>0</v>
      </c>
      <c r="J47" s="16">
        <v>0</v>
      </c>
      <c r="K47" s="16">
        <v>0</v>
      </c>
    </row>
    <row r="48" spans="1:11" ht="13.5">
      <c r="A48" s="24" t="s">
        <v>49</v>
      </c>
      <c r="B48" s="36" t="s">
        <v>130</v>
      </c>
      <c r="C48" s="37" t="s">
        <v>31</v>
      </c>
      <c r="D48" s="16">
        <f t="shared" si="0"/>
        <v>0</v>
      </c>
      <c r="E48" s="16">
        <v>0</v>
      </c>
      <c r="F48" s="16">
        <v>0</v>
      </c>
      <c r="G48" s="16">
        <v>0</v>
      </c>
      <c r="H48" s="16">
        <f t="shared" si="1"/>
        <v>0</v>
      </c>
      <c r="I48" s="16">
        <v>0</v>
      </c>
      <c r="J48" s="16">
        <v>0</v>
      </c>
      <c r="K48" s="16">
        <v>0</v>
      </c>
    </row>
    <row r="49" spans="1:11" ht="13.5">
      <c r="A49" s="24" t="s">
        <v>49</v>
      </c>
      <c r="B49" s="36" t="s">
        <v>131</v>
      </c>
      <c r="C49" s="37" t="s">
        <v>132</v>
      </c>
      <c r="D49" s="16">
        <f t="shared" si="0"/>
        <v>0</v>
      </c>
      <c r="E49" s="16">
        <v>0</v>
      </c>
      <c r="F49" s="16">
        <v>0</v>
      </c>
      <c r="G49" s="16">
        <v>0</v>
      </c>
      <c r="H49" s="16">
        <f t="shared" si="1"/>
        <v>0</v>
      </c>
      <c r="I49" s="16">
        <v>0</v>
      </c>
      <c r="J49" s="16">
        <v>0</v>
      </c>
      <c r="K49" s="16">
        <v>0</v>
      </c>
    </row>
    <row r="50" spans="1:11" ht="13.5">
      <c r="A50" s="24" t="s">
        <v>49</v>
      </c>
      <c r="B50" s="36" t="s">
        <v>133</v>
      </c>
      <c r="C50" s="37" t="s">
        <v>134</v>
      </c>
      <c r="D50" s="16">
        <f t="shared" si="0"/>
        <v>2</v>
      </c>
      <c r="E50" s="16">
        <v>0</v>
      </c>
      <c r="F50" s="16">
        <v>0</v>
      </c>
      <c r="G50" s="16">
        <v>2</v>
      </c>
      <c r="H50" s="16">
        <f t="shared" si="1"/>
        <v>73</v>
      </c>
      <c r="I50" s="16">
        <v>30</v>
      </c>
      <c r="J50" s="16">
        <v>17</v>
      </c>
      <c r="K50" s="16">
        <v>26</v>
      </c>
    </row>
    <row r="51" spans="1:11" ht="13.5">
      <c r="A51" s="43" t="s">
        <v>48</v>
      </c>
      <c r="B51" s="44"/>
      <c r="C51" s="45"/>
      <c r="D51" s="16">
        <f t="shared" si="0"/>
        <v>464</v>
      </c>
      <c r="E51" s="16">
        <f aca="true" t="shared" si="2" ref="E51:K51">SUM(E7:E50)</f>
        <v>298</v>
      </c>
      <c r="F51" s="16">
        <f t="shared" si="2"/>
        <v>128</v>
      </c>
      <c r="G51" s="16">
        <f t="shared" si="2"/>
        <v>38</v>
      </c>
      <c r="H51" s="16">
        <f t="shared" si="1"/>
        <v>5451</v>
      </c>
      <c r="I51" s="16">
        <f t="shared" si="2"/>
        <v>3963</v>
      </c>
      <c r="J51" s="16">
        <f t="shared" si="2"/>
        <v>744</v>
      </c>
      <c r="K51" s="16">
        <f t="shared" si="2"/>
        <v>744</v>
      </c>
    </row>
  </sheetData>
  <mergeCells count="10">
    <mergeCell ref="A2:A6"/>
    <mergeCell ref="B2:B6"/>
    <mergeCell ref="C2:C6"/>
    <mergeCell ref="J4:J5"/>
    <mergeCell ref="K4:K5"/>
    <mergeCell ref="E4:E5"/>
    <mergeCell ref="F4:F5"/>
    <mergeCell ref="G4:G5"/>
    <mergeCell ref="I4:I5"/>
    <mergeCell ref="A51:C5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2004-01-26T02:10:12Z</cp:lastPrinted>
  <dcterms:created xsi:type="dcterms:W3CDTF">2002-10-23T06:31:55Z</dcterms:created>
  <dcterms:modified xsi:type="dcterms:W3CDTF">2004-02-27T10:19:06Z</dcterms:modified>
  <cp:category/>
  <cp:version/>
  <cp:contentType/>
  <cp:contentStatus/>
</cp:coreProperties>
</file>