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'市町村分担金内訳'!$A$2:$DU$33</definedName>
    <definedName name="_xlnm.Print_Area" localSheetId="2">'組合分担金内訳'!$A$2:$BE$95</definedName>
    <definedName name="_xlnm.Print_Area" localSheetId="1">'廃棄物事業経費（歳出）'!$A$2:$BH$121</definedName>
    <definedName name="_xlnm.Print_Area" localSheetId="0">'廃棄物事業経費（歳入）'!$A$2:$AD$121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<sst xmlns="http://schemas.openxmlformats.org/spreadsheetml/2006/main" count="2862" uniqueCount="339">
  <si>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</si>
  <si>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</si>
  <si>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</si>
  <si>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</si>
  <si>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</si>
  <si>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</si>
  <si>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</si>
  <si>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</si>
  <si>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23921</t>
  </si>
  <si>
    <t>稲沢中島広域事務組合</t>
  </si>
  <si>
    <t>23921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</si>
  <si>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</si>
  <si>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</si>
  <si>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</si>
  <si>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</si>
  <si>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</si>
  <si>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</si>
  <si>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</si>
  <si>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</si>
  <si>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</si>
  <si>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</si>
  <si>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</si>
  <si>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</si>
  <si>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</si>
  <si>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</si>
  <si>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</si>
  <si>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</si>
  <si>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</si>
  <si>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</si>
  <si>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</si>
  <si>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</si>
  <si>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</si>
  <si>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</si>
  <si>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</si>
  <si>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</si>
  <si>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</si>
  <si>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</si>
  <si>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</si>
  <si>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</si>
  <si>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</si>
  <si>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</si>
  <si>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</si>
  <si>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</si>
  <si>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</si>
  <si>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</si>
  <si>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</si>
  <si>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</si>
  <si>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</si>
  <si>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</si>
  <si>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</si>
  <si>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</si>
  <si>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</si>
  <si>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</si>
  <si>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</si>
  <si>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</si>
  <si>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</si>
  <si>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</si>
  <si>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</si>
  <si>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</si>
  <si>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</si>
  <si>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</si>
  <si>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</si>
  <si>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</si>
  <si>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</si>
  <si>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</si>
  <si>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</si>
  <si>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</si>
  <si>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</si>
  <si>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</si>
  <si>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</si>
  <si>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</si>
  <si>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</si>
  <si>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</si>
  <si>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</si>
  <si>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</si>
  <si>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</si>
  <si>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</si>
  <si>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</si>
  <si>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</si>
  <si>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</si>
  <si>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</si>
  <si>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</si>
  <si>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</si>
  <si>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</si>
  <si>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</si>
  <si>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</si>
  <si>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</si>
  <si>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</si>
  <si>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</si>
  <si>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</si>
  <si>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</si>
  <si>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</si>
  <si>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</si>
  <si>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</si>
  <si>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</si>
  <si>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</si>
  <si>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</si>
  <si>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</si>
  <si>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</si>
  <si>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</si>
  <si>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</si>
  <si>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</si>
  <si>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</si>
  <si>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</si>
  <si>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</si>
  <si>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</si>
  <si>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</si>
  <si>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</si>
  <si>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</si>
  <si>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</si>
  <si>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23833</t>
  </si>
  <si>
    <t>愛北広域事務組合</t>
  </si>
  <si>
    <t>23835</t>
  </si>
  <si>
    <t>中部知多衛生組合</t>
  </si>
  <si>
    <t>23836</t>
  </si>
  <si>
    <t>新城広域事務組合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</si>
  <si>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</si>
  <si>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</si>
  <si>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</si>
  <si>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</si>
  <si>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</si>
  <si>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</si>
  <si>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</si>
  <si>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</si>
  <si>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23843</t>
  </si>
  <si>
    <t>豊川宝飯衛生組合</t>
  </si>
  <si>
    <t>23844</t>
  </si>
  <si>
    <t>逢妻衛生処理組合</t>
  </si>
  <si>
    <t>23846</t>
  </si>
  <si>
    <t>西知多厚生組合</t>
  </si>
  <si>
    <t>23847</t>
  </si>
  <si>
    <t>渥美郡清掃施設組合</t>
  </si>
  <si>
    <t>23848</t>
  </si>
  <si>
    <t>尾張東部衛生組合</t>
  </si>
  <si>
    <t>23849</t>
  </si>
  <si>
    <t>海部津島環境事務組合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</si>
  <si>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</si>
  <si>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</si>
  <si>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</si>
  <si>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</si>
  <si>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</si>
  <si>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</si>
  <si>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</si>
  <si>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</si>
  <si>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</si>
  <si>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</si>
  <si>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</si>
  <si>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</si>
  <si>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</si>
  <si>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西春日井郡東部衛生組合</t>
  </si>
  <si>
    <t>23883</t>
  </si>
  <si>
    <t>23887</t>
  </si>
  <si>
    <t>尾三衛生組合</t>
  </si>
  <si>
    <t>23899</t>
  </si>
  <si>
    <t>五条広域事務組合</t>
  </si>
  <si>
    <t>藤岡町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</si>
  <si>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</si>
  <si>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</si>
  <si>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</si>
  <si>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</si>
  <si>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</si>
  <si>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</si>
  <si>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</si>
  <si>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</si>
  <si>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</si>
  <si>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</si>
  <si>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</si>
  <si>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</si>
  <si>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</si>
  <si>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</si>
  <si>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</si>
  <si>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</si>
  <si>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</si>
  <si>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</si>
  <si>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</si>
  <si>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</si>
  <si>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</si>
  <si>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</si>
  <si>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</si>
  <si>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</si>
  <si>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</si>
  <si>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</si>
  <si>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</si>
  <si>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</si>
  <si>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</si>
  <si>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</si>
  <si>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</si>
  <si>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</si>
  <si>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</si>
  <si>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</si>
  <si>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</si>
  <si>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</si>
  <si>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</si>
  <si>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</si>
  <si>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</si>
  <si>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</si>
  <si>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</si>
  <si>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</si>
  <si>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</si>
  <si>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</si>
  <si>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</si>
  <si>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</si>
  <si>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</si>
  <si>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</si>
  <si>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</si>
  <si>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</si>
  <si>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</si>
  <si>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</si>
  <si>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</si>
  <si>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</si>
  <si>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</si>
  <si>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</si>
  <si>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</si>
  <si>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</si>
  <si>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</si>
  <si>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</si>
  <si>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</si>
  <si>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</si>
  <si>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</si>
  <si>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</si>
  <si>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</si>
  <si>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</si>
  <si>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</si>
  <si>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</si>
  <si>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美浜町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</si>
  <si>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</si>
  <si>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</si>
  <si>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</si>
  <si>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</si>
  <si>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</si>
  <si>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</si>
  <si>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</si>
  <si>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豊田加茂広域市町村圏事務処理組合</t>
  </si>
  <si>
    <t>一宮町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</si>
  <si>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</si>
  <si>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</si>
  <si>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</si>
  <si>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</si>
  <si>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</si>
  <si>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</si>
  <si>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</si>
  <si>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</si>
  <si>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</si>
  <si>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</si>
  <si>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</si>
  <si>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</si>
  <si>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</si>
  <si>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23921</t>
  </si>
  <si>
    <t>23924</t>
  </si>
  <si>
    <t>愛知県合計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</si>
  <si>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</si>
  <si>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</si>
  <si>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</si>
  <si>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</si>
  <si>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</si>
  <si>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</si>
  <si>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</si>
  <si>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</si>
  <si>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</si>
  <si>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西尾幡豆広域連合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</si>
  <si>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</si>
  <si>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</si>
  <si>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</si>
  <si>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</si>
  <si>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</si>
  <si>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</si>
  <si>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</si>
  <si>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</si>
  <si>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</si>
  <si>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</si>
  <si>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</si>
  <si>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</si>
  <si>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</si>
  <si>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</si>
  <si>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</si>
  <si>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</si>
  <si>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</si>
  <si>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</si>
  <si>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</si>
  <si>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</si>
  <si>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</si>
  <si>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</si>
  <si>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</si>
  <si>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</si>
  <si>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</si>
  <si>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</si>
  <si>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</si>
  <si>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</si>
  <si>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</si>
  <si>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</si>
  <si>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</si>
  <si>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</si>
  <si>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</si>
  <si>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</si>
  <si>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</si>
  <si>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</si>
  <si>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</si>
  <si>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</si>
  <si>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</si>
  <si>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</si>
  <si>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</si>
  <si>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</si>
  <si>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</si>
  <si>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</si>
  <si>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</si>
  <si>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</si>
  <si>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</si>
  <si>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</si>
  <si>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</si>
  <si>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</si>
  <si>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</si>
  <si>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</si>
  <si>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</si>
  <si>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</si>
  <si>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</si>
  <si>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</si>
  <si>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</si>
  <si>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</si>
  <si>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</si>
  <si>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</si>
  <si>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</si>
  <si>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</si>
  <si>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</si>
  <si>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</si>
  <si>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</si>
  <si>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</si>
  <si>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</si>
  <si>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</si>
  <si>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</si>
  <si>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</si>
  <si>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</si>
  <si>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</si>
  <si>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</si>
  <si>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</si>
  <si>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</si>
  <si>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23893</t>
  </si>
  <si>
    <t>日東衛生組合</t>
  </si>
  <si>
    <t>20410</t>
  </si>
  <si>
    <t>根羽村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</si>
</sst>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horizontal="center"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21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1</v>
      </c>
      <c r="B2" s="102" t="s">
        <v>156</v>
      </c>
      <c r="C2" s="105" t="s">
        <v>157</v>
      </c>
      <c r="D2" s="2" t="s">
        <v>158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5</v>
      </c>
      <c r="F4" s="9"/>
      <c r="G4" s="9"/>
      <c r="H4" s="9"/>
      <c r="I4" s="9"/>
      <c r="J4" s="9"/>
      <c r="K4" s="10"/>
      <c r="L4" s="11" t="s">
        <v>159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159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159</v>
      </c>
    </row>
    <row r="5" spans="1:30" s="70" customFormat="1" ht="22.5" customHeight="1">
      <c r="A5" s="100"/>
      <c r="B5" s="103"/>
      <c r="C5" s="100"/>
      <c r="D5" s="7"/>
      <c r="E5" s="7"/>
      <c r="F5" s="12" t="s">
        <v>160</v>
      </c>
      <c r="G5" s="12" t="s">
        <v>161</v>
      </c>
      <c r="H5" s="12" t="s">
        <v>162</v>
      </c>
      <c r="I5" s="12" t="s">
        <v>163</v>
      </c>
      <c r="J5" s="12" t="s">
        <v>164</v>
      </c>
      <c r="K5" s="12" t="s">
        <v>165</v>
      </c>
      <c r="L5" s="13"/>
      <c r="M5" s="7"/>
      <c r="N5" s="7"/>
      <c r="O5" s="12" t="s">
        <v>160</v>
      </c>
      <c r="P5" s="12" t="s">
        <v>161</v>
      </c>
      <c r="Q5" s="12" t="s">
        <v>162</v>
      </c>
      <c r="R5" s="12" t="s">
        <v>163</v>
      </c>
      <c r="S5" s="12" t="s">
        <v>164</v>
      </c>
      <c r="T5" s="12" t="s">
        <v>165</v>
      </c>
      <c r="U5" s="13"/>
      <c r="V5" s="7"/>
      <c r="W5" s="7"/>
      <c r="X5" s="12" t="s">
        <v>160</v>
      </c>
      <c r="Y5" s="12" t="s">
        <v>161</v>
      </c>
      <c r="Z5" s="12" t="s">
        <v>162</v>
      </c>
      <c r="AA5" s="12" t="s">
        <v>163</v>
      </c>
      <c r="AB5" s="12" t="s">
        <v>164</v>
      </c>
      <c r="AC5" s="12" t="s">
        <v>165</v>
      </c>
      <c r="AD5" s="13"/>
    </row>
    <row r="6" spans="1:30" s="70" customFormat="1" ht="22.5" customHeight="1">
      <c r="A6" s="101"/>
      <c r="B6" s="104"/>
      <c r="C6" s="101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260</v>
      </c>
      <c r="B7" s="76" t="s">
        <v>261</v>
      </c>
      <c r="C7" s="77" t="s">
        <v>262</v>
      </c>
      <c r="D7" s="88">
        <f aca="true" t="shared" si="0" ref="D7:D38">E7+L7</f>
        <v>52536997</v>
      </c>
      <c r="E7" s="88">
        <f aca="true" t="shared" si="1" ref="E7:E38">F7+G7+H7+I7+K7</f>
        <v>19358254</v>
      </c>
      <c r="F7" s="88">
        <v>2312407</v>
      </c>
      <c r="G7" s="88">
        <v>65402</v>
      </c>
      <c r="H7" s="88">
        <v>11700876</v>
      </c>
      <c r="I7" s="88">
        <v>4091273</v>
      </c>
      <c r="J7" s="88" t="s">
        <v>246</v>
      </c>
      <c r="K7" s="88">
        <v>1188296</v>
      </c>
      <c r="L7" s="88">
        <v>33178743</v>
      </c>
      <c r="M7" s="88">
        <f aca="true" t="shared" si="2" ref="M7:M38">N7+U7</f>
        <v>2211173</v>
      </c>
      <c r="N7" s="88">
        <f aca="true" t="shared" si="3" ref="N7:N38">O7+P7+Q7+R7+T7</f>
        <v>281905</v>
      </c>
      <c r="O7" s="88">
        <v>0</v>
      </c>
      <c r="P7" s="88">
        <v>0</v>
      </c>
      <c r="Q7" s="88">
        <v>0</v>
      </c>
      <c r="R7" s="88">
        <v>51346</v>
      </c>
      <c r="S7" s="88" t="s">
        <v>246</v>
      </c>
      <c r="T7" s="88">
        <v>230559</v>
      </c>
      <c r="U7" s="88">
        <v>1929268</v>
      </c>
      <c r="V7" s="88">
        <f aca="true" t="shared" si="4" ref="V7:V45">D7+M7</f>
        <v>54748170</v>
      </c>
      <c r="W7" s="88">
        <f aca="true" t="shared" si="5" ref="W7:W45">E7+N7</f>
        <v>19640159</v>
      </c>
      <c r="X7" s="88">
        <f aca="true" t="shared" si="6" ref="X7:X45">F7+O7</f>
        <v>2312407</v>
      </c>
      <c r="Y7" s="88">
        <f aca="true" t="shared" si="7" ref="Y7:Y45">G7+P7</f>
        <v>65402</v>
      </c>
      <c r="Z7" s="88">
        <f aca="true" t="shared" si="8" ref="Z7:Z45">H7+Q7</f>
        <v>11700876</v>
      </c>
      <c r="AA7" s="88">
        <f aca="true" t="shared" si="9" ref="AA7:AA45">I7+R7</f>
        <v>4142619</v>
      </c>
      <c r="AB7" s="88" t="s">
        <v>167</v>
      </c>
      <c r="AC7" s="88">
        <f aca="true" t="shared" si="10" ref="AC7:AC45">K7+T7</f>
        <v>1418855</v>
      </c>
      <c r="AD7" s="88">
        <f aca="true" t="shared" si="11" ref="AD7:AD45">L7+U7</f>
        <v>35108011</v>
      </c>
    </row>
    <row r="8" spans="1:30" ht="13.5">
      <c r="A8" s="17" t="s">
        <v>260</v>
      </c>
      <c r="B8" s="76" t="s">
        <v>263</v>
      </c>
      <c r="C8" s="77" t="s">
        <v>264</v>
      </c>
      <c r="D8" s="88">
        <f t="shared" si="0"/>
        <v>7540017</v>
      </c>
      <c r="E8" s="88">
        <f t="shared" si="1"/>
        <v>3265485</v>
      </c>
      <c r="F8" s="88">
        <v>994565</v>
      </c>
      <c r="G8" s="88">
        <v>28860</v>
      </c>
      <c r="H8" s="88">
        <v>2069600</v>
      </c>
      <c r="I8" s="88">
        <v>166950</v>
      </c>
      <c r="J8" s="88" t="s">
        <v>246</v>
      </c>
      <c r="K8" s="88">
        <v>5510</v>
      </c>
      <c r="L8" s="88">
        <v>4274532</v>
      </c>
      <c r="M8" s="88">
        <f t="shared" si="2"/>
        <v>471191</v>
      </c>
      <c r="N8" s="88">
        <f t="shared" si="3"/>
        <v>5966</v>
      </c>
      <c r="O8" s="88">
        <v>0</v>
      </c>
      <c r="P8" s="88">
        <v>0</v>
      </c>
      <c r="Q8" s="88">
        <v>0</v>
      </c>
      <c r="R8" s="88">
        <v>5966</v>
      </c>
      <c r="S8" s="88" t="s">
        <v>246</v>
      </c>
      <c r="T8" s="88">
        <v>0</v>
      </c>
      <c r="U8" s="88">
        <v>465225</v>
      </c>
      <c r="V8" s="88">
        <f t="shared" si="4"/>
        <v>8011208</v>
      </c>
      <c r="W8" s="88">
        <f t="shared" si="5"/>
        <v>3271451</v>
      </c>
      <c r="X8" s="88">
        <f t="shared" si="6"/>
        <v>994565</v>
      </c>
      <c r="Y8" s="88">
        <f t="shared" si="7"/>
        <v>28860</v>
      </c>
      <c r="Z8" s="88">
        <f t="shared" si="8"/>
        <v>2069600</v>
      </c>
      <c r="AA8" s="88">
        <f t="shared" si="9"/>
        <v>172916</v>
      </c>
      <c r="AB8" s="88" t="s">
        <v>167</v>
      </c>
      <c r="AC8" s="88">
        <f t="shared" si="10"/>
        <v>5510</v>
      </c>
      <c r="AD8" s="88">
        <f t="shared" si="11"/>
        <v>4739757</v>
      </c>
    </row>
    <row r="9" spans="1:30" ht="13.5">
      <c r="A9" s="17" t="s">
        <v>260</v>
      </c>
      <c r="B9" s="76" t="s">
        <v>265</v>
      </c>
      <c r="C9" s="77" t="s">
        <v>266</v>
      </c>
      <c r="D9" s="88">
        <f t="shared" si="0"/>
        <v>4300049</v>
      </c>
      <c r="E9" s="88">
        <f t="shared" si="1"/>
        <v>1762043</v>
      </c>
      <c r="F9" s="88">
        <v>412182</v>
      </c>
      <c r="G9" s="88">
        <v>40295</v>
      </c>
      <c r="H9" s="88">
        <v>802000</v>
      </c>
      <c r="I9" s="88">
        <v>353718</v>
      </c>
      <c r="J9" s="88" t="s">
        <v>246</v>
      </c>
      <c r="K9" s="88">
        <v>153848</v>
      </c>
      <c r="L9" s="88">
        <v>2538006</v>
      </c>
      <c r="M9" s="88">
        <f t="shared" si="2"/>
        <v>466781</v>
      </c>
      <c r="N9" s="88">
        <f t="shared" si="3"/>
        <v>49508</v>
      </c>
      <c r="O9" s="88">
        <v>0</v>
      </c>
      <c r="P9" s="88">
        <v>0</v>
      </c>
      <c r="Q9" s="88">
        <v>0</v>
      </c>
      <c r="R9" s="88">
        <v>11877</v>
      </c>
      <c r="S9" s="88" t="s">
        <v>246</v>
      </c>
      <c r="T9" s="88">
        <v>37631</v>
      </c>
      <c r="U9" s="88">
        <v>417273</v>
      </c>
      <c r="V9" s="88">
        <f t="shared" si="4"/>
        <v>4766830</v>
      </c>
      <c r="W9" s="88">
        <f t="shared" si="5"/>
        <v>1811551</v>
      </c>
      <c r="X9" s="88">
        <f t="shared" si="6"/>
        <v>412182</v>
      </c>
      <c r="Y9" s="88">
        <f t="shared" si="7"/>
        <v>40295</v>
      </c>
      <c r="Z9" s="88">
        <f t="shared" si="8"/>
        <v>802000</v>
      </c>
      <c r="AA9" s="88">
        <f t="shared" si="9"/>
        <v>365595</v>
      </c>
      <c r="AB9" s="88" t="s">
        <v>167</v>
      </c>
      <c r="AC9" s="88">
        <f t="shared" si="10"/>
        <v>191479</v>
      </c>
      <c r="AD9" s="88">
        <f t="shared" si="11"/>
        <v>2955279</v>
      </c>
    </row>
    <row r="10" spans="1:30" ht="13.5">
      <c r="A10" s="17" t="s">
        <v>260</v>
      </c>
      <c r="B10" s="76" t="s">
        <v>267</v>
      </c>
      <c r="C10" s="77" t="s">
        <v>268</v>
      </c>
      <c r="D10" s="88">
        <f t="shared" si="0"/>
        <v>2931147</v>
      </c>
      <c r="E10" s="88">
        <f t="shared" si="1"/>
        <v>622667</v>
      </c>
      <c r="F10" s="88">
        <v>0</v>
      </c>
      <c r="G10" s="88">
        <v>0</v>
      </c>
      <c r="H10" s="88">
        <v>0</v>
      </c>
      <c r="I10" s="88">
        <v>273977</v>
      </c>
      <c r="J10" s="88" t="s">
        <v>246</v>
      </c>
      <c r="K10" s="88">
        <v>348690</v>
      </c>
      <c r="L10" s="88">
        <v>2308480</v>
      </c>
      <c r="M10" s="88">
        <f t="shared" si="2"/>
        <v>794478</v>
      </c>
      <c r="N10" s="88">
        <f t="shared" si="3"/>
        <v>134831</v>
      </c>
      <c r="O10" s="88">
        <v>76346</v>
      </c>
      <c r="P10" s="88">
        <v>48097</v>
      </c>
      <c r="Q10" s="88">
        <v>0</v>
      </c>
      <c r="R10" s="88">
        <v>9709</v>
      </c>
      <c r="S10" s="88" t="s">
        <v>246</v>
      </c>
      <c r="T10" s="88">
        <v>679</v>
      </c>
      <c r="U10" s="88">
        <v>659647</v>
      </c>
      <c r="V10" s="88">
        <f t="shared" si="4"/>
        <v>3725625</v>
      </c>
      <c r="W10" s="88">
        <f t="shared" si="5"/>
        <v>757498</v>
      </c>
      <c r="X10" s="88">
        <f t="shared" si="6"/>
        <v>76346</v>
      </c>
      <c r="Y10" s="88">
        <f t="shared" si="7"/>
        <v>48097</v>
      </c>
      <c r="Z10" s="88">
        <f t="shared" si="8"/>
        <v>0</v>
      </c>
      <c r="AA10" s="88">
        <f t="shared" si="9"/>
        <v>283686</v>
      </c>
      <c r="AB10" s="88" t="s">
        <v>167</v>
      </c>
      <c r="AC10" s="88">
        <f t="shared" si="10"/>
        <v>349369</v>
      </c>
      <c r="AD10" s="88">
        <f t="shared" si="11"/>
        <v>2968127</v>
      </c>
    </row>
    <row r="11" spans="1:30" ht="13.5">
      <c r="A11" s="17" t="s">
        <v>260</v>
      </c>
      <c r="B11" s="76" t="s">
        <v>269</v>
      </c>
      <c r="C11" s="77" t="s">
        <v>270</v>
      </c>
      <c r="D11" s="88">
        <f t="shared" si="0"/>
        <v>1557595</v>
      </c>
      <c r="E11" s="88">
        <f t="shared" si="1"/>
        <v>91305</v>
      </c>
      <c r="F11" s="88">
        <v>0</v>
      </c>
      <c r="G11" s="88">
        <v>0</v>
      </c>
      <c r="H11" s="88">
        <v>0</v>
      </c>
      <c r="I11" s="88">
        <v>0</v>
      </c>
      <c r="J11" s="88" t="s">
        <v>246</v>
      </c>
      <c r="K11" s="88">
        <v>91305</v>
      </c>
      <c r="L11" s="88">
        <v>1466290</v>
      </c>
      <c r="M11" s="88">
        <f t="shared" si="2"/>
        <v>379588</v>
      </c>
      <c r="N11" s="88">
        <f t="shared" si="3"/>
        <v>93879</v>
      </c>
      <c r="O11" s="88">
        <v>0</v>
      </c>
      <c r="P11" s="88">
        <v>0</v>
      </c>
      <c r="Q11" s="88">
        <v>0</v>
      </c>
      <c r="R11" s="88">
        <v>93751</v>
      </c>
      <c r="S11" s="88" t="s">
        <v>246</v>
      </c>
      <c r="T11" s="88">
        <v>128</v>
      </c>
      <c r="U11" s="88">
        <v>285709</v>
      </c>
      <c r="V11" s="88">
        <f t="shared" si="4"/>
        <v>1937183</v>
      </c>
      <c r="W11" s="88">
        <f t="shared" si="5"/>
        <v>185184</v>
      </c>
      <c r="X11" s="88">
        <f t="shared" si="6"/>
        <v>0</v>
      </c>
      <c r="Y11" s="88">
        <f t="shared" si="7"/>
        <v>0</v>
      </c>
      <c r="Z11" s="88">
        <f t="shared" si="8"/>
        <v>0</v>
      </c>
      <c r="AA11" s="88">
        <f t="shared" si="9"/>
        <v>93751</v>
      </c>
      <c r="AB11" s="88" t="s">
        <v>167</v>
      </c>
      <c r="AC11" s="88">
        <f t="shared" si="10"/>
        <v>91433</v>
      </c>
      <c r="AD11" s="88">
        <f t="shared" si="11"/>
        <v>1751999</v>
      </c>
    </row>
    <row r="12" spans="1:30" ht="13.5">
      <c r="A12" s="17" t="s">
        <v>260</v>
      </c>
      <c r="B12" s="76" t="s">
        <v>271</v>
      </c>
      <c r="C12" s="77" t="s">
        <v>272</v>
      </c>
      <c r="D12" s="88">
        <f t="shared" si="0"/>
        <v>1487363</v>
      </c>
      <c r="E12" s="88">
        <f t="shared" si="1"/>
        <v>565629</v>
      </c>
      <c r="F12" s="88">
        <v>157956</v>
      </c>
      <c r="G12" s="88">
        <v>15478</v>
      </c>
      <c r="H12" s="88">
        <v>190100</v>
      </c>
      <c r="I12" s="88">
        <v>144106</v>
      </c>
      <c r="J12" s="88" t="s">
        <v>246</v>
      </c>
      <c r="K12" s="88">
        <v>57989</v>
      </c>
      <c r="L12" s="88">
        <v>921734</v>
      </c>
      <c r="M12" s="88">
        <f t="shared" si="2"/>
        <v>384529</v>
      </c>
      <c r="N12" s="88">
        <f t="shared" si="3"/>
        <v>31185</v>
      </c>
      <c r="O12" s="88">
        <v>3008</v>
      </c>
      <c r="P12" s="88">
        <v>1895</v>
      </c>
      <c r="Q12" s="88">
        <v>0</v>
      </c>
      <c r="R12" s="88">
        <v>26254</v>
      </c>
      <c r="S12" s="88" t="s">
        <v>246</v>
      </c>
      <c r="T12" s="88">
        <v>28</v>
      </c>
      <c r="U12" s="88">
        <v>353344</v>
      </c>
      <c r="V12" s="88">
        <f t="shared" si="4"/>
        <v>1871892</v>
      </c>
      <c r="W12" s="88">
        <f t="shared" si="5"/>
        <v>596814</v>
      </c>
      <c r="X12" s="88">
        <f t="shared" si="6"/>
        <v>160964</v>
      </c>
      <c r="Y12" s="88">
        <f t="shared" si="7"/>
        <v>17373</v>
      </c>
      <c r="Z12" s="88">
        <f t="shared" si="8"/>
        <v>190100</v>
      </c>
      <c r="AA12" s="88">
        <f t="shared" si="9"/>
        <v>170360</v>
      </c>
      <c r="AB12" s="88" t="s">
        <v>167</v>
      </c>
      <c r="AC12" s="88">
        <f t="shared" si="10"/>
        <v>58017</v>
      </c>
      <c r="AD12" s="88">
        <f t="shared" si="11"/>
        <v>1275078</v>
      </c>
    </row>
    <row r="13" spans="1:30" ht="13.5">
      <c r="A13" s="17" t="s">
        <v>260</v>
      </c>
      <c r="B13" s="76" t="s">
        <v>273</v>
      </c>
      <c r="C13" s="77" t="s">
        <v>274</v>
      </c>
      <c r="D13" s="88">
        <f t="shared" si="0"/>
        <v>12945821</v>
      </c>
      <c r="E13" s="88">
        <f t="shared" si="1"/>
        <v>9682128</v>
      </c>
      <c r="F13" s="88">
        <v>4318653</v>
      </c>
      <c r="G13" s="88">
        <v>70840</v>
      </c>
      <c r="H13" s="88">
        <v>5162000</v>
      </c>
      <c r="I13" s="88">
        <v>122459</v>
      </c>
      <c r="J13" s="88" t="s">
        <v>246</v>
      </c>
      <c r="K13" s="88">
        <v>8176</v>
      </c>
      <c r="L13" s="88">
        <v>3263693</v>
      </c>
      <c r="M13" s="88">
        <f t="shared" si="2"/>
        <v>595878</v>
      </c>
      <c r="N13" s="88">
        <f t="shared" si="3"/>
        <v>45855</v>
      </c>
      <c r="O13" s="88">
        <v>0</v>
      </c>
      <c r="P13" s="88">
        <v>0</v>
      </c>
      <c r="Q13" s="88">
        <v>0</v>
      </c>
      <c r="R13" s="88">
        <v>45848</v>
      </c>
      <c r="S13" s="88" t="s">
        <v>246</v>
      </c>
      <c r="T13" s="88">
        <v>7</v>
      </c>
      <c r="U13" s="88">
        <v>550023</v>
      </c>
      <c r="V13" s="88">
        <f t="shared" si="4"/>
        <v>13541699</v>
      </c>
      <c r="W13" s="88">
        <f t="shared" si="5"/>
        <v>9727983</v>
      </c>
      <c r="X13" s="88">
        <f t="shared" si="6"/>
        <v>4318653</v>
      </c>
      <c r="Y13" s="88">
        <f t="shared" si="7"/>
        <v>70840</v>
      </c>
      <c r="Z13" s="88">
        <f t="shared" si="8"/>
        <v>5162000</v>
      </c>
      <c r="AA13" s="88">
        <f t="shared" si="9"/>
        <v>168307</v>
      </c>
      <c r="AB13" s="88" t="s">
        <v>167</v>
      </c>
      <c r="AC13" s="88">
        <f t="shared" si="10"/>
        <v>8183</v>
      </c>
      <c r="AD13" s="88">
        <f t="shared" si="11"/>
        <v>3813716</v>
      </c>
    </row>
    <row r="14" spans="1:30" ht="13.5">
      <c r="A14" s="17" t="s">
        <v>260</v>
      </c>
      <c r="B14" s="76" t="s">
        <v>275</v>
      </c>
      <c r="C14" s="77" t="s">
        <v>276</v>
      </c>
      <c r="D14" s="88">
        <f t="shared" si="0"/>
        <v>1724255</v>
      </c>
      <c r="E14" s="88">
        <f t="shared" si="1"/>
        <v>6077</v>
      </c>
      <c r="F14" s="88">
        <v>0</v>
      </c>
      <c r="G14" s="88">
        <v>0</v>
      </c>
      <c r="H14" s="88">
        <v>0</v>
      </c>
      <c r="I14" s="88">
        <v>77</v>
      </c>
      <c r="J14" s="88" t="s">
        <v>246</v>
      </c>
      <c r="K14" s="88">
        <v>6000</v>
      </c>
      <c r="L14" s="88">
        <v>1718178</v>
      </c>
      <c r="M14" s="88">
        <f t="shared" si="2"/>
        <v>101628</v>
      </c>
      <c r="N14" s="88">
        <f t="shared" si="3"/>
        <v>26</v>
      </c>
      <c r="O14" s="88">
        <v>0</v>
      </c>
      <c r="P14" s="88">
        <v>0</v>
      </c>
      <c r="Q14" s="88">
        <v>0</v>
      </c>
      <c r="R14" s="88">
        <v>0</v>
      </c>
      <c r="S14" s="88" t="s">
        <v>246</v>
      </c>
      <c r="T14" s="88">
        <v>26</v>
      </c>
      <c r="U14" s="88">
        <v>101602</v>
      </c>
      <c r="V14" s="88">
        <f t="shared" si="4"/>
        <v>1825883</v>
      </c>
      <c r="W14" s="88">
        <f t="shared" si="5"/>
        <v>6103</v>
      </c>
      <c r="X14" s="88">
        <f t="shared" si="6"/>
        <v>0</v>
      </c>
      <c r="Y14" s="88">
        <f t="shared" si="7"/>
        <v>0</v>
      </c>
      <c r="Z14" s="88">
        <f t="shared" si="8"/>
        <v>0</v>
      </c>
      <c r="AA14" s="88">
        <f t="shared" si="9"/>
        <v>77</v>
      </c>
      <c r="AB14" s="88" t="s">
        <v>167</v>
      </c>
      <c r="AC14" s="88">
        <f t="shared" si="10"/>
        <v>6026</v>
      </c>
      <c r="AD14" s="88">
        <f t="shared" si="11"/>
        <v>1819780</v>
      </c>
    </row>
    <row r="15" spans="1:30" ht="13.5">
      <c r="A15" s="17" t="s">
        <v>260</v>
      </c>
      <c r="B15" s="76" t="s">
        <v>277</v>
      </c>
      <c r="C15" s="77" t="s">
        <v>278</v>
      </c>
      <c r="D15" s="88">
        <f t="shared" si="0"/>
        <v>1008186</v>
      </c>
      <c r="E15" s="88">
        <f t="shared" si="1"/>
        <v>4888</v>
      </c>
      <c r="F15" s="88">
        <v>0</v>
      </c>
      <c r="G15" s="88">
        <v>3351</v>
      </c>
      <c r="H15" s="88">
        <v>0</v>
      </c>
      <c r="I15" s="88">
        <v>535</v>
      </c>
      <c r="J15" s="88" t="s">
        <v>246</v>
      </c>
      <c r="K15" s="88">
        <v>1002</v>
      </c>
      <c r="L15" s="88">
        <v>1003298</v>
      </c>
      <c r="M15" s="88">
        <f t="shared" si="2"/>
        <v>230457</v>
      </c>
      <c r="N15" s="88">
        <f t="shared" si="3"/>
        <v>60</v>
      </c>
      <c r="O15" s="88">
        <v>0</v>
      </c>
      <c r="P15" s="88">
        <v>0</v>
      </c>
      <c r="Q15" s="88">
        <v>0</v>
      </c>
      <c r="R15" s="88">
        <v>60</v>
      </c>
      <c r="S15" s="88" t="s">
        <v>246</v>
      </c>
      <c r="T15" s="88">
        <v>0</v>
      </c>
      <c r="U15" s="88">
        <v>230397</v>
      </c>
      <c r="V15" s="88">
        <f t="shared" si="4"/>
        <v>1238643</v>
      </c>
      <c r="W15" s="88">
        <f t="shared" si="5"/>
        <v>4948</v>
      </c>
      <c r="X15" s="88">
        <f t="shared" si="6"/>
        <v>0</v>
      </c>
      <c r="Y15" s="88">
        <f t="shared" si="7"/>
        <v>3351</v>
      </c>
      <c r="Z15" s="88">
        <f t="shared" si="8"/>
        <v>0</v>
      </c>
      <c r="AA15" s="88">
        <f t="shared" si="9"/>
        <v>595</v>
      </c>
      <c r="AB15" s="88" t="s">
        <v>167</v>
      </c>
      <c r="AC15" s="88">
        <f t="shared" si="10"/>
        <v>1002</v>
      </c>
      <c r="AD15" s="88">
        <f t="shared" si="11"/>
        <v>1233695</v>
      </c>
    </row>
    <row r="16" spans="1:30" ht="13.5">
      <c r="A16" s="17" t="s">
        <v>260</v>
      </c>
      <c r="B16" s="76" t="s">
        <v>279</v>
      </c>
      <c r="C16" s="77" t="s">
        <v>280</v>
      </c>
      <c r="D16" s="88">
        <f t="shared" si="0"/>
        <v>994479</v>
      </c>
      <c r="E16" s="88">
        <f t="shared" si="1"/>
        <v>8391</v>
      </c>
      <c r="F16" s="88">
        <v>0</v>
      </c>
      <c r="G16" s="88">
        <v>0</v>
      </c>
      <c r="H16" s="88">
        <v>0</v>
      </c>
      <c r="I16" s="88">
        <v>0</v>
      </c>
      <c r="J16" s="88" t="s">
        <v>246</v>
      </c>
      <c r="K16" s="88">
        <v>8391</v>
      </c>
      <c r="L16" s="88">
        <v>986088</v>
      </c>
      <c r="M16" s="88">
        <f t="shared" si="2"/>
        <v>180951</v>
      </c>
      <c r="N16" s="88">
        <f t="shared" si="3"/>
        <v>3</v>
      </c>
      <c r="O16" s="88">
        <v>0</v>
      </c>
      <c r="P16" s="88">
        <v>0</v>
      </c>
      <c r="Q16" s="88">
        <v>0</v>
      </c>
      <c r="R16" s="88">
        <v>0</v>
      </c>
      <c r="S16" s="88" t="s">
        <v>246</v>
      </c>
      <c r="T16" s="88">
        <v>3</v>
      </c>
      <c r="U16" s="88">
        <v>180948</v>
      </c>
      <c r="V16" s="88">
        <f t="shared" si="4"/>
        <v>1175430</v>
      </c>
      <c r="W16" s="88">
        <f t="shared" si="5"/>
        <v>8394</v>
      </c>
      <c r="X16" s="88">
        <f t="shared" si="6"/>
        <v>0</v>
      </c>
      <c r="Y16" s="88">
        <f t="shared" si="7"/>
        <v>0</v>
      </c>
      <c r="Z16" s="88">
        <f t="shared" si="8"/>
        <v>0</v>
      </c>
      <c r="AA16" s="88">
        <f t="shared" si="9"/>
        <v>0</v>
      </c>
      <c r="AB16" s="88" t="s">
        <v>167</v>
      </c>
      <c r="AC16" s="88">
        <f t="shared" si="10"/>
        <v>8394</v>
      </c>
      <c r="AD16" s="88">
        <f t="shared" si="11"/>
        <v>1167036</v>
      </c>
    </row>
    <row r="17" spans="1:30" ht="13.5">
      <c r="A17" s="17" t="s">
        <v>260</v>
      </c>
      <c r="B17" s="76" t="s">
        <v>281</v>
      </c>
      <c r="C17" s="77" t="s">
        <v>282</v>
      </c>
      <c r="D17" s="88">
        <f t="shared" si="0"/>
        <v>1686423</v>
      </c>
      <c r="E17" s="88">
        <f t="shared" si="1"/>
        <v>49367</v>
      </c>
      <c r="F17" s="88">
        <v>0</v>
      </c>
      <c r="G17" s="88">
        <v>0</v>
      </c>
      <c r="H17" s="88">
        <v>0</v>
      </c>
      <c r="I17" s="88">
        <v>5265</v>
      </c>
      <c r="J17" s="88" t="s">
        <v>246</v>
      </c>
      <c r="K17" s="88">
        <v>44102</v>
      </c>
      <c r="L17" s="88">
        <v>1637056</v>
      </c>
      <c r="M17" s="88">
        <f t="shared" si="2"/>
        <v>354114</v>
      </c>
      <c r="N17" s="88">
        <f t="shared" si="3"/>
        <v>65988</v>
      </c>
      <c r="O17" s="88">
        <v>0</v>
      </c>
      <c r="P17" s="88">
        <v>0</v>
      </c>
      <c r="Q17" s="88">
        <v>0</v>
      </c>
      <c r="R17" s="88">
        <v>37532</v>
      </c>
      <c r="S17" s="88" t="s">
        <v>246</v>
      </c>
      <c r="T17" s="88">
        <v>28456</v>
      </c>
      <c r="U17" s="88">
        <v>288126</v>
      </c>
      <c r="V17" s="88">
        <f t="shared" si="4"/>
        <v>2040537</v>
      </c>
      <c r="W17" s="88">
        <f t="shared" si="5"/>
        <v>115355</v>
      </c>
      <c r="X17" s="88">
        <f t="shared" si="6"/>
        <v>0</v>
      </c>
      <c r="Y17" s="88">
        <f t="shared" si="7"/>
        <v>0</v>
      </c>
      <c r="Z17" s="88">
        <f t="shared" si="8"/>
        <v>0</v>
      </c>
      <c r="AA17" s="88">
        <f t="shared" si="9"/>
        <v>42797</v>
      </c>
      <c r="AB17" s="88" t="s">
        <v>167</v>
      </c>
      <c r="AC17" s="88">
        <f t="shared" si="10"/>
        <v>72558</v>
      </c>
      <c r="AD17" s="88">
        <f t="shared" si="11"/>
        <v>1925182</v>
      </c>
    </row>
    <row r="18" spans="1:30" ht="13.5">
      <c r="A18" s="17" t="s">
        <v>260</v>
      </c>
      <c r="B18" s="76" t="s">
        <v>283</v>
      </c>
      <c r="C18" s="77" t="s">
        <v>284</v>
      </c>
      <c r="D18" s="88">
        <f t="shared" si="0"/>
        <v>8153926</v>
      </c>
      <c r="E18" s="88">
        <f t="shared" si="1"/>
        <v>259528</v>
      </c>
      <c r="F18" s="88">
        <v>0</v>
      </c>
      <c r="G18" s="88">
        <v>0</v>
      </c>
      <c r="H18" s="88">
        <v>0</v>
      </c>
      <c r="I18" s="88">
        <v>151545</v>
      </c>
      <c r="J18" s="88" t="s">
        <v>246</v>
      </c>
      <c r="K18" s="88">
        <v>107983</v>
      </c>
      <c r="L18" s="88">
        <v>7894398</v>
      </c>
      <c r="M18" s="88">
        <f t="shared" si="2"/>
        <v>642046</v>
      </c>
      <c r="N18" s="88">
        <f t="shared" si="3"/>
        <v>104595</v>
      </c>
      <c r="O18" s="88">
        <v>0</v>
      </c>
      <c r="P18" s="88">
        <v>0</v>
      </c>
      <c r="Q18" s="88">
        <v>0</v>
      </c>
      <c r="R18" s="88">
        <v>91878</v>
      </c>
      <c r="S18" s="88" t="s">
        <v>246</v>
      </c>
      <c r="T18" s="88">
        <v>12717</v>
      </c>
      <c r="U18" s="88">
        <v>537451</v>
      </c>
      <c r="V18" s="88">
        <f t="shared" si="4"/>
        <v>8795972</v>
      </c>
      <c r="W18" s="88">
        <f t="shared" si="5"/>
        <v>364123</v>
      </c>
      <c r="X18" s="88">
        <f t="shared" si="6"/>
        <v>0</v>
      </c>
      <c r="Y18" s="88">
        <f t="shared" si="7"/>
        <v>0</v>
      </c>
      <c r="Z18" s="88">
        <f t="shared" si="8"/>
        <v>0</v>
      </c>
      <c r="AA18" s="88">
        <f t="shared" si="9"/>
        <v>243423</v>
      </c>
      <c r="AB18" s="88" t="s">
        <v>167</v>
      </c>
      <c r="AC18" s="88">
        <f t="shared" si="10"/>
        <v>120700</v>
      </c>
      <c r="AD18" s="88">
        <f t="shared" si="11"/>
        <v>8431849</v>
      </c>
    </row>
    <row r="19" spans="1:30" ht="13.5">
      <c r="A19" s="17" t="s">
        <v>260</v>
      </c>
      <c r="B19" s="76" t="s">
        <v>285</v>
      </c>
      <c r="C19" s="77" t="s">
        <v>286</v>
      </c>
      <c r="D19" s="88">
        <f t="shared" si="0"/>
        <v>2009742</v>
      </c>
      <c r="E19" s="88">
        <f t="shared" si="1"/>
        <v>280149</v>
      </c>
      <c r="F19" s="88">
        <v>0</v>
      </c>
      <c r="G19" s="88">
        <v>8238</v>
      </c>
      <c r="H19" s="88">
        <v>0</v>
      </c>
      <c r="I19" s="88">
        <v>193784</v>
      </c>
      <c r="J19" s="88" t="s">
        <v>246</v>
      </c>
      <c r="K19" s="88">
        <v>78127</v>
      </c>
      <c r="L19" s="88">
        <v>1729593</v>
      </c>
      <c r="M19" s="88">
        <f t="shared" si="2"/>
        <v>225739</v>
      </c>
      <c r="N19" s="88">
        <f t="shared" si="3"/>
        <v>0</v>
      </c>
      <c r="O19" s="88">
        <v>0</v>
      </c>
      <c r="P19" s="88">
        <v>0</v>
      </c>
      <c r="Q19" s="88">
        <v>0</v>
      </c>
      <c r="R19" s="88">
        <v>0</v>
      </c>
      <c r="S19" s="88" t="s">
        <v>246</v>
      </c>
      <c r="T19" s="88">
        <v>0</v>
      </c>
      <c r="U19" s="88">
        <v>225739</v>
      </c>
      <c r="V19" s="88">
        <f t="shared" si="4"/>
        <v>2235481</v>
      </c>
      <c r="W19" s="88">
        <f t="shared" si="5"/>
        <v>280149</v>
      </c>
      <c r="X19" s="88">
        <f t="shared" si="6"/>
        <v>0</v>
      </c>
      <c r="Y19" s="88">
        <f t="shared" si="7"/>
        <v>8238</v>
      </c>
      <c r="Z19" s="88">
        <f t="shared" si="8"/>
        <v>0</v>
      </c>
      <c r="AA19" s="88">
        <f t="shared" si="9"/>
        <v>193784</v>
      </c>
      <c r="AB19" s="88" t="s">
        <v>167</v>
      </c>
      <c r="AC19" s="88">
        <f t="shared" si="10"/>
        <v>78127</v>
      </c>
      <c r="AD19" s="88">
        <f t="shared" si="11"/>
        <v>1955332</v>
      </c>
    </row>
    <row r="20" spans="1:30" ht="13.5">
      <c r="A20" s="17" t="s">
        <v>260</v>
      </c>
      <c r="B20" s="76" t="s">
        <v>287</v>
      </c>
      <c r="C20" s="77" t="s">
        <v>288</v>
      </c>
      <c r="D20" s="88">
        <f t="shared" si="0"/>
        <v>1012344</v>
      </c>
      <c r="E20" s="88">
        <f t="shared" si="1"/>
        <v>27466</v>
      </c>
      <c r="F20" s="88">
        <v>0</v>
      </c>
      <c r="G20" s="88">
        <v>0</v>
      </c>
      <c r="H20" s="88">
        <v>0</v>
      </c>
      <c r="I20" s="88">
        <v>1568</v>
      </c>
      <c r="J20" s="88" t="s">
        <v>246</v>
      </c>
      <c r="K20" s="88">
        <v>25898</v>
      </c>
      <c r="L20" s="88">
        <v>984878</v>
      </c>
      <c r="M20" s="88">
        <f t="shared" si="2"/>
        <v>263930</v>
      </c>
      <c r="N20" s="88">
        <f t="shared" si="3"/>
        <v>56052</v>
      </c>
      <c r="O20" s="88">
        <v>2885</v>
      </c>
      <c r="P20" s="88">
        <v>1817</v>
      </c>
      <c r="Q20" s="88">
        <v>0</v>
      </c>
      <c r="R20" s="88">
        <v>51350</v>
      </c>
      <c r="S20" s="88" t="s">
        <v>246</v>
      </c>
      <c r="T20" s="88">
        <v>0</v>
      </c>
      <c r="U20" s="88">
        <v>207878</v>
      </c>
      <c r="V20" s="88">
        <f t="shared" si="4"/>
        <v>1276274</v>
      </c>
      <c r="W20" s="88">
        <f t="shared" si="5"/>
        <v>83518</v>
      </c>
      <c r="X20" s="88">
        <f t="shared" si="6"/>
        <v>2885</v>
      </c>
      <c r="Y20" s="88">
        <f t="shared" si="7"/>
        <v>1817</v>
      </c>
      <c r="Z20" s="88">
        <f t="shared" si="8"/>
        <v>0</v>
      </c>
      <c r="AA20" s="88">
        <f t="shared" si="9"/>
        <v>52918</v>
      </c>
      <c r="AB20" s="88" t="s">
        <v>167</v>
      </c>
      <c r="AC20" s="88">
        <f t="shared" si="10"/>
        <v>25898</v>
      </c>
      <c r="AD20" s="88">
        <f t="shared" si="11"/>
        <v>1192756</v>
      </c>
    </row>
    <row r="21" spans="1:30" ht="13.5">
      <c r="A21" s="17" t="s">
        <v>260</v>
      </c>
      <c r="B21" s="76" t="s">
        <v>289</v>
      </c>
      <c r="C21" s="77" t="s">
        <v>290</v>
      </c>
      <c r="D21" s="88">
        <f t="shared" si="0"/>
        <v>1134925</v>
      </c>
      <c r="E21" s="88">
        <f t="shared" si="1"/>
        <v>70356</v>
      </c>
      <c r="F21" s="88">
        <v>0</v>
      </c>
      <c r="G21" s="88">
        <v>0</v>
      </c>
      <c r="H21" s="88">
        <v>0</v>
      </c>
      <c r="I21" s="88">
        <v>53137</v>
      </c>
      <c r="J21" s="88" t="s">
        <v>246</v>
      </c>
      <c r="K21" s="88">
        <v>17219</v>
      </c>
      <c r="L21" s="88">
        <v>1064569</v>
      </c>
      <c r="M21" s="88">
        <f t="shared" si="2"/>
        <v>111606</v>
      </c>
      <c r="N21" s="88">
        <f t="shared" si="3"/>
        <v>0</v>
      </c>
      <c r="O21" s="88">
        <v>0</v>
      </c>
      <c r="P21" s="88">
        <v>0</v>
      </c>
      <c r="Q21" s="88">
        <v>0</v>
      </c>
      <c r="R21" s="88">
        <v>0</v>
      </c>
      <c r="S21" s="88" t="s">
        <v>246</v>
      </c>
      <c r="T21" s="88">
        <v>0</v>
      </c>
      <c r="U21" s="88">
        <v>111606</v>
      </c>
      <c r="V21" s="88">
        <f t="shared" si="4"/>
        <v>1246531</v>
      </c>
      <c r="W21" s="88">
        <f t="shared" si="5"/>
        <v>70356</v>
      </c>
      <c r="X21" s="88">
        <f t="shared" si="6"/>
        <v>0</v>
      </c>
      <c r="Y21" s="88">
        <f t="shared" si="7"/>
        <v>0</v>
      </c>
      <c r="Z21" s="88">
        <f t="shared" si="8"/>
        <v>0</v>
      </c>
      <c r="AA21" s="88">
        <f t="shared" si="9"/>
        <v>53137</v>
      </c>
      <c r="AB21" s="88" t="s">
        <v>167</v>
      </c>
      <c r="AC21" s="88">
        <f t="shared" si="10"/>
        <v>17219</v>
      </c>
      <c r="AD21" s="88">
        <f t="shared" si="11"/>
        <v>1176175</v>
      </c>
    </row>
    <row r="22" spans="1:30" ht="13.5">
      <c r="A22" s="17" t="s">
        <v>260</v>
      </c>
      <c r="B22" s="76" t="s">
        <v>291</v>
      </c>
      <c r="C22" s="77" t="s">
        <v>292</v>
      </c>
      <c r="D22" s="88">
        <f t="shared" si="0"/>
        <v>849460</v>
      </c>
      <c r="E22" s="88">
        <f t="shared" si="1"/>
        <v>67089</v>
      </c>
      <c r="F22" s="88">
        <v>0</v>
      </c>
      <c r="G22" s="88">
        <v>0</v>
      </c>
      <c r="H22" s="88">
        <v>0</v>
      </c>
      <c r="I22" s="88">
        <v>58284</v>
      </c>
      <c r="J22" s="88" t="s">
        <v>246</v>
      </c>
      <c r="K22" s="88">
        <v>8805</v>
      </c>
      <c r="L22" s="88">
        <v>782371</v>
      </c>
      <c r="M22" s="88">
        <f t="shared" si="2"/>
        <v>220258</v>
      </c>
      <c r="N22" s="88">
        <f t="shared" si="3"/>
        <v>35268</v>
      </c>
      <c r="O22" s="88">
        <v>596</v>
      </c>
      <c r="P22" s="88">
        <v>375</v>
      </c>
      <c r="Q22" s="88">
        <v>0</v>
      </c>
      <c r="R22" s="88">
        <v>34297</v>
      </c>
      <c r="S22" s="88" t="s">
        <v>246</v>
      </c>
      <c r="T22" s="88">
        <v>0</v>
      </c>
      <c r="U22" s="88">
        <v>184990</v>
      </c>
      <c r="V22" s="88">
        <f t="shared" si="4"/>
        <v>1069718</v>
      </c>
      <c r="W22" s="88">
        <f t="shared" si="5"/>
        <v>102357</v>
      </c>
      <c r="X22" s="88">
        <f t="shared" si="6"/>
        <v>596</v>
      </c>
      <c r="Y22" s="88">
        <f t="shared" si="7"/>
        <v>375</v>
      </c>
      <c r="Z22" s="88">
        <f t="shared" si="8"/>
        <v>0</v>
      </c>
      <c r="AA22" s="88">
        <f t="shared" si="9"/>
        <v>92581</v>
      </c>
      <c r="AB22" s="88" t="s">
        <v>167</v>
      </c>
      <c r="AC22" s="88">
        <f t="shared" si="10"/>
        <v>8805</v>
      </c>
      <c r="AD22" s="88">
        <f t="shared" si="11"/>
        <v>967361</v>
      </c>
    </row>
    <row r="23" spans="1:30" ht="13.5">
      <c r="A23" s="17" t="s">
        <v>260</v>
      </c>
      <c r="B23" s="76" t="s">
        <v>293</v>
      </c>
      <c r="C23" s="77" t="s">
        <v>294</v>
      </c>
      <c r="D23" s="88">
        <f t="shared" si="0"/>
        <v>595850</v>
      </c>
      <c r="E23" s="88">
        <f t="shared" si="1"/>
        <v>5792</v>
      </c>
      <c r="F23" s="88">
        <v>0</v>
      </c>
      <c r="G23" s="88">
        <v>0</v>
      </c>
      <c r="H23" s="88">
        <v>0</v>
      </c>
      <c r="I23" s="88">
        <v>0</v>
      </c>
      <c r="J23" s="88" t="s">
        <v>246</v>
      </c>
      <c r="K23" s="88">
        <v>5792</v>
      </c>
      <c r="L23" s="88">
        <v>590058</v>
      </c>
      <c r="M23" s="88">
        <f t="shared" si="2"/>
        <v>177982</v>
      </c>
      <c r="N23" s="88">
        <f t="shared" si="3"/>
        <v>45643</v>
      </c>
      <c r="O23" s="88">
        <v>2291</v>
      </c>
      <c r="P23" s="88">
        <v>1443</v>
      </c>
      <c r="Q23" s="88">
        <v>0</v>
      </c>
      <c r="R23" s="88">
        <v>30495</v>
      </c>
      <c r="S23" s="88" t="s">
        <v>246</v>
      </c>
      <c r="T23" s="88">
        <v>11414</v>
      </c>
      <c r="U23" s="88">
        <v>132339</v>
      </c>
      <c r="V23" s="88">
        <f t="shared" si="4"/>
        <v>773832</v>
      </c>
      <c r="W23" s="88">
        <f t="shared" si="5"/>
        <v>51435</v>
      </c>
      <c r="X23" s="88">
        <f t="shared" si="6"/>
        <v>2291</v>
      </c>
      <c r="Y23" s="88">
        <f t="shared" si="7"/>
        <v>1443</v>
      </c>
      <c r="Z23" s="88">
        <f t="shared" si="8"/>
        <v>0</v>
      </c>
      <c r="AA23" s="88">
        <f t="shared" si="9"/>
        <v>30495</v>
      </c>
      <c r="AB23" s="88" t="s">
        <v>167</v>
      </c>
      <c r="AC23" s="88">
        <f t="shared" si="10"/>
        <v>17206</v>
      </c>
      <c r="AD23" s="88">
        <f t="shared" si="11"/>
        <v>722397</v>
      </c>
    </row>
    <row r="24" spans="1:30" ht="13.5">
      <c r="A24" s="17" t="s">
        <v>260</v>
      </c>
      <c r="B24" s="76" t="s">
        <v>295</v>
      </c>
      <c r="C24" s="77" t="s">
        <v>296</v>
      </c>
      <c r="D24" s="88">
        <f t="shared" si="0"/>
        <v>1378603</v>
      </c>
      <c r="E24" s="88">
        <f t="shared" si="1"/>
        <v>278883</v>
      </c>
      <c r="F24" s="88">
        <v>0</v>
      </c>
      <c r="G24" s="88">
        <v>0</v>
      </c>
      <c r="H24" s="88">
        <v>228800</v>
      </c>
      <c r="I24" s="88">
        <v>189</v>
      </c>
      <c r="J24" s="88" t="s">
        <v>246</v>
      </c>
      <c r="K24" s="88">
        <v>49894</v>
      </c>
      <c r="L24" s="88">
        <v>1099720</v>
      </c>
      <c r="M24" s="88">
        <f t="shared" si="2"/>
        <v>248955</v>
      </c>
      <c r="N24" s="88">
        <f t="shared" si="3"/>
        <v>27622</v>
      </c>
      <c r="O24" s="88">
        <v>16372</v>
      </c>
      <c r="P24" s="88">
        <v>10314</v>
      </c>
      <c r="Q24" s="88">
        <v>0</v>
      </c>
      <c r="R24" s="88">
        <v>15</v>
      </c>
      <c r="S24" s="88" t="s">
        <v>246</v>
      </c>
      <c r="T24" s="88">
        <v>921</v>
      </c>
      <c r="U24" s="88">
        <v>221333</v>
      </c>
      <c r="V24" s="88">
        <f t="shared" si="4"/>
        <v>1627558</v>
      </c>
      <c r="W24" s="88">
        <f t="shared" si="5"/>
        <v>306505</v>
      </c>
      <c r="X24" s="88">
        <f t="shared" si="6"/>
        <v>16372</v>
      </c>
      <c r="Y24" s="88">
        <f t="shared" si="7"/>
        <v>10314</v>
      </c>
      <c r="Z24" s="88">
        <f t="shared" si="8"/>
        <v>228800</v>
      </c>
      <c r="AA24" s="88">
        <f t="shared" si="9"/>
        <v>204</v>
      </c>
      <c r="AB24" s="88" t="s">
        <v>167</v>
      </c>
      <c r="AC24" s="88">
        <f t="shared" si="10"/>
        <v>50815</v>
      </c>
      <c r="AD24" s="88">
        <f t="shared" si="11"/>
        <v>1321053</v>
      </c>
    </row>
    <row r="25" spans="1:30" ht="13.5">
      <c r="A25" s="17" t="s">
        <v>260</v>
      </c>
      <c r="B25" s="76" t="s">
        <v>297</v>
      </c>
      <c r="C25" s="77" t="s">
        <v>298</v>
      </c>
      <c r="D25" s="88">
        <f t="shared" si="0"/>
        <v>939077</v>
      </c>
      <c r="E25" s="88">
        <f t="shared" si="1"/>
        <v>91009</v>
      </c>
      <c r="F25" s="88">
        <v>0</v>
      </c>
      <c r="G25" s="88">
        <v>0</v>
      </c>
      <c r="H25" s="88">
        <v>0</v>
      </c>
      <c r="I25" s="88">
        <v>38037</v>
      </c>
      <c r="J25" s="88" t="s">
        <v>246</v>
      </c>
      <c r="K25" s="88">
        <v>52972</v>
      </c>
      <c r="L25" s="88">
        <v>848068</v>
      </c>
      <c r="M25" s="88">
        <f t="shared" si="2"/>
        <v>70637</v>
      </c>
      <c r="N25" s="88">
        <f t="shared" si="3"/>
        <v>2247</v>
      </c>
      <c r="O25" s="88">
        <v>0</v>
      </c>
      <c r="P25" s="88">
        <v>0</v>
      </c>
      <c r="Q25" s="88">
        <v>0</v>
      </c>
      <c r="R25" s="88">
        <v>2213</v>
      </c>
      <c r="S25" s="88" t="s">
        <v>246</v>
      </c>
      <c r="T25" s="88">
        <v>34</v>
      </c>
      <c r="U25" s="88">
        <v>68390</v>
      </c>
      <c r="V25" s="88">
        <f t="shared" si="4"/>
        <v>1009714</v>
      </c>
      <c r="W25" s="88">
        <f t="shared" si="5"/>
        <v>93256</v>
      </c>
      <c r="X25" s="88">
        <f t="shared" si="6"/>
        <v>0</v>
      </c>
      <c r="Y25" s="88">
        <f t="shared" si="7"/>
        <v>0</v>
      </c>
      <c r="Z25" s="88">
        <f t="shared" si="8"/>
        <v>0</v>
      </c>
      <c r="AA25" s="88">
        <f t="shared" si="9"/>
        <v>40250</v>
      </c>
      <c r="AB25" s="88" t="s">
        <v>167</v>
      </c>
      <c r="AC25" s="88">
        <f t="shared" si="10"/>
        <v>53006</v>
      </c>
      <c r="AD25" s="88">
        <f t="shared" si="11"/>
        <v>916458</v>
      </c>
    </row>
    <row r="26" spans="1:30" ht="13.5">
      <c r="A26" s="17" t="s">
        <v>260</v>
      </c>
      <c r="B26" s="76" t="s">
        <v>299</v>
      </c>
      <c r="C26" s="77" t="s">
        <v>300</v>
      </c>
      <c r="D26" s="88">
        <f t="shared" si="0"/>
        <v>1771839</v>
      </c>
      <c r="E26" s="88">
        <f t="shared" si="1"/>
        <v>13107</v>
      </c>
      <c r="F26" s="88">
        <v>0</v>
      </c>
      <c r="G26" s="88">
        <v>0</v>
      </c>
      <c r="H26" s="88">
        <v>0</v>
      </c>
      <c r="I26" s="88">
        <v>12083</v>
      </c>
      <c r="J26" s="88" t="s">
        <v>246</v>
      </c>
      <c r="K26" s="88">
        <v>1024</v>
      </c>
      <c r="L26" s="88">
        <v>1758732</v>
      </c>
      <c r="M26" s="88">
        <f t="shared" si="2"/>
        <v>216145</v>
      </c>
      <c r="N26" s="88">
        <f t="shared" si="3"/>
        <v>32077</v>
      </c>
      <c r="O26" s="88">
        <v>7148</v>
      </c>
      <c r="P26" s="88">
        <v>5720</v>
      </c>
      <c r="Q26" s="88">
        <v>1933</v>
      </c>
      <c r="R26" s="88">
        <v>17276</v>
      </c>
      <c r="S26" s="88" t="s">
        <v>246</v>
      </c>
      <c r="T26" s="88">
        <v>0</v>
      </c>
      <c r="U26" s="88">
        <v>184068</v>
      </c>
      <c r="V26" s="88">
        <f t="shared" si="4"/>
        <v>1987984</v>
      </c>
      <c r="W26" s="88">
        <f t="shared" si="5"/>
        <v>45184</v>
      </c>
      <c r="X26" s="88">
        <f t="shared" si="6"/>
        <v>7148</v>
      </c>
      <c r="Y26" s="88">
        <f t="shared" si="7"/>
        <v>5720</v>
      </c>
      <c r="Z26" s="88">
        <f t="shared" si="8"/>
        <v>1933</v>
      </c>
      <c r="AA26" s="88">
        <f t="shared" si="9"/>
        <v>29359</v>
      </c>
      <c r="AB26" s="88" t="s">
        <v>167</v>
      </c>
      <c r="AC26" s="88">
        <f t="shared" si="10"/>
        <v>1024</v>
      </c>
      <c r="AD26" s="88">
        <f t="shared" si="11"/>
        <v>1942800</v>
      </c>
    </row>
    <row r="27" spans="1:30" ht="13.5">
      <c r="A27" s="17" t="s">
        <v>260</v>
      </c>
      <c r="B27" s="76" t="s">
        <v>301</v>
      </c>
      <c r="C27" s="77" t="s">
        <v>302</v>
      </c>
      <c r="D27" s="88">
        <f t="shared" si="0"/>
        <v>716455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 t="s">
        <v>246</v>
      </c>
      <c r="K27" s="88">
        <v>0</v>
      </c>
      <c r="L27" s="88">
        <v>716455</v>
      </c>
      <c r="M27" s="88">
        <f t="shared" si="2"/>
        <v>222793</v>
      </c>
      <c r="N27" s="88">
        <f t="shared" si="3"/>
        <v>47316</v>
      </c>
      <c r="O27" s="88">
        <v>0</v>
      </c>
      <c r="P27" s="88">
        <v>0</v>
      </c>
      <c r="Q27" s="88">
        <v>0</v>
      </c>
      <c r="R27" s="88">
        <v>47316</v>
      </c>
      <c r="S27" s="88" t="s">
        <v>246</v>
      </c>
      <c r="T27" s="88">
        <v>0</v>
      </c>
      <c r="U27" s="88">
        <v>175477</v>
      </c>
      <c r="V27" s="88">
        <f t="shared" si="4"/>
        <v>939248</v>
      </c>
      <c r="W27" s="88">
        <f t="shared" si="5"/>
        <v>47316</v>
      </c>
      <c r="X27" s="88">
        <f t="shared" si="6"/>
        <v>0</v>
      </c>
      <c r="Y27" s="88">
        <f t="shared" si="7"/>
        <v>0</v>
      </c>
      <c r="Z27" s="88">
        <f t="shared" si="8"/>
        <v>0</v>
      </c>
      <c r="AA27" s="88">
        <f t="shared" si="9"/>
        <v>47316</v>
      </c>
      <c r="AB27" s="88" t="s">
        <v>167</v>
      </c>
      <c r="AC27" s="88">
        <f t="shared" si="10"/>
        <v>0</v>
      </c>
      <c r="AD27" s="88">
        <f t="shared" si="11"/>
        <v>891932</v>
      </c>
    </row>
    <row r="28" spans="1:30" ht="13.5">
      <c r="A28" s="17" t="s">
        <v>260</v>
      </c>
      <c r="B28" s="76" t="s">
        <v>303</v>
      </c>
      <c r="C28" s="77" t="s">
        <v>304</v>
      </c>
      <c r="D28" s="88">
        <f t="shared" si="0"/>
        <v>365417</v>
      </c>
      <c r="E28" s="88">
        <f t="shared" si="1"/>
        <v>1149</v>
      </c>
      <c r="F28" s="88">
        <v>0</v>
      </c>
      <c r="G28" s="88">
        <v>0</v>
      </c>
      <c r="H28" s="88">
        <v>0</v>
      </c>
      <c r="I28" s="88">
        <v>1131</v>
      </c>
      <c r="J28" s="88" t="s">
        <v>246</v>
      </c>
      <c r="K28" s="88">
        <v>18</v>
      </c>
      <c r="L28" s="88">
        <v>364268</v>
      </c>
      <c r="M28" s="88">
        <f t="shared" si="2"/>
        <v>64708</v>
      </c>
      <c r="N28" s="88">
        <f t="shared" si="3"/>
        <v>0</v>
      </c>
      <c r="O28" s="88">
        <v>0</v>
      </c>
      <c r="P28" s="88">
        <v>0</v>
      </c>
      <c r="Q28" s="88">
        <v>0</v>
      </c>
      <c r="R28" s="88">
        <v>0</v>
      </c>
      <c r="S28" s="88" t="s">
        <v>246</v>
      </c>
      <c r="T28" s="88">
        <v>0</v>
      </c>
      <c r="U28" s="88">
        <v>64708</v>
      </c>
      <c r="V28" s="88">
        <f t="shared" si="4"/>
        <v>430125</v>
      </c>
      <c r="W28" s="88">
        <f t="shared" si="5"/>
        <v>1149</v>
      </c>
      <c r="X28" s="88">
        <f t="shared" si="6"/>
        <v>0</v>
      </c>
      <c r="Y28" s="88">
        <f t="shared" si="7"/>
        <v>0</v>
      </c>
      <c r="Z28" s="88">
        <f t="shared" si="8"/>
        <v>0</v>
      </c>
      <c r="AA28" s="88">
        <f t="shared" si="9"/>
        <v>1131</v>
      </c>
      <c r="AB28" s="88" t="s">
        <v>167</v>
      </c>
      <c r="AC28" s="88">
        <f t="shared" si="10"/>
        <v>18</v>
      </c>
      <c r="AD28" s="88">
        <f t="shared" si="11"/>
        <v>428976</v>
      </c>
    </row>
    <row r="29" spans="1:30" ht="13.5">
      <c r="A29" s="17" t="s">
        <v>260</v>
      </c>
      <c r="B29" s="76" t="s">
        <v>305</v>
      </c>
      <c r="C29" s="77" t="s">
        <v>306</v>
      </c>
      <c r="D29" s="88">
        <f t="shared" si="0"/>
        <v>1538169</v>
      </c>
      <c r="E29" s="88">
        <f t="shared" si="1"/>
        <v>221646</v>
      </c>
      <c r="F29" s="88">
        <v>44640</v>
      </c>
      <c r="G29" s="88">
        <v>4374</v>
      </c>
      <c r="H29" s="88">
        <v>0</v>
      </c>
      <c r="I29" s="88">
        <v>162157</v>
      </c>
      <c r="J29" s="88" t="s">
        <v>246</v>
      </c>
      <c r="K29" s="88">
        <v>10475</v>
      </c>
      <c r="L29" s="88">
        <v>1316523</v>
      </c>
      <c r="M29" s="88">
        <f t="shared" si="2"/>
        <v>347574</v>
      </c>
      <c r="N29" s="88">
        <f t="shared" si="3"/>
        <v>69246</v>
      </c>
      <c r="O29" s="88">
        <v>4390</v>
      </c>
      <c r="P29" s="88">
        <v>2765</v>
      </c>
      <c r="Q29" s="88">
        <v>0</v>
      </c>
      <c r="R29" s="88">
        <v>27913</v>
      </c>
      <c r="S29" s="88" t="s">
        <v>246</v>
      </c>
      <c r="T29" s="88">
        <v>34178</v>
      </c>
      <c r="U29" s="88">
        <v>278328</v>
      </c>
      <c r="V29" s="88">
        <f t="shared" si="4"/>
        <v>1885743</v>
      </c>
      <c r="W29" s="88">
        <f t="shared" si="5"/>
        <v>290892</v>
      </c>
      <c r="X29" s="88">
        <f t="shared" si="6"/>
        <v>49030</v>
      </c>
      <c r="Y29" s="88">
        <f t="shared" si="7"/>
        <v>7139</v>
      </c>
      <c r="Z29" s="88">
        <f t="shared" si="8"/>
        <v>0</v>
      </c>
      <c r="AA29" s="88">
        <f t="shared" si="9"/>
        <v>190070</v>
      </c>
      <c r="AB29" s="88" t="s">
        <v>167</v>
      </c>
      <c r="AC29" s="88">
        <f t="shared" si="10"/>
        <v>44653</v>
      </c>
      <c r="AD29" s="88">
        <f t="shared" si="11"/>
        <v>1594851</v>
      </c>
    </row>
    <row r="30" spans="1:30" ht="13.5">
      <c r="A30" s="17" t="s">
        <v>260</v>
      </c>
      <c r="B30" s="76" t="s">
        <v>307</v>
      </c>
      <c r="C30" s="77" t="s">
        <v>308</v>
      </c>
      <c r="D30" s="88">
        <f t="shared" si="0"/>
        <v>597724</v>
      </c>
      <c r="E30" s="88">
        <f t="shared" si="1"/>
        <v>2997</v>
      </c>
      <c r="F30" s="88">
        <v>0</v>
      </c>
      <c r="G30" s="88">
        <v>0</v>
      </c>
      <c r="H30" s="88">
        <v>0</v>
      </c>
      <c r="I30" s="88">
        <v>0</v>
      </c>
      <c r="J30" s="88" t="s">
        <v>246</v>
      </c>
      <c r="K30" s="88">
        <v>2997</v>
      </c>
      <c r="L30" s="88">
        <v>594727</v>
      </c>
      <c r="M30" s="88">
        <f t="shared" si="2"/>
        <v>162702</v>
      </c>
      <c r="N30" s="88">
        <f t="shared" si="3"/>
        <v>31090</v>
      </c>
      <c r="O30" s="88">
        <v>0</v>
      </c>
      <c r="P30" s="88">
        <v>0</v>
      </c>
      <c r="Q30" s="88">
        <v>0</v>
      </c>
      <c r="R30" s="88">
        <v>0</v>
      </c>
      <c r="S30" s="88" t="s">
        <v>246</v>
      </c>
      <c r="T30" s="88">
        <v>31090</v>
      </c>
      <c r="U30" s="88">
        <v>131612</v>
      </c>
      <c r="V30" s="88">
        <f t="shared" si="4"/>
        <v>760426</v>
      </c>
      <c r="W30" s="88">
        <f t="shared" si="5"/>
        <v>34087</v>
      </c>
      <c r="X30" s="88">
        <f t="shared" si="6"/>
        <v>0</v>
      </c>
      <c r="Y30" s="88">
        <f t="shared" si="7"/>
        <v>0</v>
      </c>
      <c r="Z30" s="88">
        <f t="shared" si="8"/>
        <v>0</v>
      </c>
      <c r="AA30" s="88">
        <f t="shared" si="9"/>
        <v>0</v>
      </c>
      <c r="AB30" s="88" t="s">
        <v>167</v>
      </c>
      <c r="AC30" s="88">
        <f t="shared" si="10"/>
        <v>34087</v>
      </c>
      <c r="AD30" s="88">
        <f t="shared" si="11"/>
        <v>726339</v>
      </c>
    </row>
    <row r="31" spans="1:30" ht="13.5">
      <c r="A31" s="17" t="s">
        <v>260</v>
      </c>
      <c r="B31" s="76" t="s">
        <v>309</v>
      </c>
      <c r="C31" s="77" t="s">
        <v>310</v>
      </c>
      <c r="D31" s="88">
        <f t="shared" si="0"/>
        <v>6485621</v>
      </c>
      <c r="E31" s="88">
        <f t="shared" si="1"/>
        <v>5361361</v>
      </c>
      <c r="F31" s="88">
        <v>2347359</v>
      </c>
      <c r="G31" s="88">
        <v>57332</v>
      </c>
      <c r="H31" s="88">
        <v>2194895</v>
      </c>
      <c r="I31" s="88">
        <v>1806</v>
      </c>
      <c r="J31" s="88" t="s">
        <v>246</v>
      </c>
      <c r="K31" s="88">
        <v>759969</v>
      </c>
      <c r="L31" s="88">
        <v>1124260</v>
      </c>
      <c r="M31" s="88">
        <f t="shared" si="2"/>
        <v>55445</v>
      </c>
      <c r="N31" s="88">
        <f t="shared" si="3"/>
        <v>13692</v>
      </c>
      <c r="O31" s="88">
        <v>0</v>
      </c>
      <c r="P31" s="88">
        <v>0</v>
      </c>
      <c r="Q31" s="88">
        <v>0</v>
      </c>
      <c r="R31" s="88">
        <v>13692</v>
      </c>
      <c r="S31" s="88" t="s">
        <v>246</v>
      </c>
      <c r="T31" s="88">
        <v>0</v>
      </c>
      <c r="U31" s="88">
        <v>41753</v>
      </c>
      <c r="V31" s="88">
        <f t="shared" si="4"/>
        <v>6541066</v>
      </c>
      <c r="W31" s="88">
        <f t="shared" si="5"/>
        <v>5375053</v>
      </c>
      <c r="X31" s="88">
        <f t="shared" si="6"/>
        <v>2347359</v>
      </c>
      <c r="Y31" s="88">
        <f t="shared" si="7"/>
        <v>57332</v>
      </c>
      <c r="Z31" s="88">
        <f t="shared" si="8"/>
        <v>2194895</v>
      </c>
      <c r="AA31" s="88">
        <f t="shared" si="9"/>
        <v>15498</v>
      </c>
      <c r="AB31" s="88" t="s">
        <v>167</v>
      </c>
      <c r="AC31" s="88">
        <f t="shared" si="10"/>
        <v>759969</v>
      </c>
      <c r="AD31" s="88">
        <f t="shared" si="11"/>
        <v>1166013</v>
      </c>
    </row>
    <row r="32" spans="1:30" ht="13.5">
      <c r="A32" s="17" t="s">
        <v>260</v>
      </c>
      <c r="B32" s="76" t="s">
        <v>311</v>
      </c>
      <c r="C32" s="77" t="s">
        <v>312</v>
      </c>
      <c r="D32" s="88">
        <f t="shared" si="0"/>
        <v>724870</v>
      </c>
      <c r="E32" s="88">
        <f t="shared" si="1"/>
        <v>55133</v>
      </c>
      <c r="F32" s="88">
        <v>0</v>
      </c>
      <c r="G32" s="88">
        <v>0</v>
      </c>
      <c r="H32" s="88">
        <v>0</v>
      </c>
      <c r="I32" s="88">
        <v>52808</v>
      </c>
      <c r="J32" s="88" t="s">
        <v>246</v>
      </c>
      <c r="K32" s="88">
        <v>2325</v>
      </c>
      <c r="L32" s="88">
        <v>669737</v>
      </c>
      <c r="M32" s="88">
        <f t="shared" si="2"/>
        <v>153417</v>
      </c>
      <c r="N32" s="88">
        <f t="shared" si="3"/>
        <v>19925</v>
      </c>
      <c r="O32" s="88">
        <v>0</v>
      </c>
      <c r="P32" s="88">
        <v>0</v>
      </c>
      <c r="Q32" s="88">
        <v>0</v>
      </c>
      <c r="R32" s="88">
        <v>19925</v>
      </c>
      <c r="S32" s="88" t="s">
        <v>246</v>
      </c>
      <c r="T32" s="88">
        <v>0</v>
      </c>
      <c r="U32" s="88">
        <v>133492</v>
      </c>
      <c r="V32" s="88">
        <f t="shared" si="4"/>
        <v>878287</v>
      </c>
      <c r="W32" s="88">
        <f t="shared" si="5"/>
        <v>75058</v>
      </c>
      <c r="X32" s="88">
        <f t="shared" si="6"/>
        <v>0</v>
      </c>
      <c r="Y32" s="88">
        <f t="shared" si="7"/>
        <v>0</v>
      </c>
      <c r="Z32" s="88">
        <f t="shared" si="8"/>
        <v>0</v>
      </c>
      <c r="AA32" s="88">
        <f t="shared" si="9"/>
        <v>72733</v>
      </c>
      <c r="AB32" s="88" t="s">
        <v>167</v>
      </c>
      <c r="AC32" s="88">
        <f t="shared" si="10"/>
        <v>2325</v>
      </c>
      <c r="AD32" s="88">
        <f t="shared" si="11"/>
        <v>803229</v>
      </c>
    </row>
    <row r="33" spans="1:30" ht="13.5">
      <c r="A33" s="17" t="s">
        <v>260</v>
      </c>
      <c r="B33" s="76" t="s">
        <v>313</v>
      </c>
      <c r="C33" s="77" t="s">
        <v>314</v>
      </c>
      <c r="D33" s="88">
        <f t="shared" si="0"/>
        <v>883441</v>
      </c>
      <c r="E33" s="88">
        <f t="shared" si="1"/>
        <v>8357</v>
      </c>
      <c r="F33" s="88">
        <v>0</v>
      </c>
      <c r="G33" s="88">
        <v>0</v>
      </c>
      <c r="H33" s="88">
        <v>8000</v>
      </c>
      <c r="I33" s="88">
        <v>342</v>
      </c>
      <c r="J33" s="88" t="s">
        <v>246</v>
      </c>
      <c r="K33" s="88">
        <v>15</v>
      </c>
      <c r="L33" s="88">
        <v>875084</v>
      </c>
      <c r="M33" s="88">
        <f t="shared" si="2"/>
        <v>215829</v>
      </c>
      <c r="N33" s="88">
        <f t="shared" si="3"/>
        <v>17949</v>
      </c>
      <c r="O33" s="88">
        <v>0</v>
      </c>
      <c r="P33" s="88">
        <v>0</v>
      </c>
      <c r="Q33" s="88">
        <v>0</v>
      </c>
      <c r="R33" s="88">
        <v>17909</v>
      </c>
      <c r="S33" s="88" t="s">
        <v>246</v>
      </c>
      <c r="T33" s="88">
        <v>40</v>
      </c>
      <c r="U33" s="88">
        <v>197880</v>
      </c>
      <c r="V33" s="88">
        <f t="shared" si="4"/>
        <v>1099270</v>
      </c>
      <c r="W33" s="88">
        <f t="shared" si="5"/>
        <v>26306</v>
      </c>
      <c r="X33" s="88">
        <f t="shared" si="6"/>
        <v>0</v>
      </c>
      <c r="Y33" s="88">
        <f t="shared" si="7"/>
        <v>0</v>
      </c>
      <c r="Z33" s="88">
        <f t="shared" si="8"/>
        <v>8000</v>
      </c>
      <c r="AA33" s="88">
        <f t="shared" si="9"/>
        <v>18251</v>
      </c>
      <c r="AB33" s="88" t="s">
        <v>167</v>
      </c>
      <c r="AC33" s="88">
        <f t="shared" si="10"/>
        <v>55</v>
      </c>
      <c r="AD33" s="88">
        <f t="shared" si="11"/>
        <v>1072964</v>
      </c>
    </row>
    <row r="34" spans="1:30" ht="13.5">
      <c r="A34" s="17" t="s">
        <v>260</v>
      </c>
      <c r="B34" s="76" t="s">
        <v>315</v>
      </c>
      <c r="C34" s="77" t="s">
        <v>316</v>
      </c>
      <c r="D34" s="88">
        <f t="shared" si="0"/>
        <v>517437</v>
      </c>
      <c r="E34" s="88">
        <f t="shared" si="1"/>
        <v>29069</v>
      </c>
      <c r="F34" s="88">
        <v>0</v>
      </c>
      <c r="G34" s="88">
        <v>0</v>
      </c>
      <c r="H34" s="88">
        <v>0</v>
      </c>
      <c r="I34" s="88">
        <v>23026</v>
      </c>
      <c r="J34" s="88" t="s">
        <v>246</v>
      </c>
      <c r="K34" s="88">
        <v>6043</v>
      </c>
      <c r="L34" s="88">
        <v>488368</v>
      </c>
      <c r="M34" s="88">
        <f t="shared" si="2"/>
        <v>133529</v>
      </c>
      <c r="N34" s="88">
        <f t="shared" si="3"/>
        <v>18133</v>
      </c>
      <c r="O34" s="88">
        <v>0</v>
      </c>
      <c r="P34" s="88">
        <v>0</v>
      </c>
      <c r="Q34" s="88">
        <v>0</v>
      </c>
      <c r="R34" s="88">
        <v>18133</v>
      </c>
      <c r="S34" s="88" t="s">
        <v>246</v>
      </c>
      <c r="T34" s="88">
        <v>0</v>
      </c>
      <c r="U34" s="88">
        <v>115396</v>
      </c>
      <c r="V34" s="88">
        <f t="shared" si="4"/>
        <v>650966</v>
      </c>
      <c r="W34" s="88">
        <f t="shared" si="5"/>
        <v>47202</v>
      </c>
      <c r="X34" s="88">
        <f t="shared" si="6"/>
        <v>0</v>
      </c>
      <c r="Y34" s="88">
        <f t="shared" si="7"/>
        <v>0</v>
      </c>
      <c r="Z34" s="88">
        <f t="shared" si="8"/>
        <v>0</v>
      </c>
      <c r="AA34" s="88">
        <f t="shared" si="9"/>
        <v>41159</v>
      </c>
      <c r="AB34" s="88" t="s">
        <v>167</v>
      </c>
      <c r="AC34" s="88">
        <f t="shared" si="10"/>
        <v>6043</v>
      </c>
      <c r="AD34" s="88">
        <f t="shared" si="11"/>
        <v>603764</v>
      </c>
    </row>
    <row r="35" spans="1:30" ht="13.5">
      <c r="A35" s="17" t="s">
        <v>260</v>
      </c>
      <c r="B35" s="76" t="s">
        <v>317</v>
      </c>
      <c r="C35" s="77" t="s">
        <v>318</v>
      </c>
      <c r="D35" s="88">
        <f t="shared" si="0"/>
        <v>658364</v>
      </c>
      <c r="E35" s="88">
        <f t="shared" si="1"/>
        <v>7226</v>
      </c>
      <c r="F35" s="88">
        <v>0</v>
      </c>
      <c r="G35" s="88">
        <v>0</v>
      </c>
      <c r="H35" s="88">
        <v>7200</v>
      </c>
      <c r="I35" s="88">
        <v>16</v>
      </c>
      <c r="J35" s="88" t="s">
        <v>246</v>
      </c>
      <c r="K35" s="88">
        <v>10</v>
      </c>
      <c r="L35" s="88">
        <v>651138</v>
      </c>
      <c r="M35" s="88">
        <f t="shared" si="2"/>
        <v>132607</v>
      </c>
      <c r="N35" s="88">
        <f t="shared" si="3"/>
        <v>16208</v>
      </c>
      <c r="O35" s="88">
        <v>0</v>
      </c>
      <c r="P35" s="88">
        <v>0</v>
      </c>
      <c r="Q35" s="88">
        <v>0</v>
      </c>
      <c r="R35" s="88">
        <v>16208</v>
      </c>
      <c r="S35" s="88" t="s">
        <v>246</v>
      </c>
      <c r="T35" s="88">
        <v>0</v>
      </c>
      <c r="U35" s="88">
        <v>116399</v>
      </c>
      <c r="V35" s="88">
        <f t="shared" si="4"/>
        <v>790971</v>
      </c>
      <c r="W35" s="88">
        <f t="shared" si="5"/>
        <v>23434</v>
      </c>
      <c r="X35" s="88">
        <f t="shared" si="6"/>
        <v>0</v>
      </c>
      <c r="Y35" s="88">
        <f t="shared" si="7"/>
        <v>0</v>
      </c>
      <c r="Z35" s="88">
        <f t="shared" si="8"/>
        <v>7200</v>
      </c>
      <c r="AA35" s="88">
        <f t="shared" si="9"/>
        <v>16224</v>
      </c>
      <c r="AB35" s="88" t="s">
        <v>167</v>
      </c>
      <c r="AC35" s="88">
        <f t="shared" si="10"/>
        <v>10</v>
      </c>
      <c r="AD35" s="88">
        <f t="shared" si="11"/>
        <v>767537</v>
      </c>
    </row>
    <row r="36" spans="1:30" ht="13.5">
      <c r="A36" s="17" t="s">
        <v>260</v>
      </c>
      <c r="B36" s="76" t="s">
        <v>319</v>
      </c>
      <c r="C36" s="77" t="s">
        <v>320</v>
      </c>
      <c r="D36" s="88">
        <f t="shared" si="0"/>
        <v>687318</v>
      </c>
      <c r="E36" s="88">
        <f t="shared" si="1"/>
        <v>12736</v>
      </c>
      <c r="F36" s="88">
        <v>0</v>
      </c>
      <c r="G36" s="88">
        <v>0</v>
      </c>
      <c r="H36" s="88">
        <v>0</v>
      </c>
      <c r="I36" s="88">
        <v>9458</v>
      </c>
      <c r="J36" s="88" t="s">
        <v>246</v>
      </c>
      <c r="K36" s="88">
        <v>3278</v>
      </c>
      <c r="L36" s="88">
        <v>674582</v>
      </c>
      <c r="M36" s="88">
        <f t="shared" si="2"/>
        <v>102333</v>
      </c>
      <c r="N36" s="88">
        <f t="shared" si="3"/>
        <v>12068</v>
      </c>
      <c r="O36" s="88">
        <v>0</v>
      </c>
      <c r="P36" s="88">
        <v>0</v>
      </c>
      <c r="Q36" s="88">
        <v>0</v>
      </c>
      <c r="R36" s="88">
        <v>12068</v>
      </c>
      <c r="S36" s="88" t="s">
        <v>246</v>
      </c>
      <c r="T36" s="88">
        <v>0</v>
      </c>
      <c r="U36" s="88">
        <v>90265</v>
      </c>
      <c r="V36" s="88">
        <f t="shared" si="4"/>
        <v>789651</v>
      </c>
      <c r="W36" s="88">
        <f t="shared" si="5"/>
        <v>24804</v>
      </c>
      <c r="X36" s="88">
        <f t="shared" si="6"/>
        <v>0</v>
      </c>
      <c r="Y36" s="88">
        <f t="shared" si="7"/>
        <v>0</v>
      </c>
      <c r="Z36" s="88">
        <f t="shared" si="8"/>
        <v>0</v>
      </c>
      <c r="AA36" s="88">
        <f t="shared" si="9"/>
        <v>21526</v>
      </c>
      <c r="AB36" s="88" t="s">
        <v>167</v>
      </c>
      <c r="AC36" s="88">
        <f t="shared" si="10"/>
        <v>3278</v>
      </c>
      <c r="AD36" s="88">
        <f t="shared" si="11"/>
        <v>764847</v>
      </c>
    </row>
    <row r="37" spans="1:30" ht="13.5">
      <c r="A37" s="17" t="s">
        <v>260</v>
      </c>
      <c r="B37" s="76" t="s">
        <v>321</v>
      </c>
      <c r="C37" s="77" t="s">
        <v>322</v>
      </c>
      <c r="D37" s="88">
        <f t="shared" si="0"/>
        <v>931107</v>
      </c>
      <c r="E37" s="88">
        <f t="shared" si="1"/>
        <v>69214</v>
      </c>
      <c r="F37" s="88">
        <v>0</v>
      </c>
      <c r="G37" s="88">
        <v>0</v>
      </c>
      <c r="H37" s="88">
        <v>0</v>
      </c>
      <c r="I37" s="88">
        <v>69124</v>
      </c>
      <c r="J37" s="88" t="s">
        <v>246</v>
      </c>
      <c r="K37" s="88">
        <v>90</v>
      </c>
      <c r="L37" s="88">
        <v>861893</v>
      </c>
      <c r="M37" s="88">
        <f t="shared" si="2"/>
        <v>153919</v>
      </c>
      <c r="N37" s="88">
        <f t="shared" si="3"/>
        <v>8334</v>
      </c>
      <c r="O37" s="88">
        <v>0</v>
      </c>
      <c r="P37" s="88">
        <v>0</v>
      </c>
      <c r="Q37" s="88">
        <v>0</v>
      </c>
      <c r="R37" s="88">
        <v>8334</v>
      </c>
      <c r="S37" s="88" t="s">
        <v>246</v>
      </c>
      <c r="T37" s="88">
        <v>0</v>
      </c>
      <c r="U37" s="88">
        <v>145585</v>
      </c>
      <c r="V37" s="88">
        <f t="shared" si="4"/>
        <v>1085026</v>
      </c>
      <c r="W37" s="88">
        <f t="shared" si="5"/>
        <v>77548</v>
      </c>
      <c r="X37" s="88">
        <f t="shared" si="6"/>
        <v>0</v>
      </c>
      <c r="Y37" s="88">
        <f t="shared" si="7"/>
        <v>0</v>
      </c>
      <c r="Z37" s="88">
        <f t="shared" si="8"/>
        <v>0</v>
      </c>
      <c r="AA37" s="88">
        <f t="shared" si="9"/>
        <v>77458</v>
      </c>
      <c r="AB37" s="88" t="s">
        <v>167</v>
      </c>
      <c r="AC37" s="88">
        <f t="shared" si="10"/>
        <v>90</v>
      </c>
      <c r="AD37" s="88">
        <f t="shared" si="11"/>
        <v>1007478</v>
      </c>
    </row>
    <row r="38" spans="1:30" ht="13.5">
      <c r="A38" s="17" t="s">
        <v>260</v>
      </c>
      <c r="B38" s="76" t="s">
        <v>323</v>
      </c>
      <c r="C38" s="77" t="s">
        <v>324</v>
      </c>
      <c r="D38" s="88">
        <f t="shared" si="0"/>
        <v>545755</v>
      </c>
      <c r="E38" s="88">
        <f t="shared" si="1"/>
        <v>36112</v>
      </c>
      <c r="F38" s="88">
        <v>0</v>
      </c>
      <c r="G38" s="88">
        <v>0</v>
      </c>
      <c r="H38" s="88">
        <v>0</v>
      </c>
      <c r="I38" s="88">
        <v>36112</v>
      </c>
      <c r="J38" s="88" t="s">
        <v>246</v>
      </c>
      <c r="K38" s="88">
        <v>0</v>
      </c>
      <c r="L38" s="88">
        <v>509643</v>
      </c>
      <c r="M38" s="88">
        <f t="shared" si="2"/>
        <v>111296</v>
      </c>
      <c r="N38" s="88">
        <f t="shared" si="3"/>
        <v>3780</v>
      </c>
      <c r="O38" s="88">
        <v>0</v>
      </c>
      <c r="P38" s="88">
        <v>0</v>
      </c>
      <c r="Q38" s="88">
        <v>0</v>
      </c>
      <c r="R38" s="88">
        <v>3780</v>
      </c>
      <c r="S38" s="88" t="s">
        <v>246</v>
      </c>
      <c r="T38" s="88">
        <v>0</v>
      </c>
      <c r="U38" s="88">
        <v>107516</v>
      </c>
      <c r="V38" s="88">
        <f t="shared" si="4"/>
        <v>657051</v>
      </c>
      <c r="W38" s="88">
        <f t="shared" si="5"/>
        <v>39892</v>
      </c>
      <c r="X38" s="88">
        <f t="shared" si="6"/>
        <v>0</v>
      </c>
      <c r="Y38" s="88">
        <f t="shared" si="7"/>
        <v>0</v>
      </c>
      <c r="Z38" s="88">
        <f t="shared" si="8"/>
        <v>0</v>
      </c>
      <c r="AA38" s="88">
        <f t="shared" si="9"/>
        <v>39892</v>
      </c>
      <c r="AB38" s="88" t="s">
        <v>167</v>
      </c>
      <c r="AC38" s="88">
        <f t="shared" si="10"/>
        <v>0</v>
      </c>
      <c r="AD38" s="88">
        <f t="shared" si="11"/>
        <v>617159</v>
      </c>
    </row>
    <row r="39" spans="1:30" ht="13.5">
      <c r="A39" s="17" t="s">
        <v>260</v>
      </c>
      <c r="B39" s="76" t="s">
        <v>325</v>
      </c>
      <c r="C39" s="77" t="s">
        <v>326</v>
      </c>
      <c r="D39" s="88">
        <f aca="true" t="shared" si="12" ref="D39:D102">E39+L39</f>
        <v>492248</v>
      </c>
      <c r="E39" s="88">
        <f aca="true" t="shared" si="13" ref="E39:E102">F39+G39+H39+I39+K39</f>
        <v>35656</v>
      </c>
      <c r="F39" s="88">
        <v>0</v>
      </c>
      <c r="G39" s="88">
        <v>0</v>
      </c>
      <c r="H39" s="88">
        <v>0</v>
      </c>
      <c r="I39" s="88">
        <v>35568</v>
      </c>
      <c r="J39" s="88" t="s">
        <v>246</v>
      </c>
      <c r="K39" s="88">
        <v>88</v>
      </c>
      <c r="L39" s="88">
        <v>456592</v>
      </c>
      <c r="M39" s="88">
        <f aca="true" t="shared" si="14" ref="M39:M102">N39+U39</f>
        <v>114943</v>
      </c>
      <c r="N39" s="88">
        <f aca="true" t="shared" si="15" ref="N39:N102">O39+P39+Q39+R39+T39</f>
        <v>7513</v>
      </c>
      <c r="O39" s="88">
        <v>466</v>
      </c>
      <c r="P39" s="88">
        <v>293</v>
      </c>
      <c r="Q39" s="88">
        <v>0</v>
      </c>
      <c r="R39" s="88">
        <v>6754</v>
      </c>
      <c r="S39" s="88" t="s">
        <v>246</v>
      </c>
      <c r="T39" s="88">
        <v>0</v>
      </c>
      <c r="U39" s="88">
        <v>107430</v>
      </c>
      <c r="V39" s="88">
        <f t="shared" si="4"/>
        <v>607191</v>
      </c>
      <c r="W39" s="88">
        <f t="shared" si="5"/>
        <v>43169</v>
      </c>
      <c r="X39" s="88">
        <f t="shared" si="6"/>
        <v>466</v>
      </c>
      <c r="Y39" s="88">
        <f t="shared" si="7"/>
        <v>293</v>
      </c>
      <c r="Z39" s="88">
        <f t="shared" si="8"/>
        <v>0</v>
      </c>
      <c r="AA39" s="88">
        <f t="shared" si="9"/>
        <v>42322</v>
      </c>
      <c r="AB39" s="88" t="s">
        <v>167</v>
      </c>
      <c r="AC39" s="88">
        <f t="shared" si="10"/>
        <v>88</v>
      </c>
      <c r="AD39" s="88">
        <f t="shared" si="11"/>
        <v>564022</v>
      </c>
    </row>
    <row r="40" spans="1:30" ht="13.5">
      <c r="A40" s="17" t="s">
        <v>260</v>
      </c>
      <c r="B40" s="76" t="s">
        <v>327</v>
      </c>
      <c r="C40" s="77" t="s">
        <v>328</v>
      </c>
      <c r="D40" s="88">
        <f t="shared" si="12"/>
        <v>395173</v>
      </c>
      <c r="E40" s="88">
        <f t="shared" si="13"/>
        <v>7416</v>
      </c>
      <c r="F40" s="88">
        <v>0</v>
      </c>
      <c r="G40" s="88">
        <v>0</v>
      </c>
      <c r="H40" s="88">
        <v>0</v>
      </c>
      <c r="I40" s="88">
        <v>7416</v>
      </c>
      <c r="J40" s="88" t="s">
        <v>246</v>
      </c>
      <c r="K40" s="88">
        <v>0</v>
      </c>
      <c r="L40" s="88">
        <v>387757</v>
      </c>
      <c r="M40" s="88">
        <f t="shared" si="14"/>
        <v>108298</v>
      </c>
      <c r="N40" s="88">
        <f t="shared" si="15"/>
        <v>4420</v>
      </c>
      <c r="O40" s="88">
        <v>0</v>
      </c>
      <c r="P40" s="88">
        <v>0</v>
      </c>
      <c r="Q40" s="88">
        <v>0</v>
      </c>
      <c r="R40" s="88">
        <v>4420</v>
      </c>
      <c r="S40" s="88" t="s">
        <v>246</v>
      </c>
      <c r="T40" s="88">
        <v>0</v>
      </c>
      <c r="U40" s="88">
        <v>103878</v>
      </c>
      <c r="V40" s="88">
        <f t="shared" si="4"/>
        <v>503471</v>
      </c>
      <c r="W40" s="88">
        <f t="shared" si="5"/>
        <v>11836</v>
      </c>
      <c r="X40" s="88">
        <f t="shared" si="6"/>
        <v>0</v>
      </c>
      <c r="Y40" s="88">
        <f t="shared" si="7"/>
        <v>0</v>
      </c>
      <c r="Z40" s="88">
        <f t="shared" si="8"/>
        <v>0</v>
      </c>
      <c r="AA40" s="88">
        <f t="shared" si="9"/>
        <v>11836</v>
      </c>
      <c r="AB40" s="88" t="s">
        <v>167</v>
      </c>
      <c r="AC40" s="88">
        <f t="shared" si="10"/>
        <v>0</v>
      </c>
      <c r="AD40" s="88">
        <f t="shared" si="11"/>
        <v>491635</v>
      </c>
    </row>
    <row r="41" spans="1:30" ht="13.5">
      <c r="A41" s="17" t="s">
        <v>260</v>
      </c>
      <c r="B41" s="76" t="s">
        <v>329</v>
      </c>
      <c r="C41" s="77" t="s">
        <v>330</v>
      </c>
      <c r="D41" s="88">
        <f t="shared" si="12"/>
        <v>244311</v>
      </c>
      <c r="E41" s="88">
        <f t="shared" si="13"/>
        <v>1388</v>
      </c>
      <c r="F41" s="88">
        <v>0</v>
      </c>
      <c r="G41" s="88">
        <v>0</v>
      </c>
      <c r="H41" s="88">
        <v>0</v>
      </c>
      <c r="I41" s="88">
        <v>1367</v>
      </c>
      <c r="J41" s="88" t="s">
        <v>246</v>
      </c>
      <c r="K41" s="88">
        <v>21</v>
      </c>
      <c r="L41" s="88">
        <v>242923</v>
      </c>
      <c r="M41" s="88">
        <f t="shared" si="14"/>
        <v>75151</v>
      </c>
      <c r="N41" s="88">
        <f t="shared" si="15"/>
        <v>6853</v>
      </c>
      <c r="O41" s="88">
        <v>0</v>
      </c>
      <c r="P41" s="88">
        <v>0</v>
      </c>
      <c r="Q41" s="88">
        <v>0</v>
      </c>
      <c r="R41" s="88">
        <v>6850</v>
      </c>
      <c r="S41" s="88" t="s">
        <v>246</v>
      </c>
      <c r="T41" s="88">
        <v>3</v>
      </c>
      <c r="U41" s="88">
        <v>68298</v>
      </c>
      <c r="V41" s="88">
        <f t="shared" si="4"/>
        <v>319462</v>
      </c>
      <c r="W41" s="88">
        <f t="shared" si="5"/>
        <v>8241</v>
      </c>
      <c r="X41" s="88">
        <f t="shared" si="6"/>
        <v>0</v>
      </c>
      <c r="Y41" s="88">
        <f t="shared" si="7"/>
        <v>0</v>
      </c>
      <c r="Z41" s="88">
        <f t="shared" si="8"/>
        <v>0</v>
      </c>
      <c r="AA41" s="88">
        <f t="shared" si="9"/>
        <v>8217</v>
      </c>
      <c r="AB41" s="88" t="s">
        <v>167</v>
      </c>
      <c r="AC41" s="88">
        <f t="shared" si="10"/>
        <v>24</v>
      </c>
      <c r="AD41" s="88">
        <f t="shared" si="11"/>
        <v>311221</v>
      </c>
    </row>
    <row r="42" spans="1:30" ht="13.5">
      <c r="A42" s="17" t="s">
        <v>260</v>
      </c>
      <c r="B42" s="76" t="s">
        <v>331</v>
      </c>
      <c r="C42" s="77" t="s">
        <v>332</v>
      </c>
      <c r="D42" s="88">
        <f t="shared" si="12"/>
        <v>582915</v>
      </c>
      <c r="E42" s="88">
        <f t="shared" si="13"/>
        <v>9799</v>
      </c>
      <c r="F42" s="88">
        <v>0</v>
      </c>
      <c r="G42" s="88">
        <v>0</v>
      </c>
      <c r="H42" s="88">
        <v>0</v>
      </c>
      <c r="I42" s="88">
        <v>2887</v>
      </c>
      <c r="J42" s="88" t="s">
        <v>246</v>
      </c>
      <c r="K42" s="88">
        <v>6912</v>
      </c>
      <c r="L42" s="88">
        <v>573116</v>
      </c>
      <c r="M42" s="88">
        <f t="shared" si="14"/>
        <v>188680</v>
      </c>
      <c r="N42" s="88">
        <f t="shared" si="15"/>
        <v>20178</v>
      </c>
      <c r="O42" s="88">
        <v>0</v>
      </c>
      <c r="P42" s="88">
        <v>0</v>
      </c>
      <c r="Q42" s="88">
        <v>0</v>
      </c>
      <c r="R42" s="88">
        <v>20178</v>
      </c>
      <c r="S42" s="88" t="s">
        <v>246</v>
      </c>
      <c r="T42" s="88">
        <v>0</v>
      </c>
      <c r="U42" s="88">
        <v>168502</v>
      </c>
      <c r="V42" s="88">
        <f t="shared" si="4"/>
        <v>771595</v>
      </c>
      <c r="W42" s="88">
        <f t="shared" si="5"/>
        <v>29977</v>
      </c>
      <c r="X42" s="88">
        <f t="shared" si="6"/>
        <v>0</v>
      </c>
      <c r="Y42" s="88">
        <f t="shared" si="7"/>
        <v>0</v>
      </c>
      <c r="Z42" s="88">
        <f t="shared" si="8"/>
        <v>0</v>
      </c>
      <c r="AA42" s="88">
        <f t="shared" si="9"/>
        <v>23065</v>
      </c>
      <c r="AB42" s="88" t="s">
        <v>167</v>
      </c>
      <c r="AC42" s="88">
        <f t="shared" si="10"/>
        <v>6912</v>
      </c>
      <c r="AD42" s="88">
        <f t="shared" si="11"/>
        <v>741618</v>
      </c>
    </row>
    <row r="43" spans="1:30" ht="13.5">
      <c r="A43" s="17" t="s">
        <v>260</v>
      </c>
      <c r="B43" s="76" t="s">
        <v>333</v>
      </c>
      <c r="C43" s="77" t="s">
        <v>334</v>
      </c>
      <c r="D43" s="88">
        <f t="shared" si="12"/>
        <v>539684</v>
      </c>
      <c r="E43" s="88">
        <f t="shared" si="13"/>
        <v>0</v>
      </c>
      <c r="F43" s="88">
        <v>0</v>
      </c>
      <c r="G43" s="88">
        <v>0</v>
      </c>
      <c r="H43" s="88">
        <v>0</v>
      </c>
      <c r="I43" s="88">
        <v>0</v>
      </c>
      <c r="J43" s="88" t="s">
        <v>246</v>
      </c>
      <c r="K43" s="88">
        <v>0</v>
      </c>
      <c r="L43" s="88">
        <v>539684</v>
      </c>
      <c r="M43" s="88">
        <f t="shared" si="14"/>
        <v>117228</v>
      </c>
      <c r="N43" s="88">
        <f t="shared" si="15"/>
        <v>0</v>
      </c>
      <c r="O43" s="88">
        <v>0</v>
      </c>
      <c r="P43" s="88">
        <v>0</v>
      </c>
      <c r="Q43" s="88">
        <v>0</v>
      </c>
      <c r="R43" s="88">
        <v>0</v>
      </c>
      <c r="S43" s="88" t="s">
        <v>246</v>
      </c>
      <c r="T43" s="88">
        <v>0</v>
      </c>
      <c r="U43" s="88">
        <v>117228</v>
      </c>
      <c r="V43" s="88">
        <f t="shared" si="4"/>
        <v>656912</v>
      </c>
      <c r="W43" s="88">
        <f t="shared" si="5"/>
        <v>0</v>
      </c>
      <c r="X43" s="88">
        <f t="shared" si="6"/>
        <v>0</v>
      </c>
      <c r="Y43" s="88">
        <f t="shared" si="7"/>
        <v>0</v>
      </c>
      <c r="Z43" s="88">
        <f t="shared" si="8"/>
        <v>0</v>
      </c>
      <c r="AA43" s="88">
        <f t="shared" si="9"/>
        <v>0</v>
      </c>
      <c r="AB43" s="88" t="s">
        <v>167</v>
      </c>
      <c r="AC43" s="88">
        <f t="shared" si="10"/>
        <v>0</v>
      </c>
      <c r="AD43" s="88">
        <f t="shared" si="11"/>
        <v>656912</v>
      </c>
    </row>
    <row r="44" spans="1:30" ht="13.5">
      <c r="A44" s="17" t="s">
        <v>260</v>
      </c>
      <c r="B44" s="76" t="s">
        <v>11</v>
      </c>
      <c r="C44" s="77" t="s">
        <v>12</v>
      </c>
      <c r="D44" s="88">
        <f t="shared" si="12"/>
        <v>113419</v>
      </c>
      <c r="E44" s="88">
        <f t="shared" si="13"/>
        <v>3969</v>
      </c>
      <c r="F44" s="88">
        <v>0</v>
      </c>
      <c r="G44" s="88">
        <v>0</v>
      </c>
      <c r="H44" s="88">
        <v>0</v>
      </c>
      <c r="I44" s="88">
        <v>3959</v>
      </c>
      <c r="J44" s="88" t="s">
        <v>246</v>
      </c>
      <c r="K44" s="88">
        <v>10</v>
      </c>
      <c r="L44" s="88">
        <v>109450</v>
      </c>
      <c r="M44" s="88">
        <f t="shared" si="14"/>
        <v>60992</v>
      </c>
      <c r="N44" s="88">
        <f t="shared" si="15"/>
        <v>6896</v>
      </c>
      <c r="O44" s="88">
        <v>2795</v>
      </c>
      <c r="P44" s="88">
        <v>1760</v>
      </c>
      <c r="Q44" s="88">
        <v>0</v>
      </c>
      <c r="R44" s="88">
        <v>2336</v>
      </c>
      <c r="S44" s="88" t="s">
        <v>246</v>
      </c>
      <c r="T44" s="88">
        <v>5</v>
      </c>
      <c r="U44" s="88">
        <v>54096</v>
      </c>
      <c r="V44" s="88">
        <f t="shared" si="4"/>
        <v>174411</v>
      </c>
      <c r="W44" s="88">
        <f t="shared" si="5"/>
        <v>10865</v>
      </c>
      <c r="X44" s="88">
        <f t="shared" si="6"/>
        <v>2795</v>
      </c>
      <c r="Y44" s="88">
        <f t="shared" si="7"/>
        <v>1760</v>
      </c>
      <c r="Z44" s="88">
        <f t="shared" si="8"/>
        <v>0</v>
      </c>
      <c r="AA44" s="88">
        <f t="shared" si="9"/>
        <v>6295</v>
      </c>
      <c r="AB44" s="88" t="s">
        <v>167</v>
      </c>
      <c r="AC44" s="88">
        <f t="shared" si="10"/>
        <v>15</v>
      </c>
      <c r="AD44" s="88">
        <f t="shared" si="11"/>
        <v>163546</v>
      </c>
    </row>
    <row r="45" spans="1:30" ht="13.5">
      <c r="A45" s="17" t="s">
        <v>260</v>
      </c>
      <c r="B45" s="76" t="s">
        <v>13</v>
      </c>
      <c r="C45" s="77" t="s">
        <v>14</v>
      </c>
      <c r="D45" s="88">
        <f t="shared" si="12"/>
        <v>239905</v>
      </c>
      <c r="E45" s="88">
        <f t="shared" si="13"/>
        <v>10136</v>
      </c>
      <c r="F45" s="88">
        <v>0</v>
      </c>
      <c r="G45" s="88">
        <v>0</v>
      </c>
      <c r="H45" s="88">
        <v>0</v>
      </c>
      <c r="I45" s="88">
        <v>10136</v>
      </c>
      <c r="J45" s="88" t="s">
        <v>246</v>
      </c>
      <c r="K45" s="88">
        <v>0</v>
      </c>
      <c r="L45" s="88">
        <v>229769</v>
      </c>
      <c r="M45" s="88">
        <f t="shared" si="14"/>
        <v>127797</v>
      </c>
      <c r="N45" s="88">
        <f t="shared" si="15"/>
        <v>6128</v>
      </c>
      <c r="O45" s="88">
        <v>0</v>
      </c>
      <c r="P45" s="88">
        <v>0</v>
      </c>
      <c r="Q45" s="88">
        <v>0</v>
      </c>
      <c r="R45" s="88">
        <v>6128</v>
      </c>
      <c r="S45" s="88" t="s">
        <v>246</v>
      </c>
      <c r="T45" s="88">
        <v>0</v>
      </c>
      <c r="U45" s="88">
        <v>121669</v>
      </c>
      <c r="V45" s="88">
        <f t="shared" si="4"/>
        <v>367702</v>
      </c>
      <c r="W45" s="88">
        <f t="shared" si="5"/>
        <v>16264</v>
      </c>
      <c r="X45" s="88">
        <f t="shared" si="6"/>
        <v>0</v>
      </c>
      <c r="Y45" s="88">
        <f t="shared" si="7"/>
        <v>0</v>
      </c>
      <c r="Z45" s="88">
        <f t="shared" si="8"/>
        <v>0</v>
      </c>
      <c r="AA45" s="88">
        <f t="shared" si="9"/>
        <v>16264</v>
      </c>
      <c r="AB45" s="88" t="s">
        <v>167</v>
      </c>
      <c r="AC45" s="88">
        <f t="shared" si="10"/>
        <v>0</v>
      </c>
      <c r="AD45" s="88">
        <f t="shared" si="11"/>
        <v>351438</v>
      </c>
    </row>
    <row r="46" spans="1:30" ht="13.5">
      <c r="A46" s="17" t="s">
        <v>260</v>
      </c>
      <c r="B46" s="76" t="s">
        <v>15</v>
      </c>
      <c r="C46" s="77" t="s">
        <v>16</v>
      </c>
      <c r="D46" s="88">
        <f t="shared" si="12"/>
        <v>418501</v>
      </c>
      <c r="E46" s="88">
        <f t="shared" si="13"/>
        <v>10797</v>
      </c>
      <c r="F46" s="88">
        <v>0</v>
      </c>
      <c r="G46" s="88">
        <v>0</v>
      </c>
      <c r="H46" s="88">
        <v>0</v>
      </c>
      <c r="I46" s="88">
        <v>10797</v>
      </c>
      <c r="J46" s="88" t="s">
        <v>246</v>
      </c>
      <c r="K46" s="88">
        <v>0</v>
      </c>
      <c r="L46" s="88">
        <v>407704</v>
      </c>
      <c r="M46" s="88">
        <f t="shared" si="14"/>
        <v>135063</v>
      </c>
      <c r="N46" s="88">
        <f t="shared" si="15"/>
        <v>8578</v>
      </c>
      <c r="O46" s="88">
        <v>0</v>
      </c>
      <c r="P46" s="88">
        <v>0</v>
      </c>
      <c r="Q46" s="88">
        <v>0</v>
      </c>
      <c r="R46" s="88">
        <v>8578</v>
      </c>
      <c r="S46" s="88" t="s">
        <v>246</v>
      </c>
      <c r="T46" s="88">
        <v>0</v>
      </c>
      <c r="U46" s="88">
        <v>126485</v>
      </c>
      <c r="V46" s="88">
        <f>D46+M46</f>
        <v>553564</v>
      </c>
      <c r="W46" s="88">
        <f>E46+N46</f>
        <v>19375</v>
      </c>
      <c r="X46" s="88">
        <f>F46+O46</f>
        <v>0</v>
      </c>
      <c r="Y46" s="88">
        <f aca="true" t="shared" si="16" ref="V46:AD78">G46+P46</f>
        <v>0</v>
      </c>
      <c r="Z46" s="88">
        <f t="shared" si="16"/>
        <v>0</v>
      </c>
      <c r="AA46" s="88">
        <f t="shared" si="16"/>
        <v>19375</v>
      </c>
      <c r="AB46" s="88" t="s">
        <v>167</v>
      </c>
      <c r="AC46" s="88">
        <f t="shared" si="16"/>
        <v>0</v>
      </c>
      <c r="AD46" s="88">
        <f t="shared" si="16"/>
        <v>534189</v>
      </c>
    </row>
    <row r="47" spans="1:30" ht="13.5">
      <c r="A47" s="17" t="s">
        <v>260</v>
      </c>
      <c r="B47" s="76" t="s">
        <v>17</v>
      </c>
      <c r="C47" s="77" t="s">
        <v>18</v>
      </c>
      <c r="D47" s="88">
        <f t="shared" si="12"/>
        <v>241965</v>
      </c>
      <c r="E47" s="88">
        <f t="shared" si="13"/>
        <v>14145</v>
      </c>
      <c r="F47" s="88">
        <v>0</v>
      </c>
      <c r="G47" s="88">
        <v>0</v>
      </c>
      <c r="H47" s="88">
        <v>0</v>
      </c>
      <c r="I47" s="88">
        <v>110</v>
      </c>
      <c r="J47" s="88" t="s">
        <v>246</v>
      </c>
      <c r="K47" s="88">
        <v>14035</v>
      </c>
      <c r="L47" s="88">
        <v>227820</v>
      </c>
      <c r="M47" s="88">
        <f t="shared" si="14"/>
        <v>67024</v>
      </c>
      <c r="N47" s="88">
        <f t="shared" si="15"/>
        <v>1054</v>
      </c>
      <c r="O47" s="88">
        <v>647</v>
      </c>
      <c r="P47" s="88">
        <v>407</v>
      </c>
      <c r="Q47" s="88">
        <v>0</v>
      </c>
      <c r="R47" s="88">
        <v>0</v>
      </c>
      <c r="S47" s="88" t="s">
        <v>246</v>
      </c>
      <c r="T47" s="88">
        <v>0</v>
      </c>
      <c r="U47" s="88">
        <v>65970</v>
      </c>
      <c r="V47" s="88">
        <f t="shared" si="16"/>
        <v>308989</v>
      </c>
      <c r="W47" s="88">
        <f t="shared" si="16"/>
        <v>15199</v>
      </c>
      <c r="X47" s="88">
        <f t="shared" si="16"/>
        <v>647</v>
      </c>
      <c r="Y47" s="88">
        <f t="shared" si="16"/>
        <v>407</v>
      </c>
      <c r="Z47" s="88">
        <f t="shared" si="16"/>
        <v>0</v>
      </c>
      <c r="AA47" s="88">
        <f t="shared" si="16"/>
        <v>110</v>
      </c>
      <c r="AB47" s="88" t="s">
        <v>167</v>
      </c>
      <c r="AC47" s="88">
        <f t="shared" si="16"/>
        <v>14035</v>
      </c>
      <c r="AD47" s="88">
        <f t="shared" si="16"/>
        <v>293790</v>
      </c>
    </row>
    <row r="48" spans="1:30" ht="13.5">
      <c r="A48" s="17" t="s">
        <v>260</v>
      </c>
      <c r="B48" s="76" t="s">
        <v>19</v>
      </c>
      <c r="C48" s="77" t="s">
        <v>20</v>
      </c>
      <c r="D48" s="88">
        <f t="shared" si="12"/>
        <v>309201</v>
      </c>
      <c r="E48" s="88">
        <f t="shared" si="13"/>
        <v>12770</v>
      </c>
      <c r="F48" s="88">
        <v>0</v>
      </c>
      <c r="G48" s="88">
        <v>0</v>
      </c>
      <c r="H48" s="88">
        <v>0</v>
      </c>
      <c r="I48" s="88">
        <v>149</v>
      </c>
      <c r="J48" s="88" t="s">
        <v>246</v>
      </c>
      <c r="K48" s="88">
        <v>12621</v>
      </c>
      <c r="L48" s="88">
        <v>296431</v>
      </c>
      <c r="M48" s="88">
        <f t="shared" si="14"/>
        <v>99638</v>
      </c>
      <c r="N48" s="88">
        <f t="shared" si="15"/>
        <v>18346</v>
      </c>
      <c r="O48" s="88">
        <v>0</v>
      </c>
      <c r="P48" s="88">
        <v>0</v>
      </c>
      <c r="Q48" s="88">
        <v>0</v>
      </c>
      <c r="R48" s="88">
        <v>18346</v>
      </c>
      <c r="S48" s="88" t="s">
        <v>246</v>
      </c>
      <c r="T48" s="88">
        <v>0</v>
      </c>
      <c r="U48" s="88">
        <v>81292</v>
      </c>
      <c r="V48" s="88">
        <f t="shared" si="16"/>
        <v>408839</v>
      </c>
      <c r="W48" s="88">
        <f t="shared" si="16"/>
        <v>31116</v>
      </c>
      <c r="X48" s="88">
        <f t="shared" si="16"/>
        <v>0</v>
      </c>
      <c r="Y48" s="88">
        <f t="shared" si="16"/>
        <v>0</v>
      </c>
      <c r="Z48" s="88">
        <f t="shared" si="16"/>
        <v>0</v>
      </c>
      <c r="AA48" s="88">
        <f t="shared" si="16"/>
        <v>18495</v>
      </c>
      <c r="AB48" s="88" t="s">
        <v>167</v>
      </c>
      <c r="AC48" s="88">
        <f t="shared" si="16"/>
        <v>12621</v>
      </c>
      <c r="AD48" s="88">
        <f t="shared" si="16"/>
        <v>377723</v>
      </c>
    </row>
    <row r="49" spans="1:30" ht="13.5">
      <c r="A49" s="17" t="s">
        <v>260</v>
      </c>
      <c r="B49" s="76" t="s">
        <v>21</v>
      </c>
      <c r="C49" s="77" t="s">
        <v>22</v>
      </c>
      <c r="D49" s="88">
        <f t="shared" si="12"/>
        <v>497017</v>
      </c>
      <c r="E49" s="88">
        <f t="shared" si="13"/>
        <v>2739</v>
      </c>
      <c r="F49" s="88">
        <v>0</v>
      </c>
      <c r="G49" s="88">
        <v>0</v>
      </c>
      <c r="H49" s="88">
        <v>0</v>
      </c>
      <c r="I49" s="88">
        <v>2694</v>
      </c>
      <c r="J49" s="88" t="s">
        <v>246</v>
      </c>
      <c r="K49" s="88">
        <v>45</v>
      </c>
      <c r="L49" s="88">
        <v>494278</v>
      </c>
      <c r="M49" s="88">
        <f t="shared" si="14"/>
        <v>100791</v>
      </c>
      <c r="N49" s="88">
        <f t="shared" si="15"/>
        <v>0</v>
      </c>
      <c r="O49" s="88">
        <v>0</v>
      </c>
      <c r="P49" s="88">
        <v>0</v>
      </c>
      <c r="Q49" s="88">
        <v>0</v>
      </c>
      <c r="R49" s="88">
        <v>0</v>
      </c>
      <c r="S49" s="88" t="s">
        <v>246</v>
      </c>
      <c r="T49" s="88">
        <v>0</v>
      </c>
      <c r="U49" s="88">
        <v>100791</v>
      </c>
      <c r="V49" s="88">
        <f t="shared" si="16"/>
        <v>597808</v>
      </c>
      <c r="W49" s="88">
        <f t="shared" si="16"/>
        <v>2739</v>
      </c>
      <c r="X49" s="88">
        <f t="shared" si="16"/>
        <v>0</v>
      </c>
      <c r="Y49" s="88">
        <f t="shared" si="16"/>
        <v>0</v>
      </c>
      <c r="Z49" s="88">
        <f t="shared" si="16"/>
        <v>0</v>
      </c>
      <c r="AA49" s="88">
        <f t="shared" si="16"/>
        <v>2694</v>
      </c>
      <c r="AB49" s="88" t="s">
        <v>167</v>
      </c>
      <c r="AC49" s="88">
        <f t="shared" si="16"/>
        <v>45</v>
      </c>
      <c r="AD49" s="88">
        <f t="shared" si="16"/>
        <v>595069</v>
      </c>
    </row>
    <row r="50" spans="1:30" ht="13.5">
      <c r="A50" s="17" t="s">
        <v>260</v>
      </c>
      <c r="B50" s="76" t="s">
        <v>23</v>
      </c>
      <c r="C50" s="77" t="s">
        <v>24</v>
      </c>
      <c r="D50" s="88">
        <f t="shared" si="12"/>
        <v>142863</v>
      </c>
      <c r="E50" s="88">
        <f t="shared" si="13"/>
        <v>0</v>
      </c>
      <c r="F50" s="88">
        <v>0</v>
      </c>
      <c r="G50" s="88">
        <v>0</v>
      </c>
      <c r="H50" s="88">
        <v>0</v>
      </c>
      <c r="I50" s="88">
        <v>0</v>
      </c>
      <c r="J50" s="88" t="s">
        <v>246</v>
      </c>
      <c r="K50" s="88">
        <v>0</v>
      </c>
      <c r="L50" s="88">
        <v>142863</v>
      </c>
      <c r="M50" s="88">
        <f t="shared" si="14"/>
        <v>27032</v>
      </c>
      <c r="N50" s="88">
        <f t="shared" si="15"/>
        <v>0</v>
      </c>
      <c r="O50" s="88">
        <v>0</v>
      </c>
      <c r="P50" s="88">
        <v>0</v>
      </c>
      <c r="Q50" s="88">
        <v>0</v>
      </c>
      <c r="R50" s="88">
        <v>0</v>
      </c>
      <c r="S50" s="88" t="s">
        <v>246</v>
      </c>
      <c r="T50" s="88">
        <v>0</v>
      </c>
      <c r="U50" s="88">
        <v>27032</v>
      </c>
      <c r="V50" s="88">
        <f t="shared" si="16"/>
        <v>169895</v>
      </c>
      <c r="W50" s="88">
        <f t="shared" si="16"/>
        <v>0</v>
      </c>
      <c r="X50" s="88">
        <f t="shared" si="16"/>
        <v>0</v>
      </c>
      <c r="Y50" s="88">
        <f t="shared" si="16"/>
        <v>0</v>
      </c>
      <c r="Z50" s="88">
        <f t="shared" si="16"/>
        <v>0</v>
      </c>
      <c r="AA50" s="88">
        <f t="shared" si="16"/>
        <v>0</v>
      </c>
      <c r="AB50" s="88" t="s">
        <v>167</v>
      </c>
      <c r="AC50" s="88">
        <f t="shared" si="16"/>
        <v>0</v>
      </c>
      <c r="AD50" s="88">
        <f t="shared" si="16"/>
        <v>169895</v>
      </c>
    </row>
    <row r="51" spans="1:30" ht="13.5">
      <c r="A51" s="17" t="s">
        <v>260</v>
      </c>
      <c r="B51" s="76" t="s">
        <v>25</v>
      </c>
      <c r="C51" s="77" t="s">
        <v>26</v>
      </c>
      <c r="D51" s="88">
        <f t="shared" si="12"/>
        <v>75077</v>
      </c>
      <c r="E51" s="88">
        <f t="shared" si="13"/>
        <v>0</v>
      </c>
      <c r="F51" s="88">
        <v>0</v>
      </c>
      <c r="G51" s="88">
        <v>0</v>
      </c>
      <c r="H51" s="88">
        <v>0</v>
      </c>
      <c r="I51" s="88">
        <v>0</v>
      </c>
      <c r="J51" s="88" t="s">
        <v>246</v>
      </c>
      <c r="K51" s="88">
        <v>0</v>
      </c>
      <c r="L51" s="88">
        <v>75077</v>
      </c>
      <c r="M51" s="88">
        <f t="shared" si="14"/>
        <v>18859</v>
      </c>
      <c r="N51" s="88">
        <f t="shared" si="15"/>
        <v>0</v>
      </c>
      <c r="O51" s="88">
        <v>0</v>
      </c>
      <c r="P51" s="88">
        <v>0</v>
      </c>
      <c r="Q51" s="88">
        <v>0</v>
      </c>
      <c r="R51" s="88">
        <v>0</v>
      </c>
      <c r="S51" s="88" t="s">
        <v>246</v>
      </c>
      <c r="T51" s="88">
        <v>0</v>
      </c>
      <c r="U51" s="88">
        <v>18859</v>
      </c>
      <c r="V51" s="88">
        <f t="shared" si="16"/>
        <v>93936</v>
      </c>
      <c r="W51" s="88">
        <f t="shared" si="16"/>
        <v>0</v>
      </c>
      <c r="X51" s="88">
        <f t="shared" si="16"/>
        <v>0</v>
      </c>
      <c r="Y51" s="88">
        <f t="shared" si="16"/>
        <v>0</v>
      </c>
      <c r="Z51" s="88">
        <f t="shared" si="16"/>
        <v>0</v>
      </c>
      <c r="AA51" s="88">
        <f t="shared" si="16"/>
        <v>0</v>
      </c>
      <c r="AB51" s="88" t="s">
        <v>167</v>
      </c>
      <c r="AC51" s="88">
        <f t="shared" si="16"/>
        <v>0</v>
      </c>
      <c r="AD51" s="88">
        <f t="shared" si="16"/>
        <v>93936</v>
      </c>
    </row>
    <row r="52" spans="1:30" ht="13.5">
      <c r="A52" s="17" t="s">
        <v>260</v>
      </c>
      <c r="B52" s="76" t="s">
        <v>27</v>
      </c>
      <c r="C52" s="77" t="s">
        <v>28</v>
      </c>
      <c r="D52" s="88">
        <f t="shared" si="12"/>
        <v>391807</v>
      </c>
      <c r="E52" s="88">
        <f t="shared" si="13"/>
        <v>11785</v>
      </c>
      <c r="F52" s="88">
        <v>0</v>
      </c>
      <c r="G52" s="88">
        <v>0</v>
      </c>
      <c r="H52" s="88">
        <v>0</v>
      </c>
      <c r="I52" s="88">
        <v>11780</v>
      </c>
      <c r="J52" s="88" t="s">
        <v>246</v>
      </c>
      <c r="K52" s="88">
        <v>5</v>
      </c>
      <c r="L52" s="88">
        <v>380022</v>
      </c>
      <c r="M52" s="88">
        <f t="shared" si="14"/>
        <v>100342</v>
      </c>
      <c r="N52" s="88">
        <f t="shared" si="15"/>
        <v>13160</v>
      </c>
      <c r="O52" s="88">
        <v>8074</v>
      </c>
      <c r="P52" s="88">
        <v>5086</v>
      </c>
      <c r="Q52" s="88">
        <v>0</v>
      </c>
      <c r="R52" s="88">
        <v>0</v>
      </c>
      <c r="S52" s="88" t="s">
        <v>246</v>
      </c>
      <c r="T52" s="88">
        <v>0</v>
      </c>
      <c r="U52" s="88">
        <v>87182</v>
      </c>
      <c r="V52" s="88">
        <f t="shared" si="16"/>
        <v>492149</v>
      </c>
      <c r="W52" s="88">
        <f t="shared" si="16"/>
        <v>24945</v>
      </c>
      <c r="X52" s="88">
        <f t="shared" si="16"/>
        <v>8074</v>
      </c>
      <c r="Y52" s="88">
        <f t="shared" si="16"/>
        <v>5086</v>
      </c>
      <c r="Z52" s="88">
        <f t="shared" si="16"/>
        <v>0</v>
      </c>
      <c r="AA52" s="88">
        <f t="shared" si="16"/>
        <v>11780</v>
      </c>
      <c r="AB52" s="88" t="s">
        <v>167</v>
      </c>
      <c r="AC52" s="88">
        <f t="shared" si="16"/>
        <v>5</v>
      </c>
      <c r="AD52" s="88">
        <f t="shared" si="16"/>
        <v>467204</v>
      </c>
    </row>
    <row r="53" spans="1:30" ht="13.5">
      <c r="A53" s="17" t="s">
        <v>260</v>
      </c>
      <c r="B53" s="76" t="s">
        <v>29</v>
      </c>
      <c r="C53" s="77" t="s">
        <v>30</v>
      </c>
      <c r="D53" s="88">
        <f t="shared" si="12"/>
        <v>380005</v>
      </c>
      <c r="E53" s="88">
        <f t="shared" si="13"/>
        <v>26771</v>
      </c>
      <c r="F53" s="88">
        <v>0</v>
      </c>
      <c r="G53" s="88">
        <v>0</v>
      </c>
      <c r="H53" s="88">
        <v>0</v>
      </c>
      <c r="I53" s="88">
        <v>26771</v>
      </c>
      <c r="J53" s="88" t="s">
        <v>246</v>
      </c>
      <c r="K53" s="88">
        <v>0</v>
      </c>
      <c r="L53" s="88">
        <v>353234</v>
      </c>
      <c r="M53" s="88">
        <f t="shared" si="14"/>
        <v>73432</v>
      </c>
      <c r="N53" s="88">
        <f t="shared" si="15"/>
        <v>0</v>
      </c>
      <c r="O53" s="88">
        <v>0</v>
      </c>
      <c r="P53" s="88">
        <v>0</v>
      </c>
      <c r="Q53" s="88">
        <v>0</v>
      </c>
      <c r="R53" s="88">
        <v>0</v>
      </c>
      <c r="S53" s="88" t="s">
        <v>246</v>
      </c>
      <c r="T53" s="88">
        <v>0</v>
      </c>
      <c r="U53" s="88">
        <v>73432</v>
      </c>
      <c r="V53" s="88">
        <f t="shared" si="16"/>
        <v>453437</v>
      </c>
      <c r="W53" s="88">
        <f t="shared" si="16"/>
        <v>26771</v>
      </c>
      <c r="X53" s="88">
        <f t="shared" si="16"/>
        <v>0</v>
      </c>
      <c r="Y53" s="88">
        <f t="shared" si="16"/>
        <v>0</v>
      </c>
      <c r="Z53" s="88">
        <f t="shared" si="16"/>
        <v>0</v>
      </c>
      <c r="AA53" s="88">
        <f t="shared" si="16"/>
        <v>26771</v>
      </c>
      <c r="AB53" s="88" t="s">
        <v>167</v>
      </c>
      <c r="AC53" s="88">
        <f t="shared" si="16"/>
        <v>0</v>
      </c>
      <c r="AD53" s="88">
        <f t="shared" si="16"/>
        <v>426666</v>
      </c>
    </row>
    <row r="54" spans="1:30" ht="13.5">
      <c r="A54" s="17" t="s">
        <v>260</v>
      </c>
      <c r="B54" s="76" t="s">
        <v>31</v>
      </c>
      <c r="C54" s="77" t="s">
        <v>32</v>
      </c>
      <c r="D54" s="88">
        <f t="shared" si="12"/>
        <v>443216</v>
      </c>
      <c r="E54" s="88">
        <f t="shared" si="13"/>
        <v>9047</v>
      </c>
      <c r="F54" s="88">
        <v>0</v>
      </c>
      <c r="G54" s="88">
        <v>0</v>
      </c>
      <c r="H54" s="88">
        <v>0</v>
      </c>
      <c r="I54" s="88">
        <v>0</v>
      </c>
      <c r="J54" s="88" t="s">
        <v>246</v>
      </c>
      <c r="K54" s="88">
        <v>9047</v>
      </c>
      <c r="L54" s="88">
        <v>434169</v>
      </c>
      <c r="M54" s="88">
        <f t="shared" si="14"/>
        <v>160775</v>
      </c>
      <c r="N54" s="88">
        <f t="shared" si="15"/>
        <v>16143</v>
      </c>
      <c r="O54" s="88">
        <v>0</v>
      </c>
      <c r="P54" s="88">
        <v>0</v>
      </c>
      <c r="Q54" s="88">
        <v>0</v>
      </c>
      <c r="R54" s="88">
        <v>0</v>
      </c>
      <c r="S54" s="88" t="s">
        <v>246</v>
      </c>
      <c r="T54" s="88">
        <v>16143</v>
      </c>
      <c r="U54" s="88">
        <v>144632</v>
      </c>
      <c r="V54" s="88">
        <f t="shared" si="16"/>
        <v>603991</v>
      </c>
      <c r="W54" s="88">
        <f t="shared" si="16"/>
        <v>25190</v>
      </c>
      <c r="X54" s="88">
        <f t="shared" si="16"/>
        <v>0</v>
      </c>
      <c r="Y54" s="88">
        <f t="shared" si="16"/>
        <v>0</v>
      </c>
      <c r="Z54" s="88">
        <f t="shared" si="16"/>
        <v>0</v>
      </c>
      <c r="AA54" s="88">
        <f t="shared" si="16"/>
        <v>0</v>
      </c>
      <c r="AB54" s="88" t="s">
        <v>167</v>
      </c>
      <c r="AC54" s="88">
        <f t="shared" si="16"/>
        <v>25190</v>
      </c>
      <c r="AD54" s="88">
        <f t="shared" si="16"/>
        <v>578801</v>
      </c>
    </row>
    <row r="55" spans="1:30" ht="13.5">
      <c r="A55" s="17" t="s">
        <v>260</v>
      </c>
      <c r="B55" s="76" t="s">
        <v>33</v>
      </c>
      <c r="C55" s="77" t="s">
        <v>34</v>
      </c>
      <c r="D55" s="88">
        <f t="shared" si="12"/>
        <v>515491</v>
      </c>
      <c r="E55" s="88">
        <f t="shared" si="13"/>
        <v>15605</v>
      </c>
      <c r="F55" s="88">
        <v>0</v>
      </c>
      <c r="G55" s="88">
        <v>0</v>
      </c>
      <c r="H55" s="88">
        <v>0</v>
      </c>
      <c r="I55" s="88">
        <v>14717</v>
      </c>
      <c r="J55" s="88" t="s">
        <v>246</v>
      </c>
      <c r="K55" s="88">
        <v>888</v>
      </c>
      <c r="L55" s="88">
        <v>499886</v>
      </c>
      <c r="M55" s="88">
        <f t="shared" si="14"/>
        <v>93776</v>
      </c>
      <c r="N55" s="88">
        <f t="shared" si="15"/>
        <v>0</v>
      </c>
      <c r="O55" s="88">
        <v>0</v>
      </c>
      <c r="P55" s="88">
        <v>0</v>
      </c>
      <c r="Q55" s="88">
        <v>0</v>
      </c>
      <c r="R55" s="88">
        <v>0</v>
      </c>
      <c r="S55" s="88" t="s">
        <v>246</v>
      </c>
      <c r="T55" s="88">
        <v>0</v>
      </c>
      <c r="U55" s="88">
        <v>93776</v>
      </c>
      <c r="V55" s="88">
        <f t="shared" si="16"/>
        <v>609267</v>
      </c>
      <c r="W55" s="88">
        <f t="shared" si="16"/>
        <v>15605</v>
      </c>
      <c r="X55" s="88">
        <f t="shared" si="16"/>
        <v>0</v>
      </c>
      <c r="Y55" s="88">
        <f t="shared" si="16"/>
        <v>0</v>
      </c>
      <c r="Z55" s="88">
        <f t="shared" si="16"/>
        <v>0</v>
      </c>
      <c r="AA55" s="88">
        <f t="shared" si="16"/>
        <v>14717</v>
      </c>
      <c r="AB55" s="88" t="s">
        <v>167</v>
      </c>
      <c r="AC55" s="88">
        <f t="shared" si="16"/>
        <v>888</v>
      </c>
      <c r="AD55" s="88">
        <f t="shared" si="16"/>
        <v>593662</v>
      </c>
    </row>
    <row r="56" spans="1:30" ht="13.5">
      <c r="A56" s="17" t="s">
        <v>260</v>
      </c>
      <c r="B56" s="76" t="s">
        <v>35</v>
      </c>
      <c r="C56" s="77" t="s">
        <v>36</v>
      </c>
      <c r="D56" s="88">
        <f t="shared" si="12"/>
        <v>722466</v>
      </c>
      <c r="E56" s="88">
        <f t="shared" si="13"/>
        <v>44691</v>
      </c>
      <c r="F56" s="88">
        <v>0</v>
      </c>
      <c r="G56" s="88">
        <v>0</v>
      </c>
      <c r="H56" s="88">
        <v>0</v>
      </c>
      <c r="I56" s="88">
        <v>6742</v>
      </c>
      <c r="J56" s="88" t="s">
        <v>246</v>
      </c>
      <c r="K56" s="88">
        <v>37949</v>
      </c>
      <c r="L56" s="88">
        <v>677775</v>
      </c>
      <c r="M56" s="88">
        <f t="shared" si="14"/>
        <v>490312</v>
      </c>
      <c r="N56" s="88">
        <f t="shared" si="15"/>
        <v>226100</v>
      </c>
      <c r="O56" s="88">
        <v>167649</v>
      </c>
      <c r="P56" s="88">
        <v>10101</v>
      </c>
      <c r="Q56" s="88">
        <v>0</v>
      </c>
      <c r="R56" s="88">
        <v>0</v>
      </c>
      <c r="S56" s="88" t="s">
        <v>246</v>
      </c>
      <c r="T56" s="88">
        <v>48350</v>
      </c>
      <c r="U56" s="88">
        <v>264212</v>
      </c>
      <c r="V56" s="88">
        <f t="shared" si="16"/>
        <v>1212778</v>
      </c>
      <c r="W56" s="88">
        <f t="shared" si="16"/>
        <v>270791</v>
      </c>
      <c r="X56" s="88">
        <f t="shared" si="16"/>
        <v>167649</v>
      </c>
      <c r="Y56" s="88">
        <f t="shared" si="16"/>
        <v>10101</v>
      </c>
      <c r="Z56" s="88">
        <f t="shared" si="16"/>
        <v>0</v>
      </c>
      <c r="AA56" s="88">
        <f t="shared" si="16"/>
        <v>6742</v>
      </c>
      <c r="AB56" s="88" t="s">
        <v>167</v>
      </c>
      <c r="AC56" s="88">
        <f t="shared" si="16"/>
        <v>86299</v>
      </c>
      <c r="AD56" s="88">
        <f t="shared" si="16"/>
        <v>941987</v>
      </c>
    </row>
    <row r="57" spans="1:30" ht="13.5">
      <c r="A57" s="17" t="s">
        <v>260</v>
      </c>
      <c r="B57" s="76" t="s">
        <v>37</v>
      </c>
      <c r="C57" s="77" t="s">
        <v>38</v>
      </c>
      <c r="D57" s="88">
        <f t="shared" si="12"/>
        <v>104129</v>
      </c>
      <c r="E57" s="88">
        <f t="shared" si="13"/>
        <v>3037</v>
      </c>
      <c r="F57" s="88">
        <v>0</v>
      </c>
      <c r="G57" s="88">
        <v>0</v>
      </c>
      <c r="H57" s="88">
        <v>0</v>
      </c>
      <c r="I57" s="88">
        <v>3037</v>
      </c>
      <c r="J57" s="88" t="s">
        <v>246</v>
      </c>
      <c r="K57" s="88">
        <v>0</v>
      </c>
      <c r="L57" s="88">
        <v>101092</v>
      </c>
      <c r="M57" s="88">
        <f t="shared" si="14"/>
        <v>24085</v>
      </c>
      <c r="N57" s="88">
        <f t="shared" si="15"/>
        <v>10</v>
      </c>
      <c r="O57" s="88">
        <v>0</v>
      </c>
      <c r="P57" s="88">
        <v>0</v>
      </c>
      <c r="Q57" s="88">
        <v>0</v>
      </c>
      <c r="R57" s="88">
        <v>10</v>
      </c>
      <c r="S57" s="88" t="s">
        <v>246</v>
      </c>
      <c r="T57" s="88">
        <v>0</v>
      </c>
      <c r="U57" s="88">
        <v>24075</v>
      </c>
      <c r="V57" s="88">
        <f t="shared" si="16"/>
        <v>128214</v>
      </c>
      <c r="W57" s="88">
        <f t="shared" si="16"/>
        <v>3047</v>
      </c>
      <c r="X57" s="88">
        <f t="shared" si="16"/>
        <v>0</v>
      </c>
      <c r="Y57" s="88">
        <f t="shared" si="16"/>
        <v>0</v>
      </c>
      <c r="Z57" s="88">
        <f t="shared" si="16"/>
        <v>0</v>
      </c>
      <c r="AA57" s="88">
        <f t="shared" si="16"/>
        <v>3047</v>
      </c>
      <c r="AB57" s="88" t="s">
        <v>167</v>
      </c>
      <c r="AC57" s="88">
        <f t="shared" si="16"/>
        <v>0</v>
      </c>
      <c r="AD57" s="88">
        <f t="shared" si="16"/>
        <v>125167</v>
      </c>
    </row>
    <row r="58" spans="1:30" ht="13.5">
      <c r="A58" s="17" t="s">
        <v>260</v>
      </c>
      <c r="B58" s="76" t="s">
        <v>39</v>
      </c>
      <c r="C58" s="77" t="s">
        <v>40</v>
      </c>
      <c r="D58" s="88">
        <f t="shared" si="12"/>
        <v>110015</v>
      </c>
      <c r="E58" s="88">
        <f t="shared" si="13"/>
        <v>2858</v>
      </c>
      <c r="F58" s="88">
        <v>0</v>
      </c>
      <c r="G58" s="88">
        <v>0</v>
      </c>
      <c r="H58" s="88">
        <v>0</v>
      </c>
      <c r="I58" s="88">
        <v>0</v>
      </c>
      <c r="J58" s="88" t="s">
        <v>246</v>
      </c>
      <c r="K58" s="88">
        <v>2858</v>
      </c>
      <c r="L58" s="88">
        <v>107157</v>
      </c>
      <c r="M58" s="88">
        <f t="shared" si="14"/>
        <v>38789</v>
      </c>
      <c r="N58" s="88">
        <f t="shared" si="15"/>
        <v>0</v>
      </c>
      <c r="O58" s="88">
        <v>0</v>
      </c>
      <c r="P58" s="88">
        <v>0</v>
      </c>
      <c r="Q58" s="88">
        <v>0</v>
      </c>
      <c r="R58" s="88">
        <v>0</v>
      </c>
      <c r="S58" s="88" t="s">
        <v>246</v>
      </c>
      <c r="T58" s="88">
        <v>0</v>
      </c>
      <c r="U58" s="88">
        <v>38789</v>
      </c>
      <c r="V58" s="88">
        <f t="shared" si="16"/>
        <v>148804</v>
      </c>
      <c r="W58" s="88">
        <f t="shared" si="16"/>
        <v>2858</v>
      </c>
      <c r="X58" s="88">
        <f t="shared" si="16"/>
        <v>0</v>
      </c>
      <c r="Y58" s="88">
        <f t="shared" si="16"/>
        <v>0</v>
      </c>
      <c r="Z58" s="88">
        <f t="shared" si="16"/>
        <v>0</v>
      </c>
      <c r="AA58" s="88">
        <f t="shared" si="16"/>
        <v>0</v>
      </c>
      <c r="AB58" s="88" t="s">
        <v>167</v>
      </c>
      <c r="AC58" s="88">
        <f t="shared" si="16"/>
        <v>2858</v>
      </c>
      <c r="AD58" s="88">
        <f t="shared" si="16"/>
        <v>145946</v>
      </c>
    </row>
    <row r="59" spans="1:30" ht="13.5">
      <c r="A59" s="17" t="s">
        <v>260</v>
      </c>
      <c r="B59" s="76" t="s">
        <v>41</v>
      </c>
      <c r="C59" s="77" t="s">
        <v>42</v>
      </c>
      <c r="D59" s="88">
        <f t="shared" si="12"/>
        <v>620145</v>
      </c>
      <c r="E59" s="88">
        <f t="shared" si="13"/>
        <v>41761</v>
      </c>
      <c r="F59" s="88">
        <v>0</v>
      </c>
      <c r="G59" s="88">
        <v>0</v>
      </c>
      <c r="H59" s="88">
        <v>0</v>
      </c>
      <c r="I59" s="88">
        <v>6632</v>
      </c>
      <c r="J59" s="88" t="s">
        <v>246</v>
      </c>
      <c r="K59" s="88">
        <v>35129</v>
      </c>
      <c r="L59" s="88">
        <v>578384</v>
      </c>
      <c r="M59" s="88">
        <f t="shared" si="14"/>
        <v>135703</v>
      </c>
      <c r="N59" s="88">
        <f t="shared" si="15"/>
        <v>25464</v>
      </c>
      <c r="O59" s="88">
        <v>11429</v>
      </c>
      <c r="P59" s="88">
        <v>7200</v>
      </c>
      <c r="Q59" s="88">
        <v>0</v>
      </c>
      <c r="R59" s="88">
        <v>2395</v>
      </c>
      <c r="S59" s="88" t="s">
        <v>246</v>
      </c>
      <c r="T59" s="88">
        <v>4440</v>
      </c>
      <c r="U59" s="88">
        <v>110239</v>
      </c>
      <c r="V59" s="88">
        <f t="shared" si="16"/>
        <v>755848</v>
      </c>
      <c r="W59" s="88">
        <f t="shared" si="16"/>
        <v>67225</v>
      </c>
      <c r="X59" s="88">
        <f t="shared" si="16"/>
        <v>11429</v>
      </c>
      <c r="Y59" s="88">
        <f t="shared" si="16"/>
        <v>7200</v>
      </c>
      <c r="Z59" s="88">
        <f t="shared" si="16"/>
        <v>0</v>
      </c>
      <c r="AA59" s="88">
        <f t="shared" si="16"/>
        <v>9027</v>
      </c>
      <c r="AB59" s="88" t="s">
        <v>167</v>
      </c>
      <c r="AC59" s="88">
        <f t="shared" si="16"/>
        <v>39569</v>
      </c>
      <c r="AD59" s="88">
        <f t="shared" si="16"/>
        <v>688623</v>
      </c>
    </row>
    <row r="60" spans="1:30" ht="13.5">
      <c r="A60" s="17" t="s">
        <v>260</v>
      </c>
      <c r="B60" s="76" t="s">
        <v>43</v>
      </c>
      <c r="C60" s="77" t="s">
        <v>44</v>
      </c>
      <c r="D60" s="88">
        <f t="shared" si="12"/>
        <v>539945</v>
      </c>
      <c r="E60" s="88">
        <f t="shared" si="13"/>
        <v>30259</v>
      </c>
      <c r="F60" s="88">
        <v>0</v>
      </c>
      <c r="G60" s="88">
        <v>0</v>
      </c>
      <c r="H60" s="88">
        <v>0</v>
      </c>
      <c r="I60" s="88">
        <v>50</v>
      </c>
      <c r="J60" s="88" t="s">
        <v>246</v>
      </c>
      <c r="K60" s="88">
        <v>30209</v>
      </c>
      <c r="L60" s="88">
        <v>509686</v>
      </c>
      <c r="M60" s="88">
        <f t="shared" si="14"/>
        <v>266612</v>
      </c>
      <c r="N60" s="88">
        <f t="shared" si="15"/>
        <v>61683</v>
      </c>
      <c r="O60" s="88">
        <v>55733</v>
      </c>
      <c r="P60" s="88">
        <v>0</v>
      </c>
      <c r="Q60" s="88">
        <v>0</v>
      </c>
      <c r="R60" s="88">
        <v>30</v>
      </c>
      <c r="S60" s="88" t="s">
        <v>246</v>
      </c>
      <c r="T60" s="88">
        <v>5920</v>
      </c>
      <c r="U60" s="88">
        <v>204929</v>
      </c>
      <c r="V60" s="88">
        <f t="shared" si="16"/>
        <v>806557</v>
      </c>
      <c r="W60" s="88">
        <f t="shared" si="16"/>
        <v>91942</v>
      </c>
      <c r="X60" s="88">
        <f t="shared" si="16"/>
        <v>55733</v>
      </c>
      <c r="Y60" s="88">
        <f t="shared" si="16"/>
        <v>0</v>
      </c>
      <c r="Z60" s="88">
        <f t="shared" si="16"/>
        <v>0</v>
      </c>
      <c r="AA60" s="88">
        <f t="shared" si="16"/>
        <v>80</v>
      </c>
      <c r="AB60" s="88" t="s">
        <v>167</v>
      </c>
      <c r="AC60" s="88">
        <f t="shared" si="16"/>
        <v>36129</v>
      </c>
      <c r="AD60" s="88">
        <f t="shared" si="16"/>
        <v>714615</v>
      </c>
    </row>
    <row r="61" spans="1:30" ht="13.5">
      <c r="A61" s="17" t="s">
        <v>260</v>
      </c>
      <c r="B61" s="76" t="s">
        <v>45</v>
      </c>
      <c r="C61" s="77" t="s">
        <v>46</v>
      </c>
      <c r="D61" s="88">
        <f t="shared" si="12"/>
        <v>105698</v>
      </c>
      <c r="E61" s="88">
        <f t="shared" si="13"/>
        <v>10</v>
      </c>
      <c r="F61" s="88">
        <v>0</v>
      </c>
      <c r="G61" s="88">
        <v>0</v>
      </c>
      <c r="H61" s="88">
        <v>0</v>
      </c>
      <c r="I61" s="88">
        <v>0</v>
      </c>
      <c r="J61" s="88" t="s">
        <v>246</v>
      </c>
      <c r="K61" s="88">
        <v>10</v>
      </c>
      <c r="L61" s="88">
        <v>105688</v>
      </c>
      <c r="M61" s="88">
        <f t="shared" si="14"/>
        <v>26941</v>
      </c>
      <c r="N61" s="88">
        <f t="shared" si="15"/>
        <v>30</v>
      </c>
      <c r="O61" s="88">
        <v>0</v>
      </c>
      <c r="P61" s="88">
        <v>0</v>
      </c>
      <c r="Q61" s="88">
        <v>0</v>
      </c>
      <c r="R61" s="88">
        <v>0</v>
      </c>
      <c r="S61" s="88" t="s">
        <v>246</v>
      </c>
      <c r="T61" s="88">
        <v>30</v>
      </c>
      <c r="U61" s="88">
        <v>26911</v>
      </c>
      <c r="V61" s="88">
        <f t="shared" si="16"/>
        <v>132639</v>
      </c>
      <c r="W61" s="88">
        <f t="shared" si="16"/>
        <v>40</v>
      </c>
      <c r="X61" s="88">
        <f t="shared" si="16"/>
        <v>0</v>
      </c>
      <c r="Y61" s="88">
        <f t="shared" si="16"/>
        <v>0</v>
      </c>
      <c r="Z61" s="88">
        <f t="shared" si="16"/>
        <v>0</v>
      </c>
      <c r="AA61" s="88">
        <f t="shared" si="16"/>
        <v>0</v>
      </c>
      <c r="AB61" s="88" t="s">
        <v>167</v>
      </c>
      <c r="AC61" s="88">
        <f t="shared" si="16"/>
        <v>40</v>
      </c>
      <c r="AD61" s="88">
        <f t="shared" si="16"/>
        <v>132599</v>
      </c>
    </row>
    <row r="62" spans="1:30" ht="13.5">
      <c r="A62" s="17" t="s">
        <v>260</v>
      </c>
      <c r="B62" s="76" t="s">
        <v>47</v>
      </c>
      <c r="C62" s="77" t="s">
        <v>48</v>
      </c>
      <c r="D62" s="88">
        <f t="shared" si="12"/>
        <v>86090</v>
      </c>
      <c r="E62" s="88">
        <f t="shared" si="13"/>
        <v>0</v>
      </c>
      <c r="F62" s="88">
        <v>0</v>
      </c>
      <c r="G62" s="88">
        <v>0</v>
      </c>
      <c r="H62" s="88">
        <v>0</v>
      </c>
      <c r="I62" s="88">
        <v>0</v>
      </c>
      <c r="J62" s="88" t="s">
        <v>246</v>
      </c>
      <c r="K62" s="88">
        <v>0</v>
      </c>
      <c r="L62" s="88">
        <v>86090</v>
      </c>
      <c r="M62" s="88">
        <f t="shared" si="14"/>
        <v>18824</v>
      </c>
      <c r="N62" s="88">
        <f t="shared" si="15"/>
        <v>0</v>
      </c>
      <c r="O62" s="88">
        <v>0</v>
      </c>
      <c r="P62" s="88">
        <v>0</v>
      </c>
      <c r="Q62" s="88">
        <v>0</v>
      </c>
      <c r="R62" s="88">
        <v>0</v>
      </c>
      <c r="S62" s="88" t="s">
        <v>246</v>
      </c>
      <c r="T62" s="88">
        <v>0</v>
      </c>
      <c r="U62" s="88">
        <v>18824</v>
      </c>
      <c r="V62" s="88">
        <f t="shared" si="16"/>
        <v>104914</v>
      </c>
      <c r="W62" s="88">
        <f t="shared" si="16"/>
        <v>0</v>
      </c>
      <c r="X62" s="88">
        <f t="shared" si="16"/>
        <v>0</v>
      </c>
      <c r="Y62" s="88">
        <f t="shared" si="16"/>
        <v>0</v>
      </c>
      <c r="Z62" s="88">
        <f t="shared" si="16"/>
        <v>0</v>
      </c>
      <c r="AA62" s="88">
        <f t="shared" si="16"/>
        <v>0</v>
      </c>
      <c r="AB62" s="88" t="s">
        <v>167</v>
      </c>
      <c r="AC62" s="88">
        <f t="shared" si="16"/>
        <v>0</v>
      </c>
      <c r="AD62" s="88">
        <f t="shared" si="16"/>
        <v>104914</v>
      </c>
    </row>
    <row r="63" spans="1:30" ht="13.5">
      <c r="A63" s="17" t="s">
        <v>260</v>
      </c>
      <c r="B63" s="76" t="s">
        <v>49</v>
      </c>
      <c r="C63" s="77" t="s">
        <v>50</v>
      </c>
      <c r="D63" s="88">
        <f t="shared" si="12"/>
        <v>435235</v>
      </c>
      <c r="E63" s="88">
        <f t="shared" si="13"/>
        <v>17505</v>
      </c>
      <c r="F63" s="88">
        <v>0</v>
      </c>
      <c r="G63" s="88">
        <v>0</v>
      </c>
      <c r="H63" s="88">
        <v>0</v>
      </c>
      <c r="I63" s="88">
        <v>0</v>
      </c>
      <c r="J63" s="88" t="s">
        <v>246</v>
      </c>
      <c r="K63" s="88">
        <v>17505</v>
      </c>
      <c r="L63" s="88">
        <v>417730</v>
      </c>
      <c r="M63" s="88">
        <f t="shared" si="14"/>
        <v>60117</v>
      </c>
      <c r="N63" s="88">
        <f t="shared" si="15"/>
        <v>0</v>
      </c>
      <c r="O63" s="88">
        <v>0</v>
      </c>
      <c r="P63" s="88">
        <v>0</v>
      </c>
      <c r="Q63" s="88">
        <v>0</v>
      </c>
      <c r="R63" s="88">
        <v>0</v>
      </c>
      <c r="S63" s="88" t="s">
        <v>246</v>
      </c>
      <c r="T63" s="88">
        <v>0</v>
      </c>
      <c r="U63" s="88">
        <v>60117</v>
      </c>
      <c r="V63" s="88">
        <f t="shared" si="16"/>
        <v>495352</v>
      </c>
      <c r="W63" s="88">
        <f t="shared" si="16"/>
        <v>17505</v>
      </c>
      <c r="X63" s="88">
        <f t="shared" si="16"/>
        <v>0</v>
      </c>
      <c r="Y63" s="88">
        <f t="shared" si="16"/>
        <v>0</v>
      </c>
      <c r="Z63" s="88">
        <f t="shared" si="16"/>
        <v>0</v>
      </c>
      <c r="AA63" s="88">
        <f t="shared" si="16"/>
        <v>0</v>
      </c>
      <c r="AB63" s="88" t="s">
        <v>167</v>
      </c>
      <c r="AC63" s="88">
        <f t="shared" si="16"/>
        <v>17505</v>
      </c>
      <c r="AD63" s="88">
        <f t="shared" si="16"/>
        <v>477847</v>
      </c>
    </row>
    <row r="64" spans="1:30" ht="13.5">
      <c r="A64" s="17" t="s">
        <v>260</v>
      </c>
      <c r="B64" s="76" t="s">
        <v>51</v>
      </c>
      <c r="C64" s="77" t="s">
        <v>52</v>
      </c>
      <c r="D64" s="88">
        <f t="shared" si="12"/>
        <v>270316</v>
      </c>
      <c r="E64" s="88">
        <f t="shared" si="13"/>
        <v>7267</v>
      </c>
      <c r="F64" s="88">
        <v>0</v>
      </c>
      <c r="G64" s="88">
        <v>0</v>
      </c>
      <c r="H64" s="88">
        <v>0</v>
      </c>
      <c r="I64" s="88">
        <v>0</v>
      </c>
      <c r="J64" s="88" t="s">
        <v>246</v>
      </c>
      <c r="K64" s="88">
        <v>7267</v>
      </c>
      <c r="L64" s="88">
        <v>263049</v>
      </c>
      <c r="M64" s="88">
        <f t="shared" si="14"/>
        <v>77571</v>
      </c>
      <c r="N64" s="88">
        <f t="shared" si="15"/>
        <v>16525</v>
      </c>
      <c r="O64" s="88">
        <v>0</v>
      </c>
      <c r="P64" s="88">
        <v>0</v>
      </c>
      <c r="Q64" s="88">
        <v>0</v>
      </c>
      <c r="R64" s="88">
        <v>16525</v>
      </c>
      <c r="S64" s="88" t="s">
        <v>246</v>
      </c>
      <c r="T64" s="88">
        <v>0</v>
      </c>
      <c r="U64" s="88">
        <v>61046</v>
      </c>
      <c r="V64" s="88">
        <f t="shared" si="16"/>
        <v>347887</v>
      </c>
      <c r="W64" s="88">
        <f t="shared" si="16"/>
        <v>23792</v>
      </c>
      <c r="X64" s="88">
        <f t="shared" si="16"/>
        <v>0</v>
      </c>
      <c r="Y64" s="88">
        <f t="shared" si="16"/>
        <v>0</v>
      </c>
      <c r="Z64" s="88">
        <f t="shared" si="16"/>
        <v>0</v>
      </c>
      <c r="AA64" s="88">
        <f t="shared" si="16"/>
        <v>16525</v>
      </c>
      <c r="AB64" s="88" t="s">
        <v>167</v>
      </c>
      <c r="AC64" s="88">
        <f t="shared" si="16"/>
        <v>7267</v>
      </c>
      <c r="AD64" s="88">
        <f t="shared" si="16"/>
        <v>324095</v>
      </c>
    </row>
    <row r="65" spans="1:30" ht="13.5">
      <c r="A65" s="17" t="s">
        <v>260</v>
      </c>
      <c r="B65" s="76" t="s">
        <v>53</v>
      </c>
      <c r="C65" s="77" t="s">
        <v>54</v>
      </c>
      <c r="D65" s="88">
        <f t="shared" si="12"/>
        <v>453642</v>
      </c>
      <c r="E65" s="88">
        <f t="shared" si="13"/>
        <v>18940</v>
      </c>
      <c r="F65" s="88">
        <v>0</v>
      </c>
      <c r="G65" s="88">
        <v>0</v>
      </c>
      <c r="H65" s="88">
        <v>0</v>
      </c>
      <c r="I65" s="88">
        <v>0</v>
      </c>
      <c r="J65" s="88" t="s">
        <v>246</v>
      </c>
      <c r="K65" s="88">
        <v>18940</v>
      </c>
      <c r="L65" s="88">
        <v>434702</v>
      </c>
      <c r="M65" s="88">
        <f t="shared" si="14"/>
        <v>151533</v>
      </c>
      <c r="N65" s="88">
        <f t="shared" si="15"/>
        <v>65898</v>
      </c>
      <c r="O65" s="88">
        <v>4273</v>
      </c>
      <c r="P65" s="88">
        <v>2691</v>
      </c>
      <c r="Q65" s="88">
        <v>0</v>
      </c>
      <c r="R65" s="88">
        <v>58934</v>
      </c>
      <c r="S65" s="88" t="s">
        <v>246</v>
      </c>
      <c r="T65" s="88">
        <v>0</v>
      </c>
      <c r="U65" s="88">
        <v>85635</v>
      </c>
      <c r="V65" s="88">
        <f t="shared" si="16"/>
        <v>605175</v>
      </c>
      <c r="W65" s="88">
        <f t="shared" si="16"/>
        <v>84838</v>
      </c>
      <c r="X65" s="88">
        <f t="shared" si="16"/>
        <v>4273</v>
      </c>
      <c r="Y65" s="88">
        <f t="shared" si="16"/>
        <v>2691</v>
      </c>
      <c r="Z65" s="88">
        <f t="shared" si="16"/>
        <v>0</v>
      </c>
      <c r="AA65" s="88">
        <f t="shared" si="16"/>
        <v>58934</v>
      </c>
      <c r="AB65" s="88" t="s">
        <v>167</v>
      </c>
      <c r="AC65" s="88">
        <f t="shared" si="16"/>
        <v>18940</v>
      </c>
      <c r="AD65" s="88">
        <f t="shared" si="16"/>
        <v>520337</v>
      </c>
    </row>
    <row r="66" spans="1:30" ht="13.5">
      <c r="A66" s="17" t="s">
        <v>260</v>
      </c>
      <c r="B66" s="76" t="s">
        <v>55</v>
      </c>
      <c r="C66" s="77" t="s">
        <v>56</v>
      </c>
      <c r="D66" s="88">
        <f t="shared" si="12"/>
        <v>494191</v>
      </c>
      <c r="E66" s="88">
        <f t="shared" si="13"/>
        <v>1</v>
      </c>
      <c r="F66" s="88">
        <v>0</v>
      </c>
      <c r="G66" s="88">
        <v>0</v>
      </c>
      <c r="H66" s="88">
        <v>0</v>
      </c>
      <c r="I66" s="88">
        <v>0</v>
      </c>
      <c r="J66" s="88" t="s">
        <v>246</v>
      </c>
      <c r="K66" s="88">
        <v>1</v>
      </c>
      <c r="L66" s="88">
        <v>494190</v>
      </c>
      <c r="M66" s="88">
        <f t="shared" si="14"/>
        <v>134865</v>
      </c>
      <c r="N66" s="88">
        <f t="shared" si="15"/>
        <v>1528</v>
      </c>
      <c r="O66" s="88">
        <v>0</v>
      </c>
      <c r="P66" s="88">
        <v>0</v>
      </c>
      <c r="Q66" s="88">
        <v>0</v>
      </c>
      <c r="R66" s="88">
        <v>1527</v>
      </c>
      <c r="S66" s="88" t="s">
        <v>246</v>
      </c>
      <c r="T66" s="88">
        <v>1</v>
      </c>
      <c r="U66" s="88">
        <v>133337</v>
      </c>
      <c r="V66" s="88">
        <f t="shared" si="16"/>
        <v>629056</v>
      </c>
      <c r="W66" s="88">
        <f t="shared" si="16"/>
        <v>1529</v>
      </c>
      <c r="X66" s="88">
        <f t="shared" si="16"/>
        <v>0</v>
      </c>
      <c r="Y66" s="88">
        <f t="shared" si="16"/>
        <v>0</v>
      </c>
      <c r="Z66" s="88">
        <f t="shared" si="16"/>
        <v>0</v>
      </c>
      <c r="AA66" s="88">
        <f t="shared" si="16"/>
        <v>1527</v>
      </c>
      <c r="AB66" s="88" t="s">
        <v>167</v>
      </c>
      <c r="AC66" s="88">
        <f t="shared" si="16"/>
        <v>2</v>
      </c>
      <c r="AD66" s="88">
        <f t="shared" si="16"/>
        <v>627527</v>
      </c>
    </row>
    <row r="67" spans="1:30" ht="13.5">
      <c r="A67" s="17" t="s">
        <v>260</v>
      </c>
      <c r="B67" s="76" t="s">
        <v>57</v>
      </c>
      <c r="C67" s="77" t="s">
        <v>224</v>
      </c>
      <c r="D67" s="88">
        <f t="shared" si="12"/>
        <v>350391</v>
      </c>
      <c r="E67" s="88">
        <f t="shared" si="13"/>
        <v>0</v>
      </c>
      <c r="F67" s="88">
        <v>0</v>
      </c>
      <c r="G67" s="88">
        <v>0</v>
      </c>
      <c r="H67" s="88">
        <v>0</v>
      </c>
      <c r="I67" s="88">
        <v>0</v>
      </c>
      <c r="J67" s="88" t="s">
        <v>246</v>
      </c>
      <c r="K67" s="88">
        <v>0</v>
      </c>
      <c r="L67" s="88">
        <v>350391</v>
      </c>
      <c r="M67" s="88">
        <f t="shared" si="14"/>
        <v>55453</v>
      </c>
      <c r="N67" s="88">
        <f t="shared" si="15"/>
        <v>0</v>
      </c>
      <c r="O67" s="88">
        <v>0</v>
      </c>
      <c r="P67" s="88">
        <v>0</v>
      </c>
      <c r="Q67" s="88">
        <v>0</v>
      </c>
      <c r="R67" s="88">
        <v>0</v>
      </c>
      <c r="S67" s="88" t="s">
        <v>246</v>
      </c>
      <c r="T67" s="88">
        <v>0</v>
      </c>
      <c r="U67" s="88">
        <v>55453</v>
      </c>
      <c r="V67" s="88">
        <f t="shared" si="16"/>
        <v>405844</v>
      </c>
      <c r="W67" s="88">
        <f t="shared" si="16"/>
        <v>0</v>
      </c>
      <c r="X67" s="88">
        <f t="shared" si="16"/>
        <v>0</v>
      </c>
      <c r="Y67" s="88">
        <f t="shared" si="16"/>
        <v>0</v>
      </c>
      <c r="Z67" s="88">
        <f t="shared" si="16"/>
        <v>0</v>
      </c>
      <c r="AA67" s="88">
        <f t="shared" si="16"/>
        <v>0</v>
      </c>
      <c r="AB67" s="88" t="s">
        <v>167</v>
      </c>
      <c r="AC67" s="88">
        <f t="shared" si="16"/>
        <v>0</v>
      </c>
      <c r="AD67" s="88">
        <f t="shared" si="16"/>
        <v>405844</v>
      </c>
    </row>
    <row r="68" spans="1:30" ht="13.5">
      <c r="A68" s="17" t="s">
        <v>260</v>
      </c>
      <c r="B68" s="76" t="s">
        <v>58</v>
      </c>
      <c r="C68" s="77" t="s">
        <v>59</v>
      </c>
      <c r="D68" s="88">
        <f t="shared" si="12"/>
        <v>515110</v>
      </c>
      <c r="E68" s="88">
        <f t="shared" si="13"/>
        <v>4975</v>
      </c>
      <c r="F68" s="88">
        <v>0</v>
      </c>
      <c r="G68" s="88">
        <v>0</v>
      </c>
      <c r="H68" s="88">
        <v>0</v>
      </c>
      <c r="I68" s="88">
        <v>0</v>
      </c>
      <c r="J68" s="88" t="s">
        <v>246</v>
      </c>
      <c r="K68" s="88">
        <v>4975</v>
      </c>
      <c r="L68" s="88">
        <v>510135</v>
      </c>
      <c r="M68" s="88">
        <f t="shared" si="14"/>
        <v>144579</v>
      </c>
      <c r="N68" s="88">
        <f t="shared" si="15"/>
        <v>28685</v>
      </c>
      <c r="O68" s="88">
        <v>4091</v>
      </c>
      <c r="P68" s="88">
        <v>2577</v>
      </c>
      <c r="Q68" s="88">
        <v>0</v>
      </c>
      <c r="R68" s="88">
        <v>22017</v>
      </c>
      <c r="S68" s="88" t="s">
        <v>246</v>
      </c>
      <c r="T68" s="88">
        <v>0</v>
      </c>
      <c r="U68" s="88">
        <v>115894</v>
      </c>
      <c r="V68" s="88">
        <f t="shared" si="16"/>
        <v>659689</v>
      </c>
      <c r="W68" s="88">
        <f t="shared" si="16"/>
        <v>33660</v>
      </c>
      <c r="X68" s="88">
        <f t="shared" si="16"/>
        <v>4091</v>
      </c>
      <c r="Y68" s="88">
        <f t="shared" si="16"/>
        <v>2577</v>
      </c>
      <c r="Z68" s="88">
        <f t="shared" si="16"/>
        <v>0</v>
      </c>
      <c r="AA68" s="88">
        <f t="shared" si="16"/>
        <v>22017</v>
      </c>
      <c r="AB68" s="88" t="s">
        <v>167</v>
      </c>
      <c r="AC68" s="88">
        <f t="shared" si="16"/>
        <v>4975</v>
      </c>
      <c r="AD68" s="88">
        <f t="shared" si="16"/>
        <v>626029</v>
      </c>
    </row>
    <row r="69" spans="1:30" ht="13.5">
      <c r="A69" s="17" t="s">
        <v>260</v>
      </c>
      <c r="B69" s="76" t="s">
        <v>60</v>
      </c>
      <c r="C69" s="77" t="s">
        <v>61</v>
      </c>
      <c r="D69" s="88">
        <f t="shared" si="12"/>
        <v>290517</v>
      </c>
      <c r="E69" s="88">
        <f t="shared" si="13"/>
        <v>13291</v>
      </c>
      <c r="F69" s="88">
        <v>0</v>
      </c>
      <c r="G69" s="88">
        <v>0</v>
      </c>
      <c r="H69" s="88">
        <v>0</v>
      </c>
      <c r="I69" s="88">
        <v>4732</v>
      </c>
      <c r="J69" s="88" t="s">
        <v>246</v>
      </c>
      <c r="K69" s="88">
        <v>8559</v>
      </c>
      <c r="L69" s="88">
        <v>277226</v>
      </c>
      <c r="M69" s="88">
        <f t="shared" si="14"/>
        <v>42042</v>
      </c>
      <c r="N69" s="88">
        <f t="shared" si="15"/>
        <v>0</v>
      </c>
      <c r="O69" s="88">
        <v>0</v>
      </c>
      <c r="P69" s="88">
        <v>0</v>
      </c>
      <c r="Q69" s="88">
        <v>0</v>
      </c>
      <c r="R69" s="88">
        <v>0</v>
      </c>
      <c r="S69" s="88" t="s">
        <v>246</v>
      </c>
      <c r="T69" s="88">
        <v>0</v>
      </c>
      <c r="U69" s="88">
        <v>42042</v>
      </c>
      <c r="V69" s="88">
        <f t="shared" si="16"/>
        <v>332559</v>
      </c>
      <c r="W69" s="88">
        <f t="shared" si="16"/>
        <v>13291</v>
      </c>
      <c r="X69" s="88">
        <f t="shared" si="16"/>
        <v>0</v>
      </c>
      <c r="Y69" s="88">
        <f t="shared" si="16"/>
        <v>0</v>
      </c>
      <c r="Z69" s="88">
        <f t="shared" si="16"/>
        <v>0</v>
      </c>
      <c r="AA69" s="88">
        <f t="shared" si="16"/>
        <v>4732</v>
      </c>
      <c r="AB69" s="88" t="s">
        <v>167</v>
      </c>
      <c r="AC69" s="88">
        <f t="shared" si="16"/>
        <v>8559</v>
      </c>
      <c r="AD69" s="88">
        <f t="shared" si="16"/>
        <v>319268</v>
      </c>
    </row>
    <row r="70" spans="1:30" ht="13.5">
      <c r="A70" s="17" t="s">
        <v>260</v>
      </c>
      <c r="B70" s="76" t="s">
        <v>62</v>
      </c>
      <c r="C70" s="77" t="s">
        <v>63</v>
      </c>
      <c r="D70" s="88">
        <f t="shared" si="12"/>
        <v>189298</v>
      </c>
      <c r="E70" s="88">
        <f t="shared" si="13"/>
        <v>12682</v>
      </c>
      <c r="F70" s="88">
        <v>0</v>
      </c>
      <c r="G70" s="88">
        <v>0</v>
      </c>
      <c r="H70" s="88">
        <v>0</v>
      </c>
      <c r="I70" s="88">
        <v>534</v>
      </c>
      <c r="J70" s="88" t="s">
        <v>246</v>
      </c>
      <c r="K70" s="88">
        <v>12148</v>
      </c>
      <c r="L70" s="88">
        <v>176616</v>
      </c>
      <c r="M70" s="88">
        <f t="shared" si="14"/>
        <v>41909</v>
      </c>
      <c r="N70" s="88">
        <f t="shared" si="15"/>
        <v>0</v>
      </c>
      <c r="O70" s="88">
        <v>0</v>
      </c>
      <c r="P70" s="88">
        <v>0</v>
      </c>
      <c r="Q70" s="88">
        <v>0</v>
      </c>
      <c r="R70" s="88">
        <v>0</v>
      </c>
      <c r="S70" s="88" t="s">
        <v>246</v>
      </c>
      <c r="T70" s="88">
        <v>0</v>
      </c>
      <c r="U70" s="88">
        <v>41909</v>
      </c>
      <c r="V70" s="88">
        <f t="shared" si="16"/>
        <v>231207</v>
      </c>
      <c r="W70" s="88">
        <f t="shared" si="16"/>
        <v>12682</v>
      </c>
      <c r="X70" s="88">
        <f t="shared" si="16"/>
        <v>0</v>
      </c>
      <c r="Y70" s="88">
        <f t="shared" si="16"/>
        <v>0</v>
      </c>
      <c r="Z70" s="88">
        <f t="shared" si="16"/>
        <v>0</v>
      </c>
      <c r="AA70" s="88">
        <f t="shared" si="16"/>
        <v>534</v>
      </c>
      <c r="AB70" s="88" t="s">
        <v>167</v>
      </c>
      <c r="AC70" s="88">
        <f t="shared" si="16"/>
        <v>12148</v>
      </c>
      <c r="AD70" s="88">
        <f t="shared" si="16"/>
        <v>218525</v>
      </c>
    </row>
    <row r="71" spans="1:30" ht="13.5">
      <c r="A71" s="17" t="s">
        <v>260</v>
      </c>
      <c r="B71" s="76" t="s">
        <v>64</v>
      </c>
      <c r="C71" s="77" t="s">
        <v>65</v>
      </c>
      <c r="D71" s="88">
        <f t="shared" si="12"/>
        <v>98468</v>
      </c>
      <c r="E71" s="88">
        <f t="shared" si="13"/>
        <v>7656</v>
      </c>
      <c r="F71" s="88">
        <v>0</v>
      </c>
      <c r="G71" s="88">
        <v>0</v>
      </c>
      <c r="H71" s="88">
        <v>0</v>
      </c>
      <c r="I71" s="88">
        <v>7656</v>
      </c>
      <c r="J71" s="88" t="s">
        <v>246</v>
      </c>
      <c r="K71" s="88">
        <v>0</v>
      </c>
      <c r="L71" s="88">
        <v>90812</v>
      </c>
      <c r="M71" s="88">
        <f t="shared" si="14"/>
        <v>22098</v>
      </c>
      <c r="N71" s="88">
        <f t="shared" si="15"/>
        <v>0</v>
      </c>
      <c r="O71" s="88">
        <v>0</v>
      </c>
      <c r="P71" s="88">
        <v>0</v>
      </c>
      <c r="Q71" s="88">
        <v>0</v>
      </c>
      <c r="R71" s="88">
        <v>0</v>
      </c>
      <c r="S71" s="88" t="s">
        <v>246</v>
      </c>
      <c r="T71" s="88">
        <v>0</v>
      </c>
      <c r="U71" s="88">
        <v>22098</v>
      </c>
      <c r="V71" s="88">
        <f t="shared" si="16"/>
        <v>120566</v>
      </c>
      <c r="W71" s="88">
        <f t="shared" si="16"/>
        <v>7656</v>
      </c>
      <c r="X71" s="88">
        <f t="shared" si="16"/>
        <v>0</v>
      </c>
      <c r="Y71" s="88">
        <f t="shared" si="16"/>
        <v>0</v>
      </c>
      <c r="Z71" s="88">
        <f t="shared" si="16"/>
        <v>0</v>
      </c>
      <c r="AA71" s="88">
        <f t="shared" si="16"/>
        <v>7656</v>
      </c>
      <c r="AB71" s="88" t="s">
        <v>167</v>
      </c>
      <c r="AC71" s="88">
        <f t="shared" si="16"/>
        <v>0</v>
      </c>
      <c r="AD71" s="88">
        <f t="shared" si="16"/>
        <v>112910</v>
      </c>
    </row>
    <row r="72" spans="1:30" ht="13.5">
      <c r="A72" s="17" t="s">
        <v>260</v>
      </c>
      <c r="B72" s="76" t="s">
        <v>66</v>
      </c>
      <c r="C72" s="77" t="s">
        <v>67</v>
      </c>
      <c r="D72" s="88">
        <f t="shared" si="12"/>
        <v>309429</v>
      </c>
      <c r="E72" s="88">
        <f t="shared" si="13"/>
        <v>50685</v>
      </c>
      <c r="F72" s="88">
        <v>0</v>
      </c>
      <c r="G72" s="88">
        <v>0</v>
      </c>
      <c r="H72" s="88">
        <v>0</v>
      </c>
      <c r="I72" s="88">
        <v>36208</v>
      </c>
      <c r="J72" s="88" t="s">
        <v>246</v>
      </c>
      <c r="K72" s="88">
        <v>14477</v>
      </c>
      <c r="L72" s="88">
        <v>258744</v>
      </c>
      <c r="M72" s="88">
        <f t="shared" si="14"/>
        <v>177050</v>
      </c>
      <c r="N72" s="88">
        <f t="shared" si="15"/>
        <v>39353</v>
      </c>
      <c r="O72" s="88">
        <v>0</v>
      </c>
      <c r="P72" s="88">
        <v>0</v>
      </c>
      <c r="Q72" s="88">
        <v>0</v>
      </c>
      <c r="R72" s="88">
        <v>39353</v>
      </c>
      <c r="S72" s="88" t="s">
        <v>246</v>
      </c>
      <c r="T72" s="88">
        <v>0</v>
      </c>
      <c r="U72" s="88">
        <v>137697</v>
      </c>
      <c r="V72" s="88">
        <f t="shared" si="16"/>
        <v>486479</v>
      </c>
      <c r="W72" s="88">
        <f t="shared" si="16"/>
        <v>90038</v>
      </c>
      <c r="X72" s="88">
        <f t="shared" si="16"/>
        <v>0</v>
      </c>
      <c r="Y72" s="88">
        <f t="shared" si="16"/>
        <v>0</v>
      </c>
      <c r="Z72" s="88">
        <f t="shared" si="16"/>
        <v>0</v>
      </c>
      <c r="AA72" s="88">
        <f t="shared" si="16"/>
        <v>75561</v>
      </c>
      <c r="AB72" s="88" t="s">
        <v>167</v>
      </c>
      <c r="AC72" s="88">
        <f t="shared" si="16"/>
        <v>14477</v>
      </c>
      <c r="AD72" s="88">
        <f t="shared" si="16"/>
        <v>396441</v>
      </c>
    </row>
    <row r="73" spans="1:30" ht="13.5">
      <c r="A73" s="17" t="s">
        <v>260</v>
      </c>
      <c r="B73" s="76" t="s">
        <v>68</v>
      </c>
      <c r="C73" s="77" t="s">
        <v>69</v>
      </c>
      <c r="D73" s="88">
        <f t="shared" si="12"/>
        <v>146703</v>
      </c>
      <c r="E73" s="88">
        <f t="shared" si="13"/>
        <v>9657</v>
      </c>
      <c r="F73" s="88">
        <v>0</v>
      </c>
      <c r="G73" s="88">
        <v>0</v>
      </c>
      <c r="H73" s="88">
        <v>0</v>
      </c>
      <c r="I73" s="88">
        <v>9657</v>
      </c>
      <c r="J73" s="88" t="s">
        <v>246</v>
      </c>
      <c r="K73" s="88">
        <v>0</v>
      </c>
      <c r="L73" s="88">
        <v>137046</v>
      </c>
      <c r="M73" s="88">
        <f t="shared" si="14"/>
        <v>52248</v>
      </c>
      <c r="N73" s="88">
        <f t="shared" si="15"/>
        <v>10042</v>
      </c>
      <c r="O73" s="88">
        <v>0</v>
      </c>
      <c r="P73" s="88">
        <v>0</v>
      </c>
      <c r="Q73" s="88">
        <v>0</v>
      </c>
      <c r="R73" s="88">
        <v>10042</v>
      </c>
      <c r="S73" s="88" t="s">
        <v>246</v>
      </c>
      <c r="T73" s="88">
        <v>0</v>
      </c>
      <c r="U73" s="88">
        <v>42206</v>
      </c>
      <c r="V73" s="88">
        <f t="shared" si="16"/>
        <v>198951</v>
      </c>
      <c r="W73" s="88">
        <f t="shared" si="16"/>
        <v>19699</v>
      </c>
      <c r="X73" s="88">
        <f t="shared" si="16"/>
        <v>0</v>
      </c>
      <c r="Y73" s="88">
        <f t="shared" si="16"/>
        <v>0</v>
      </c>
      <c r="Z73" s="88">
        <f t="shared" si="16"/>
        <v>0</v>
      </c>
      <c r="AA73" s="88">
        <f t="shared" si="16"/>
        <v>19699</v>
      </c>
      <c r="AB73" s="88" t="s">
        <v>167</v>
      </c>
      <c r="AC73" s="88">
        <f t="shared" si="16"/>
        <v>0</v>
      </c>
      <c r="AD73" s="88">
        <f t="shared" si="16"/>
        <v>179252</v>
      </c>
    </row>
    <row r="74" spans="1:30" ht="13.5">
      <c r="A74" s="17" t="s">
        <v>260</v>
      </c>
      <c r="B74" s="76" t="s">
        <v>70</v>
      </c>
      <c r="C74" s="77" t="s">
        <v>71</v>
      </c>
      <c r="D74" s="88">
        <f t="shared" si="12"/>
        <v>1195708</v>
      </c>
      <c r="E74" s="88">
        <f t="shared" si="13"/>
        <v>40397</v>
      </c>
      <c r="F74" s="88">
        <v>0</v>
      </c>
      <c r="G74" s="88">
        <v>0</v>
      </c>
      <c r="H74" s="88">
        <v>0</v>
      </c>
      <c r="I74" s="88">
        <v>40271</v>
      </c>
      <c r="J74" s="88" t="s">
        <v>246</v>
      </c>
      <c r="K74" s="88">
        <v>126</v>
      </c>
      <c r="L74" s="88">
        <v>1155311</v>
      </c>
      <c r="M74" s="88">
        <f t="shared" si="14"/>
        <v>90945</v>
      </c>
      <c r="N74" s="88">
        <f t="shared" si="15"/>
        <v>16955</v>
      </c>
      <c r="O74" s="88">
        <v>0</v>
      </c>
      <c r="P74" s="88">
        <v>0</v>
      </c>
      <c r="Q74" s="88">
        <v>0</v>
      </c>
      <c r="R74" s="88">
        <v>9733</v>
      </c>
      <c r="S74" s="88" t="s">
        <v>246</v>
      </c>
      <c r="T74" s="88">
        <v>7222</v>
      </c>
      <c r="U74" s="88">
        <v>73990</v>
      </c>
      <c r="V74" s="88">
        <f t="shared" si="16"/>
        <v>1286653</v>
      </c>
      <c r="W74" s="88">
        <f t="shared" si="16"/>
        <v>57352</v>
      </c>
      <c r="X74" s="88">
        <f t="shared" si="16"/>
        <v>0</v>
      </c>
      <c r="Y74" s="88">
        <f t="shared" si="16"/>
        <v>0</v>
      </c>
      <c r="Z74" s="88">
        <f t="shared" si="16"/>
        <v>0</v>
      </c>
      <c r="AA74" s="88">
        <f t="shared" si="16"/>
        <v>50004</v>
      </c>
      <c r="AB74" s="88" t="s">
        <v>167</v>
      </c>
      <c r="AC74" s="88">
        <f t="shared" si="16"/>
        <v>7348</v>
      </c>
      <c r="AD74" s="88">
        <f t="shared" si="16"/>
        <v>1229301</v>
      </c>
    </row>
    <row r="75" spans="1:30" ht="13.5">
      <c r="A75" s="17" t="s">
        <v>260</v>
      </c>
      <c r="B75" s="76" t="s">
        <v>72</v>
      </c>
      <c r="C75" s="77" t="s">
        <v>155</v>
      </c>
      <c r="D75" s="88">
        <f t="shared" si="12"/>
        <v>208665</v>
      </c>
      <c r="E75" s="88">
        <f t="shared" si="13"/>
        <v>28935</v>
      </c>
      <c r="F75" s="88">
        <v>0</v>
      </c>
      <c r="G75" s="88">
        <v>0</v>
      </c>
      <c r="H75" s="88">
        <v>0</v>
      </c>
      <c r="I75" s="88">
        <v>28893</v>
      </c>
      <c r="J75" s="88" t="s">
        <v>246</v>
      </c>
      <c r="K75" s="88">
        <v>42</v>
      </c>
      <c r="L75" s="88">
        <v>179730</v>
      </c>
      <c r="M75" s="88">
        <f t="shared" si="14"/>
        <v>54608</v>
      </c>
      <c r="N75" s="88">
        <f t="shared" si="15"/>
        <v>3048</v>
      </c>
      <c r="O75" s="88">
        <v>0</v>
      </c>
      <c r="P75" s="88">
        <v>0</v>
      </c>
      <c r="Q75" s="88">
        <v>0</v>
      </c>
      <c r="R75" s="88">
        <v>3048</v>
      </c>
      <c r="S75" s="88" t="s">
        <v>246</v>
      </c>
      <c r="T75" s="88">
        <v>0</v>
      </c>
      <c r="U75" s="88">
        <v>51560</v>
      </c>
      <c r="V75" s="88">
        <f t="shared" si="16"/>
        <v>263273</v>
      </c>
      <c r="W75" s="88">
        <f t="shared" si="16"/>
        <v>31983</v>
      </c>
      <c r="X75" s="88">
        <f t="shared" si="16"/>
        <v>0</v>
      </c>
      <c r="Y75" s="88">
        <f t="shared" si="16"/>
        <v>0</v>
      </c>
      <c r="Z75" s="88">
        <f t="shared" si="16"/>
        <v>0</v>
      </c>
      <c r="AA75" s="88">
        <f t="shared" si="16"/>
        <v>31941</v>
      </c>
      <c r="AB75" s="88" t="s">
        <v>167</v>
      </c>
      <c r="AC75" s="88">
        <f t="shared" si="16"/>
        <v>42</v>
      </c>
      <c r="AD75" s="88">
        <f t="shared" si="16"/>
        <v>231290</v>
      </c>
    </row>
    <row r="76" spans="1:30" ht="13.5">
      <c r="A76" s="17" t="s">
        <v>260</v>
      </c>
      <c r="B76" s="76" t="s">
        <v>73</v>
      </c>
      <c r="C76" s="77" t="s">
        <v>74</v>
      </c>
      <c r="D76" s="88">
        <f t="shared" si="12"/>
        <v>23019</v>
      </c>
      <c r="E76" s="88">
        <f t="shared" si="13"/>
        <v>3782</v>
      </c>
      <c r="F76" s="88">
        <v>0</v>
      </c>
      <c r="G76" s="88">
        <v>0</v>
      </c>
      <c r="H76" s="88">
        <v>0</v>
      </c>
      <c r="I76" s="88">
        <v>3755</v>
      </c>
      <c r="J76" s="88" t="s">
        <v>246</v>
      </c>
      <c r="K76" s="88">
        <v>27</v>
      </c>
      <c r="L76" s="88">
        <v>19237</v>
      </c>
      <c r="M76" s="88">
        <f t="shared" si="14"/>
        <v>18621</v>
      </c>
      <c r="N76" s="88">
        <f t="shared" si="15"/>
        <v>1198</v>
      </c>
      <c r="O76" s="88">
        <v>0</v>
      </c>
      <c r="P76" s="88">
        <v>0</v>
      </c>
      <c r="Q76" s="88">
        <v>0</v>
      </c>
      <c r="R76" s="88">
        <v>1198</v>
      </c>
      <c r="S76" s="88" t="s">
        <v>246</v>
      </c>
      <c r="T76" s="88">
        <v>0</v>
      </c>
      <c r="U76" s="88">
        <v>17423</v>
      </c>
      <c r="V76" s="88">
        <f t="shared" si="16"/>
        <v>41640</v>
      </c>
      <c r="W76" s="88">
        <f t="shared" si="16"/>
        <v>4980</v>
      </c>
      <c r="X76" s="88">
        <f t="shared" si="16"/>
        <v>0</v>
      </c>
      <c r="Y76" s="88">
        <f t="shared" si="16"/>
        <v>0</v>
      </c>
      <c r="Z76" s="88">
        <f t="shared" si="16"/>
        <v>0</v>
      </c>
      <c r="AA76" s="88">
        <f t="shared" si="16"/>
        <v>4953</v>
      </c>
      <c r="AB76" s="88" t="s">
        <v>167</v>
      </c>
      <c r="AC76" s="88">
        <f t="shared" si="16"/>
        <v>27</v>
      </c>
      <c r="AD76" s="88">
        <f t="shared" si="16"/>
        <v>36660</v>
      </c>
    </row>
    <row r="77" spans="1:30" ht="13.5">
      <c r="A77" s="17" t="s">
        <v>260</v>
      </c>
      <c r="B77" s="76" t="s">
        <v>75</v>
      </c>
      <c r="C77" s="77" t="s">
        <v>76</v>
      </c>
      <c r="D77" s="88">
        <f t="shared" si="12"/>
        <v>61579</v>
      </c>
      <c r="E77" s="88">
        <f t="shared" si="13"/>
        <v>11322</v>
      </c>
      <c r="F77" s="88">
        <v>0</v>
      </c>
      <c r="G77" s="88">
        <v>0</v>
      </c>
      <c r="H77" s="88">
        <v>0</v>
      </c>
      <c r="I77" s="88">
        <v>11181</v>
      </c>
      <c r="J77" s="88" t="s">
        <v>246</v>
      </c>
      <c r="K77" s="88">
        <v>141</v>
      </c>
      <c r="L77" s="88">
        <v>50257</v>
      </c>
      <c r="M77" s="88">
        <f t="shared" si="14"/>
        <v>50231</v>
      </c>
      <c r="N77" s="88">
        <f t="shared" si="15"/>
        <v>6691</v>
      </c>
      <c r="O77" s="88">
        <v>0</v>
      </c>
      <c r="P77" s="88">
        <v>0</v>
      </c>
      <c r="Q77" s="88">
        <v>0</v>
      </c>
      <c r="R77" s="88">
        <v>6691</v>
      </c>
      <c r="S77" s="88" t="s">
        <v>246</v>
      </c>
      <c r="T77" s="88">
        <v>0</v>
      </c>
      <c r="U77" s="88">
        <v>43540</v>
      </c>
      <c r="V77" s="88">
        <f t="shared" si="16"/>
        <v>111810</v>
      </c>
      <c r="W77" s="88">
        <f t="shared" si="16"/>
        <v>18013</v>
      </c>
      <c r="X77" s="88">
        <f t="shared" si="16"/>
        <v>0</v>
      </c>
      <c r="Y77" s="88">
        <f t="shared" si="16"/>
        <v>0</v>
      </c>
      <c r="Z77" s="88">
        <f t="shared" si="16"/>
        <v>0</v>
      </c>
      <c r="AA77" s="88">
        <f t="shared" si="16"/>
        <v>17872</v>
      </c>
      <c r="AB77" s="88" t="s">
        <v>167</v>
      </c>
      <c r="AC77" s="88">
        <f t="shared" si="16"/>
        <v>141</v>
      </c>
      <c r="AD77" s="88">
        <f t="shared" si="16"/>
        <v>93797</v>
      </c>
    </row>
    <row r="78" spans="1:30" ht="13.5">
      <c r="A78" s="17" t="s">
        <v>260</v>
      </c>
      <c r="B78" s="76" t="s">
        <v>77</v>
      </c>
      <c r="C78" s="77" t="s">
        <v>78</v>
      </c>
      <c r="D78" s="88">
        <f t="shared" si="12"/>
        <v>38006</v>
      </c>
      <c r="E78" s="88">
        <f t="shared" si="13"/>
        <v>5007</v>
      </c>
      <c r="F78" s="88">
        <v>0</v>
      </c>
      <c r="G78" s="88">
        <v>0</v>
      </c>
      <c r="H78" s="88">
        <v>0</v>
      </c>
      <c r="I78" s="88">
        <v>5004</v>
      </c>
      <c r="J78" s="88" t="s">
        <v>246</v>
      </c>
      <c r="K78" s="88">
        <v>3</v>
      </c>
      <c r="L78" s="88">
        <v>32999</v>
      </c>
      <c r="M78" s="88">
        <f t="shared" si="14"/>
        <v>27803</v>
      </c>
      <c r="N78" s="88">
        <f t="shared" si="15"/>
        <v>1507</v>
      </c>
      <c r="O78" s="88">
        <v>0</v>
      </c>
      <c r="P78" s="88">
        <v>0</v>
      </c>
      <c r="Q78" s="88">
        <v>0</v>
      </c>
      <c r="R78" s="88">
        <v>1488</v>
      </c>
      <c r="S78" s="88" t="s">
        <v>246</v>
      </c>
      <c r="T78" s="88">
        <v>19</v>
      </c>
      <c r="U78" s="88">
        <v>26296</v>
      </c>
      <c r="V78" s="88">
        <f t="shared" si="16"/>
        <v>65809</v>
      </c>
      <c r="W78" s="88">
        <f t="shared" si="16"/>
        <v>6514</v>
      </c>
      <c r="X78" s="88">
        <f aca="true" t="shared" si="17" ref="V78:AD94">F78+O78</f>
        <v>0</v>
      </c>
      <c r="Y78" s="88">
        <f t="shared" si="17"/>
        <v>0</v>
      </c>
      <c r="Z78" s="88">
        <f t="shared" si="17"/>
        <v>0</v>
      </c>
      <c r="AA78" s="88">
        <f t="shared" si="17"/>
        <v>6492</v>
      </c>
      <c r="AB78" s="88" t="s">
        <v>167</v>
      </c>
      <c r="AC78" s="88">
        <f t="shared" si="17"/>
        <v>22</v>
      </c>
      <c r="AD78" s="88">
        <f t="shared" si="17"/>
        <v>59295</v>
      </c>
    </row>
    <row r="79" spans="1:30" ht="13.5">
      <c r="A79" s="17" t="s">
        <v>260</v>
      </c>
      <c r="B79" s="76" t="s">
        <v>79</v>
      </c>
      <c r="C79" s="77" t="s">
        <v>80</v>
      </c>
      <c r="D79" s="88">
        <f t="shared" si="12"/>
        <v>30023</v>
      </c>
      <c r="E79" s="88">
        <f t="shared" si="13"/>
        <v>2638</v>
      </c>
      <c r="F79" s="88">
        <v>0</v>
      </c>
      <c r="G79" s="88">
        <v>0</v>
      </c>
      <c r="H79" s="88">
        <v>0</v>
      </c>
      <c r="I79" s="88">
        <v>2632</v>
      </c>
      <c r="J79" s="88" t="s">
        <v>246</v>
      </c>
      <c r="K79" s="88">
        <v>6</v>
      </c>
      <c r="L79" s="88">
        <v>27385</v>
      </c>
      <c r="M79" s="88">
        <f t="shared" si="14"/>
        <v>21584</v>
      </c>
      <c r="N79" s="88">
        <f t="shared" si="15"/>
        <v>2858</v>
      </c>
      <c r="O79" s="88">
        <v>0</v>
      </c>
      <c r="P79" s="88">
        <v>0</v>
      </c>
      <c r="Q79" s="88">
        <v>0</v>
      </c>
      <c r="R79" s="88">
        <v>2858</v>
      </c>
      <c r="S79" s="88" t="s">
        <v>246</v>
      </c>
      <c r="T79" s="88">
        <v>0</v>
      </c>
      <c r="U79" s="88">
        <v>18726</v>
      </c>
      <c r="V79" s="88">
        <f t="shared" si="17"/>
        <v>51607</v>
      </c>
      <c r="W79" s="88">
        <f t="shared" si="17"/>
        <v>5496</v>
      </c>
      <c r="X79" s="88">
        <f t="shared" si="17"/>
        <v>0</v>
      </c>
      <c r="Y79" s="88">
        <f t="shared" si="17"/>
        <v>0</v>
      </c>
      <c r="Z79" s="88">
        <f t="shared" si="17"/>
        <v>0</v>
      </c>
      <c r="AA79" s="88">
        <f t="shared" si="17"/>
        <v>5490</v>
      </c>
      <c r="AB79" s="88" t="s">
        <v>167</v>
      </c>
      <c r="AC79" s="88">
        <f t="shared" si="17"/>
        <v>6</v>
      </c>
      <c r="AD79" s="88">
        <f t="shared" si="17"/>
        <v>46111</v>
      </c>
    </row>
    <row r="80" spans="1:30" ht="13.5">
      <c r="A80" s="17" t="s">
        <v>260</v>
      </c>
      <c r="B80" s="76" t="s">
        <v>81</v>
      </c>
      <c r="C80" s="77" t="s">
        <v>82</v>
      </c>
      <c r="D80" s="88">
        <f t="shared" si="12"/>
        <v>63212</v>
      </c>
      <c r="E80" s="88">
        <f t="shared" si="13"/>
        <v>0</v>
      </c>
      <c r="F80" s="88">
        <v>0</v>
      </c>
      <c r="G80" s="88">
        <v>0</v>
      </c>
      <c r="H80" s="88">
        <v>0</v>
      </c>
      <c r="I80" s="88">
        <v>0</v>
      </c>
      <c r="J80" s="88" t="s">
        <v>246</v>
      </c>
      <c r="K80" s="88">
        <v>0</v>
      </c>
      <c r="L80" s="88">
        <v>63212</v>
      </c>
      <c r="M80" s="88">
        <f t="shared" si="14"/>
        <v>25021</v>
      </c>
      <c r="N80" s="88">
        <f t="shared" si="15"/>
        <v>0</v>
      </c>
      <c r="O80" s="88">
        <v>0</v>
      </c>
      <c r="P80" s="88">
        <v>0</v>
      </c>
      <c r="Q80" s="88">
        <v>0</v>
      </c>
      <c r="R80" s="88">
        <v>0</v>
      </c>
      <c r="S80" s="88" t="s">
        <v>246</v>
      </c>
      <c r="T80" s="88">
        <v>0</v>
      </c>
      <c r="U80" s="88">
        <v>25021</v>
      </c>
      <c r="V80" s="88">
        <f t="shared" si="17"/>
        <v>88233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 t="s">
        <v>167</v>
      </c>
      <c r="AC80" s="88">
        <f t="shared" si="17"/>
        <v>0</v>
      </c>
      <c r="AD80" s="88">
        <f t="shared" si="17"/>
        <v>88233</v>
      </c>
    </row>
    <row r="81" spans="1:30" ht="13.5">
      <c r="A81" s="17" t="s">
        <v>260</v>
      </c>
      <c r="B81" s="76" t="s">
        <v>83</v>
      </c>
      <c r="C81" s="77" t="s">
        <v>84</v>
      </c>
      <c r="D81" s="88">
        <f t="shared" si="12"/>
        <v>53326</v>
      </c>
      <c r="E81" s="88">
        <f t="shared" si="13"/>
        <v>0</v>
      </c>
      <c r="F81" s="88">
        <v>0</v>
      </c>
      <c r="G81" s="88">
        <v>0</v>
      </c>
      <c r="H81" s="88">
        <v>0</v>
      </c>
      <c r="I81" s="88">
        <v>0</v>
      </c>
      <c r="J81" s="88" t="s">
        <v>246</v>
      </c>
      <c r="K81" s="88">
        <v>0</v>
      </c>
      <c r="L81" s="88">
        <v>53326</v>
      </c>
      <c r="M81" s="88">
        <f t="shared" si="14"/>
        <v>21145</v>
      </c>
      <c r="N81" s="88">
        <f t="shared" si="15"/>
        <v>0</v>
      </c>
      <c r="O81" s="88">
        <v>0</v>
      </c>
      <c r="P81" s="88">
        <v>0</v>
      </c>
      <c r="Q81" s="88">
        <v>0</v>
      </c>
      <c r="R81" s="88">
        <v>0</v>
      </c>
      <c r="S81" s="88" t="s">
        <v>246</v>
      </c>
      <c r="T81" s="88">
        <v>0</v>
      </c>
      <c r="U81" s="88">
        <v>21145</v>
      </c>
      <c r="V81" s="88">
        <f t="shared" si="17"/>
        <v>74471</v>
      </c>
      <c r="W81" s="88">
        <f t="shared" si="17"/>
        <v>0</v>
      </c>
      <c r="X81" s="88">
        <f t="shared" si="17"/>
        <v>0</v>
      </c>
      <c r="Y81" s="88">
        <f t="shared" si="17"/>
        <v>0</v>
      </c>
      <c r="Z81" s="88">
        <f t="shared" si="17"/>
        <v>0</v>
      </c>
      <c r="AA81" s="88">
        <f t="shared" si="17"/>
        <v>0</v>
      </c>
      <c r="AB81" s="88" t="s">
        <v>167</v>
      </c>
      <c r="AC81" s="88">
        <f t="shared" si="17"/>
        <v>0</v>
      </c>
      <c r="AD81" s="88">
        <f t="shared" si="17"/>
        <v>74471</v>
      </c>
    </row>
    <row r="82" spans="1:30" ht="13.5">
      <c r="A82" s="17" t="s">
        <v>260</v>
      </c>
      <c r="B82" s="76" t="s">
        <v>85</v>
      </c>
      <c r="C82" s="77" t="s">
        <v>86</v>
      </c>
      <c r="D82" s="88">
        <f t="shared" si="12"/>
        <v>22126</v>
      </c>
      <c r="E82" s="88">
        <f t="shared" si="13"/>
        <v>0</v>
      </c>
      <c r="F82" s="88">
        <v>0</v>
      </c>
      <c r="G82" s="88">
        <v>0</v>
      </c>
      <c r="H82" s="88">
        <v>0</v>
      </c>
      <c r="I82" s="88">
        <v>0</v>
      </c>
      <c r="J82" s="88" t="s">
        <v>246</v>
      </c>
      <c r="K82" s="88">
        <v>0</v>
      </c>
      <c r="L82" s="88">
        <v>22126</v>
      </c>
      <c r="M82" s="88">
        <f t="shared" si="14"/>
        <v>9933</v>
      </c>
      <c r="N82" s="88">
        <f t="shared" si="15"/>
        <v>0</v>
      </c>
      <c r="O82" s="88">
        <v>0</v>
      </c>
      <c r="P82" s="88">
        <v>0</v>
      </c>
      <c r="Q82" s="88">
        <v>0</v>
      </c>
      <c r="R82" s="88">
        <v>0</v>
      </c>
      <c r="S82" s="88" t="s">
        <v>246</v>
      </c>
      <c r="T82" s="88">
        <v>0</v>
      </c>
      <c r="U82" s="88">
        <v>9933</v>
      </c>
      <c r="V82" s="88">
        <f t="shared" si="17"/>
        <v>32059</v>
      </c>
      <c r="W82" s="88">
        <f t="shared" si="17"/>
        <v>0</v>
      </c>
      <c r="X82" s="88">
        <f t="shared" si="17"/>
        <v>0</v>
      </c>
      <c r="Y82" s="88">
        <f t="shared" si="17"/>
        <v>0</v>
      </c>
      <c r="Z82" s="88">
        <f t="shared" si="17"/>
        <v>0</v>
      </c>
      <c r="AA82" s="88">
        <f t="shared" si="17"/>
        <v>0</v>
      </c>
      <c r="AB82" s="88" t="s">
        <v>167</v>
      </c>
      <c r="AC82" s="88">
        <f t="shared" si="17"/>
        <v>0</v>
      </c>
      <c r="AD82" s="88">
        <f t="shared" si="17"/>
        <v>32059</v>
      </c>
    </row>
    <row r="83" spans="1:30" ht="13.5">
      <c r="A83" s="17" t="s">
        <v>260</v>
      </c>
      <c r="B83" s="76" t="s">
        <v>87</v>
      </c>
      <c r="C83" s="77" t="s">
        <v>88</v>
      </c>
      <c r="D83" s="88">
        <f t="shared" si="12"/>
        <v>10141</v>
      </c>
      <c r="E83" s="88">
        <f t="shared" si="13"/>
        <v>0</v>
      </c>
      <c r="F83" s="88">
        <v>0</v>
      </c>
      <c r="G83" s="88">
        <v>0</v>
      </c>
      <c r="H83" s="88">
        <v>0</v>
      </c>
      <c r="I83" s="88">
        <v>0</v>
      </c>
      <c r="J83" s="88" t="s">
        <v>246</v>
      </c>
      <c r="K83" s="88">
        <v>0</v>
      </c>
      <c r="L83" s="88">
        <v>10141</v>
      </c>
      <c r="M83" s="88">
        <f t="shared" si="14"/>
        <v>600</v>
      </c>
      <c r="N83" s="88">
        <f t="shared" si="15"/>
        <v>0</v>
      </c>
      <c r="O83" s="88">
        <v>0</v>
      </c>
      <c r="P83" s="88">
        <v>0</v>
      </c>
      <c r="Q83" s="88">
        <v>0</v>
      </c>
      <c r="R83" s="88">
        <v>0</v>
      </c>
      <c r="S83" s="88" t="s">
        <v>246</v>
      </c>
      <c r="T83" s="88">
        <v>0</v>
      </c>
      <c r="U83" s="88">
        <v>600</v>
      </c>
      <c r="V83" s="88">
        <f t="shared" si="17"/>
        <v>10741</v>
      </c>
      <c r="W83" s="88">
        <f t="shared" si="17"/>
        <v>0</v>
      </c>
      <c r="X83" s="88">
        <f t="shared" si="17"/>
        <v>0</v>
      </c>
      <c r="Y83" s="88">
        <f t="shared" si="17"/>
        <v>0</v>
      </c>
      <c r="Z83" s="88">
        <f t="shared" si="17"/>
        <v>0</v>
      </c>
      <c r="AA83" s="88">
        <f t="shared" si="17"/>
        <v>0</v>
      </c>
      <c r="AB83" s="88" t="s">
        <v>167</v>
      </c>
      <c r="AC83" s="88">
        <f t="shared" si="17"/>
        <v>0</v>
      </c>
      <c r="AD83" s="88">
        <f t="shared" si="17"/>
        <v>10741</v>
      </c>
    </row>
    <row r="84" spans="1:30" ht="13.5">
      <c r="A84" s="17" t="s">
        <v>260</v>
      </c>
      <c r="B84" s="76" t="s">
        <v>89</v>
      </c>
      <c r="C84" s="77" t="s">
        <v>90</v>
      </c>
      <c r="D84" s="88">
        <f t="shared" si="12"/>
        <v>23686</v>
      </c>
      <c r="E84" s="88">
        <f t="shared" si="13"/>
        <v>0</v>
      </c>
      <c r="F84" s="88">
        <v>0</v>
      </c>
      <c r="G84" s="88">
        <v>0</v>
      </c>
      <c r="H84" s="88">
        <v>0</v>
      </c>
      <c r="I84" s="88">
        <v>0</v>
      </c>
      <c r="J84" s="88" t="s">
        <v>246</v>
      </c>
      <c r="K84" s="88">
        <v>0</v>
      </c>
      <c r="L84" s="88">
        <v>23686</v>
      </c>
      <c r="M84" s="88">
        <f t="shared" si="14"/>
        <v>10959</v>
      </c>
      <c r="N84" s="88">
        <f t="shared" si="15"/>
        <v>0</v>
      </c>
      <c r="O84" s="88">
        <v>0</v>
      </c>
      <c r="P84" s="88">
        <v>0</v>
      </c>
      <c r="Q84" s="88">
        <v>0</v>
      </c>
      <c r="R84" s="88">
        <v>0</v>
      </c>
      <c r="S84" s="88" t="s">
        <v>246</v>
      </c>
      <c r="T84" s="88">
        <v>0</v>
      </c>
      <c r="U84" s="88">
        <v>10959</v>
      </c>
      <c r="V84" s="88">
        <f t="shared" si="17"/>
        <v>34645</v>
      </c>
      <c r="W84" s="88">
        <f t="shared" si="17"/>
        <v>0</v>
      </c>
      <c r="X84" s="88">
        <f t="shared" si="17"/>
        <v>0</v>
      </c>
      <c r="Y84" s="88">
        <f t="shared" si="17"/>
        <v>0</v>
      </c>
      <c r="Z84" s="88">
        <f t="shared" si="17"/>
        <v>0</v>
      </c>
      <c r="AA84" s="88">
        <f t="shared" si="17"/>
        <v>0</v>
      </c>
      <c r="AB84" s="88" t="s">
        <v>167</v>
      </c>
      <c r="AC84" s="88">
        <f t="shared" si="17"/>
        <v>0</v>
      </c>
      <c r="AD84" s="88">
        <f t="shared" si="17"/>
        <v>34645</v>
      </c>
    </row>
    <row r="85" spans="1:30" ht="13.5">
      <c r="A85" s="17" t="s">
        <v>260</v>
      </c>
      <c r="B85" s="76" t="s">
        <v>91</v>
      </c>
      <c r="C85" s="77" t="s">
        <v>92</v>
      </c>
      <c r="D85" s="88">
        <f t="shared" si="12"/>
        <v>47680</v>
      </c>
      <c r="E85" s="88">
        <f t="shared" si="13"/>
        <v>2665</v>
      </c>
      <c r="F85" s="88">
        <v>0</v>
      </c>
      <c r="G85" s="88">
        <v>0</v>
      </c>
      <c r="H85" s="88">
        <v>0</v>
      </c>
      <c r="I85" s="88">
        <v>728</v>
      </c>
      <c r="J85" s="88" t="s">
        <v>246</v>
      </c>
      <c r="K85" s="88">
        <v>1937</v>
      </c>
      <c r="L85" s="88">
        <v>45015</v>
      </c>
      <c r="M85" s="88">
        <f t="shared" si="14"/>
        <v>17494</v>
      </c>
      <c r="N85" s="88">
        <f t="shared" si="15"/>
        <v>4850</v>
      </c>
      <c r="O85" s="88">
        <v>2976</v>
      </c>
      <c r="P85" s="88">
        <v>1874</v>
      </c>
      <c r="Q85" s="88">
        <v>0</v>
      </c>
      <c r="R85" s="88">
        <v>0</v>
      </c>
      <c r="S85" s="88" t="s">
        <v>246</v>
      </c>
      <c r="T85" s="88">
        <v>0</v>
      </c>
      <c r="U85" s="88">
        <v>12644</v>
      </c>
      <c r="V85" s="88">
        <f t="shared" si="17"/>
        <v>65174</v>
      </c>
      <c r="W85" s="88">
        <f t="shared" si="17"/>
        <v>7515</v>
      </c>
      <c r="X85" s="88">
        <f t="shared" si="17"/>
        <v>2976</v>
      </c>
      <c r="Y85" s="88">
        <f t="shared" si="17"/>
        <v>1874</v>
      </c>
      <c r="Z85" s="88">
        <f t="shared" si="17"/>
        <v>0</v>
      </c>
      <c r="AA85" s="88">
        <f t="shared" si="17"/>
        <v>728</v>
      </c>
      <c r="AB85" s="88" t="s">
        <v>167</v>
      </c>
      <c r="AC85" s="88">
        <f t="shared" si="17"/>
        <v>1937</v>
      </c>
      <c r="AD85" s="88">
        <f t="shared" si="17"/>
        <v>57659</v>
      </c>
    </row>
    <row r="86" spans="1:30" ht="13.5">
      <c r="A86" s="17" t="s">
        <v>260</v>
      </c>
      <c r="B86" s="76" t="s">
        <v>93</v>
      </c>
      <c r="C86" s="77" t="s">
        <v>94</v>
      </c>
      <c r="D86" s="88">
        <f t="shared" si="12"/>
        <v>152001</v>
      </c>
      <c r="E86" s="88">
        <f t="shared" si="13"/>
        <v>1225</v>
      </c>
      <c r="F86" s="88">
        <v>0</v>
      </c>
      <c r="G86" s="88">
        <v>1180</v>
      </c>
      <c r="H86" s="88">
        <v>0</v>
      </c>
      <c r="I86" s="88">
        <v>13</v>
      </c>
      <c r="J86" s="88" t="s">
        <v>246</v>
      </c>
      <c r="K86" s="88">
        <v>32</v>
      </c>
      <c r="L86" s="88">
        <v>150776</v>
      </c>
      <c r="M86" s="88">
        <f t="shared" si="14"/>
        <v>31925</v>
      </c>
      <c r="N86" s="88">
        <f t="shared" si="15"/>
        <v>0</v>
      </c>
      <c r="O86" s="88">
        <v>0</v>
      </c>
      <c r="P86" s="88">
        <v>0</v>
      </c>
      <c r="Q86" s="88">
        <v>0</v>
      </c>
      <c r="R86" s="88">
        <v>0</v>
      </c>
      <c r="S86" s="88" t="s">
        <v>246</v>
      </c>
      <c r="T86" s="88">
        <v>0</v>
      </c>
      <c r="U86" s="88">
        <v>31925</v>
      </c>
      <c r="V86" s="88">
        <f t="shared" si="17"/>
        <v>183926</v>
      </c>
      <c r="W86" s="88">
        <f t="shared" si="17"/>
        <v>1225</v>
      </c>
      <c r="X86" s="88">
        <f t="shared" si="17"/>
        <v>0</v>
      </c>
      <c r="Y86" s="88">
        <f t="shared" si="17"/>
        <v>1180</v>
      </c>
      <c r="Z86" s="88">
        <f t="shared" si="17"/>
        <v>0</v>
      </c>
      <c r="AA86" s="88">
        <f t="shared" si="17"/>
        <v>13</v>
      </c>
      <c r="AB86" s="88" t="s">
        <v>167</v>
      </c>
      <c r="AC86" s="88">
        <f t="shared" si="17"/>
        <v>32</v>
      </c>
      <c r="AD86" s="88">
        <f t="shared" si="17"/>
        <v>182701</v>
      </c>
    </row>
    <row r="87" spans="1:30" ht="13.5">
      <c r="A87" s="17" t="s">
        <v>260</v>
      </c>
      <c r="B87" s="76" t="s">
        <v>95</v>
      </c>
      <c r="C87" s="77" t="s">
        <v>96</v>
      </c>
      <c r="D87" s="88">
        <f t="shared" si="12"/>
        <v>37707</v>
      </c>
      <c r="E87" s="88">
        <f t="shared" si="13"/>
        <v>377</v>
      </c>
      <c r="F87" s="88">
        <v>0</v>
      </c>
      <c r="G87" s="88">
        <v>0</v>
      </c>
      <c r="H87" s="88">
        <v>0</v>
      </c>
      <c r="I87" s="88">
        <v>0</v>
      </c>
      <c r="J87" s="88" t="s">
        <v>246</v>
      </c>
      <c r="K87" s="88">
        <v>377</v>
      </c>
      <c r="L87" s="88">
        <v>37330</v>
      </c>
      <c r="M87" s="88">
        <f t="shared" si="14"/>
        <v>13201</v>
      </c>
      <c r="N87" s="88">
        <f t="shared" si="15"/>
        <v>4799</v>
      </c>
      <c r="O87" s="88">
        <v>0</v>
      </c>
      <c r="P87" s="88">
        <v>0</v>
      </c>
      <c r="Q87" s="88">
        <v>0</v>
      </c>
      <c r="R87" s="88">
        <v>4795</v>
      </c>
      <c r="S87" s="88" t="s">
        <v>246</v>
      </c>
      <c r="T87" s="88">
        <v>4</v>
      </c>
      <c r="U87" s="88">
        <v>8402</v>
      </c>
      <c r="V87" s="88">
        <f t="shared" si="17"/>
        <v>50908</v>
      </c>
      <c r="W87" s="88">
        <f t="shared" si="17"/>
        <v>5176</v>
      </c>
      <c r="X87" s="88">
        <f t="shared" si="17"/>
        <v>0</v>
      </c>
      <c r="Y87" s="88">
        <f t="shared" si="17"/>
        <v>0</v>
      </c>
      <c r="Z87" s="88">
        <f t="shared" si="17"/>
        <v>0</v>
      </c>
      <c r="AA87" s="88">
        <f t="shared" si="17"/>
        <v>4795</v>
      </c>
      <c r="AB87" s="88" t="s">
        <v>167</v>
      </c>
      <c r="AC87" s="88">
        <f t="shared" si="17"/>
        <v>381</v>
      </c>
      <c r="AD87" s="88">
        <f t="shared" si="17"/>
        <v>45732</v>
      </c>
    </row>
    <row r="88" spans="1:30" ht="13.5">
      <c r="A88" s="17" t="s">
        <v>260</v>
      </c>
      <c r="B88" s="76" t="s">
        <v>97</v>
      </c>
      <c r="C88" s="77" t="s">
        <v>98</v>
      </c>
      <c r="D88" s="88">
        <f t="shared" si="12"/>
        <v>110634</v>
      </c>
      <c r="E88" s="88">
        <f t="shared" si="13"/>
        <v>0</v>
      </c>
      <c r="F88" s="88">
        <v>0</v>
      </c>
      <c r="G88" s="88">
        <v>0</v>
      </c>
      <c r="H88" s="88">
        <v>0</v>
      </c>
      <c r="I88" s="88">
        <v>0</v>
      </c>
      <c r="J88" s="88" t="s">
        <v>246</v>
      </c>
      <c r="K88" s="88">
        <v>0</v>
      </c>
      <c r="L88" s="88">
        <v>110634</v>
      </c>
      <c r="M88" s="88">
        <f t="shared" si="14"/>
        <v>5866</v>
      </c>
      <c r="N88" s="88">
        <f t="shared" si="15"/>
        <v>0</v>
      </c>
      <c r="O88" s="88">
        <v>0</v>
      </c>
      <c r="P88" s="88">
        <v>0</v>
      </c>
      <c r="Q88" s="88">
        <v>0</v>
      </c>
      <c r="R88" s="88">
        <v>0</v>
      </c>
      <c r="S88" s="88" t="s">
        <v>246</v>
      </c>
      <c r="T88" s="88">
        <v>0</v>
      </c>
      <c r="U88" s="88">
        <v>5866</v>
      </c>
      <c r="V88" s="88">
        <f t="shared" si="17"/>
        <v>116500</v>
      </c>
      <c r="W88" s="88">
        <f t="shared" si="17"/>
        <v>0</v>
      </c>
      <c r="X88" s="88">
        <f t="shared" si="17"/>
        <v>0</v>
      </c>
      <c r="Y88" s="88">
        <f t="shared" si="17"/>
        <v>0</v>
      </c>
      <c r="Z88" s="88">
        <f t="shared" si="17"/>
        <v>0</v>
      </c>
      <c r="AA88" s="88">
        <f t="shared" si="17"/>
        <v>0</v>
      </c>
      <c r="AB88" s="88" t="s">
        <v>167</v>
      </c>
      <c r="AC88" s="88">
        <f t="shared" si="17"/>
        <v>0</v>
      </c>
      <c r="AD88" s="88">
        <f t="shared" si="17"/>
        <v>116500</v>
      </c>
    </row>
    <row r="89" spans="1:30" ht="13.5">
      <c r="A89" s="17" t="s">
        <v>260</v>
      </c>
      <c r="B89" s="76" t="s">
        <v>99</v>
      </c>
      <c r="C89" s="77" t="s">
        <v>233</v>
      </c>
      <c r="D89" s="88">
        <f t="shared" si="12"/>
        <v>228198</v>
      </c>
      <c r="E89" s="88">
        <f t="shared" si="13"/>
        <v>0</v>
      </c>
      <c r="F89" s="88">
        <v>0</v>
      </c>
      <c r="G89" s="88">
        <v>0</v>
      </c>
      <c r="H89" s="88">
        <v>0</v>
      </c>
      <c r="I89" s="88">
        <v>0</v>
      </c>
      <c r="J89" s="88" t="s">
        <v>246</v>
      </c>
      <c r="K89" s="88">
        <v>0</v>
      </c>
      <c r="L89" s="88">
        <v>228198</v>
      </c>
      <c r="M89" s="88">
        <f t="shared" si="14"/>
        <v>12025</v>
      </c>
      <c r="N89" s="88">
        <f t="shared" si="15"/>
        <v>0</v>
      </c>
      <c r="O89" s="88">
        <v>0</v>
      </c>
      <c r="P89" s="88">
        <v>0</v>
      </c>
      <c r="Q89" s="88">
        <v>0</v>
      </c>
      <c r="R89" s="88">
        <v>0</v>
      </c>
      <c r="S89" s="88" t="s">
        <v>246</v>
      </c>
      <c r="T89" s="88">
        <v>0</v>
      </c>
      <c r="U89" s="88">
        <v>12025</v>
      </c>
      <c r="V89" s="88">
        <f t="shared" si="17"/>
        <v>240223</v>
      </c>
      <c r="W89" s="88">
        <f t="shared" si="17"/>
        <v>0</v>
      </c>
      <c r="X89" s="88">
        <f t="shared" si="17"/>
        <v>0</v>
      </c>
      <c r="Y89" s="88">
        <f t="shared" si="17"/>
        <v>0</v>
      </c>
      <c r="Z89" s="88">
        <f t="shared" si="17"/>
        <v>0</v>
      </c>
      <c r="AA89" s="88">
        <f t="shared" si="17"/>
        <v>0</v>
      </c>
      <c r="AB89" s="88" t="s">
        <v>167</v>
      </c>
      <c r="AC89" s="88">
        <f t="shared" si="17"/>
        <v>0</v>
      </c>
      <c r="AD89" s="88">
        <f t="shared" si="17"/>
        <v>240223</v>
      </c>
    </row>
    <row r="90" spans="1:30" ht="13.5">
      <c r="A90" s="17" t="s">
        <v>260</v>
      </c>
      <c r="B90" s="76" t="s">
        <v>100</v>
      </c>
      <c r="C90" s="77" t="s">
        <v>101</v>
      </c>
      <c r="D90" s="88">
        <f t="shared" si="12"/>
        <v>318001</v>
      </c>
      <c r="E90" s="88">
        <f t="shared" si="13"/>
        <v>0</v>
      </c>
      <c r="F90" s="88">
        <v>0</v>
      </c>
      <c r="G90" s="88">
        <v>0</v>
      </c>
      <c r="H90" s="88">
        <v>0</v>
      </c>
      <c r="I90" s="88">
        <v>0</v>
      </c>
      <c r="J90" s="88" t="s">
        <v>246</v>
      </c>
      <c r="K90" s="88">
        <v>0</v>
      </c>
      <c r="L90" s="88">
        <v>318001</v>
      </c>
      <c r="M90" s="88">
        <f t="shared" si="14"/>
        <v>17207</v>
      </c>
      <c r="N90" s="88">
        <f t="shared" si="15"/>
        <v>0</v>
      </c>
      <c r="O90" s="88">
        <v>0</v>
      </c>
      <c r="P90" s="88">
        <v>0</v>
      </c>
      <c r="Q90" s="88">
        <v>0</v>
      </c>
      <c r="R90" s="88">
        <v>0</v>
      </c>
      <c r="S90" s="88" t="s">
        <v>246</v>
      </c>
      <c r="T90" s="88">
        <v>0</v>
      </c>
      <c r="U90" s="88">
        <v>17207</v>
      </c>
      <c r="V90" s="88">
        <f t="shared" si="17"/>
        <v>335208</v>
      </c>
      <c r="W90" s="88">
        <f t="shared" si="17"/>
        <v>0</v>
      </c>
      <c r="X90" s="88">
        <f t="shared" si="17"/>
        <v>0</v>
      </c>
      <c r="Y90" s="88">
        <f t="shared" si="17"/>
        <v>0</v>
      </c>
      <c r="Z90" s="88">
        <f t="shared" si="17"/>
        <v>0</v>
      </c>
      <c r="AA90" s="88">
        <f t="shared" si="17"/>
        <v>0</v>
      </c>
      <c r="AB90" s="88" t="s">
        <v>167</v>
      </c>
      <c r="AC90" s="88">
        <f t="shared" si="17"/>
        <v>0</v>
      </c>
      <c r="AD90" s="88">
        <f t="shared" si="17"/>
        <v>335208</v>
      </c>
    </row>
    <row r="91" spans="1:30" ht="13.5">
      <c r="A91" s="17" t="s">
        <v>260</v>
      </c>
      <c r="B91" s="76" t="s">
        <v>102</v>
      </c>
      <c r="C91" s="77" t="s">
        <v>103</v>
      </c>
      <c r="D91" s="88">
        <f t="shared" si="12"/>
        <v>174294</v>
      </c>
      <c r="E91" s="88">
        <f t="shared" si="13"/>
        <v>12</v>
      </c>
      <c r="F91" s="88">
        <v>0</v>
      </c>
      <c r="G91" s="88">
        <v>0</v>
      </c>
      <c r="H91" s="88">
        <v>0</v>
      </c>
      <c r="I91" s="88">
        <v>0</v>
      </c>
      <c r="J91" s="88" t="s">
        <v>246</v>
      </c>
      <c r="K91" s="88">
        <v>12</v>
      </c>
      <c r="L91" s="88">
        <v>174282</v>
      </c>
      <c r="M91" s="88">
        <f t="shared" si="14"/>
        <v>20761</v>
      </c>
      <c r="N91" s="88">
        <f t="shared" si="15"/>
        <v>5022</v>
      </c>
      <c r="O91" s="88">
        <v>3079</v>
      </c>
      <c r="P91" s="88">
        <v>1939</v>
      </c>
      <c r="Q91" s="88">
        <v>0</v>
      </c>
      <c r="R91" s="88">
        <v>0</v>
      </c>
      <c r="S91" s="88" t="s">
        <v>246</v>
      </c>
      <c r="T91" s="88">
        <v>4</v>
      </c>
      <c r="U91" s="88">
        <v>15739</v>
      </c>
      <c r="V91" s="88">
        <f t="shared" si="17"/>
        <v>195055</v>
      </c>
      <c r="W91" s="88">
        <f t="shared" si="17"/>
        <v>5034</v>
      </c>
      <c r="X91" s="88">
        <f t="shared" si="17"/>
        <v>3079</v>
      </c>
      <c r="Y91" s="88">
        <f t="shared" si="17"/>
        <v>1939</v>
      </c>
      <c r="Z91" s="88">
        <f t="shared" si="17"/>
        <v>0</v>
      </c>
      <c r="AA91" s="88">
        <f t="shared" si="17"/>
        <v>0</v>
      </c>
      <c r="AB91" s="88" t="s">
        <v>167</v>
      </c>
      <c r="AC91" s="88">
        <f t="shared" si="17"/>
        <v>16</v>
      </c>
      <c r="AD91" s="88">
        <f t="shared" si="17"/>
        <v>190021</v>
      </c>
    </row>
    <row r="92" spans="1:30" ht="13.5">
      <c r="A92" s="17" t="s">
        <v>260</v>
      </c>
      <c r="B92" s="76" t="s">
        <v>104</v>
      </c>
      <c r="C92" s="77" t="s">
        <v>105</v>
      </c>
      <c r="D92" s="88">
        <f t="shared" si="12"/>
        <v>390020</v>
      </c>
      <c r="E92" s="88">
        <f t="shared" si="13"/>
        <v>10120</v>
      </c>
      <c r="F92" s="88">
        <v>0</v>
      </c>
      <c r="G92" s="88">
        <v>0</v>
      </c>
      <c r="H92" s="88">
        <v>0</v>
      </c>
      <c r="I92" s="88">
        <v>612</v>
      </c>
      <c r="J92" s="88" t="s">
        <v>246</v>
      </c>
      <c r="K92" s="88">
        <v>9508</v>
      </c>
      <c r="L92" s="88">
        <v>379900</v>
      </c>
      <c r="M92" s="88">
        <f t="shared" si="14"/>
        <v>42964</v>
      </c>
      <c r="N92" s="88">
        <f t="shared" si="15"/>
        <v>0</v>
      </c>
      <c r="O92" s="88">
        <v>0</v>
      </c>
      <c r="P92" s="88">
        <v>0</v>
      </c>
      <c r="Q92" s="88">
        <v>0</v>
      </c>
      <c r="R92" s="88">
        <v>0</v>
      </c>
      <c r="S92" s="88" t="s">
        <v>246</v>
      </c>
      <c r="T92" s="88">
        <v>0</v>
      </c>
      <c r="U92" s="88">
        <v>42964</v>
      </c>
      <c r="V92" s="88">
        <f t="shared" si="17"/>
        <v>432984</v>
      </c>
      <c r="W92" s="88">
        <f t="shared" si="17"/>
        <v>10120</v>
      </c>
      <c r="X92" s="88">
        <f t="shared" si="17"/>
        <v>0</v>
      </c>
      <c r="Y92" s="88">
        <f t="shared" si="17"/>
        <v>0</v>
      </c>
      <c r="Z92" s="88">
        <f t="shared" si="17"/>
        <v>0</v>
      </c>
      <c r="AA92" s="88">
        <f t="shared" si="17"/>
        <v>612</v>
      </c>
      <c r="AB92" s="88" t="s">
        <v>167</v>
      </c>
      <c r="AC92" s="88">
        <f t="shared" si="17"/>
        <v>9508</v>
      </c>
      <c r="AD92" s="88">
        <f t="shared" si="17"/>
        <v>422864</v>
      </c>
    </row>
    <row r="93" spans="1:30" ht="13.5">
      <c r="A93" s="17" t="s">
        <v>260</v>
      </c>
      <c r="B93" s="76" t="s">
        <v>106</v>
      </c>
      <c r="C93" s="77" t="s">
        <v>107</v>
      </c>
      <c r="D93" s="88">
        <f t="shared" si="12"/>
        <v>95567</v>
      </c>
      <c r="E93" s="88">
        <f t="shared" si="13"/>
        <v>4354</v>
      </c>
      <c r="F93" s="88">
        <v>0</v>
      </c>
      <c r="G93" s="88">
        <v>0</v>
      </c>
      <c r="H93" s="88">
        <v>0</v>
      </c>
      <c r="I93" s="88">
        <v>1567</v>
      </c>
      <c r="J93" s="88" t="s">
        <v>246</v>
      </c>
      <c r="K93" s="88">
        <v>2787</v>
      </c>
      <c r="L93" s="88">
        <v>91213</v>
      </c>
      <c r="M93" s="88">
        <f t="shared" si="14"/>
        <v>8510</v>
      </c>
      <c r="N93" s="88">
        <f t="shared" si="15"/>
        <v>0</v>
      </c>
      <c r="O93" s="88">
        <v>0</v>
      </c>
      <c r="P93" s="88">
        <v>0</v>
      </c>
      <c r="Q93" s="88">
        <v>0</v>
      </c>
      <c r="R93" s="88">
        <v>0</v>
      </c>
      <c r="S93" s="88" t="s">
        <v>246</v>
      </c>
      <c r="T93" s="88">
        <v>0</v>
      </c>
      <c r="U93" s="88">
        <v>8510</v>
      </c>
      <c r="V93" s="88">
        <f t="shared" si="17"/>
        <v>104077</v>
      </c>
      <c r="W93" s="88">
        <f t="shared" si="17"/>
        <v>4354</v>
      </c>
      <c r="X93" s="88">
        <f t="shared" si="17"/>
        <v>0</v>
      </c>
      <c r="Y93" s="88">
        <f t="shared" si="17"/>
        <v>0</v>
      </c>
      <c r="Z93" s="88">
        <f t="shared" si="17"/>
        <v>0</v>
      </c>
      <c r="AA93" s="88">
        <f t="shared" si="17"/>
        <v>1567</v>
      </c>
      <c r="AB93" s="88" t="s">
        <v>167</v>
      </c>
      <c r="AC93" s="88">
        <f t="shared" si="17"/>
        <v>2787</v>
      </c>
      <c r="AD93" s="88">
        <f t="shared" si="17"/>
        <v>99723</v>
      </c>
    </row>
    <row r="94" spans="1:30" ht="13.5">
      <c r="A94" s="17" t="s">
        <v>260</v>
      </c>
      <c r="B94" s="76" t="s">
        <v>108</v>
      </c>
      <c r="C94" s="77" t="s">
        <v>109</v>
      </c>
      <c r="D94" s="88">
        <f t="shared" si="12"/>
        <v>221601</v>
      </c>
      <c r="E94" s="88">
        <f t="shared" si="13"/>
        <v>22571</v>
      </c>
      <c r="F94" s="88">
        <v>0</v>
      </c>
      <c r="G94" s="88">
        <v>0</v>
      </c>
      <c r="H94" s="88">
        <v>0</v>
      </c>
      <c r="I94" s="88">
        <v>22571</v>
      </c>
      <c r="J94" s="88" t="s">
        <v>246</v>
      </c>
      <c r="K94" s="88">
        <v>0</v>
      </c>
      <c r="L94" s="88">
        <v>199030</v>
      </c>
      <c r="M94" s="88">
        <f t="shared" si="14"/>
        <v>40526</v>
      </c>
      <c r="N94" s="88">
        <f t="shared" si="15"/>
        <v>0</v>
      </c>
      <c r="O94" s="88">
        <v>0</v>
      </c>
      <c r="P94" s="88">
        <v>0</v>
      </c>
      <c r="Q94" s="88">
        <v>0</v>
      </c>
      <c r="R94" s="88">
        <v>0</v>
      </c>
      <c r="S94" s="88" t="s">
        <v>246</v>
      </c>
      <c r="T94" s="88">
        <v>0</v>
      </c>
      <c r="U94" s="88">
        <v>40526</v>
      </c>
      <c r="V94" s="88">
        <f t="shared" si="17"/>
        <v>262127</v>
      </c>
      <c r="W94" s="88">
        <f t="shared" si="17"/>
        <v>22571</v>
      </c>
      <c r="X94" s="88">
        <f t="shared" si="17"/>
        <v>0</v>
      </c>
      <c r="Y94" s="88">
        <f t="shared" si="17"/>
        <v>0</v>
      </c>
      <c r="Z94" s="88">
        <f t="shared" si="17"/>
        <v>0</v>
      </c>
      <c r="AA94" s="88">
        <f t="shared" si="17"/>
        <v>22571</v>
      </c>
      <c r="AB94" s="88" t="s">
        <v>167</v>
      </c>
      <c r="AC94" s="88">
        <f t="shared" si="17"/>
        <v>0</v>
      </c>
      <c r="AD94" s="88">
        <f t="shared" si="17"/>
        <v>239556</v>
      </c>
    </row>
    <row r="95" spans="1:30" ht="13.5">
      <c r="A95" s="78" t="s">
        <v>260</v>
      </c>
      <c r="B95" s="78" t="s">
        <v>110</v>
      </c>
      <c r="C95" s="79" t="s">
        <v>111</v>
      </c>
      <c r="D95" s="88">
        <f t="shared" si="12"/>
        <v>0</v>
      </c>
      <c r="E95" s="88">
        <f t="shared" si="13"/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f t="shared" si="14"/>
        <v>131451</v>
      </c>
      <c r="N95" s="88">
        <f t="shared" si="15"/>
        <v>1002</v>
      </c>
      <c r="O95" s="88">
        <v>0</v>
      </c>
      <c r="P95" s="88">
        <v>0</v>
      </c>
      <c r="Q95" s="88">
        <v>0</v>
      </c>
      <c r="R95" s="88">
        <v>0</v>
      </c>
      <c r="S95" s="88">
        <v>537987</v>
      </c>
      <c r="T95" s="88">
        <v>1002</v>
      </c>
      <c r="U95" s="88">
        <v>130449</v>
      </c>
      <c r="V95" s="88">
        <f aca="true" t="shared" si="18" ref="V95:V120">D95+M95</f>
        <v>131451</v>
      </c>
      <c r="W95" s="88">
        <f aca="true" t="shared" si="19" ref="W95:W120">E95+N95</f>
        <v>1002</v>
      </c>
      <c r="X95" s="88">
        <f aca="true" t="shared" si="20" ref="X95:X120">F95+O95</f>
        <v>0</v>
      </c>
      <c r="Y95" s="88">
        <f aca="true" t="shared" si="21" ref="Y95:Y120">G95+P95</f>
        <v>0</v>
      </c>
      <c r="Z95" s="88">
        <f aca="true" t="shared" si="22" ref="Z95:Z120">H95+Q95</f>
        <v>0</v>
      </c>
      <c r="AA95" s="88">
        <f aca="true" t="shared" si="23" ref="AA95:AA120">I95+R95</f>
        <v>0</v>
      </c>
      <c r="AB95" s="88">
        <f aca="true" t="shared" si="24" ref="AB95:AB120">J95+S95</f>
        <v>537987</v>
      </c>
      <c r="AC95" s="88">
        <f aca="true" t="shared" si="25" ref="AC95:AC120">K95+T95</f>
        <v>1002</v>
      </c>
      <c r="AD95" s="88">
        <f aca="true" t="shared" si="26" ref="AD95:AD120">L95+U95</f>
        <v>130449</v>
      </c>
    </row>
    <row r="96" spans="1:30" ht="13.5">
      <c r="A96" s="78" t="s">
        <v>260</v>
      </c>
      <c r="B96" s="78" t="s">
        <v>112</v>
      </c>
      <c r="C96" s="79" t="s">
        <v>113</v>
      </c>
      <c r="D96" s="88">
        <f t="shared" si="12"/>
        <v>0</v>
      </c>
      <c r="E96" s="88">
        <f t="shared" si="13"/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f t="shared" si="14"/>
        <v>10432</v>
      </c>
      <c r="N96" s="88">
        <f t="shared" si="15"/>
        <v>3062</v>
      </c>
      <c r="O96" s="88">
        <v>0</v>
      </c>
      <c r="P96" s="88">
        <v>0</v>
      </c>
      <c r="Q96" s="88">
        <v>0</v>
      </c>
      <c r="R96" s="88">
        <v>0</v>
      </c>
      <c r="S96" s="88">
        <v>313754</v>
      </c>
      <c r="T96" s="88">
        <v>3062</v>
      </c>
      <c r="U96" s="88">
        <v>7370</v>
      </c>
      <c r="V96" s="88">
        <f t="shared" si="18"/>
        <v>10432</v>
      </c>
      <c r="W96" s="88">
        <f t="shared" si="19"/>
        <v>3062</v>
      </c>
      <c r="X96" s="88">
        <f t="shared" si="20"/>
        <v>0</v>
      </c>
      <c r="Y96" s="88">
        <f t="shared" si="21"/>
        <v>0</v>
      </c>
      <c r="Z96" s="88">
        <f t="shared" si="22"/>
        <v>0</v>
      </c>
      <c r="AA96" s="88">
        <f t="shared" si="23"/>
        <v>0</v>
      </c>
      <c r="AB96" s="88">
        <f t="shared" si="24"/>
        <v>313754</v>
      </c>
      <c r="AC96" s="88">
        <f t="shared" si="25"/>
        <v>3062</v>
      </c>
      <c r="AD96" s="88">
        <f t="shared" si="26"/>
        <v>7370</v>
      </c>
    </row>
    <row r="97" spans="1:30" ht="13.5">
      <c r="A97" s="78" t="s">
        <v>260</v>
      </c>
      <c r="B97" s="78" t="s">
        <v>114</v>
      </c>
      <c r="C97" s="79" t="s">
        <v>115</v>
      </c>
      <c r="D97" s="88">
        <f t="shared" si="12"/>
        <v>8824</v>
      </c>
      <c r="E97" s="88">
        <f t="shared" si="13"/>
        <v>8824</v>
      </c>
      <c r="F97" s="88">
        <v>0</v>
      </c>
      <c r="G97" s="88">
        <v>0</v>
      </c>
      <c r="H97" s="88">
        <v>0</v>
      </c>
      <c r="I97" s="88">
        <v>8824</v>
      </c>
      <c r="J97" s="88">
        <v>277382</v>
      </c>
      <c r="K97" s="88">
        <v>0</v>
      </c>
      <c r="L97" s="88">
        <v>0</v>
      </c>
      <c r="M97" s="88">
        <f t="shared" si="14"/>
        <v>77406</v>
      </c>
      <c r="N97" s="88">
        <f t="shared" si="15"/>
        <v>76189</v>
      </c>
      <c r="O97" s="88">
        <v>0</v>
      </c>
      <c r="P97" s="88">
        <v>0</v>
      </c>
      <c r="Q97" s="88">
        <v>0</v>
      </c>
      <c r="R97" s="88">
        <v>76189</v>
      </c>
      <c r="S97" s="88">
        <v>98621</v>
      </c>
      <c r="T97" s="88">
        <v>0</v>
      </c>
      <c r="U97" s="88">
        <v>1217</v>
      </c>
      <c r="V97" s="88">
        <f t="shared" si="18"/>
        <v>86230</v>
      </c>
      <c r="W97" s="88">
        <f t="shared" si="19"/>
        <v>85013</v>
      </c>
      <c r="X97" s="88">
        <f t="shared" si="20"/>
        <v>0</v>
      </c>
      <c r="Y97" s="88">
        <f t="shared" si="21"/>
        <v>0</v>
      </c>
      <c r="Z97" s="88">
        <f t="shared" si="22"/>
        <v>0</v>
      </c>
      <c r="AA97" s="88">
        <f t="shared" si="23"/>
        <v>85013</v>
      </c>
      <c r="AB97" s="88">
        <f t="shared" si="24"/>
        <v>376003</v>
      </c>
      <c r="AC97" s="88">
        <f t="shared" si="25"/>
        <v>0</v>
      </c>
      <c r="AD97" s="88">
        <f t="shared" si="26"/>
        <v>1217</v>
      </c>
    </row>
    <row r="98" spans="1:30" ht="13.5">
      <c r="A98" s="78" t="s">
        <v>260</v>
      </c>
      <c r="B98" s="78" t="s">
        <v>116</v>
      </c>
      <c r="C98" s="79" t="s">
        <v>117</v>
      </c>
      <c r="D98" s="88">
        <f t="shared" si="12"/>
        <v>1156158</v>
      </c>
      <c r="E98" s="88">
        <f t="shared" si="13"/>
        <v>1149405</v>
      </c>
      <c r="F98" s="88">
        <v>441364</v>
      </c>
      <c r="G98" s="88">
        <v>43249</v>
      </c>
      <c r="H98" s="88">
        <v>467500</v>
      </c>
      <c r="I98" s="88">
        <v>197292</v>
      </c>
      <c r="J98" s="88">
        <v>797706</v>
      </c>
      <c r="K98" s="88">
        <v>0</v>
      </c>
      <c r="L98" s="88">
        <v>6753</v>
      </c>
      <c r="M98" s="88">
        <f t="shared" si="14"/>
        <v>6753</v>
      </c>
      <c r="N98" s="88">
        <f t="shared" si="15"/>
        <v>0</v>
      </c>
      <c r="O98" s="88">
        <v>0</v>
      </c>
      <c r="P98" s="88">
        <v>0</v>
      </c>
      <c r="Q98" s="88">
        <v>0</v>
      </c>
      <c r="R98" s="88">
        <v>0</v>
      </c>
      <c r="S98" s="88">
        <v>300862</v>
      </c>
      <c r="T98" s="88">
        <v>0</v>
      </c>
      <c r="U98" s="88">
        <v>6753</v>
      </c>
      <c r="V98" s="88">
        <f t="shared" si="18"/>
        <v>1162911</v>
      </c>
      <c r="W98" s="88">
        <f t="shared" si="19"/>
        <v>1149405</v>
      </c>
      <c r="X98" s="88">
        <f t="shared" si="20"/>
        <v>441364</v>
      </c>
      <c r="Y98" s="88">
        <f t="shared" si="21"/>
        <v>43249</v>
      </c>
      <c r="Z98" s="88">
        <f t="shared" si="22"/>
        <v>467500</v>
      </c>
      <c r="AA98" s="88">
        <f t="shared" si="23"/>
        <v>197292</v>
      </c>
      <c r="AB98" s="88">
        <f t="shared" si="24"/>
        <v>1098568</v>
      </c>
      <c r="AC98" s="88">
        <f t="shared" si="25"/>
        <v>0</v>
      </c>
      <c r="AD98" s="88">
        <f t="shared" si="26"/>
        <v>13506</v>
      </c>
    </row>
    <row r="99" spans="1:30" ht="13.5">
      <c r="A99" s="78" t="s">
        <v>260</v>
      </c>
      <c r="B99" s="78" t="s">
        <v>118</v>
      </c>
      <c r="C99" s="79" t="s">
        <v>119</v>
      </c>
      <c r="D99" s="88">
        <f t="shared" si="12"/>
        <v>128614</v>
      </c>
      <c r="E99" s="88">
        <f t="shared" si="13"/>
        <v>122904</v>
      </c>
      <c r="F99" s="88">
        <v>0</v>
      </c>
      <c r="G99" s="88">
        <v>0</v>
      </c>
      <c r="H99" s="88">
        <v>0</v>
      </c>
      <c r="I99" s="88">
        <v>79084</v>
      </c>
      <c r="J99" s="88">
        <v>868341</v>
      </c>
      <c r="K99" s="88">
        <v>43820</v>
      </c>
      <c r="L99" s="88">
        <v>5710</v>
      </c>
      <c r="M99" s="88">
        <f t="shared" si="14"/>
        <v>12921</v>
      </c>
      <c r="N99" s="88">
        <f t="shared" si="15"/>
        <v>11431</v>
      </c>
      <c r="O99" s="88">
        <v>0</v>
      </c>
      <c r="P99" s="88">
        <v>0</v>
      </c>
      <c r="Q99" s="88">
        <v>0</v>
      </c>
      <c r="R99" s="88">
        <v>0</v>
      </c>
      <c r="S99" s="88">
        <v>234479</v>
      </c>
      <c r="T99" s="88">
        <v>11431</v>
      </c>
      <c r="U99" s="88">
        <v>1490</v>
      </c>
      <c r="V99" s="88">
        <f t="shared" si="18"/>
        <v>141535</v>
      </c>
      <c r="W99" s="88">
        <f t="shared" si="19"/>
        <v>134335</v>
      </c>
      <c r="X99" s="88">
        <f t="shared" si="20"/>
        <v>0</v>
      </c>
      <c r="Y99" s="88">
        <f t="shared" si="21"/>
        <v>0</v>
      </c>
      <c r="Z99" s="88">
        <f t="shared" si="22"/>
        <v>0</v>
      </c>
      <c r="AA99" s="88">
        <f t="shared" si="23"/>
        <v>79084</v>
      </c>
      <c r="AB99" s="88">
        <f t="shared" si="24"/>
        <v>1102820</v>
      </c>
      <c r="AC99" s="88">
        <f t="shared" si="25"/>
        <v>55251</v>
      </c>
      <c r="AD99" s="88">
        <f t="shared" si="26"/>
        <v>7200</v>
      </c>
    </row>
    <row r="100" spans="1:30" ht="13.5">
      <c r="A100" s="78" t="s">
        <v>260</v>
      </c>
      <c r="B100" s="78" t="s">
        <v>120</v>
      </c>
      <c r="C100" s="79" t="s">
        <v>121</v>
      </c>
      <c r="D100" s="88">
        <f t="shared" si="12"/>
        <v>54316</v>
      </c>
      <c r="E100" s="88">
        <f t="shared" si="13"/>
        <v>54316</v>
      </c>
      <c r="F100" s="88">
        <v>0</v>
      </c>
      <c r="G100" s="88">
        <v>0</v>
      </c>
      <c r="H100" s="88">
        <v>0</v>
      </c>
      <c r="I100" s="88">
        <v>54316</v>
      </c>
      <c r="J100" s="88">
        <v>746662</v>
      </c>
      <c r="K100" s="88">
        <v>0</v>
      </c>
      <c r="L100" s="88">
        <v>0</v>
      </c>
      <c r="M100" s="88">
        <f t="shared" si="14"/>
        <v>0</v>
      </c>
      <c r="N100" s="88">
        <f t="shared" si="15"/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f t="shared" si="18"/>
        <v>54316</v>
      </c>
      <c r="W100" s="88">
        <f t="shared" si="19"/>
        <v>54316</v>
      </c>
      <c r="X100" s="88">
        <f t="shared" si="20"/>
        <v>0</v>
      </c>
      <c r="Y100" s="88">
        <f t="shared" si="21"/>
        <v>0</v>
      </c>
      <c r="Z100" s="88">
        <f t="shared" si="22"/>
        <v>0</v>
      </c>
      <c r="AA100" s="88">
        <f t="shared" si="23"/>
        <v>54316</v>
      </c>
      <c r="AB100" s="88">
        <f t="shared" si="24"/>
        <v>746662</v>
      </c>
      <c r="AC100" s="88">
        <f t="shared" si="25"/>
        <v>0</v>
      </c>
      <c r="AD100" s="88">
        <f t="shared" si="26"/>
        <v>0</v>
      </c>
    </row>
    <row r="101" spans="1:30" ht="13.5">
      <c r="A101" s="78" t="s">
        <v>260</v>
      </c>
      <c r="B101" s="78" t="s">
        <v>122</v>
      </c>
      <c r="C101" s="79" t="s">
        <v>123</v>
      </c>
      <c r="D101" s="88">
        <f t="shared" si="12"/>
        <v>0</v>
      </c>
      <c r="E101" s="88">
        <f t="shared" si="13"/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f t="shared" si="14"/>
        <v>6405</v>
      </c>
      <c r="N101" s="88">
        <f t="shared" si="15"/>
        <v>6330</v>
      </c>
      <c r="O101" s="88">
        <v>0</v>
      </c>
      <c r="P101" s="88">
        <v>0</v>
      </c>
      <c r="Q101" s="88">
        <v>0</v>
      </c>
      <c r="R101" s="88">
        <v>6330</v>
      </c>
      <c r="S101" s="88">
        <v>225923</v>
      </c>
      <c r="T101" s="88">
        <v>0</v>
      </c>
      <c r="U101" s="88">
        <v>75</v>
      </c>
      <c r="V101" s="88">
        <f t="shared" si="18"/>
        <v>6405</v>
      </c>
      <c r="W101" s="88">
        <f t="shared" si="19"/>
        <v>6330</v>
      </c>
      <c r="X101" s="88">
        <f t="shared" si="20"/>
        <v>0</v>
      </c>
      <c r="Y101" s="88">
        <f t="shared" si="21"/>
        <v>0</v>
      </c>
      <c r="Z101" s="88">
        <f t="shared" si="22"/>
        <v>0</v>
      </c>
      <c r="AA101" s="88">
        <f t="shared" si="23"/>
        <v>6330</v>
      </c>
      <c r="AB101" s="88">
        <f t="shared" si="24"/>
        <v>225923</v>
      </c>
      <c r="AC101" s="88">
        <f t="shared" si="25"/>
        <v>0</v>
      </c>
      <c r="AD101" s="88">
        <f t="shared" si="26"/>
        <v>75</v>
      </c>
    </row>
    <row r="102" spans="1:30" ht="13.5">
      <c r="A102" s="78" t="s">
        <v>260</v>
      </c>
      <c r="B102" s="78" t="s">
        <v>124</v>
      </c>
      <c r="C102" s="79" t="s">
        <v>125</v>
      </c>
      <c r="D102" s="88">
        <f t="shared" si="12"/>
        <v>5275752</v>
      </c>
      <c r="E102" s="88">
        <f t="shared" si="13"/>
        <v>5275752</v>
      </c>
      <c r="F102" s="88">
        <v>1768923</v>
      </c>
      <c r="G102" s="88">
        <v>0</v>
      </c>
      <c r="H102" s="88">
        <v>3425758</v>
      </c>
      <c r="I102" s="88">
        <v>81071</v>
      </c>
      <c r="J102" s="88">
        <v>1936684</v>
      </c>
      <c r="K102" s="88">
        <v>0</v>
      </c>
      <c r="L102" s="88">
        <v>0</v>
      </c>
      <c r="M102" s="88">
        <f t="shared" si="14"/>
        <v>0</v>
      </c>
      <c r="N102" s="88">
        <f t="shared" si="15"/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146649</v>
      </c>
      <c r="T102" s="88">
        <v>0</v>
      </c>
      <c r="U102" s="88">
        <v>0</v>
      </c>
      <c r="V102" s="88">
        <f t="shared" si="18"/>
        <v>5275752</v>
      </c>
      <c r="W102" s="88">
        <f t="shared" si="19"/>
        <v>5275752</v>
      </c>
      <c r="X102" s="88">
        <f t="shared" si="20"/>
        <v>1768923</v>
      </c>
      <c r="Y102" s="88">
        <f t="shared" si="21"/>
        <v>0</v>
      </c>
      <c r="Z102" s="88">
        <f t="shared" si="22"/>
        <v>3425758</v>
      </c>
      <c r="AA102" s="88">
        <f t="shared" si="23"/>
        <v>81071</v>
      </c>
      <c r="AB102" s="88">
        <f t="shared" si="24"/>
        <v>2083333</v>
      </c>
      <c r="AC102" s="88">
        <f t="shared" si="25"/>
        <v>0</v>
      </c>
      <c r="AD102" s="88">
        <f t="shared" si="26"/>
        <v>0</v>
      </c>
    </row>
    <row r="103" spans="1:30" ht="13.5">
      <c r="A103" s="78" t="s">
        <v>260</v>
      </c>
      <c r="B103" s="78" t="s">
        <v>126</v>
      </c>
      <c r="C103" s="79" t="s">
        <v>127</v>
      </c>
      <c r="D103" s="88">
        <f aca="true" t="shared" si="27" ref="D103:D120">E103+L103</f>
        <v>0</v>
      </c>
      <c r="E103" s="88">
        <f aca="true" t="shared" si="28" ref="E103:E120">F103+G103+H103+I103+K103</f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f aca="true" t="shared" si="29" ref="M103:M120">N103+U103</f>
        <v>105152</v>
      </c>
      <c r="N103" s="88">
        <f aca="true" t="shared" si="30" ref="N103:N120">O103+P103+Q103+R103+T103</f>
        <v>114159</v>
      </c>
      <c r="O103" s="88">
        <v>0</v>
      </c>
      <c r="P103" s="88">
        <v>0</v>
      </c>
      <c r="Q103" s="88">
        <v>85200</v>
      </c>
      <c r="R103" s="88">
        <v>0</v>
      </c>
      <c r="S103" s="88">
        <v>403893</v>
      </c>
      <c r="T103" s="88">
        <v>28959</v>
      </c>
      <c r="U103" s="88">
        <v>-9007</v>
      </c>
      <c r="V103" s="88">
        <f t="shared" si="18"/>
        <v>105152</v>
      </c>
      <c r="W103" s="88">
        <f t="shared" si="19"/>
        <v>114159</v>
      </c>
      <c r="X103" s="88">
        <f t="shared" si="20"/>
        <v>0</v>
      </c>
      <c r="Y103" s="88">
        <f t="shared" si="21"/>
        <v>0</v>
      </c>
      <c r="Z103" s="88">
        <f t="shared" si="22"/>
        <v>85200</v>
      </c>
      <c r="AA103" s="88">
        <f t="shared" si="23"/>
        <v>0</v>
      </c>
      <c r="AB103" s="88">
        <f t="shared" si="24"/>
        <v>403893</v>
      </c>
      <c r="AC103" s="88">
        <f t="shared" si="25"/>
        <v>28959</v>
      </c>
      <c r="AD103" s="88">
        <f t="shared" si="26"/>
        <v>-9007</v>
      </c>
    </row>
    <row r="104" spans="1:30" ht="13.5">
      <c r="A104" s="78" t="s">
        <v>260</v>
      </c>
      <c r="B104" s="78" t="s">
        <v>128</v>
      </c>
      <c r="C104" s="79" t="s">
        <v>129</v>
      </c>
      <c r="D104" s="88">
        <f t="shared" si="27"/>
        <v>0</v>
      </c>
      <c r="E104" s="88">
        <f t="shared" si="28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f t="shared" si="29"/>
        <v>36</v>
      </c>
      <c r="N104" s="88">
        <f t="shared" si="30"/>
        <v>36</v>
      </c>
      <c r="O104" s="88">
        <v>0</v>
      </c>
      <c r="P104" s="88">
        <v>0</v>
      </c>
      <c r="Q104" s="88">
        <v>0</v>
      </c>
      <c r="R104" s="88">
        <v>0</v>
      </c>
      <c r="S104" s="88">
        <v>248750</v>
      </c>
      <c r="T104" s="88">
        <v>36</v>
      </c>
      <c r="U104" s="88">
        <v>0</v>
      </c>
      <c r="V104" s="88">
        <f t="shared" si="18"/>
        <v>36</v>
      </c>
      <c r="W104" s="88">
        <f t="shared" si="19"/>
        <v>36</v>
      </c>
      <c r="X104" s="88">
        <f t="shared" si="20"/>
        <v>0</v>
      </c>
      <c r="Y104" s="88">
        <f t="shared" si="21"/>
        <v>0</v>
      </c>
      <c r="Z104" s="88">
        <f t="shared" si="22"/>
        <v>0</v>
      </c>
      <c r="AA104" s="88">
        <f t="shared" si="23"/>
        <v>0</v>
      </c>
      <c r="AB104" s="88">
        <f t="shared" si="24"/>
        <v>248750</v>
      </c>
      <c r="AC104" s="88">
        <f t="shared" si="25"/>
        <v>36</v>
      </c>
      <c r="AD104" s="88">
        <f t="shared" si="26"/>
        <v>0</v>
      </c>
    </row>
    <row r="105" spans="1:30" ht="13.5">
      <c r="A105" s="78" t="s">
        <v>260</v>
      </c>
      <c r="B105" s="78" t="s">
        <v>130</v>
      </c>
      <c r="C105" s="79" t="s">
        <v>131</v>
      </c>
      <c r="D105" s="88">
        <f t="shared" si="27"/>
        <v>0</v>
      </c>
      <c r="E105" s="88">
        <f t="shared" si="28"/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88">
        <f t="shared" si="29"/>
        <v>38096</v>
      </c>
      <c r="N105" s="88">
        <f t="shared" si="30"/>
        <v>26171</v>
      </c>
      <c r="O105" s="88">
        <v>0</v>
      </c>
      <c r="P105" s="88">
        <v>0</v>
      </c>
      <c r="Q105" s="88">
        <v>0</v>
      </c>
      <c r="R105" s="88">
        <v>26171</v>
      </c>
      <c r="S105" s="88">
        <v>92000</v>
      </c>
      <c r="T105" s="88">
        <v>0</v>
      </c>
      <c r="U105" s="88">
        <v>11925</v>
      </c>
      <c r="V105" s="88">
        <f t="shared" si="18"/>
        <v>38096</v>
      </c>
      <c r="W105" s="88">
        <f t="shared" si="19"/>
        <v>26171</v>
      </c>
      <c r="X105" s="88">
        <f t="shared" si="20"/>
        <v>0</v>
      </c>
      <c r="Y105" s="88">
        <f t="shared" si="21"/>
        <v>0</v>
      </c>
      <c r="Z105" s="88">
        <f t="shared" si="22"/>
        <v>0</v>
      </c>
      <c r="AA105" s="88">
        <f t="shared" si="23"/>
        <v>26171</v>
      </c>
      <c r="AB105" s="88">
        <f t="shared" si="24"/>
        <v>92000</v>
      </c>
      <c r="AC105" s="88">
        <f t="shared" si="25"/>
        <v>0</v>
      </c>
      <c r="AD105" s="88">
        <f t="shared" si="26"/>
        <v>11925</v>
      </c>
    </row>
    <row r="106" spans="1:30" ht="13.5">
      <c r="A106" s="78" t="s">
        <v>260</v>
      </c>
      <c r="B106" s="78" t="s">
        <v>132</v>
      </c>
      <c r="C106" s="79" t="s">
        <v>133</v>
      </c>
      <c r="D106" s="88">
        <f t="shared" si="27"/>
        <v>1584736</v>
      </c>
      <c r="E106" s="88">
        <f t="shared" si="28"/>
        <v>1320888</v>
      </c>
      <c r="F106" s="88">
        <v>166053</v>
      </c>
      <c r="G106" s="88">
        <v>23489</v>
      </c>
      <c r="H106" s="88">
        <v>844200</v>
      </c>
      <c r="I106" s="88">
        <v>287146</v>
      </c>
      <c r="J106" s="88">
        <v>1383612</v>
      </c>
      <c r="K106" s="88">
        <v>0</v>
      </c>
      <c r="L106" s="88">
        <v>263848</v>
      </c>
      <c r="M106" s="88">
        <f t="shared" si="29"/>
        <v>0</v>
      </c>
      <c r="N106" s="88">
        <f t="shared" si="30"/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f t="shared" si="18"/>
        <v>1584736</v>
      </c>
      <c r="W106" s="88">
        <f t="shared" si="19"/>
        <v>1320888</v>
      </c>
      <c r="X106" s="88">
        <f t="shared" si="20"/>
        <v>166053</v>
      </c>
      <c r="Y106" s="88">
        <f t="shared" si="21"/>
        <v>23489</v>
      </c>
      <c r="Z106" s="88">
        <f t="shared" si="22"/>
        <v>844200</v>
      </c>
      <c r="AA106" s="88">
        <f t="shared" si="23"/>
        <v>287146</v>
      </c>
      <c r="AB106" s="88">
        <f t="shared" si="24"/>
        <v>1383612</v>
      </c>
      <c r="AC106" s="88">
        <f t="shared" si="25"/>
        <v>0</v>
      </c>
      <c r="AD106" s="88">
        <f t="shared" si="26"/>
        <v>263848</v>
      </c>
    </row>
    <row r="107" spans="1:30" ht="13.5">
      <c r="A107" s="78" t="s">
        <v>260</v>
      </c>
      <c r="B107" s="78" t="s">
        <v>134</v>
      </c>
      <c r="C107" s="79" t="s">
        <v>135</v>
      </c>
      <c r="D107" s="88">
        <f t="shared" si="27"/>
        <v>3549804</v>
      </c>
      <c r="E107" s="88">
        <f t="shared" si="28"/>
        <v>2998570</v>
      </c>
      <c r="F107" s="88">
        <v>226404</v>
      </c>
      <c r="G107" s="88">
        <v>49584</v>
      </c>
      <c r="H107" s="88">
        <v>2616100</v>
      </c>
      <c r="I107" s="88">
        <v>106482</v>
      </c>
      <c r="J107" s="88">
        <v>2321530</v>
      </c>
      <c r="K107" s="88">
        <v>0</v>
      </c>
      <c r="L107" s="88">
        <v>551234</v>
      </c>
      <c r="M107" s="88">
        <f t="shared" si="29"/>
        <v>181081</v>
      </c>
      <c r="N107" s="88">
        <f t="shared" si="30"/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789000</v>
      </c>
      <c r="T107" s="88">
        <v>0</v>
      </c>
      <c r="U107" s="88">
        <v>181081</v>
      </c>
      <c r="V107" s="88">
        <f t="shared" si="18"/>
        <v>3730885</v>
      </c>
      <c r="W107" s="88">
        <f t="shared" si="19"/>
        <v>2998570</v>
      </c>
      <c r="X107" s="88">
        <f t="shared" si="20"/>
        <v>226404</v>
      </c>
      <c r="Y107" s="88">
        <f t="shared" si="21"/>
        <v>49584</v>
      </c>
      <c r="Z107" s="88">
        <f t="shared" si="22"/>
        <v>2616100</v>
      </c>
      <c r="AA107" s="88">
        <f t="shared" si="23"/>
        <v>106482</v>
      </c>
      <c r="AB107" s="88">
        <f t="shared" si="24"/>
        <v>3110530</v>
      </c>
      <c r="AC107" s="88">
        <f t="shared" si="25"/>
        <v>0</v>
      </c>
      <c r="AD107" s="88">
        <f t="shared" si="26"/>
        <v>732315</v>
      </c>
    </row>
    <row r="108" spans="1:30" ht="13.5">
      <c r="A108" s="78" t="s">
        <v>260</v>
      </c>
      <c r="B108" s="78" t="s">
        <v>136</v>
      </c>
      <c r="C108" s="79" t="s">
        <v>137</v>
      </c>
      <c r="D108" s="88">
        <f t="shared" si="27"/>
        <v>132027</v>
      </c>
      <c r="E108" s="88">
        <f t="shared" si="28"/>
        <v>279182</v>
      </c>
      <c r="F108" s="88">
        <v>0</v>
      </c>
      <c r="G108" s="88">
        <v>0</v>
      </c>
      <c r="H108" s="88">
        <v>53800</v>
      </c>
      <c r="I108" s="88">
        <v>225382</v>
      </c>
      <c r="J108" s="88">
        <v>1354594</v>
      </c>
      <c r="K108" s="88">
        <v>0</v>
      </c>
      <c r="L108" s="88">
        <v>-147155</v>
      </c>
      <c r="M108" s="88">
        <f t="shared" si="29"/>
        <v>0</v>
      </c>
      <c r="N108" s="88">
        <f t="shared" si="30"/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f t="shared" si="18"/>
        <v>132027</v>
      </c>
      <c r="W108" s="88">
        <f t="shared" si="19"/>
        <v>279182</v>
      </c>
      <c r="X108" s="88">
        <f t="shared" si="20"/>
        <v>0</v>
      </c>
      <c r="Y108" s="88">
        <f t="shared" si="21"/>
        <v>0</v>
      </c>
      <c r="Z108" s="88">
        <f t="shared" si="22"/>
        <v>53800</v>
      </c>
      <c r="AA108" s="88">
        <f t="shared" si="23"/>
        <v>225382</v>
      </c>
      <c r="AB108" s="88">
        <f t="shared" si="24"/>
        <v>1354594</v>
      </c>
      <c r="AC108" s="88">
        <f t="shared" si="25"/>
        <v>0</v>
      </c>
      <c r="AD108" s="88">
        <f t="shared" si="26"/>
        <v>-147155</v>
      </c>
    </row>
    <row r="109" spans="1:30" ht="13.5">
      <c r="A109" s="78" t="s">
        <v>260</v>
      </c>
      <c r="B109" s="78" t="s">
        <v>138</v>
      </c>
      <c r="C109" s="79" t="s">
        <v>139</v>
      </c>
      <c r="D109" s="88">
        <f t="shared" si="27"/>
        <v>45815</v>
      </c>
      <c r="E109" s="88">
        <f t="shared" si="28"/>
        <v>45815</v>
      </c>
      <c r="F109" s="88">
        <v>0</v>
      </c>
      <c r="G109" s="88">
        <v>0</v>
      </c>
      <c r="H109" s="88">
        <v>0</v>
      </c>
      <c r="I109" s="88">
        <v>39641</v>
      </c>
      <c r="J109" s="88">
        <v>679899</v>
      </c>
      <c r="K109" s="88">
        <v>6174</v>
      </c>
      <c r="L109" s="88">
        <v>0</v>
      </c>
      <c r="M109" s="88">
        <f t="shared" si="29"/>
        <v>699</v>
      </c>
      <c r="N109" s="88">
        <f t="shared" si="30"/>
        <v>699</v>
      </c>
      <c r="O109" s="88">
        <v>0</v>
      </c>
      <c r="P109" s="88">
        <v>0</v>
      </c>
      <c r="Q109" s="88">
        <v>0</v>
      </c>
      <c r="R109" s="88">
        <v>0</v>
      </c>
      <c r="S109" s="88">
        <v>115945</v>
      </c>
      <c r="T109" s="88">
        <v>699</v>
      </c>
      <c r="U109" s="88">
        <v>0</v>
      </c>
      <c r="V109" s="88">
        <f t="shared" si="18"/>
        <v>46514</v>
      </c>
      <c r="W109" s="88">
        <f t="shared" si="19"/>
        <v>46514</v>
      </c>
      <c r="X109" s="88">
        <f t="shared" si="20"/>
        <v>0</v>
      </c>
      <c r="Y109" s="88">
        <f t="shared" si="21"/>
        <v>0</v>
      </c>
      <c r="Z109" s="88">
        <f t="shared" si="22"/>
        <v>0</v>
      </c>
      <c r="AA109" s="88">
        <f t="shared" si="23"/>
        <v>39641</v>
      </c>
      <c r="AB109" s="88">
        <f t="shared" si="24"/>
        <v>795844</v>
      </c>
      <c r="AC109" s="88">
        <f t="shared" si="25"/>
        <v>6873</v>
      </c>
      <c r="AD109" s="88">
        <f t="shared" si="26"/>
        <v>0</v>
      </c>
    </row>
    <row r="110" spans="1:30" ht="13.5">
      <c r="A110" s="78" t="s">
        <v>260</v>
      </c>
      <c r="B110" s="78" t="s">
        <v>140</v>
      </c>
      <c r="C110" s="79" t="s">
        <v>141</v>
      </c>
      <c r="D110" s="88">
        <f t="shared" si="27"/>
        <v>0</v>
      </c>
      <c r="E110" s="88">
        <f t="shared" si="28"/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f t="shared" si="29"/>
        <v>7720</v>
      </c>
      <c r="N110" s="88">
        <f t="shared" si="30"/>
        <v>7720</v>
      </c>
      <c r="O110" s="88">
        <v>0</v>
      </c>
      <c r="P110" s="88">
        <v>0</v>
      </c>
      <c r="Q110" s="88">
        <v>0</v>
      </c>
      <c r="R110" s="88">
        <v>7720</v>
      </c>
      <c r="S110" s="88">
        <v>265126</v>
      </c>
      <c r="T110" s="88">
        <v>0</v>
      </c>
      <c r="U110" s="88">
        <v>0</v>
      </c>
      <c r="V110" s="88">
        <f t="shared" si="18"/>
        <v>7720</v>
      </c>
      <c r="W110" s="88">
        <f t="shared" si="19"/>
        <v>7720</v>
      </c>
      <c r="X110" s="88">
        <f t="shared" si="20"/>
        <v>0</v>
      </c>
      <c r="Y110" s="88">
        <f t="shared" si="21"/>
        <v>0</v>
      </c>
      <c r="Z110" s="88">
        <f t="shared" si="22"/>
        <v>0</v>
      </c>
      <c r="AA110" s="88">
        <f t="shared" si="23"/>
        <v>7720</v>
      </c>
      <c r="AB110" s="88">
        <f t="shared" si="24"/>
        <v>265126</v>
      </c>
      <c r="AC110" s="88">
        <f t="shared" si="25"/>
        <v>0</v>
      </c>
      <c r="AD110" s="88">
        <f t="shared" si="26"/>
        <v>0</v>
      </c>
    </row>
    <row r="111" spans="1:30" ht="13.5">
      <c r="A111" s="78" t="s">
        <v>260</v>
      </c>
      <c r="B111" s="78" t="s">
        <v>142</v>
      </c>
      <c r="C111" s="79" t="s">
        <v>143</v>
      </c>
      <c r="D111" s="88">
        <f t="shared" si="27"/>
        <v>448981</v>
      </c>
      <c r="E111" s="88">
        <f t="shared" si="28"/>
        <v>448981</v>
      </c>
      <c r="F111" s="88">
        <v>108055</v>
      </c>
      <c r="G111" s="88">
        <v>10588</v>
      </c>
      <c r="H111" s="88">
        <v>118300</v>
      </c>
      <c r="I111" s="88">
        <v>133864</v>
      </c>
      <c r="J111" s="88">
        <v>781375</v>
      </c>
      <c r="K111" s="88">
        <v>78174</v>
      </c>
      <c r="L111" s="88">
        <v>0</v>
      </c>
      <c r="M111" s="88">
        <f t="shared" si="29"/>
        <v>0</v>
      </c>
      <c r="N111" s="88">
        <f t="shared" si="30"/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f t="shared" si="18"/>
        <v>448981</v>
      </c>
      <c r="W111" s="88">
        <f t="shared" si="19"/>
        <v>448981</v>
      </c>
      <c r="X111" s="88">
        <f t="shared" si="20"/>
        <v>108055</v>
      </c>
      <c r="Y111" s="88">
        <f t="shared" si="21"/>
        <v>10588</v>
      </c>
      <c r="Z111" s="88">
        <f t="shared" si="22"/>
        <v>118300</v>
      </c>
      <c r="AA111" s="88">
        <f t="shared" si="23"/>
        <v>133864</v>
      </c>
      <c r="AB111" s="88">
        <f t="shared" si="24"/>
        <v>781375</v>
      </c>
      <c r="AC111" s="88">
        <f t="shared" si="25"/>
        <v>78174</v>
      </c>
      <c r="AD111" s="88">
        <f t="shared" si="26"/>
        <v>0</v>
      </c>
    </row>
    <row r="112" spans="1:30" ht="13.5">
      <c r="A112" s="78" t="s">
        <v>260</v>
      </c>
      <c r="B112" s="78" t="s">
        <v>144</v>
      </c>
      <c r="C112" s="79" t="s">
        <v>145</v>
      </c>
      <c r="D112" s="88">
        <f t="shared" si="27"/>
        <v>584641</v>
      </c>
      <c r="E112" s="88">
        <f t="shared" si="28"/>
        <v>528993</v>
      </c>
      <c r="F112" s="88">
        <v>125165</v>
      </c>
      <c r="G112" s="88">
        <v>26584</v>
      </c>
      <c r="H112" s="88">
        <v>284500</v>
      </c>
      <c r="I112" s="88">
        <v>92744</v>
      </c>
      <c r="J112" s="88">
        <v>830826</v>
      </c>
      <c r="K112" s="88">
        <v>0</v>
      </c>
      <c r="L112" s="88">
        <v>55648</v>
      </c>
      <c r="M112" s="88">
        <f t="shared" si="29"/>
        <v>0</v>
      </c>
      <c r="N112" s="88">
        <f t="shared" si="30"/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  <c r="U112" s="88">
        <v>0</v>
      </c>
      <c r="V112" s="88">
        <f t="shared" si="18"/>
        <v>584641</v>
      </c>
      <c r="W112" s="88">
        <f t="shared" si="19"/>
        <v>528993</v>
      </c>
      <c r="X112" s="88">
        <f t="shared" si="20"/>
        <v>125165</v>
      </c>
      <c r="Y112" s="88">
        <f t="shared" si="21"/>
        <v>26584</v>
      </c>
      <c r="Z112" s="88">
        <f t="shared" si="22"/>
        <v>284500</v>
      </c>
      <c r="AA112" s="88">
        <f t="shared" si="23"/>
        <v>92744</v>
      </c>
      <c r="AB112" s="88">
        <f t="shared" si="24"/>
        <v>830826</v>
      </c>
      <c r="AC112" s="88">
        <f t="shared" si="25"/>
        <v>0</v>
      </c>
      <c r="AD112" s="88">
        <f t="shared" si="26"/>
        <v>55648</v>
      </c>
    </row>
    <row r="113" spans="1:30" ht="13.5">
      <c r="A113" s="78" t="s">
        <v>260</v>
      </c>
      <c r="B113" s="78" t="s">
        <v>146</v>
      </c>
      <c r="C113" s="79" t="s">
        <v>147</v>
      </c>
      <c r="D113" s="88">
        <f t="shared" si="27"/>
        <v>24905</v>
      </c>
      <c r="E113" s="88">
        <f t="shared" si="28"/>
        <v>4108</v>
      </c>
      <c r="F113" s="88">
        <v>0</v>
      </c>
      <c r="G113" s="88">
        <v>129</v>
      </c>
      <c r="H113" s="88">
        <v>3109</v>
      </c>
      <c r="I113" s="88">
        <v>676</v>
      </c>
      <c r="J113" s="88">
        <v>227826</v>
      </c>
      <c r="K113" s="88">
        <v>194</v>
      </c>
      <c r="L113" s="88">
        <v>20797</v>
      </c>
      <c r="M113" s="88">
        <f t="shared" si="29"/>
        <v>3098</v>
      </c>
      <c r="N113" s="88">
        <f t="shared" si="30"/>
        <v>3098</v>
      </c>
      <c r="O113" s="88">
        <v>0</v>
      </c>
      <c r="P113" s="88">
        <v>0</v>
      </c>
      <c r="Q113" s="88">
        <v>0</v>
      </c>
      <c r="R113" s="88">
        <v>0</v>
      </c>
      <c r="S113" s="88">
        <v>96415</v>
      </c>
      <c r="T113" s="88">
        <v>3098</v>
      </c>
      <c r="U113" s="88">
        <v>0</v>
      </c>
      <c r="V113" s="88">
        <f t="shared" si="18"/>
        <v>28003</v>
      </c>
      <c r="W113" s="88">
        <f t="shared" si="19"/>
        <v>7206</v>
      </c>
      <c r="X113" s="88">
        <f t="shared" si="20"/>
        <v>0</v>
      </c>
      <c r="Y113" s="88">
        <f t="shared" si="21"/>
        <v>129</v>
      </c>
      <c r="Z113" s="88">
        <f t="shared" si="22"/>
        <v>3109</v>
      </c>
      <c r="AA113" s="88">
        <f t="shared" si="23"/>
        <v>676</v>
      </c>
      <c r="AB113" s="88">
        <f t="shared" si="24"/>
        <v>324241</v>
      </c>
      <c r="AC113" s="88">
        <f t="shared" si="25"/>
        <v>3292</v>
      </c>
      <c r="AD113" s="88">
        <f t="shared" si="26"/>
        <v>20797</v>
      </c>
    </row>
    <row r="114" spans="1:30" ht="13.5">
      <c r="A114" s="78" t="s">
        <v>260</v>
      </c>
      <c r="B114" s="78" t="s">
        <v>148</v>
      </c>
      <c r="C114" s="79" t="s">
        <v>149</v>
      </c>
      <c r="D114" s="88">
        <f t="shared" si="27"/>
        <v>504299</v>
      </c>
      <c r="E114" s="88">
        <f t="shared" si="28"/>
        <v>467368</v>
      </c>
      <c r="F114" s="88">
        <v>109900</v>
      </c>
      <c r="G114" s="88">
        <v>10895</v>
      </c>
      <c r="H114" s="88">
        <v>221000</v>
      </c>
      <c r="I114" s="88">
        <v>124851</v>
      </c>
      <c r="J114" s="88">
        <v>795315</v>
      </c>
      <c r="K114" s="88">
        <v>722</v>
      </c>
      <c r="L114" s="88">
        <v>36931</v>
      </c>
      <c r="M114" s="88">
        <f t="shared" si="29"/>
        <v>46471</v>
      </c>
      <c r="N114" s="88">
        <f t="shared" si="30"/>
        <v>2140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2140</v>
      </c>
      <c r="U114" s="88">
        <v>44331</v>
      </c>
      <c r="V114" s="88">
        <f t="shared" si="18"/>
        <v>550770</v>
      </c>
      <c r="W114" s="88">
        <f t="shared" si="19"/>
        <v>469508</v>
      </c>
      <c r="X114" s="88">
        <f t="shared" si="20"/>
        <v>109900</v>
      </c>
      <c r="Y114" s="88">
        <f t="shared" si="21"/>
        <v>10895</v>
      </c>
      <c r="Z114" s="88">
        <f t="shared" si="22"/>
        <v>221000</v>
      </c>
      <c r="AA114" s="88">
        <f t="shared" si="23"/>
        <v>124851</v>
      </c>
      <c r="AB114" s="88">
        <f t="shared" si="24"/>
        <v>795315</v>
      </c>
      <c r="AC114" s="88">
        <f t="shared" si="25"/>
        <v>2862</v>
      </c>
      <c r="AD114" s="88">
        <f t="shared" si="26"/>
        <v>81262</v>
      </c>
    </row>
    <row r="115" spans="1:30" ht="13.5">
      <c r="A115" s="78" t="s">
        <v>260</v>
      </c>
      <c r="B115" s="78" t="s">
        <v>150</v>
      </c>
      <c r="C115" s="79" t="s">
        <v>232</v>
      </c>
      <c r="D115" s="88">
        <f t="shared" si="27"/>
        <v>121237</v>
      </c>
      <c r="E115" s="88">
        <f t="shared" si="28"/>
        <v>121237</v>
      </c>
      <c r="F115" s="88">
        <v>0</v>
      </c>
      <c r="G115" s="88">
        <v>0</v>
      </c>
      <c r="H115" s="88">
        <v>0</v>
      </c>
      <c r="I115" s="88">
        <v>121237</v>
      </c>
      <c r="J115" s="88">
        <v>752532</v>
      </c>
      <c r="K115" s="88">
        <v>0</v>
      </c>
      <c r="L115" s="88">
        <v>0</v>
      </c>
      <c r="M115" s="88">
        <f t="shared" si="29"/>
        <v>0</v>
      </c>
      <c r="N115" s="88">
        <f t="shared" si="30"/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244908</v>
      </c>
      <c r="T115" s="88">
        <v>0</v>
      </c>
      <c r="U115" s="88">
        <v>0</v>
      </c>
      <c r="V115" s="88">
        <f t="shared" si="18"/>
        <v>121237</v>
      </c>
      <c r="W115" s="88">
        <f t="shared" si="19"/>
        <v>121237</v>
      </c>
      <c r="X115" s="88">
        <f t="shared" si="20"/>
        <v>0</v>
      </c>
      <c r="Y115" s="88">
        <f t="shared" si="21"/>
        <v>0</v>
      </c>
      <c r="Z115" s="88">
        <f t="shared" si="22"/>
        <v>0</v>
      </c>
      <c r="AA115" s="88">
        <f t="shared" si="23"/>
        <v>121237</v>
      </c>
      <c r="AB115" s="88">
        <f t="shared" si="24"/>
        <v>997440</v>
      </c>
      <c r="AC115" s="88">
        <f t="shared" si="25"/>
        <v>0</v>
      </c>
      <c r="AD115" s="88">
        <f t="shared" si="26"/>
        <v>0</v>
      </c>
    </row>
    <row r="116" spans="1:30" ht="13.5">
      <c r="A116" s="78" t="s">
        <v>260</v>
      </c>
      <c r="B116" s="78" t="s">
        <v>151</v>
      </c>
      <c r="C116" s="79" t="s">
        <v>152</v>
      </c>
      <c r="D116" s="88">
        <f t="shared" si="27"/>
        <v>-804150</v>
      </c>
      <c r="E116" s="88">
        <f t="shared" si="28"/>
        <v>44911</v>
      </c>
      <c r="F116" s="88">
        <v>0</v>
      </c>
      <c r="G116" s="88">
        <v>0</v>
      </c>
      <c r="H116" s="88">
        <v>0</v>
      </c>
      <c r="I116" s="88">
        <v>44911</v>
      </c>
      <c r="J116" s="88">
        <v>1749763</v>
      </c>
      <c r="K116" s="88">
        <v>0</v>
      </c>
      <c r="L116" s="88">
        <v>-849061</v>
      </c>
      <c r="M116" s="88">
        <f t="shared" si="29"/>
        <v>0</v>
      </c>
      <c r="N116" s="88">
        <f t="shared" si="30"/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  <c r="U116" s="88">
        <v>0</v>
      </c>
      <c r="V116" s="88">
        <f t="shared" si="18"/>
        <v>-804150</v>
      </c>
      <c r="W116" s="88">
        <f t="shared" si="19"/>
        <v>44911</v>
      </c>
      <c r="X116" s="88">
        <f t="shared" si="20"/>
        <v>0</v>
      </c>
      <c r="Y116" s="88">
        <f t="shared" si="21"/>
        <v>0</v>
      </c>
      <c r="Z116" s="88">
        <f t="shared" si="22"/>
        <v>0</v>
      </c>
      <c r="AA116" s="88">
        <f t="shared" si="23"/>
        <v>44911</v>
      </c>
      <c r="AB116" s="88">
        <f t="shared" si="24"/>
        <v>1749763</v>
      </c>
      <c r="AC116" s="88">
        <f t="shared" si="25"/>
        <v>0</v>
      </c>
      <c r="AD116" s="88">
        <f t="shared" si="26"/>
        <v>-849061</v>
      </c>
    </row>
    <row r="117" spans="1:30" ht="13.5">
      <c r="A117" s="78" t="s">
        <v>260</v>
      </c>
      <c r="B117" s="78" t="s">
        <v>335</v>
      </c>
      <c r="C117" s="79" t="s">
        <v>336</v>
      </c>
      <c r="D117" s="88">
        <f t="shared" si="27"/>
        <v>0</v>
      </c>
      <c r="E117" s="88">
        <f t="shared" si="28"/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f t="shared" si="29"/>
        <v>7184</v>
      </c>
      <c r="N117" s="88">
        <f t="shared" si="30"/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243621</v>
      </c>
      <c r="T117" s="88">
        <v>0</v>
      </c>
      <c r="U117" s="88">
        <v>7184</v>
      </c>
      <c r="V117" s="88">
        <f t="shared" si="18"/>
        <v>7184</v>
      </c>
      <c r="W117" s="88">
        <f t="shared" si="19"/>
        <v>0</v>
      </c>
      <c r="X117" s="88">
        <f t="shared" si="20"/>
        <v>0</v>
      </c>
      <c r="Y117" s="88">
        <f t="shared" si="21"/>
        <v>0</v>
      </c>
      <c r="Z117" s="88">
        <f t="shared" si="22"/>
        <v>0</v>
      </c>
      <c r="AA117" s="88">
        <f t="shared" si="23"/>
        <v>0</v>
      </c>
      <c r="AB117" s="88">
        <f t="shared" si="24"/>
        <v>243621</v>
      </c>
      <c r="AC117" s="88">
        <f t="shared" si="25"/>
        <v>0</v>
      </c>
      <c r="AD117" s="88">
        <f t="shared" si="26"/>
        <v>7184</v>
      </c>
    </row>
    <row r="118" spans="1:30" ht="13.5">
      <c r="A118" s="78" t="s">
        <v>260</v>
      </c>
      <c r="B118" s="78" t="s">
        <v>153</v>
      </c>
      <c r="C118" s="79" t="s">
        <v>154</v>
      </c>
      <c r="D118" s="88">
        <f t="shared" si="27"/>
        <v>111109</v>
      </c>
      <c r="E118" s="88">
        <f t="shared" si="28"/>
        <v>111109</v>
      </c>
      <c r="F118" s="88">
        <v>0</v>
      </c>
      <c r="G118" s="88">
        <v>0</v>
      </c>
      <c r="H118" s="88">
        <v>0</v>
      </c>
      <c r="I118" s="88">
        <v>0</v>
      </c>
      <c r="J118" s="88">
        <v>35098</v>
      </c>
      <c r="K118" s="88">
        <v>111109</v>
      </c>
      <c r="L118" s="88">
        <v>0</v>
      </c>
      <c r="M118" s="88">
        <f t="shared" si="29"/>
        <v>148495</v>
      </c>
      <c r="N118" s="88">
        <f t="shared" si="30"/>
        <v>148495</v>
      </c>
      <c r="O118" s="88">
        <v>0</v>
      </c>
      <c r="P118" s="88">
        <v>0</v>
      </c>
      <c r="Q118" s="88">
        <v>0</v>
      </c>
      <c r="R118" s="88">
        <v>0</v>
      </c>
      <c r="S118" s="88">
        <v>46903</v>
      </c>
      <c r="T118" s="88">
        <v>148495</v>
      </c>
      <c r="U118" s="88">
        <v>0</v>
      </c>
      <c r="V118" s="88">
        <f t="shared" si="18"/>
        <v>259604</v>
      </c>
      <c r="W118" s="88">
        <f t="shared" si="19"/>
        <v>259604</v>
      </c>
      <c r="X118" s="88">
        <f t="shared" si="20"/>
        <v>0</v>
      </c>
      <c r="Y118" s="88">
        <f t="shared" si="21"/>
        <v>0</v>
      </c>
      <c r="Z118" s="88">
        <f t="shared" si="22"/>
        <v>0</v>
      </c>
      <c r="AA118" s="88">
        <f t="shared" si="23"/>
        <v>0</v>
      </c>
      <c r="AB118" s="88">
        <f t="shared" si="24"/>
        <v>82001</v>
      </c>
      <c r="AC118" s="88">
        <f t="shared" si="25"/>
        <v>259604</v>
      </c>
      <c r="AD118" s="88">
        <f t="shared" si="26"/>
        <v>0</v>
      </c>
    </row>
    <row r="119" spans="1:30" ht="13.5">
      <c r="A119" s="78" t="s">
        <v>260</v>
      </c>
      <c r="B119" s="80" t="s">
        <v>10</v>
      </c>
      <c r="C119" s="79" t="s">
        <v>259</v>
      </c>
      <c r="D119" s="88">
        <f t="shared" si="27"/>
        <v>230206</v>
      </c>
      <c r="E119" s="88">
        <f t="shared" si="28"/>
        <v>230206</v>
      </c>
      <c r="F119" s="88">
        <v>0</v>
      </c>
      <c r="G119" s="88">
        <v>0</v>
      </c>
      <c r="H119" s="88">
        <v>0</v>
      </c>
      <c r="I119" s="88">
        <v>184455</v>
      </c>
      <c r="J119" s="88">
        <v>578101</v>
      </c>
      <c r="K119" s="88">
        <v>45751</v>
      </c>
      <c r="L119" s="88">
        <v>0</v>
      </c>
      <c r="M119" s="88">
        <f t="shared" si="29"/>
        <v>10586</v>
      </c>
      <c r="N119" s="88">
        <f t="shared" si="30"/>
        <v>10586</v>
      </c>
      <c r="O119" s="88">
        <v>0</v>
      </c>
      <c r="P119" s="88">
        <v>0</v>
      </c>
      <c r="Q119" s="88">
        <v>0</v>
      </c>
      <c r="R119" s="88">
        <v>87</v>
      </c>
      <c r="S119" s="88">
        <v>272483</v>
      </c>
      <c r="T119" s="88">
        <v>10499</v>
      </c>
      <c r="U119" s="88">
        <v>0</v>
      </c>
      <c r="V119" s="88">
        <f t="shared" si="18"/>
        <v>240792</v>
      </c>
      <c r="W119" s="88">
        <f t="shared" si="19"/>
        <v>240792</v>
      </c>
      <c r="X119" s="88">
        <f t="shared" si="20"/>
        <v>0</v>
      </c>
      <c r="Y119" s="88">
        <f t="shared" si="21"/>
        <v>0</v>
      </c>
      <c r="Z119" s="88">
        <f t="shared" si="22"/>
        <v>0</v>
      </c>
      <c r="AA119" s="88">
        <f t="shared" si="23"/>
        <v>184542</v>
      </c>
      <c r="AB119" s="88">
        <f t="shared" si="24"/>
        <v>850584</v>
      </c>
      <c r="AC119" s="88">
        <f t="shared" si="25"/>
        <v>56250</v>
      </c>
      <c r="AD119" s="88">
        <f t="shared" si="26"/>
        <v>0</v>
      </c>
    </row>
    <row r="120" spans="1:30" ht="13.5">
      <c r="A120" s="78" t="s">
        <v>260</v>
      </c>
      <c r="B120" s="80">
        <v>23924</v>
      </c>
      <c r="C120" s="79" t="s">
        <v>9</v>
      </c>
      <c r="D120" s="88">
        <f t="shared" si="27"/>
        <v>112144</v>
      </c>
      <c r="E120" s="88">
        <f t="shared" si="28"/>
        <v>89350</v>
      </c>
      <c r="F120" s="88">
        <v>0</v>
      </c>
      <c r="G120" s="88">
        <v>0</v>
      </c>
      <c r="H120" s="88">
        <v>0</v>
      </c>
      <c r="I120" s="88">
        <v>86487</v>
      </c>
      <c r="J120" s="88">
        <v>823602</v>
      </c>
      <c r="K120" s="88">
        <v>2863</v>
      </c>
      <c r="L120" s="88">
        <v>22794</v>
      </c>
      <c r="M120" s="88">
        <f t="shared" si="29"/>
        <v>21</v>
      </c>
      <c r="N120" s="88">
        <f t="shared" si="30"/>
        <v>21</v>
      </c>
      <c r="O120" s="88">
        <v>0</v>
      </c>
      <c r="P120" s="88">
        <v>0</v>
      </c>
      <c r="Q120" s="88">
        <v>0</v>
      </c>
      <c r="R120" s="88">
        <v>0</v>
      </c>
      <c r="S120" s="88">
        <v>209548</v>
      </c>
      <c r="T120" s="88">
        <v>21</v>
      </c>
      <c r="U120" s="88">
        <v>0</v>
      </c>
      <c r="V120" s="88">
        <f t="shared" si="18"/>
        <v>112165</v>
      </c>
      <c r="W120" s="88">
        <f t="shared" si="19"/>
        <v>89371</v>
      </c>
      <c r="X120" s="88">
        <f t="shared" si="20"/>
        <v>0</v>
      </c>
      <c r="Y120" s="88">
        <f t="shared" si="21"/>
        <v>0</v>
      </c>
      <c r="Z120" s="88">
        <f t="shared" si="22"/>
        <v>0</v>
      </c>
      <c r="AA120" s="88">
        <f t="shared" si="23"/>
        <v>86487</v>
      </c>
      <c r="AB120" s="88">
        <f t="shared" si="24"/>
        <v>1033150</v>
      </c>
      <c r="AC120" s="88">
        <f t="shared" si="25"/>
        <v>2884</v>
      </c>
      <c r="AD120" s="88">
        <f t="shared" si="26"/>
        <v>22794</v>
      </c>
    </row>
    <row r="121" spans="1:30" ht="13.5">
      <c r="A121" s="96" t="s">
        <v>249</v>
      </c>
      <c r="B121" s="97"/>
      <c r="C121" s="98"/>
      <c r="D121" s="88">
        <f aca="true" t="shared" si="31" ref="D121:AD121">SUM(D7:D120)</f>
        <v>149848974</v>
      </c>
      <c r="E121" s="88">
        <f t="shared" si="31"/>
        <v>56187235</v>
      </c>
      <c r="F121" s="88">
        <f t="shared" si="31"/>
        <v>13533626</v>
      </c>
      <c r="G121" s="88">
        <f t="shared" si="31"/>
        <v>459868</v>
      </c>
      <c r="H121" s="88">
        <f t="shared" si="31"/>
        <v>30397738</v>
      </c>
      <c r="I121" s="88">
        <f t="shared" si="31"/>
        <v>8212256</v>
      </c>
      <c r="J121" s="88">
        <f t="shared" si="31"/>
        <v>16940848</v>
      </c>
      <c r="K121" s="88">
        <f t="shared" si="31"/>
        <v>3583747</v>
      </c>
      <c r="L121" s="88">
        <f t="shared" si="31"/>
        <v>93661739</v>
      </c>
      <c r="M121" s="88">
        <f t="shared" si="31"/>
        <v>15170706</v>
      </c>
      <c r="N121" s="88">
        <f t="shared" si="31"/>
        <v>2313105</v>
      </c>
      <c r="O121" s="88">
        <f t="shared" si="31"/>
        <v>374248</v>
      </c>
      <c r="P121" s="88">
        <f t="shared" si="31"/>
        <v>106354</v>
      </c>
      <c r="Q121" s="88">
        <f t="shared" si="31"/>
        <v>87133</v>
      </c>
      <c r="R121" s="88">
        <f t="shared" si="31"/>
        <v>1065876</v>
      </c>
      <c r="S121" s="88">
        <f t="shared" si="31"/>
        <v>4886867</v>
      </c>
      <c r="T121" s="88">
        <f t="shared" si="31"/>
        <v>679494</v>
      </c>
      <c r="U121" s="88">
        <f t="shared" si="31"/>
        <v>12857601</v>
      </c>
      <c r="V121" s="88">
        <f t="shared" si="31"/>
        <v>165019680</v>
      </c>
      <c r="W121" s="88">
        <f t="shared" si="31"/>
        <v>58500340</v>
      </c>
      <c r="X121" s="88">
        <f t="shared" si="31"/>
        <v>13907874</v>
      </c>
      <c r="Y121" s="88">
        <f t="shared" si="31"/>
        <v>566222</v>
      </c>
      <c r="Z121" s="88">
        <f t="shared" si="31"/>
        <v>30484871</v>
      </c>
      <c r="AA121" s="88">
        <f t="shared" si="31"/>
        <v>9278132</v>
      </c>
      <c r="AB121" s="88">
        <f t="shared" si="31"/>
        <v>21827715</v>
      </c>
      <c r="AC121" s="88">
        <f t="shared" si="31"/>
        <v>4263241</v>
      </c>
      <c r="AD121" s="88">
        <f t="shared" si="31"/>
        <v>106519340</v>
      </c>
    </row>
  </sheetData>
  <mergeCells count="4">
    <mergeCell ref="A2:A6"/>
    <mergeCell ref="B2:B6"/>
    <mergeCell ref="C2:C6"/>
    <mergeCell ref="A121:C1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21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258</v>
      </c>
    </row>
    <row r="2" spans="1:60" s="70" customFormat="1" ht="22.5" customHeight="1">
      <c r="A2" s="108" t="s">
        <v>225</v>
      </c>
      <c r="B2" s="110" t="s">
        <v>168</v>
      </c>
      <c r="C2" s="106" t="s">
        <v>205</v>
      </c>
      <c r="D2" s="25" t="s">
        <v>206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226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227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207</v>
      </c>
      <c r="E3" s="26"/>
      <c r="F3" s="26"/>
      <c r="G3" s="26"/>
      <c r="H3" s="26"/>
      <c r="I3" s="29"/>
      <c r="J3" s="92" t="s">
        <v>208</v>
      </c>
      <c r="K3" s="28" t="s">
        <v>228</v>
      </c>
      <c r="L3" s="26"/>
      <c r="M3" s="26"/>
      <c r="N3" s="26"/>
      <c r="O3" s="26"/>
      <c r="P3" s="26"/>
      <c r="Q3" s="26"/>
      <c r="R3" s="26"/>
      <c r="S3" s="29"/>
      <c r="T3" s="106" t="s">
        <v>209</v>
      </c>
      <c r="U3" s="106" t="s">
        <v>210</v>
      </c>
      <c r="V3" s="27" t="s">
        <v>229</v>
      </c>
      <c r="W3" s="28" t="s">
        <v>211</v>
      </c>
      <c r="X3" s="26"/>
      <c r="Y3" s="26"/>
      <c r="Z3" s="26"/>
      <c r="AA3" s="26"/>
      <c r="AB3" s="29"/>
      <c r="AC3" s="92" t="s">
        <v>212</v>
      </c>
      <c r="AD3" s="28" t="s">
        <v>228</v>
      </c>
      <c r="AE3" s="26"/>
      <c r="AF3" s="26"/>
      <c r="AG3" s="26"/>
      <c r="AH3" s="26"/>
      <c r="AI3" s="26"/>
      <c r="AJ3" s="26"/>
      <c r="AK3" s="26"/>
      <c r="AL3" s="29"/>
      <c r="AM3" s="106" t="s">
        <v>209</v>
      </c>
      <c r="AN3" s="106" t="s">
        <v>210</v>
      </c>
      <c r="AO3" s="27" t="s">
        <v>229</v>
      </c>
      <c r="AP3" s="28" t="s">
        <v>211</v>
      </c>
      <c r="AQ3" s="26"/>
      <c r="AR3" s="26"/>
      <c r="AS3" s="26"/>
      <c r="AT3" s="26"/>
      <c r="AU3" s="29"/>
      <c r="AV3" s="92" t="s">
        <v>212</v>
      </c>
      <c r="AW3" s="28" t="s">
        <v>228</v>
      </c>
      <c r="AX3" s="26"/>
      <c r="AY3" s="26"/>
      <c r="AZ3" s="26"/>
      <c r="BA3" s="26"/>
      <c r="BB3" s="26"/>
      <c r="BC3" s="26"/>
      <c r="BD3" s="26"/>
      <c r="BE3" s="29"/>
      <c r="BF3" s="106" t="s">
        <v>209</v>
      </c>
      <c r="BG3" s="106" t="s">
        <v>210</v>
      </c>
      <c r="BH3" s="27" t="s">
        <v>229</v>
      </c>
    </row>
    <row r="4" spans="1:60" s="70" customFormat="1" ht="22.5" customHeight="1">
      <c r="A4" s="107"/>
      <c r="B4" s="111"/>
      <c r="C4" s="107"/>
      <c r="D4" s="27" t="s">
        <v>3</v>
      </c>
      <c r="E4" s="30" t="s">
        <v>230</v>
      </c>
      <c r="F4" s="31"/>
      <c r="G4" s="32"/>
      <c r="H4" s="29"/>
      <c r="I4" s="94" t="s">
        <v>213</v>
      </c>
      <c r="J4" s="93"/>
      <c r="K4" s="27" t="s">
        <v>3</v>
      </c>
      <c r="L4" s="106" t="s">
        <v>214</v>
      </c>
      <c r="M4" s="28" t="s">
        <v>231</v>
      </c>
      <c r="N4" s="26"/>
      <c r="O4" s="26"/>
      <c r="P4" s="29"/>
      <c r="Q4" s="106" t="s">
        <v>215</v>
      </c>
      <c r="R4" s="106" t="s">
        <v>216</v>
      </c>
      <c r="S4" s="106" t="s">
        <v>217</v>
      </c>
      <c r="T4" s="107"/>
      <c r="U4" s="107"/>
      <c r="V4" s="34"/>
      <c r="W4" s="27" t="s">
        <v>3</v>
      </c>
      <c r="X4" s="30" t="s">
        <v>230</v>
      </c>
      <c r="Y4" s="31"/>
      <c r="Z4" s="32"/>
      <c r="AA4" s="29"/>
      <c r="AB4" s="94" t="s">
        <v>213</v>
      </c>
      <c r="AC4" s="93"/>
      <c r="AD4" s="27" t="s">
        <v>3</v>
      </c>
      <c r="AE4" s="106" t="s">
        <v>214</v>
      </c>
      <c r="AF4" s="28" t="s">
        <v>231</v>
      </c>
      <c r="AG4" s="26"/>
      <c r="AH4" s="26"/>
      <c r="AI4" s="29"/>
      <c r="AJ4" s="106" t="s">
        <v>215</v>
      </c>
      <c r="AK4" s="106" t="s">
        <v>216</v>
      </c>
      <c r="AL4" s="106" t="s">
        <v>217</v>
      </c>
      <c r="AM4" s="107"/>
      <c r="AN4" s="107"/>
      <c r="AO4" s="34"/>
      <c r="AP4" s="27" t="s">
        <v>3</v>
      </c>
      <c r="AQ4" s="30" t="s">
        <v>230</v>
      </c>
      <c r="AR4" s="31"/>
      <c r="AS4" s="32"/>
      <c r="AT4" s="29"/>
      <c r="AU4" s="94" t="s">
        <v>213</v>
      </c>
      <c r="AV4" s="93"/>
      <c r="AW4" s="27" t="s">
        <v>3</v>
      </c>
      <c r="AX4" s="106" t="s">
        <v>214</v>
      </c>
      <c r="AY4" s="28" t="s">
        <v>231</v>
      </c>
      <c r="AZ4" s="26"/>
      <c r="BA4" s="26"/>
      <c r="BB4" s="29"/>
      <c r="BC4" s="106" t="s">
        <v>215</v>
      </c>
      <c r="BD4" s="106" t="s">
        <v>216</v>
      </c>
      <c r="BE4" s="106" t="s">
        <v>217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3</v>
      </c>
      <c r="F5" s="33" t="s">
        <v>218</v>
      </c>
      <c r="G5" s="33" t="s">
        <v>219</v>
      </c>
      <c r="H5" s="33" t="s">
        <v>220</v>
      </c>
      <c r="I5" s="95"/>
      <c r="J5" s="93"/>
      <c r="K5" s="34"/>
      <c r="L5" s="107"/>
      <c r="M5" s="27" t="s">
        <v>3</v>
      </c>
      <c r="N5" s="24" t="s">
        <v>221</v>
      </c>
      <c r="O5" s="24" t="s">
        <v>222</v>
      </c>
      <c r="P5" s="24" t="s">
        <v>223</v>
      </c>
      <c r="Q5" s="107"/>
      <c r="R5" s="107"/>
      <c r="S5" s="107"/>
      <c r="T5" s="107"/>
      <c r="U5" s="107"/>
      <c r="V5" s="34"/>
      <c r="W5" s="34"/>
      <c r="X5" s="27" t="s">
        <v>3</v>
      </c>
      <c r="Y5" s="33" t="s">
        <v>218</v>
      </c>
      <c r="Z5" s="33" t="s">
        <v>219</v>
      </c>
      <c r="AA5" s="33" t="s">
        <v>220</v>
      </c>
      <c r="AB5" s="95"/>
      <c r="AC5" s="93"/>
      <c r="AD5" s="34"/>
      <c r="AE5" s="107"/>
      <c r="AF5" s="27" t="s">
        <v>3</v>
      </c>
      <c r="AG5" s="24" t="s">
        <v>221</v>
      </c>
      <c r="AH5" s="24" t="s">
        <v>222</v>
      </c>
      <c r="AI5" s="24" t="s">
        <v>223</v>
      </c>
      <c r="AJ5" s="107"/>
      <c r="AK5" s="107"/>
      <c r="AL5" s="107"/>
      <c r="AM5" s="107"/>
      <c r="AN5" s="107"/>
      <c r="AO5" s="34"/>
      <c r="AP5" s="34"/>
      <c r="AQ5" s="27" t="s">
        <v>3</v>
      </c>
      <c r="AR5" s="33" t="s">
        <v>218</v>
      </c>
      <c r="AS5" s="33" t="s">
        <v>219</v>
      </c>
      <c r="AT5" s="33" t="s">
        <v>220</v>
      </c>
      <c r="AU5" s="95"/>
      <c r="AV5" s="93"/>
      <c r="AW5" s="34"/>
      <c r="AX5" s="107"/>
      <c r="AY5" s="27" t="s">
        <v>3</v>
      </c>
      <c r="AZ5" s="24" t="s">
        <v>221</v>
      </c>
      <c r="BA5" s="24" t="s">
        <v>222</v>
      </c>
      <c r="BB5" s="24" t="s">
        <v>223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260</v>
      </c>
      <c r="B7" s="76" t="s">
        <v>261</v>
      </c>
      <c r="C7" s="77" t="s">
        <v>262</v>
      </c>
      <c r="D7" s="88">
        <f aca="true" t="shared" si="0" ref="D7:D34">E7+I7</f>
        <v>17689760</v>
      </c>
      <c r="E7" s="88">
        <f aca="true" t="shared" si="1" ref="E7:E34">SUM(F7:H7)</f>
        <v>17572371</v>
      </c>
      <c r="F7" s="88">
        <v>17047142</v>
      </c>
      <c r="G7" s="88">
        <v>426381</v>
      </c>
      <c r="H7" s="88">
        <v>98848</v>
      </c>
      <c r="I7" s="88">
        <v>117389</v>
      </c>
      <c r="J7" s="88">
        <v>0</v>
      </c>
      <c r="K7" s="88">
        <f aca="true" t="shared" si="2" ref="K7:K34">L7+M7+Q7+R7+S7</f>
        <v>34847237</v>
      </c>
      <c r="L7" s="88">
        <v>15100854</v>
      </c>
      <c r="M7" s="89">
        <f aca="true" t="shared" si="3" ref="M7:M34">SUM(N7:P7)</f>
        <v>12327221</v>
      </c>
      <c r="N7" s="88">
        <v>5479693</v>
      </c>
      <c r="O7" s="88">
        <v>6136205</v>
      </c>
      <c r="P7" s="88">
        <v>711323</v>
      </c>
      <c r="Q7" s="88">
        <v>239438</v>
      </c>
      <c r="R7" s="88">
        <v>5764200</v>
      </c>
      <c r="S7" s="88">
        <v>1415524</v>
      </c>
      <c r="T7" s="88">
        <v>0</v>
      </c>
      <c r="U7" s="88">
        <v>0</v>
      </c>
      <c r="V7" s="88">
        <f aca="true" t="shared" si="4" ref="V7:V34">D7+K7+U7</f>
        <v>52536997</v>
      </c>
      <c r="W7" s="88">
        <f aca="true" t="shared" si="5" ref="W7:W34">X7+AB7</f>
        <v>8295</v>
      </c>
      <c r="X7" s="88">
        <f aca="true" t="shared" si="6" ref="X7:X34">SUM(Y7:AA7)</f>
        <v>8295</v>
      </c>
      <c r="Y7" s="88">
        <v>0</v>
      </c>
      <c r="Z7" s="88">
        <v>0</v>
      </c>
      <c r="AA7" s="88">
        <v>8295</v>
      </c>
      <c r="AB7" s="88">
        <v>0</v>
      </c>
      <c r="AC7" s="88">
        <v>0</v>
      </c>
      <c r="AD7" s="88">
        <f aca="true" t="shared" si="7" ref="AD7:AD34">AE7+AF7+AJ7+AK7+AL7</f>
        <v>1740004</v>
      </c>
      <c r="AE7" s="88">
        <v>1309726</v>
      </c>
      <c r="AF7" s="89">
        <f aca="true" t="shared" si="8" ref="AF7:AF34">SUM(AG7:AI7)</f>
        <v>317447</v>
      </c>
      <c r="AG7" s="88">
        <v>33046</v>
      </c>
      <c r="AH7" s="88">
        <v>1238</v>
      </c>
      <c r="AI7" s="88">
        <v>283163</v>
      </c>
      <c r="AJ7" s="88">
        <v>55789</v>
      </c>
      <c r="AK7" s="88">
        <v>56743</v>
      </c>
      <c r="AL7" s="88">
        <v>299</v>
      </c>
      <c r="AM7" s="88">
        <v>0</v>
      </c>
      <c r="AN7" s="88">
        <v>462874</v>
      </c>
      <c r="AO7" s="88">
        <f aca="true" t="shared" si="9" ref="AO7:AO34">W7+AD7+AN7</f>
        <v>2211173</v>
      </c>
      <c r="AP7" s="88">
        <f aca="true" t="shared" si="10" ref="AP7:AS70">D7+W7</f>
        <v>17698055</v>
      </c>
      <c r="AQ7" s="88">
        <f t="shared" si="10"/>
        <v>17580666</v>
      </c>
      <c r="AR7" s="88">
        <f t="shared" si="10"/>
        <v>17047142</v>
      </c>
      <c r="AS7" s="88">
        <f t="shared" si="10"/>
        <v>426381</v>
      </c>
      <c r="AT7" s="88">
        <f aca="true" t="shared" si="11" ref="AT7:AT64">H7+AA7</f>
        <v>107143</v>
      </c>
      <c r="AU7" s="88">
        <f aca="true" t="shared" si="12" ref="AU7:AV64">I7+AB7</f>
        <v>117389</v>
      </c>
      <c r="AV7" s="88">
        <f t="shared" si="12"/>
        <v>0</v>
      </c>
      <c r="AW7" s="88">
        <f aca="true" t="shared" si="13" ref="AW7:AW54">K7+AD7</f>
        <v>36587241</v>
      </c>
      <c r="AX7" s="88">
        <f aca="true" t="shared" si="14" ref="AX7:AX54">L7+AE7</f>
        <v>16410580</v>
      </c>
      <c r="AY7" s="88">
        <f aca="true" t="shared" si="15" ref="AY7:AY54">M7+AF7</f>
        <v>12644668</v>
      </c>
      <c r="AZ7" s="88">
        <f aca="true" t="shared" si="16" ref="AZ7:AZ54">N7+AG7</f>
        <v>5512739</v>
      </c>
      <c r="BA7" s="88">
        <f aca="true" t="shared" si="17" ref="BA7:BA38">O7+AH7</f>
        <v>6137443</v>
      </c>
      <c r="BB7" s="88">
        <f aca="true" t="shared" si="18" ref="BB7:BB38">P7+AI7</f>
        <v>994486</v>
      </c>
      <c r="BC7" s="88">
        <f aca="true" t="shared" si="19" ref="BC7:BC41">Q7+AJ7</f>
        <v>295227</v>
      </c>
      <c r="BD7" s="88">
        <f aca="true" t="shared" si="20" ref="BD7:BD41">R7+AK7</f>
        <v>5820943</v>
      </c>
      <c r="BE7" s="88">
        <f aca="true" t="shared" si="21" ref="BE7:BF38">S7+AL7</f>
        <v>1415823</v>
      </c>
      <c r="BF7" s="88">
        <f t="shared" si="21"/>
        <v>0</v>
      </c>
      <c r="BG7" s="88">
        <f aca="true" t="shared" si="22" ref="BG7:BH57">U7+AN7</f>
        <v>462874</v>
      </c>
      <c r="BH7" s="88">
        <f t="shared" si="22"/>
        <v>54748170</v>
      </c>
    </row>
    <row r="8" spans="1:60" ht="13.5">
      <c r="A8" s="17" t="s">
        <v>260</v>
      </c>
      <c r="B8" s="76" t="s">
        <v>263</v>
      </c>
      <c r="C8" s="77" t="s">
        <v>264</v>
      </c>
      <c r="D8" s="88">
        <f t="shared" si="0"/>
        <v>3578252</v>
      </c>
      <c r="E8" s="88">
        <f t="shared" si="1"/>
        <v>3533709</v>
      </c>
      <c r="F8" s="88">
        <v>3446784</v>
      </c>
      <c r="G8" s="88">
        <v>50861</v>
      </c>
      <c r="H8" s="88">
        <v>36064</v>
      </c>
      <c r="I8" s="88">
        <v>44543</v>
      </c>
      <c r="J8" s="88">
        <v>0</v>
      </c>
      <c r="K8" s="88">
        <f t="shared" si="2"/>
        <v>3961765</v>
      </c>
      <c r="L8" s="88">
        <v>2765086</v>
      </c>
      <c r="M8" s="89">
        <f t="shared" si="3"/>
        <v>985321</v>
      </c>
      <c r="N8" s="88">
        <v>271250</v>
      </c>
      <c r="O8" s="88">
        <v>542414</v>
      </c>
      <c r="P8" s="88">
        <v>171657</v>
      </c>
      <c r="Q8" s="88">
        <v>35879</v>
      </c>
      <c r="R8" s="88">
        <v>175479</v>
      </c>
      <c r="S8" s="88">
        <v>0</v>
      </c>
      <c r="T8" s="88">
        <v>0</v>
      </c>
      <c r="U8" s="88">
        <v>0</v>
      </c>
      <c r="V8" s="88">
        <f t="shared" si="4"/>
        <v>7540017</v>
      </c>
      <c r="W8" s="88">
        <f t="shared" si="5"/>
        <v>90930</v>
      </c>
      <c r="X8" s="88">
        <f t="shared" si="6"/>
        <v>71400</v>
      </c>
      <c r="Y8" s="88">
        <v>71400</v>
      </c>
      <c r="Z8" s="88">
        <v>0</v>
      </c>
      <c r="AA8" s="88">
        <v>0</v>
      </c>
      <c r="AB8" s="88">
        <v>19530</v>
      </c>
      <c r="AC8" s="88">
        <v>0</v>
      </c>
      <c r="AD8" s="88">
        <f t="shared" si="7"/>
        <v>380261</v>
      </c>
      <c r="AE8" s="88">
        <v>188391</v>
      </c>
      <c r="AF8" s="89">
        <f t="shared" si="8"/>
        <v>191870</v>
      </c>
      <c r="AG8" s="88">
        <v>13602</v>
      </c>
      <c r="AH8" s="88">
        <v>178268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f t="shared" si="9"/>
        <v>471191</v>
      </c>
      <c r="AP8" s="88">
        <f t="shared" si="10"/>
        <v>3669182</v>
      </c>
      <c r="AQ8" s="88">
        <f t="shared" si="10"/>
        <v>3605109</v>
      </c>
      <c r="AR8" s="88">
        <f t="shared" si="10"/>
        <v>3518184</v>
      </c>
      <c r="AS8" s="88">
        <f t="shared" si="10"/>
        <v>50861</v>
      </c>
      <c r="AT8" s="88">
        <f t="shared" si="11"/>
        <v>36064</v>
      </c>
      <c r="AU8" s="88">
        <f t="shared" si="12"/>
        <v>64073</v>
      </c>
      <c r="AV8" s="88">
        <f t="shared" si="12"/>
        <v>0</v>
      </c>
      <c r="AW8" s="88">
        <f t="shared" si="13"/>
        <v>4342026</v>
      </c>
      <c r="AX8" s="88">
        <f t="shared" si="14"/>
        <v>2953477</v>
      </c>
      <c r="AY8" s="88">
        <f t="shared" si="15"/>
        <v>1177191</v>
      </c>
      <c r="AZ8" s="88">
        <f t="shared" si="16"/>
        <v>284852</v>
      </c>
      <c r="BA8" s="88">
        <f t="shared" si="17"/>
        <v>720682</v>
      </c>
      <c r="BB8" s="88">
        <f t="shared" si="18"/>
        <v>171657</v>
      </c>
      <c r="BC8" s="88">
        <f t="shared" si="19"/>
        <v>35879</v>
      </c>
      <c r="BD8" s="88">
        <f t="shared" si="20"/>
        <v>175479</v>
      </c>
      <c r="BE8" s="88">
        <f t="shared" si="21"/>
        <v>0</v>
      </c>
      <c r="BF8" s="88">
        <f t="shared" si="21"/>
        <v>0</v>
      </c>
      <c r="BG8" s="88">
        <f t="shared" si="22"/>
        <v>0</v>
      </c>
      <c r="BH8" s="88">
        <f t="shared" si="22"/>
        <v>8011208</v>
      </c>
    </row>
    <row r="9" spans="1:60" ht="13.5">
      <c r="A9" s="17" t="s">
        <v>260</v>
      </c>
      <c r="B9" s="76" t="s">
        <v>265</v>
      </c>
      <c r="C9" s="77" t="s">
        <v>266</v>
      </c>
      <c r="D9" s="88">
        <f t="shared" si="0"/>
        <v>838053</v>
      </c>
      <c r="E9" s="88">
        <f t="shared" si="1"/>
        <v>838053</v>
      </c>
      <c r="F9" s="88">
        <v>835848</v>
      </c>
      <c r="G9" s="88">
        <v>2205</v>
      </c>
      <c r="H9" s="88">
        <v>0</v>
      </c>
      <c r="I9" s="88">
        <v>0</v>
      </c>
      <c r="J9" s="88">
        <v>0</v>
      </c>
      <c r="K9" s="88">
        <f t="shared" si="2"/>
        <v>3461996</v>
      </c>
      <c r="L9" s="88">
        <v>1544414</v>
      </c>
      <c r="M9" s="89">
        <f t="shared" si="3"/>
        <v>932355</v>
      </c>
      <c r="N9" s="88">
        <v>220218</v>
      </c>
      <c r="O9" s="88">
        <v>645379</v>
      </c>
      <c r="P9" s="88">
        <v>66758</v>
      </c>
      <c r="Q9" s="88">
        <v>35048</v>
      </c>
      <c r="R9" s="88">
        <v>811165</v>
      </c>
      <c r="S9" s="88">
        <v>139014</v>
      </c>
      <c r="T9" s="88">
        <v>0</v>
      </c>
      <c r="U9" s="88">
        <v>0</v>
      </c>
      <c r="V9" s="88">
        <f t="shared" si="4"/>
        <v>4300049</v>
      </c>
      <c r="W9" s="88">
        <f t="shared" si="5"/>
        <v>0</v>
      </c>
      <c r="X9" s="88">
        <f t="shared" si="6"/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f t="shared" si="7"/>
        <v>466781</v>
      </c>
      <c r="AE9" s="88">
        <v>226038</v>
      </c>
      <c r="AF9" s="89">
        <f t="shared" si="8"/>
        <v>182376</v>
      </c>
      <c r="AG9" s="88">
        <v>15109</v>
      </c>
      <c r="AH9" s="88">
        <v>167267</v>
      </c>
      <c r="AI9" s="88">
        <v>0</v>
      </c>
      <c r="AJ9" s="88">
        <v>0</v>
      </c>
      <c r="AK9" s="88">
        <v>58367</v>
      </c>
      <c r="AL9" s="88">
        <v>0</v>
      </c>
      <c r="AM9" s="88">
        <v>0</v>
      </c>
      <c r="AN9" s="88">
        <v>0</v>
      </c>
      <c r="AO9" s="88">
        <f t="shared" si="9"/>
        <v>466781</v>
      </c>
      <c r="AP9" s="88">
        <f t="shared" si="10"/>
        <v>838053</v>
      </c>
      <c r="AQ9" s="88">
        <f t="shared" si="10"/>
        <v>838053</v>
      </c>
      <c r="AR9" s="88">
        <f t="shared" si="10"/>
        <v>835848</v>
      </c>
      <c r="AS9" s="88">
        <f t="shared" si="10"/>
        <v>2205</v>
      </c>
      <c r="AT9" s="88">
        <f t="shared" si="11"/>
        <v>0</v>
      </c>
      <c r="AU9" s="88">
        <f t="shared" si="12"/>
        <v>0</v>
      </c>
      <c r="AV9" s="88">
        <f t="shared" si="12"/>
        <v>0</v>
      </c>
      <c r="AW9" s="88">
        <f t="shared" si="13"/>
        <v>3928777</v>
      </c>
      <c r="AX9" s="88">
        <f t="shared" si="14"/>
        <v>1770452</v>
      </c>
      <c r="AY9" s="88">
        <f t="shared" si="15"/>
        <v>1114731</v>
      </c>
      <c r="AZ9" s="88">
        <f t="shared" si="16"/>
        <v>235327</v>
      </c>
      <c r="BA9" s="88">
        <f t="shared" si="17"/>
        <v>812646</v>
      </c>
      <c r="BB9" s="88">
        <f t="shared" si="18"/>
        <v>66758</v>
      </c>
      <c r="BC9" s="88">
        <f t="shared" si="19"/>
        <v>35048</v>
      </c>
      <c r="BD9" s="88">
        <f t="shared" si="20"/>
        <v>869532</v>
      </c>
      <c r="BE9" s="88">
        <f t="shared" si="21"/>
        <v>139014</v>
      </c>
      <c r="BF9" s="88">
        <f t="shared" si="21"/>
        <v>0</v>
      </c>
      <c r="BG9" s="88">
        <f t="shared" si="22"/>
        <v>0</v>
      </c>
      <c r="BH9" s="88">
        <f t="shared" si="22"/>
        <v>4766830</v>
      </c>
    </row>
    <row r="10" spans="1:60" ht="13.5">
      <c r="A10" s="17" t="s">
        <v>260</v>
      </c>
      <c r="B10" s="76" t="s">
        <v>267</v>
      </c>
      <c r="C10" s="77" t="s">
        <v>268</v>
      </c>
      <c r="D10" s="88">
        <f t="shared" si="0"/>
        <v>94684</v>
      </c>
      <c r="E10" s="88">
        <f t="shared" si="1"/>
        <v>63924</v>
      </c>
      <c r="F10" s="88">
        <v>6300</v>
      </c>
      <c r="G10" s="88">
        <v>57624</v>
      </c>
      <c r="H10" s="88">
        <v>0</v>
      </c>
      <c r="I10" s="88">
        <v>30760</v>
      </c>
      <c r="J10" s="88">
        <v>0</v>
      </c>
      <c r="K10" s="88">
        <f t="shared" si="2"/>
        <v>2824526</v>
      </c>
      <c r="L10" s="88">
        <v>1074318</v>
      </c>
      <c r="M10" s="89">
        <f t="shared" si="3"/>
        <v>1064324</v>
      </c>
      <c r="N10" s="88">
        <v>279057</v>
      </c>
      <c r="O10" s="88">
        <v>770803</v>
      </c>
      <c r="P10" s="88">
        <v>14464</v>
      </c>
      <c r="Q10" s="88">
        <v>46110</v>
      </c>
      <c r="R10" s="88">
        <v>625838</v>
      </c>
      <c r="S10" s="88">
        <v>13936</v>
      </c>
      <c r="T10" s="88">
        <v>0</v>
      </c>
      <c r="U10" s="88">
        <v>11937</v>
      </c>
      <c r="V10" s="88">
        <f t="shared" si="4"/>
        <v>2931147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f t="shared" si="7"/>
        <v>396771</v>
      </c>
      <c r="AE10" s="88">
        <v>115682</v>
      </c>
      <c r="AF10" s="89">
        <f t="shared" si="8"/>
        <v>181824</v>
      </c>
      <c r="AG10" s="88">
        <v>0</v>
      </c>
      <c r="AH10" s="88">
        <v>181824</v>
      </c>
      <c r="AI10" s="88">
        <v>0</v>
      </c>
      <c r="AJ10" s="88">
        <v>0</v>
      </c>
      <c r="AK10" s="88">
        <v>99265</v>
      </c>
      <c r="AL10" s="88">
        <v>0</v>
      </c>
      <c r="AM10" s="88">
        <v>0</v>
      </c>
      <c r="AN10" s="88">
        <v>397707</v>
      </c>
      <c r="AO10" s="88">
        <f t="shared" si="9"/>
        <v>794478</v>
      </c>
      <c r="AP10" s="88">
        <f t="shared" si="10"/>
        <v>94684</v>
      </c>
      <c r="AQ10" s="88">
        <f t="shared" si="10"/>
        <v>63924</v>
      </c>
      <c r="AR10" s="88">
        <f t="shared" si="10"/>
        <v>6300</v>
      </c>
      <c r="AS10" s="88">
        <f t="shared" si="10"/>
        <v>57624</v>
      </c>
      <c r="AT10" s="88">
        <f t="shared" si="11"/>
        <v>0</v>
      </c>
      <c r="AU10" s="88">
        <f t="shared" si="12"/>
        <v>30760</v>
      </c>
      <c r="AV10" s="88">
        <f t="shared" si="12"/>
        <v>0</v>
      </c>
      <c r="AW10" s="88">
        <f t="shared" si="13"/>
        <v>3221297</v>
      </c>
      <c r="AX10" s="88">
        <f t="shared" si="14"/>
        <v>1190000</v>
      </c>
      <c r="AY10" s="88">
        <f t="shared" si="15"/>
        <v>1246148</v>
      </c>
      <c r="AZ10" s="88">
        <f t="shared" si="16"/>
        <v>279057</v>
      </c>
      <c r="BA10" s="88">
        <f t="shared" si="17"/>
        <v>952627</v>
      </c>
      <c r="BB10" s="88">
        <f t="shared" si="18"/>
        <v>14464</v>
      </c>
      <c r="BC10" s="88">
        <f t="shared" si="19"/>
        <v>46110</v>
      </c>
      <c r="BD10" s="88">
        <f t="shared" si="20"/>
        <v>725103</v>
      </c>
      <c r="BE10" s="88">
        <f t="shared" si="21"/>
        <v>13936</v>
      </c>
      <c r="BF10" s="88">
        <f t="shared" si="21"/>
        <v>0</v>
      </c>
      <c r="BG10" s="88">
        <f t="shared" si="22"/>
        <v>409644</v>
      </c>
      <c r="BH10" s="88">
        <f t="shared" si="22"/>
        <v>3725625</v>
      </c>
    </row>
    <row r="11" spans="1:60" ht="13.5">
      <c r="A11" s="17" t="s">
        <v>260</v>
      </c>
      <c r="B11" s="76" t="s">
        <v>269</v>
      </c>
      <c r="C11" s="77" t="s">
        <v>270</v>
      </c>
      <c r="D11" s="88">
        <f t="shared" si="0"/>
        <v>289002</v>
      </c>
      <c r="E11" s="88">
        <f t="shared" si="1"/>
        <v>289002</v>
      </c>
      <c r="F11" s="88">
        <v>0</v>
      </c>
      <c r="G11" s="88">
        <v>0</v>
      </c>
      <c r="H11" s="88">
        <v>289002</v>
      </c>
      <c r="I11" s="88">
        <v>0</v>
      </c>
      <c r="J11" s="88">
        <v>418353</v>
      </c>
      <c r="K11" s="88">
        <f t="shared" si="2"/>
        <v>528146</v>
      </c>
      <c r="L11" s="88">
        <v>450419</v>
      </c>
      <c r="M11" s="89">
        <f t="shared" si="3"/>
        <v>28967</v>
      </c>
      <c r="N11" s="88">
        <v>28967</v>
      </c>
      <c r="O11" s="88">
        <v>0</v>
      </c>
      <c r="P11" s="88">
        <v>0</v>
      </c>
      <c r="Q11" s="88">
        <v>23588</v>
      </c>
      <c r="R11" s="88">
        <v>25172</v>
      </c>
      <c r="S11" s="88">
        <v>0</v>
      </c>
      <c r="T11" s="88">
        <v>296779</v>
      </c>
      <c r="U11" s="88">
        <v>25315</v>
      </c>
      <c r="V11" s="88">
        <f t="shared" si="4"/>
        <v>842463</v>
      </c>
      <c r="W11" s="88">
        <f t="shared" si="5"/>
        <v>0</v>
      </c>
      <c r="X11" s="88">
        <f t="shared" si="6"/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f t="shared" si="7"/>
        <v>355025</v>
      </c>
      <c r="AE11" s="88">
        <v>97641</v>
      </c>
      <c r="AF11" s="89">
        <f t="shared" si="8"/>
        <v>88419</v>
      </c>
      <c r="AG11" s="88">
        <v>0</v>
      </c>
      <c r="AH11" s="88">
        <v>88419</v>
      </c>
      <c r="AI11" s="88">
        <v>0</v>
      </c>
      <c r="AJ11" s="88">
        <v>0</v>
      </c>
      <c r="AK11" s="88">
        <v>168965</v>
      </c>
      <c r="AL11" s="88">
        <v>0</v>
      </c>
      <c r="AM11" s="88">
        <v>0</v>
      </c>
      <c r="AN11" s="88">
        <v>24563</v>
      </c>
      <c r="AO11" s="88">
        <f t="shared" si="9"/>
        <v>379588</v>
      </c>
      <c r="AP11" s="88">
        <f t="shared" si="10"/>
        <v>289002</v>
      </c>
      <c r="AQ11" s="88">
        <f t="shared" si="10"/>
        <v>289002</v>
      </c>
      <c r="AR11" s="88">
        <f t="shared" si="10"/>
        <v>0</v>
      </c>
      <c r="AS11" s="88">
        <f t="shared" si="10"/>
        <v>0</v>
      </c>
      <c r="AT11" s="88">
        <f t="shared" si="11"/>
        <v>289002</v>
      </c>
      <c r="AU11" s="88">
        <f t="shared" si="12"/>
        <v>0</v>
      </c>
      <c r="AV11" s="88">
        <f t="shared" si="12"/>
        <v>418353</v>
      </c>
      <c r="AW11" s="88">
        <f t="shared" si="13"/>
        <v>883171</v>
      </c>
      <c r="AX11" s="88">
        <f t="shared" si="14"/>
        <v>548060</v>
      </c>
      <c r="AY11" s="88">
        <f t="shared" si="15"/>
        <v>117386</v>
      </c>
      <c r="AZ11" s="88">
        <f t="shared" si="16"/>
        <v>28967</v>
      </c>
      <c r="BA11" s="88">
        <f t="shared" si="17"/>
        <v>88419</v>
      </c>
      <c r="BB11" s="88">
        <f t="shared" si="18"/>
        <v>0</v>
      </c>
      <c r="BC11" s="88">
        <f t="shared" si="19"/>
        <v>23588</v>
      </c>
      <c r="BD11" s="88">
        <f t="shared" si="20"/>
        <v>194137</v>
      </c>
      <c r="BE11" s="88">
        <f t="shared" si="21"/>
        <v>0</v>
      </c>
      <c r="BF11" s="88">
        <f t="shared" si="21"/>
        <v>296779</v>
      </c>
      <c r="BG11" s="88">
        <f t="shared" si="22"/>
        <v>49878</v>
      </c>
      <c r="BH11" s="88">
        <f t="shared" si="22"/>
        <v>1222051</v>
      </c>
    </row>
    <row r="12" spans="1:60" ht="13.5">
      <c r="A12" s="17" t="s">
        <v>260</v>
      </c>
      <c r="B12" s="76" t="s">
        <v>271</v>
      </c>
      <c r="C12" s="77" t="s">
        <v>272</v>
      </c>
      <c r="D12" s="88">
        <f t="shared" si="0"/>
        <v>480893</v>
      </c>
      <c r="E12" s="88">
        <f t="shared" si="1"/>
        <v>480893</v>
      </c>
      <c r="F12" s="88">
        <v>474068</v>
      </c>
      <c r="G12" s="88">
        <v>6825</v>
      </c>
      <c r="H12" s="88">
        <v>0</v>
      </c>
      <c r="I12" s="88">
        <v>0</v>
      </c>
      <c r="J12" s="88">
        <v>0</v>
      </c>
      <c r="K12" s="88">
        <f t="shared" si="2"/>
        <v>959753</v>
      </c>
      <c r="L12" s="88">
        <v>296036</v>
      </c>
      <c r="M12" s="89">
        <f t="shared" si="3"/>
        <v>131887</v>
      </c>
      <c r="N12" s="88">
        <v>9638</v>
      </c>
      <c r="O12" s="88">
        <v>119335</v>
      </c>
      <c r="P12" s="88">
        <v>2914</v>
      </c>
      <c r="Q12" s="88">
        <v>618</v>
      </c>
      <c r="R12" s="88">
        <v>531212</v>
      </c>
      <c r="S12" s="88">
        <v>0</v>
      </c>
      <c r="T12" s="88">
        <v>0</v>
      </c>
      <c r="U12" s="88">
        <v>46717</v>
      </c>
      <c r="V12" s="88">
        <f t="shared" si="4"/>
        <v>1487363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f t="shared" si="7"/>
        <v>103138</v>
      </c>
      <c r="AE12" s="88">
        <v>17966</v>
      </c>
      <c r="AF12" s="89">
        <f t="shared" si="8"/>
        <v>256</v>
      </c>
      <c r="AG12" s="88">
        <v>256</v>
      </c>
      <c r="AH12" s="88">
        <v>0</v>
      </c>
      <c r="AI12" s="88">
        <v>0</v>
      </c>
      <c r="AJ12" s="88">
        <v>0</v>
      </c>
      <c r="AK12" s="88">
        <v>84916</v>
      </c>
      <c r="AL12" s="88">
        <v>0</v>
      </c>
      <c r="AM12" s="88">
        <v>147639</v>
      </c>
      <c r="AN12" s="88">
        <v>133752</v>
      </c>
      <c r="AO12" s="88">
        <f t="shared" si="9"/>
        <v>236890</v>
      </c>
      <c r="AP12" s="88">
        <f t="shared" si="10"/>
        <v>480893</v>
      </c>
      <c r="AQ12" s="88">
        <f t="shared" si="10"/>
        <v>480893</v>
      </c>
      <c r="AR12" s="88">
        <f t="shared" si="10"/>
        <v>474068</v>
      </c>
      <c r="AS12" s="88">
        <f t="shared" si="10"/>
        <v>6825</v>
      </c>
      <c r="AT12" s="88">
        <f t="shared" si="11"/>
        <v>0</v>
      </c>
      <c r="AU12" s="88">
        <f t="shared" si="12"/>
        <v>0</v>
      </c>
      <c r="AV12" s="88">
        <f t="shared" si="12"/>
        <v>0</v>
      </c>
      <c r="AW12" s="88">
        <f t="shared" si="13"/>
        <v>1062891</v>
      </c>
      <c r="AX12" s="88">
        <f t="shared" si="14"/>
        <v>314002</v>
      </c>
      <c r="AY12" s="88">
        <f t="shared" si="15"/>
        <v>132143</v>
      </c>
      <c r="AZ12" s="88">
        <f t="shared" si="16"/>
        <v>9894</v>
      </c>
      <c r="BA12" s="88">
        <f t="shared" si="17"/>
        <v>119335</v>
      </c>
      <c r="BB12" s="88">
        <f t="shared" si="18"/>
        <v>2914</v>
      </c>
      <c r="BC12" s="88">
        <f t="shared" si="19"/>
        <v>618</v>
      </c>
      <c r="BD12" s="88">
        <f t="shared" si="20"/>
        <v>616128</v>
      </c>
      <c r="BE12" s="88">
        <f t="shared" si="21"/>
        <v>0</v>
      </c>
      <c r="BF12" s="88">
        <f t="shared" si="21"/>
        <v>147639</v>
      </c>
      <c r="BG12" s="88">
        <f t="shared" si="22"/>
        <v>180469</v>
      </c>
      <c r="BH12" s="88">
        <f t="shared" si="22"/>
        <v>1724253</v>
      </c>
    </row>
    <row r="13" spans="1:60" ht="13.5">
      <c r="A13" s="17" t="s">
        <v>260</v>
      </c>
      <c r="B13" s="76" t="s">
        <v>273</v>
      </c>
      <c r="C13" s="77" t="s">
        <v>274</v>
      </c>
      <c r="D13" s="88">
        <f t="shared" si="0"/>
        <v>9795087</v>
      </c>
      <c r="E13" s="88">
        <f t="shared" si="1"/>
        <v>9795087</v>
      </c>
      <c r="F13" s="88">
        <v>9795087</v>
      </c>
      <c r="G13" s="88">
        <v>0</v>
      </c>
      <c r="H13" s="88">
        <v>0</v>
      </c>
      <c r="I13" s="88">
        <v>0</v>
      </c>
      <c r="J13" s="88">
        <v>0</v>
      </c>
      <c r="K13" s="88">
        <f t="shared" si="2"/>
        <v>3093453</v>
      </c>
      <c r="L13" s="88">
        <v>1573302</v>
      </c>
      <c r="M13" s="89">
        <f t="shared" si="3"/>
        <v>685634</v>
      </c>
      <c r="N13" s="88">
        <v>73163</v>
      </c>
      <c r="O13" s="88">
        <v>565578</v>
      </c>
      <c r="P13" s="88">
        <v>46893</v>
      </c>
      <c r="Q13" s="88">
        <v>13724</v>
      </c>
      <c r="R13" s="88">
        <v>820670</v>
      </c>
      <c r="S13" s="88">
        <v>123</v>
      </c>
      <c r="T13" s="88">
        <v>0</v>
      </c>
      <c r="U13" s="88">
        <v>57281</v>
      </c>
      <c r="V13" s="88">
        <f t="shared" si="4"/>
        <v>12945821</v>
      </c>
      <c r="W13" s="88">
        <f t="shared" si="5"/>
        <v>0</v>
      </c>
      <c r="X13" s="88">
        <f t="shared" si="6"/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f t="shared" si="7"/>
        <v>592366</v>
      </c>
      <c r="AE13" s="88">
        <v>107429</v>
      </c>
      <c r="AF13" s="89">
        <f t="shared" si="8"/>
        <v>143954</v>
      </c>
      <c r="AG13" s="88">
        <v>3814</v>
      </c>
      <c r="AH13" s="88">
        <v>0</v>
      </c>
      <c r="AI13" s="88">
        <v>140140</v>
      </c>
      <c r="AJ13" s="88">
        <v>0</v>
      </c>
      <c r="AK13" s="88">
        <v>340983</v>
      </c>
      <c r="AL13" s="88">
        <v>0</v>
      </c>
      <c r="AM13" s="88">
        <v>0</v>
      </c>
      <c r="AN13" s="88">
        <v>3512</v>
      </c>
      <c r="AO13" s="88">
        <f t="shared" si="9"/>
        <v>595878</v>
      </c>
      <c r="AP13" s="88">
        <f t="shared" si="10"/>
        <v>9795087</v>
      </c>
      <c r="AQ13" s="88">
        <f t="shared" si="10"/>
        <v>9795087</v>
      </c>
      <c r="AR13" s="88">
        <f t="shared" si="10"/>
        <v>9795087</v>
      </c>
      <c r="AS13" s="88">
        <f t="shared" si="10"/>
        <v>0</v>
      </c>
      <c r="AT13" s="88">
        <f t="shared" si="11"/>
        <v>0</v>
      </c>
      <c r="AU13" s="88">
        <f t="shared" si="12"/>
        <v>0</v>
      </c>
      <c r="AV13" s="88">
        <f t="shared" si="12"/>
        <v>0</v>
      </c>
      <c r="AW13" s="88">
        <f t="shared" si="13"/>
        <v>3685819</v>
      </c>
      <c r="AX13" s="88">
        <f t="shared" si="14"/>
        <v>1680731</v>
      </c>
      <c r="AY13" s="88">
        <f t="shared" si="15"/>
        <v>829588</v>
      </c>
      <c r="AZ13" s="88">
        <f t="shared" si="16"/>
        <v>76977</v>
      </c>
      <c r="BA13" s="88">
        <f t="shared" si="17"/>
        <v>565578</v>
      </c>
      <c r="BB13" s="88">
        <f t="shared" si="18"/>
        <v>187033</v>
      </c>
      <c r="BC13" s="88">
        <f t="shared" si="19"/>
        <v>13724</v>
      </c>
      <c r="BD13" s="88">
        <f t="shared" si="20"/>
        <v>1161653</v>
      </c>
      <c r="BE13" s="88">
        <f t="shared" si="21"/>
        <v>123</v>
      </c>
      <c r="BF13" s="88">
        <f t="shared" si="21"/>
        <v>0</v>
      </c>
      <c r="BG13" s="88">
        <f t="shared" si="22"/>
        <v>60793</v>
      </c>
      <c r="BH13" s="88">
        <f t="shared" si="22"/>
        <v>13541699</v>
      </c>
    </row>
    <row r="14" spans="1:60" ht="13.5">
      <c r="A14" s="17" t="s">
        <v>260</v>
      </c>
      <c r="B14" s="76" t="s">
        <v>275</v>
      </c>
      <c r="C14" s="77" t="s">
        <v>276</v>
      </c>
      <c r="D14" s="88">
        <f t="shared" si="0"/>
        <v>0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>
        <v>594144</v>
      </c>
      <c r="K14" s="88">
        <f t="shared" si="2"/>
        <v>351179</v>
      </c>
      <c r="L14" s="88">
        <v>81698</v>
      </c>
      <c r="M14" s="89">
        <f t="shared" si="3"/>
        <v>51098</v>
      </c>
      <c r="N14" s="88">
        <v>2640</v>
      </c>
      <c r="O14" s="88">
        <v>4026</v>
      </c>
      <c r="P14" s="88">
        <v>44432</v>
      </c>
      <c r="Q14" s="88">
        <v>1092</v>
      </c>
      <c r="R14" s="88">
        <v>215086</v>
      </c>
      <c r="S14" s="88">
        <v>2205</v>
      </c>
      <c r="T14" s="88">
        <v>747978</v>
      </c>
      <c r="U14" s="88">
        <v>30954</v>
      </c>
      <c r="V14" s="88">
        <f t="shared" si="4"/>
        <v>382133</v>
      </c>
      <c r="W14" s="88">
        <f t="shared" si="5"/>
        <v>0</v>
      </c>
      <c r="X14" s="88">
        <f t="shared" si="6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9144</v>
      </c>
      <c r="AD14" s="88">
        <f t="shared" si="7"/>
        <v>0</v>
      </c>
      <c r="AE14" s="88">
        <v>0</v>
      </c>
      <c r="AF14" s="89">
        <f t="shared" si="8"/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92484</v>
      </c>
      <c r="AN14" s="88">
        <v>0</v>
      </c>
      <c r="AO14" s="88">
        <f t="shared" si="9"/>
        <v>0</v>
      </c>
      <c r="AP14" s="88">
        <f t="shared" si="10"/>
        <v>0</v>
      </c>
      <c r="AQ14" s="88">
        <f t="shared" si="10"/>
        <v>0</v>
      </c>
      <c r="AR14" s="88">
        <f t="shared" si="10"/>
        <v>0</v>
      </c>
      <c r="AS14" s="88">
        <f t="shared" si="10"/>
        <v>0</v>
      </c>
      <c r="AT14" s="88">
        <f t="shared" si="11"/>
        <v>0</v>
      </c>
      <c r="AU14" s="88">
        <f t="shared" si="12"/>
        <v>0</v>
      </c>
      <c r="AV14" s="88">
        <f t="shared" si="12"/>
        <v>603288</v>
      </c>
      <c r="AW14" s="88">
        <f t="shared" si="13"/>
        <v>351179</v>
      </c>
      <c r="AX14" s="88">
        <f t="shared" si="14"/>
        <v>81698</v>
      </c>
      <c r="AY14" s="88">
        <f t="shared" si="15"/>
        <v>51098</v>
      </c>
      <c r="AZ14" s="88">
        <f t="shared" si="16"/>
        <v>2640</v>
      </c>
      <c r="BA14" s="88">
        <f t="shared" si="17"/>
        <v>4026</v>
      </c>
      <c r="BB14" s="88">
        <f t="shared" si="18"/>
        <v>44432</v>
      </c>
      <c r="BC14" s="88">
        <f t="shared" si="19"/>
        <v>1092</v>
      </c>
      <c r="BD14" s="88">
        <f t="shared" si="20"/>
        <v>215086</v>
      </c>
      <c r="BE14" s="88">
        <f t="shared" si="21"/>
        <v>2205</v>
      </c>
      <c r="BF14" s="88">
        <f t="shared" si="21"/>
        <v>840462</v>
      </c>
      <c r="BG14" s="88">
        <f t="shared" si="22"/>
        <v>30954</v>
      </c>
      <c r="BH14" s="88">
        <f t="shared" si="22"/>
        <v>382133</v>
      </c>
    </row>
    <row r="15" spans="1:60" ht="13.5">
      <c r="A15" s="17" t="s">
        <v>260</v>
      </c>
      <c r="B15" s="76" t="s">
        <v>277</v>
      </c>
      <c r="C15" s="77" t="s">
        <v>278</v>
      </c>
      <c r="D15" s="88">
        <f t="shared" si="0"/>
        <v>0</v>
      </c>
      <c r="E15" s="88">
        <f t="shared" si="1"/>
        <v>0</v>
      </c>
      <c r="F15" s="88">
        <v>0</v>
      </c>
      <c r="G15" s="88">
        <v>0</v>
      </c>
      <c r="H15" s="88">
        <v>0</v>
      </c>
      <c r="I15" s="88">
        <v>0</v>
      </c>
      <c r="J15" s="88">
        <v>198188</v>
      </c>
      <c r="K15" s="88">
        <f t="shared" si="2"/>
        <v>503950</v>
      </c>
      <c r="L15" s="88">
        <v>328706</v>
      </c>
      <c r="M15" s="89">
        <f t="shared" si="3"/>
        <v>32907</v>
      </c>
      <c r="N15" s="88">
        <v>18749</v>
      </c>
      <c r="O15" s="88">
        <v>1220</v>
      </c>
      <c r="P15" s="88">
        <v>12938</v>
      </c>
      <c r="Q15" s="88">
        <v>0</v>
      </c>
      <c r="R15" s="88">
        <v>89377</v>
      </c>
      <c r="S15" s="88">
        <v>52960</v>
      </c>
      <c r="T15" s="88">
        <v>306048</v>
      </c>
      <c r="U15" s="88">
        <v>0</v>
      </c>
      <c r="V15" s="88">
        <f t="shared" si="4"/>
        <v>503950</v>
      </c>
      <c r="W15" s="88">
        <f t="shared" si="5"/>
        <v>0</v>
      </c>
      <c r="X15" s="88">
        <f t="shared" si="6"/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f t="shared" si="7"/>
        <v>68086</v>
      </c>
      <c r="AE15" s="88">
        <v>0</v>
      </c>
      <c r="AF15" s="89">
        <f t="shared" si="8"/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68086</v>
      </c>
      <c r="AM15" s="88">
        <v>162371</v>
      </c>
      <c r="AN15" s="88">
        <v>0</v>
      </c>
      <c r="AO15" s="88">
        <f t="shared" si="9"/>
        <v>68086</v>
      </c>
      <c r="AP15" s="88">
        <f t="shared" si="10"/>
        <v>0</v>
      </c>
      <c r="AQ15" s="88">
        <f t="shared" si="10"/>
        <v>0</v>
      </c>
      <c r="AR15" s="88">
        <f t="shared" si="10"/>
        <v>0</v>
      </c>
      <c r="AS15" s="88">
        <f t="shared" si="10"/>
        <v>0</v>
      </c>
      <c r="AT15" s="88">
        <f t="shared" si="11"/>
        <v>0</v>
      </c>
      <c r="AU15" s="88">
        <f t="shared" si="12"/>
        <v>0</v>
      </c>
      <c r="AV15" s="88">
        <f t="shared" si="12"/>
        <v>198188</v>
      </c>
      <c r="AW15" s="88">
        <f t="shared" si="13"/>
        <v>572036</v>
      </c>
      <c r="AX15" s="88">
        <f t="shared" si="14"/>
        <v>328706</v>
      </c>
      <c r="AY15" s="88">
        <f t="shared" si="15"/>
        <v>32907</v>
      </c>
      <c r="AZ15" s="88">
        <f t="shared" si="16"/>
        <v>18749</v>
      </c>
      <c r="BA15" s="88">
        <f t="shared" si="17"/>
        <v>1220</v>
      </c>
      <c r="BB15" s="88">
        <f t="shared" si="18"/>
        <v>12938</v>
      </c>
      <c r="BC15" s="88">
        <f t="shared" si="19"/>
        <v>0</v>
      </c>
      <c r="BD15" s="88">
        <f t="shared" si="20"/>
        <v>89377</v>
      </c>
      <c r="BE15" s="88">
        <f t="shared" si="21"/>
        <v>121046</v>
      </c>
      <c r="BF15" s="88">
        <f t="shared" si="21"/>
        <v>468419</v>
      </c>
      <c r="BG15" s="88">
        <f t="shared" si="22"/>
        <v>0</v>
      </c>
      <c r="BH15" s="88">
        <f t="shared" si="22"/>
        <v>572036</v>
      </c>
    </row>
    <row r="16" spans="1:60" ht="13.5">
      <c r="A16" s="17" t="s">
        <v>260</v>
      </c>
      <c r="B16" s="76" t="s">
        <v>279</v>
      </c>
      <c r="C16" s="77" t="s">
        <v>280</v>
      </c>
      <c r="D16" s="88">
        <f t="shared" si="0"/>
        <v>11975</v>
      </c>
      <c r="E16" s="88">
        <f t="shared" si="1"/>
        <v>11975</v>
      </c>
      <c r="F16" s="88">
        <v>11975</v>
      </c>
      <c r="G16" s="88">
        <v>0</v>
      </c>
      <c r="H16" s="88">
        <v>0</v>
      </c>
      <c r="I16" s="88">
        <v>0</v>
      </c>
      <c r="J16" s="88">
        <v>0</v>
      </c>
      <c r="K16" s="88">
        <f t="shared" si="2"/>
        <v>413510</v>
      </c>
      <c r="L16" s="88">
        <v>120633</v>
      </c>
      <c r="M16" s="89">
        <f t="shared" si="3"/>
        <v>40215</v>
      </c>
      <c r="N16" s="88">
        <v>34501</v>
      </c>
      <c r="O16" s="88">
        <v>0</v>
      </c>
      <c r="P16" s="88">
        <v>5714</v>
      </c>
      <c r="Q16" s="88">
        <v>4400</v>
      </c>
      <c r="R16" s="88">
        <v>248262</v>
      </c>
      <c r="S16" s="88">
        <v>0</v>
      </c>
      <c r="T16" s="88">
        <v>554307</v>
      </c>
      <c r="U16" s="88">
        <v>14687</v>
      </c>
      <c r="V16" s="88">
        <f t="shared" si="4"/>
        <v>440172</v>
      </c>
      <c r="W16" s="88">
        <f t="shared" si="5"/>
        <v>0</v>
      </c>
      <c r="X16" s="88">
        <f t="shared" si="6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f t="shared" si="7"/>
        <v>31146</v>
      </c>
      <c r="AE16" s="88">
        <v>31146</v>
      </c>
      <c r="AF16" s="89">
        <f t="shared" si="8"/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149805</v>
      </c>
      <c r="AN16" s="88">
        <v>0</v>
      </c>
      <c r="AO16" s="88">
        <f t="shared" si="9"/>
        <v>31146</v>
      </c>
      <c r="AP16" s="88">
        <f t="shared" si="10"/>
        <v>11975</v>
      </c>
      <c r="AQ16" s="88">
        <f t="shared" si="10"/>
        <v>11975</v>
      </c>
      <c r="AR16" s="88">
        <f t="shared" si="10"/>
        <v>11975</v>
      </c>
      <c r="AS16" s="88">
        <f t="shared" si="10"/>
        <v>0</v>
      </c>
      <c r="AT16" s="88">
        <f t="shared" si="11"/>
        <v>0</v>
      </c>
      <c r="AU16" s="88">
        <f t="shared" si="12"/>
        <v>0</v>
      </c>
      <c r="AV16" s="88">
        <f t="shared" si="12"/>
        <v>0</v>
      </c>
      <c r="AW16" s="88">
        <f t="shared" si="13"/>
        <v>444656</v>
      </c>
      <c r="AX16" s="88">
        <f t="shared" si="14"/>
        <v>151779</v>
      </c>
      <c r="AY16" s="88">
        <f t="shared" si="15"/>
        <v>40215</v>
      </c>
      <c r="AZ16" s="88">
        <f t="shared" si="16"/>
        <v>34501</v>
      </c>
      <c r="BA16" s="88">
        <f t="shared" si="17"/>
        <v>0</v>
      </c>
      <c r="BB16" s="88">
        <f t="shared" si="18"/>
        <v>5714</v>
      </c>
      <c r="BC16" s="88">
        <f t="shared" si="19"/>
        <v>4400</v>
      </c>
      <c r="BD16" s="88">
        <f t="shared" si="20"/>
        <v>248262</v>
      </c>
      <c r="BE16" s="88">
        <f t="shared" si="21"/>
        <v>0</v>
      </c>
      <c r="BF16" s="88">
        <f t="shared" si="21"/>
        <v>704112</v>
      </c>
      <c r="BG16" s="88">
        <f t="shared" si="22"/>
        <v>14687</v>
      </c>
      <c r="BH16" s="88">
        <f t="shared" si="22"/>
        <v>471318</v>
      </c>
    </row>
    <row r="17" spans="1:60" ht="13.5">
      <c r="A17" s="17" t="s">
        <v>260</v>
      </c>
      <c r="B17" s="76" t="s">
        <v>281</v>
      </c>
      <c r="C17" s="77" t="s">
        <v>282</v>
      </c>
      <c r="D17" s="88">
        <f t="shared" si="0"/>
        <v>4095</v>
      </c>
      <c r="E17" s="88">
        <f t="shared" si="1"/>
        <v>4095</v>
      </c>
      <c r="F17" s="88">
        <v>0</v>
      </c>
      <c r="G17" s="88">
        <v>4095</v>
      </c>
      <c r="H17" s="88">
        <v>0</v>
      </c>
      <c r="I17" s="88">
        <v>0</v>
      </c>
      <c r="J17" s="88">
        <v>0</v>
      </c>
      <c r="K17" s="88">
        <f t="shared" si="2"/>
        <v>1166222</v>
      </c>
      <c r="L17" s="88">
        <v>190020</v>
      </c>
      <c r="M17" s="89">
        <f t="shared" si="3"/>
        <v>21885</v>
      </c>
      <c r="N17" s="88">
        <v>8730</v>
      </c>
      <c r="O17" s="88">
        <v>0</v>
      </c>
      <c r="P17" s="88">
        <v>13155</v>
      </c>
      <c r="Q17" s="88">
        <v>0</v>
      </c>
      <c r="R17" s="88">
        <v>450438</v>
      </c>
      <c r="S17" s="88">
        <v>503879</v>
      </c>
      <c r="T17" s="88">
        <v>495914</v>
      </c>
      <c r="U17" s="88">
        <v>20192</v>
      </c>
      <c r="V17" s="88">
        <f t="shared" si="4"/>
        <v>1190509</v>
      </c>
      <c r="W17" s="88">
        <f t="shared" si="5"/>
        <v>49043</v>
      </c>
      <c r="X17" s="88">
        <f t="shared" si="6"/>
        <v>41958</v>
      </c>
      <c r="Y17" s="88">
        <v>0</v>
      </c>
      <c r="Z17" s="88">
        <v>41958</v>
      </c>
      <c r="AA17" s="88">
        <v>0</v>
      </c>
      <c r="AB17" s="88">
        <v>7085</v>
      </c>
      <c r="AC17" s="88">
        <v>0</v>
      </c>
      <c r="AD17" s="88">
        <f t="shared" si="7"/>
        <v>305071</v>
      </c>
      <c r="AE17" s="88">
        <v>26634</v>
      </c>
      <c r="AF17" s="89">
        <f t="shared" si="8"/>
        <v>22461</v>
      </c>
      <c r="AG17" s="88">
        <v>3427</v>
      </c>
      <c r="AH17" s="88">
        <v>19034</v>
      </c>
      <c r="AI17" s="88">
        <v>0</v>
      </c>
      <c r="AJ17" s="88">
        <v>0</v>
      </c>
      <c r="AK17" s="88">
        <v>255218</v>
      </c>
      <c r="AL17" s="88">
        <v>758</v>
      </c>
      <c r="AM17" s="88">
        <v>0</v>
      </c>
      <c r="AN17" s="88">
        <v>0</v>
      </c>
      <c r="AO17" s="88">
        <f t="shared" si="9"/>
        <v>354114</v>
      </c>
      <c r="AP17" s="88">
        <f t="shared" si="10"/>
        <v>53138</v>
      </c>
      <c r="AQ17" s="88">
        <f t="shared" si="10"/>
        <v>46053</v>
      </c>
      <c r="AR17" s="88">
        <f t="shared" si="10"/>
        <v>0</v>
      </c>
      <c r="AS17" s="88">
        <f t="shared" si="10"/>
        <v>46053</v>
      </c>
      <c r="AT17" s="88">
        <f t="shared" si="11"/>
        <v>0</v>
      </c>
      <c r="AU17" s="88">
        <f t="shared" si="12"/>
        <v>7085</v>
      </c>
      <c r="AV17" s="88">
        <f t="shared" si="12"/>
        <v>0</v>
      </c>
      <c r="AW17" s="88">
        <f t="shared" si="13"/>
        <v>1471293</v>
      </c>
      <c r="AX17" s="88">
        <f t="shared" si="14"/>
        <v>216654</v>
      </c>
      <c r="AY17" s="88">
        <f t="shared" si="15"/>
        <v>44346</v>
      </c>
      <c r="AZ17" s="88">
        <f t="shared" si="16"/>
        <v>12157</v>
      </c>
      <c r="BA17" s="88">
        <f t="shared" si="17"/>
        <v>19034</v>
      </c>
      <c r="BB17" s="88">
        <f t="shared" si="18"/>
        <v>13155</v>
      </c>
      <c r="BC17" s="88">
        <f t="shared" si="19"/>
        <v>0</v>
      </c>
      <c r="BD17" s="88">
        <f t="shared" si="20"/>
        <v>705656</v>
      </c>
      <c r="BE17" s="88">
        <f t="shared" si="21"/>
        <v>504637</v>
      </c>
      <c r="BF17" s="88">
        <f t="shared" si="21"/>
        <v>495914</v>
      </c>
      <c r="BG17" s="88">
        <f t="shared" si="22"/>
        <v>20192</v>
      </c>
      <c r="BH17" s="88">
        <f t="shared" si="22"/>
        <v>1544623</v>
      </c>
    </row>
    <row r="18" spans="1:60" ht="13.5">
      <c r="A18" s="17" t="s">
        <v>260</v>
      </c>
      <c r="B18" s="76" t="s">
        <v>283</v>
      </c>
      <c r="C18" s="77" t="s">
        <v>284</v>
      </c>
      <c r="D18" s="88">
        <f t="shared" si="0"/>
        <v>3174807</v>
      </c>
      <c r="E18" s="88">
        <f t="shared" si="1"/>
        <v>3138393</v>
      </c>
      <c r="F18" s="88">
        <v>3138393</v>
      </c>
      <c r="G18" s="88">
        <v>0</v>
      </c>
      <c r="H18" s="88">
        <v>0</v>
      </c>
      <c r="I18" s="88">
        <v>36414</v>
      </c>
      <c r="J18" s="88">
        <v>247376</v>
      </c>
      <c r="K18" s="88">
        <f t="shared" si="2"/>
        <v>2399417</v>
      </c>
      <c r="L18" s="88">
        <v>1532984</v>
      </c>
      <c r="M18" s="89">
        <f t="shared" si="3"/>
        <v>445976</v>
      </c>
      <c r="N18" s="88">
        <v>59844</v>
      </c>
      <c r="O18" s="88">
        <v>375495</v>
      </c>
      <c r="P18" s="88">
        <v>10637</v>
      </c>
      <c r="Q18" s="88">
        <v>89426</v>
      </c>
      <c r="R18" s="88">
        <v>331031</v>
      </c>
      <c r="S18" s="88">
        <v>0</v>
      </c>
      <c r="T18" s="88">
        <v>381046</v>
      </c>
      <c r="U18" s="88">
        <v>1951280</v>
      </c>
      <c r="V18" s="88">
        <f t="shared" si="4"/>
        <v>7525504</v>
      </c>
      <c r="W18" s="88">
        <f t="shared" si="5"/>
        <v>0</v>
      </c>
      <c r="X18" s="88">
        <f t="shared" si="6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43046</v>
      </c>
      <c r="AD18" s="88">
        <f t="shared" si="7"/>
        <v>169864</v>
      </c>
      <c r="AE18" s="88">
        <v>56262</v>
      </c>
      <c r="AF18" s="89">
        <f t="shared" si="8"/>
        <v>4774</v>
      </c>
      <c r="AG18" s="88">
        <v>4774</v>
      </c>
      <c r="AH18" s="88">
        <v>0</v>
      </c>
      <c r="AI18" s="88">
        <v>0</v>
      </c>
      <c r="AJ18" s="88">
        <v>0</v>
      </c>
      <c r="AK18" s="88">
        <v>108828</v>
      </c>
      <c r="AL18" s="88">
        <v>0</v>
      </c>
      <c r="AM18" s="88">
        <v>397274</v>
      </c>
      <c r="AN18" s="88">
        <v>31862</v>
      </c>
      <c r="AO18" s="88">
        <f t="shared" si="9"/>
        <v>201726</v>
      </c>
      <c r="AP18" s="88">
        <f t="shared" si="10"/>
        <v>3174807</v>
      </c>
      <c r="AQ18" s="88">
        <f t="shared" si="10"/>
        <v>3138393</v>
      </c>
      <c r="AR18" s="88">
        <f t="shared" si="10"/>
        <v>3138393</v>
      </c>
      <c r="AS18" s="88">
        <f t="shared" si="10"/>
        <v>0</v>
      </c>
      <c r="AT18" s="88">
        <f t="shared" si="11"/>
        <v>0</v>
      </c>
      <c r="AU18" s="88">
        <f t="shared" si="12"/>
        <v>36414</v>
      </c>
      <c r="AV18" s="88">
        <f t="shared" si="12"/>
        <v>290422</v>
      </c>
      <c r="AW18" s="88">
        <f t="shared" si="13"/>
        <v>2569281</v>
      </c>
      <c r="AX18" s="88">
        <f t="shared" si="14"/>
        <v>1589246</v>
      </c>
      <c r="AY18" s="88">
        <f t="shared" si="15"/>
        <v>450750</v>
      </c>
      <c r="AZ18" s="88">
        <f t="shared" si="16"/>
        <v>64618</v>
      </c>
      <c r="BA18" s="88">
        <f t="shared" si="17"/>
        <v>375495</v>
      </c>
      <c r="BB18" s="88">
        <f t="shared" si="18"/>
        <v>10637</v>
      </c>
      <c r="BC18" s="88">
        <f t="shared" si="19"/>
        <v>89426</v>
      </c>
      <c r="BD18" s="88">
        <f t="shared" si="20"/>
        <v>439859</v>
      </c>
      <c r="BE18" s="88">
        <f t="shared" si="21"/>
        <v>0</v>
      </c>
      <c r="BF18" s="88">
        <f t="shared" si="21"/>
        <v>778320</v>
      </c>
      <c r="BG18" s="88">
        <f t="shared" si="22"/>
        <v>1983142</v>
      </c>
      <c r="BH18" s="88">
        <f t="shared" si="22"/>
        <v>7727230</v>
      </c>
    </row>
    <row r="19" spans="1:60" ht="13.5">
      <c r="A19" s="17" t="s">
        <v>260</v>
      </c>
      <c r="B19" s="76" t="s">
        <v>285</v>
      </c>
      <c r="C19" s="77" t="s">
        <v>286</v>
      </c>
      <c r="D19" s="88">
        <f t="shared" si="0"/>
        <v>96269</v>
      </c>
      <c r="E19" s="88">
        <f t="shared" si="1"/>
        <v>96269</v>
      </c>
      <c r="F19" s="88">
        <v>84446</v>
      </c>
      <c r="G19" s="88">
        <v>4998</v>
      </c>
      <c r="H19" s="88">
        <v>6825</v>
      </c>
      <c r="I19" s="88">
        <v>0</v>
      </c>
      <c r="J19" s="88">
        <v>0</v>
      </c>
      <c r="K19" s="88">
        <f t="shared" si="2"/>
        <v>1913473</v>
      </c>
      <c r="L19" s="88">
        <v>430503</v>
      </c>
      <c r="M19" s="89">
        <f t="shared" si="3"/>
        <v>379784</v>
      </c>
      <c r="N19" s="88">
        <v>114546</v>
      </c>
      <c r="O19" s="88">
        <v>203465</v>
      </c>
      <c r="P19" s="88">
        <v>61773</v>
      </c>
      <c r="Q19" s="88">
        <v>22766</v>
      </c>
      <c r="R19" s="88">
        <v>1080420</v>
      </c>
      <c r="S19" s="88">
        <v>0</v>
      </c>
      <c r="T19" s="88">
        <v>0</v>
      </c>
      <c r="U19" s="88">
        <v>0</v>
      </c>
      <c r="V19" s="88">
        <f t="shared" si="4"/>
        <v>2009742</v>
      </c>
      <c r="W19" s="88">
        <f t="shared" si="5"/>
        <v>68282</v>
      </c>
      <c r="X19" s="88">
        <f t="shared" si="6"/>
        <v>68282</v>
      </c>
      <c r="Y19" s="88">
        <v>68282</v>
      </c>
      <c r="Z19" s="88">
        <v>0</v>
      </c>
      <c r="AA19" s="88">
        <v>0</v>
      </c>
      <c r="AB19" s="88">
        <v>0</v>
      </c>
      <c r="AC19" s="88">
        <v>0</v>
      </c>
      <c r="AD19" s="88">
        <f t="shared" si="7"/>
        <v>157457</v>
      </c>
      <c r="AE19" s="88">
        <v>45898</v>
      </c>
      <c r="AF19" s="89">
        <f t="shared" si="8"/>
        <v>43450</v>
      </c>
      <c r="AG19" s="88">
        <v>0</v>
      </c>
      <c r="AH19" s="88">
        <v>43450</v>
      </c>
      <c r="AI19" s="88">
        <v>0</v>
      </c>
      <c r="AJ19" s="88">
        <v>0</v>
      </c>
      <c r="AK19" s="88">
        <v>68109</v>
      </c>
      <c r="AL19" s="88">
        <v>0</v>
      </c>
      <c r="AM19" s="88">
        <v>0</v>
      </c>
      <c r="AN19" s="88">
        <v>0</v>
      </c>
      <c r="AO19" s="88">
        <f t="shared" si="9"/>
        <v>225739</v>
      </c>
      <c r="AP19" s="88">
        <f t="shared" si="10"/>
        <v>164551</v>
      </c>
      <c r="AQ19" s="88">
        <f t="shared" si="10"/>
        <v>164551</v>
      </c>
      <c r="AR19" s="88">
        <f t="shared" si="10"/>
        <v>152728</v>
      </c>
      <c r="AS19" s="88">
        <f t="shared" si="10"/>
        <v>4998</v>
      </c>
      <c r="AT19" s="88">
        <f t="shared" si="11"/>
        <v>6825</v>
      </c>
      <c r="AU19" s="88">
        <f t="shared" si="12"/>
        <v>0</v>
      </c>
      <c r="AV19" s="88">
        <f t="shared" si="12"/>
        <v>0</v>
      </c>
      <c r="AW19" s="88">
        <f t="shared" si="13"/>
        <v>2070930</v>
      </c>
      <c r="AX19" s="88">
        <f t="shared" si="14"/>
        <v>476401</v>
      </c>
      <c r="AY19" s="88">
        <f t="shared" si="15"/>
        <v>423234</v>
      </c>
      <c r="AZ19" s="88">
        <f t="shared" si="16"/>
        <v>114546</v>
      </c>
      <c r="BA19" s="88">
        <f t="shared" si="17"/>
        <v>246915</v>
      </c>
      <c r="BB19" s="88">
        <f t="shared" si="18"/>
        <v>61773</v>
      </c>
      <c r="BC19" s="88">
        <f t="shared" si="19"/>
        <v>22766</v>
      </c>
      <c r="BD19" s="88">
        <f t="shared" si="20"/>
        <v>1148529</v>
      </c>
      <c r="BE19" s="88">
        <f t="shared" si="21"/>
        <v>0</v>
      </c>
      <c r="BF19" s="88">
        <f t="shared" si="21"/>
        <v>0</v>
      </c>
      <c r="BG19" s="88">
        <f t="shared" si="22"/>
        <v>0</v>
      </c>
      <c r="BH19" s="88">
        <f t="shared" si="22"/>
        <v>2235481</v>
      </c>
    </row>
    <row r="20" spans="1:60" ht="13.5">
      <c r="A20" s="17" t="s">
        <v>260</v>
      </c>
      <c r="B20" s="76" t="s">
        <v>287</v>
      </c>
      <c r="C20" s="77" t="s">
        <v>288</v>
      </c>
      <c r="D20" s="88">
        <f t="shared" si="0"/>
        <v>0</v>
      </c>
      <c r="E20" s="88">
        <f t="shared" si="1"/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f t="shared" si="2"/>
        <v>638718</v>
      </c>
      <c r="L20" s="88">
        <v>386127</v>
      </c>
      <c r="M20" s="89">
        <f t="shared" si="3"/>
        <v>58932</v>
      </c>
      <c r="N20" s="88">
        <v>25800</v>
      </c>
      <c r="O20" s="88">
        <v>225</v>
      </c>
      <c r="P20" s="88">
        <v>32907</v>
      </c>
      <c r="Q20" s="88">
        <v>0</v>
      </c>
      <c r="R20" s="88">
        <v>139601</v>
      </c>
      <c r="S20" s="88">
        <v>54058</v>
      </c>
      <c r="T20" s="88">
        <v>373626</v>
      </c>
      <c r="U20" s="88">
        <v>0</v>
      </c>
      <c r="V20" s="88">
        <f t="shared" si="4"/>
        <v>638718</v>
      </c>
      <c r="W20" s="88">
        <f t="shared" si="5"/>
        <v>0</v>
      </c>
      <c r="X20" s="88">
        <f t="shared" si="6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f t="shared" si="7"/>
        <v>95795</v>
      </c>
      <c r="AE20" s="88">
        <v>9886</v>
      </c>
      <c r="AF20" s="89">
        <f t="shared" si="8"/>
        <v>329</v>
      </c>
      <c r="AG20" s="88">
        <v>329</v>
      </c>
      <c r="AH20" s="88">
        <v>0</v>
      </c>
      <c r="AI20" s="88">
        <v>0</v>
      </c>
      <c r="AJ20" s="88">
        <v>0</v>
      </c>
      <c r="AK20" s="88">
        <v>74177</v>
      </c>
      <c r="AL20" s="88">
        <v>11403</v>
      </c>
      <c r="AM20" s="88">
        <v>168135</v>
      </c>
      <c r="AN20" s="88">
        <v>0</v>
      </c>
      <c r="AO20" s="88">
        <f t="shared" si="9"/>
        <v>95795</v>
      </c>
      <c r="AP20" s="88">
        <f t="shared" si="10"/>
        <v>0</v>
      </c>
      <c r="AQ20" s="88">
        <f t="shared" si="10"/>
        <v>0</v>
      </c>
      <c r="AR20" s="88">
        <f t="shared" si="10"/>
        <v>0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0</v>
      </c>
      <c r="AW20" s="88">
        <f t="shared" si="13"/>
        <v>734513</v>
      </c>
      <c r="AX20" s="88">
        <f t="shared" si="14"/>
        <v>396013</v>
      </c>
      <c r="AY20" s="88">
        <f t="shared" si="15"/>
        <v>59261</v>
      </c>
      <c r="AZ20" s="88">
        <f t="shared" si="16"/>
        <v>26129</v>
      </c>
      <c r="BA20" s="88">
        <f t="shared" si="17"/>
        <v>225</v>
      </c>
      <c r="BB20" s="88">
        <f t="shared" si="18"/>
        <v>32907</v>
      </c>
      <c r="BC20" s="88">
        <f t="shared" si="19"/>
        <v>0</v>
      </c>
      <c r="BD20" s="88">
        <f t="shared" si="20"/>
        <v>213778</v>
      </c>
      <c r="BE20" s="88">
        <f t="shared" si="21"/>
        <v>65461</v>
      </c>
      <c r="BF20" s="88">
        <f t="shared" si="21"/>
        <v>541761</v>
      </c>
      <c r="BG20" s="88">
        <f t="shared" si="22"/>
        <v>0</v>
      </c>
      <c r="BH20" s="88">
        <f t="shared" si="22"/>
        <v>734513</v>
      </c>
    </row>
    <row r="21" spans="1:60" ht="13.5">
      <c r="A21" s="17" t="s">
        <v>260</v>
      </c>
      <c r="B21" s="76" t="s">
        <v>289</v>
      </c>
      <c r="C21" s="77" t="s">
        <v>290</v>
      </c>
      <c r="D21" s="88">
        <f t="shared" si="0"/>
        <v>0</v>
      </c>
      <c r="E21" s="88">
        <f t="shared" si="1"/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f t="shared" si="2"/>
        <v>1134925</v>
      </c>
      <c r="L21" s="88">
        <v>250698</v>
      </c>
      <c r="M21" s="89">
        <f t="shared" si="3"/>
        <v>373343</v>
      </c>
      <c r="N21" s="88">
        <v>9414</v>
      </c>
      <c r="O21" s="88">
        <v>324382</v>
      </c>
      <c r="P21" s="88">
        <v>39547</v>
      </c>
      <c r="Q21" s="88">
        <v>2916</v>
      </c>
      <c r="R21" s="88">
        <v>488412</v>
      </c>
      <c r="S21" s="88">
        <v>19556</v>
      </c>
      <c r="T21" s="88">
        <v>0</v>
      </c>
      <c r="U21" s="88">
        <v>0</v>
      </c>
      <c r="V21" s="88">
        <f t="shared" si="4"/>
        <v>1134925</v>
      </c>
      <c r="W21" s="88">
        <f t="shared" si="5"/>
        <v>0</v>
      </c>
      <c r="X21" s="88">
        <f t="shared" si="6"/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f t="shared" si="7"/>
        <v>0</v>
      </c>
      <c r="AE21" s="88">
        <v>0</v>
      </c>
      <c r="AF21" s="89">
        <f t="shared" si="8"/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111606</v>
      </c>
      <c r="AN21" s="88">
        <v>0</v>
      </c>
      <c r="AO21" s="88">
        <f t="shared" si="9"/>
        <v>0</v>
      </c>
      <c r="AP21" s="88">
        <f t="shared" si="10"/>
        <v>0</v>
      </c>
      <c r="AQ21" s="88">
        <f t="shared" si="10"/>
        <v>0</v>
      </c>
      <c r="AR21" s="88">
        <f t="shared" si="10"/>
        <v>0</v>
      </c>
      <c r="AS21" s="88">
        <f t="shared" si="10"/>
        <v>0</v>
      </c>
      <c r="AT21" s="88">
        <f t="shared" si="11"/>
        <v>0</v>
      </c>
      <c r="AU21" s="88">
        <f t="shared" si="12"/>
        <v>0</v>
      </c>
      <c r="AV21" s="88">
        <f t="shared" si="12"/>
        <v>0</v>
      </c>
      <c r="AW21" s="88">
        <f t="shared" si="13"/>
        <v>1134925</v>
      </c>
      <c r="AX21" s="88">
        <f t="shared" si="14"/>
        <v>250698</v>
      </c>
      <c r="AY21" s="88">
        <f t="shared" si="15"/>
        <v>373343</v>
      </c>
      <c r="AZ21" s="88">
        <f t="shared" si="16"/>
        <v>9414</v>
      </c>
      <c r="BA21" s="88">
        <f t="shared" si="17"/>
        <v>324382</v>
      </c>
      <c r="BB21" s="88">
        <f t="shared" si="18"/>
        <v>39547</v>
      </c>
      <c r="BC21" s="88">
        <f t="shared" si="19"/>
        <v>2916</v>
      </c>
      <c r="BD21" s="88">
        <f t="shared" si="20"/>
        <v>488412</v>
      </c>
      <c r="BE21" s="88">
        <f t="shared" si="21"/>
        <v>19556</v>
      </c>
      <c r="BF21" s="88">
        <f t="shared" si="21"/>
        <v>111606</v>
      </c>
      <c r="BG21" s="88">
        <f t="shared" si="22"/>
        <v>0</v>
      </c>
      <c r="BH21" s="88">
        <f t="shared" si="22"/>
        <v>1134925</v>
      </c>
    </row>
    <row r="22" spans="1:60" ht="13.5">
      <c r="A22" s="17" t="s">
        <v>260</v>
      </c>
      <c r="B22" s="76" t="s">
        <v>291</v>
      </c>
      <c r="C22" s="77" t="s">
        <v>292</v>
      </c>
      <c r="D22" s="88">
        <f t="shared" si="0"/>
        <v>167228</v>
      </c>
      <c r="E22" s="88">
        <f t="shared" si="1"/>
        <v>167228</v>
      </c>
      <c r="F22" s="88">
        <v>108083</v>
      </c>
      <c r="G22" s="88">
        <v>56872</v>
      </c>
      <c r="H22" s="88">
        <v>2273</v>
      </c>
      <c r="I22" s="88">
        <v>0</v>
      </c>
      <c r="J22" s="88">
        <v>0</v>
      </c>
      <c r="K22" s="88">
        <f t="shared" si="2"/>
        <v>682232</v>
      </c>
      <c r="L22" s="88">
        <v>40949</v>
      </c>
      <c r="M22" s="89">
        <f t="shared" si="3"/>
        <v>128732</v>
      </c>
      <c r="N22" s="88">
        <v>12463</v>
      </c>
      <c r="O22" s="88">
        <v>105310</v>
      </c>
      <c r="P22" s="88">
        <v>10959</v>
      </c>
      <c r="Q22" s="88">
        <v>0</v>
      </c>
      <c r="R22" s="88">
        <v>489769</v>
      </c>
      <c r="S22" s="88">
        <v>22782</v>
      </c>
      <c r="T22" s="88">
        <v>0</v>
      </c>
      <c r="U22" s="88">
        <v>0</v>
      </c>
      <c r="V22" s="88">
        <f t="shared" si="4"/>
        <v>849460</v>
      </c>
      <c r="W22" s="88">
        <f t="shared" si="5"/>
        <v>0</v>
      </c>
      <c r="X22" s="88">
        <f t="shared" si="6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77487</v>
      </c>
      <c r="AD22" s="88">
        <f t="shared" si="7"/>
        <v>60910</v>
      </c>
      <c r="AE22" s="88">
        <v>1711</v>
      </c>
      <c r="AF22" s="89">
        <f t="shared" si="8"/>
        <v>1503</v>
      </c>
      <c r="AG22" s="88">
        <v>0</v>
      </c>
      <c r="AH22" s="88">
        <v>1503</v>
      </c>
      <c r="AI22" s="88">
        <v>0</v>
      </c>
      <c r="AJ22" s="88">
        <v>0</v>
      </c>
      <c r="AK22" s="88">
        <v>48468</v>
      </c>
      <c r="AL22" s="88">
        <v>9228</v>
      </c>
      <c r="AM22" s="88">
        <v>81861</v>
      </c>
      <c r="AN22" s="88">
        <v>0</v>
      </c>
      <c r="AO22" s="88">
        <f t="shared" si="9"/>
        <v>60910</v>
      </c>
      <c r="AP22" s="88">
        <f t="shared" si="10"/>
        <v>167228</v>
      </c>
      <c r="AQ22" s="88">
        <f t="shared" si="10"/>
        <v>167228</v>
      </c>
      <c r="AR22" s="88">
        <f t="shared" si="10"/>
        <v>108083</v>
      </c>
      <c r="AS22" s="88">
        <f t="shared" si="10"/>
        <v>56872</v>
      </c>
      <c r="AT22" s="88">
        <f t="shared" si="11"/>
        <v>2273</v>
      </c>
      <c r="AU22" s="88">
        <f t="shared" si="12"/>
        <v>0</v>
      </c>
      <c r="AV22" s="88">
        <f t="shared" si="12"/>
        <v>77487</v>
      </c>
      <c r="AW22" s="88">
        <f t="shared" si="13"/>
        <v>743142</v>
      </c>
      <c r="AX22" s="88">
        <f t="shared" si="14"/>
        <v>42660</v>
      </c>
      <c r="AY22" s="88">
        <f t="shared" si="15"/>
        <v>130235</v>
      </c>
      <c r="AZ22" s="88">
        <f t="shared" si="16"/>
        <v>12463</v>
      </c>
      <c r="BA22" s="88">
        <f t="shared" si="17"/>
        <v>106813</v>
      </c>
      <c r="BB22" s="88">
        <f t="shared" si="18"/>
        <v>10959</v>
      </c>
      <c r="BC22" s="88">
        <f t="shared" si="19"/>
        <v>0</v>
      </c>
      <c r="BD22" s="88">
        <f t="shared" si="20"/>
        <v>538237</v>
      </c>
      <c r="BE22" s="88">
        <f t="shared" si="21"/>
        <v>32010</v>
      </c>
      <c r="BF22" s="88">
        <f t="shared" si="21"/>
        <v>81861</v>
      </c>
      <c r="BG22" s="88">
        <f t="shared" si="22"/>
        <v>0</v>
      </c>
      <c r="BH22" s="88">
        <f t="shared" si="22"/>
        <v>910370</v>
      </c>
    </row>
    <row r="23" spans="1:60" ht="13.5">
      <c r="A23" s="17" t="s">
        <v>260</v>
      </c>
      <c r="B23" s="76" t="s">
        <v>293</v>
      </c>
      <c r="C23" s="77" t="s">
        <v>294</v>
      </c>
      <c r="D23" s="88">
        <f t="shared" si="0"/>
        <v>0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f t="shared" si="2"/>
        <v>185259</v>
      </c>
      <c r="L23" s="88">
        <v>18299</v>
      </c>
      <c r="M23" s="89">
        <f t="shared" si="3"/>
        <v>5601</v>
      </c>
      <c r="N23" s="88">
        <v>0</v>
      </c>
      <c r="O23" s="88">
        <v>0</v>
      </c>
      <c r="P23" s="88">
        <v>5601</v>
      </c>
      <c r="Q23" s="88">
        <v>0</v>
      </c>
      <c r="R23" s="88">
        <v>156756</v>
      </c>
      <c r="S23" s="88">
        <v>4603</v>
      </c>
      <c r="T23" s="88">
        <v>399427</v>
      </c>
      <c r="U23" s="88">
        <v>11164</v>
      </c>
      <c r="V23" s="88">
        <f t="shared" si="4"/>
        <v>196423</v>
      </c>
      <c r="W23" s="88">
        <f t="shared" si="5"/>
        <v>0</v>
      </c>
      <c r="X23" s="88">
        <f t="shared" si="6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f t="shared" si="7"/>
        <v>80915</v>
      </c>
      <c r="AE23" s="88">
        <v>4575</v>
      </c>
      <c r="AF23" s="89">
        <f t="shared" si="8"/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66479</v>
      </c>
      <c r="AL23" s="88">
        <v>9861</v>
      </c>
      <c r="AM23" s="88">
        <v>97067</v>
      </c>
      <c r="AN23" s="88">
        <v>0</v>
      </c>
      <c r="AO23" s="88">
        <f t="shared" si="9"/>
        <v>80915</v>
      </c>
      <c r="AP23" s="88">
        <f t="shared" si="10"/>
        <v>0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0</v>
      </c>
      <c r="AV23" s="88">
        <f t="shared" si="12"/>
        <v>0</v>
      </c>
      <c r="AW23" s="88">
        <f t="shared" si="13"/>
        <v>266174</v>
      </c>
      <c r="AX23" s="88">
        <f t="shared" si="14"/>
        <v>22874</v>
      </c>
      <c r="AY23" s="88">
        <f t="shared" si="15"/>
        <v>5601</v>
      </c>
      <c r="AZ23" s="88">
        <f t="shared" si="16"/>
        <v>0</v>
      </c>
      <c r="BA23" s="88">
        <f t="shared" si="17"/>
        <v>0</v>
      </c>
      <c r="BB23" s="88">
        <f t="shared" si="18"/>
        <v>5601</v>
      </c>
      <c r="BC23" s="88">
        <f t="shared" si="19"/>
        <v>0</v>
      </c>
      <c r="BD23" s="88">
        <f t="shared" si="20"/>
        <v>223235</v>
      </c>
      <c r="BE23" s="88">
        <f t="shared" si="21"/>
        <v>14464</v>
      </c>
      <c r="BF23" s="88">
        <f t="shared" si="21"/>
        <v>496494</v>
      </c>
      <c r="BG23" s="88">
        <f t="shared" si="22"/>
        <v>11164</v>
      </c>
      <c r="BH23" s="88">
        <f t="shared" si="22"/>
        <v>277338</v>
      </c>
    </row>
    <row r="24" spans="1:60" ht="13.5">
      <c r="A24" s="17" t="s">
        <v>260</v>
      </c>
      <c r="B24" s="76" t="s">
        <v>295</v>
      </c>
      <c r="C24" s="77" t="s">
        <v>296</v>
      </c>
      <c r="D24" s="88">
        <f t="shared" si="0"/>
        <v>227429</v>
      </c>
      <c r="E24" s="88">
        <f t="shared" si="1"/>
        <v>227429</v>
      </c>
      <c r="F24" s="88">
        <v>0</v>
      </c>
      <c r="G24" s="88">
        <v>0</v>
      </c>
      <c r="H24" s="88">
        <v>227429</v>
      </c>
      <c r="I24" s="88">
        <v>0</v>
      </c>
      <c r="J24" s="88">
        <v>22913</v>
      </c>
      <c r="K24" s="88">
        <f t="shared" si="2"/>
        <v>650512</v>
      </c>
      <c r="L24" s="88">
        <v>171512</v>
      </c>
      <c r="M24" s="89">
        <f t="shared" si="3"/>
        <v>11667</v>
      </c>
      <c r="N24" s="88">
        <v>3238</v>
      </c>
      <c r="O24" s="88">
        <v>4524</v>
      </c>
      <c r="P24" s="88">
        <v>3905</v>
      </c>
      <c r="Q24" s="88">
        <v>11130</v>
      </c>
      <c r="R24" s="88">
        <v>344133</v>
      </c>
      <c r="S24" s="88">
        <v>112070</v>
      </c>
      <c r="T24" s="88">
        <v>477749</v>
      </c>
      <c r="U24" s="88">
        <v>0</v>
      </c>
      <c r="V24" s="88">
        <f t="shared" si="4"/>
        <v>877941</v>
      </c>
      <c r="W24" s="88">
        <f t="shared" si="5"/>
        <v>0</v>
      </c>
      <c r="X24" s="88">
        <f t="shared" si="6"/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f t="shared" si="7"/>
        <v>94392</v>
      </c>
      <c r="AE24" s="88">
        <v>9736</v>
      </c>
      <c r="AF24" s="89">
        <f t="shared" si="8"/>
        <v>237</v>
      </c>
      <c r="AG24" s="88">
        <v>237</v>
      </c>
      <c r="AH24" s="88">
        <v>0</v>
      </c>
      <c r="AI24" s="88">
        <v>0</v>
      </c>
      <c r="AJ24" s="88">
        <v>0</v>
      </c>
      <c r="AK24" s="88">
        <v>17554</v>
      </c>
      <c r="AL24" s="88">
        <v>66865</v>
      </c>
      <c r="AM24" s="88">
        <v>154563</v>
      </c>
      <c r="AN24" s="88">
        <v>0</v>
      </c>
      <c r="AO24" s="88">
        <f t="shared" si="9"/>
        <v>94392</v>
      </c>
      <c r="AP24" s="88">
        <f t="shared" si="10"/>
        <v>227429</v>
      </c>
      <c r="AQ24" s="88">
        <f t="shared" si="10"/>
        <v>227429</v>
      </c>
      <c r="AR24" s="88">
        <f t="shared" si="10"/>
        <v>0</v>
      </c>
      <c r="AS24" s="88">
        <f t="shared" si="10"/>
        <v>0</v>
      </c>
      <c r="AT24" s="88">
        <f t="shared" si="11"/>
        <v>227429</v>
      </c>
      <c r="AU24" s="88">
        <f t="shared" si="12"/>
        <v>0</v>
      </c>
      <c r="AV24" s="88">
        <f t="shared" si="12"/>
        <v>22913</v>
      </c>
      <c r="AW24" s="88">
        <f t="shared" si="13"/>
        <v>744904</v>
      </c>
      <c r="AX24" s="88">
        <f t="shared" si="14"/>
        <v>181248</v>
      </c>
      <c r="AY24" s="88">
        <f t="shared" si="15"/>
        <v>11904</v>
      </c>
      <c r="AZ24" s="88">
        <f t="shared" si="16"/>
        <v>3475</v>
      </c>
      <c r="BA24" s="88">
        <f t="shared" si="17"/>
        <v>4524</v>
      </c>
      <c r="BB24" s="88">
        <f t="shared" si="18"/>
        <v>3905</v>
      </c>
      <c r="BC24" s="88">
        <f t="shared" si="19"/>
        <v>11130</v>
      </c>
      <c r="BD24" s="88">
        <f t="shared" si="20"/>
        <v>361687</v>
      </c>
      <c r="BE24" s="88">
        <f t="shared" si="21"/>
        <v>178935</v>
      </c>
      <c r="BF24" s="88">
        <f t="shared" si="21"/>
        <v>632312</v>
      </c>
      <c r="BG24" s="88">
        <f t="shared" si="22"/>
        <v>0</v>
      </c>
      <c r="BH24" s="88">
        <f t="shared" si="22"/>
        <v>972333</v>
      </c>
    </row>
    <row r="25" spans="1:60" ht="13.5">
      <c r="A25" s="17" t="s">
        <v>260</v>
      </c>
      <c r="B25" s="76" t="s">
        <v>297</v>
      </c>
      <c r="C25" s="77" t="s">
        <v>298</v>
      </c>
      <c r="D25" s="88">
        <f t="shared" si="0"/>
        <v>0</v>
      </c>
      <c r="E25" s="88">
        <f t="shared" si="1"/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f t="shared" si="2"/>
        <v>895561</v>
      </c>
      <c r="L25" s="88">
        <v>144220</v>
      </c>
      <c r="M25" s="89">
        <f t="shared" si="3"/>
        <v>444545</v>
      </c>
      <c r="N25" s="88">
        <v>63652</v>
      </c>
      <c r="O25" s="88">
        <v>275988</v>
      </c>
      <c r="P25" s="88">
        <v>104905</v>
      </c>
      <c r="Q25" s="88">
        <v>0</v>
      </c>
      <c r="R25" s="88">
        <v>301800</v>
      </c>
      <c r="S25" s="88">
        <v>4996</v>
      </c>
      <c r="T25" s="88">
        <v>0</v>
      </c>
      <c r="U25" s="88">
        <v>43516</v>
      </c>
      <c r="V25" s="88">
        <f t="shared" si="4"/>
        <v>939077</v>
      </c>
      <c r="W25" s="88">
        <f t="shared" si="5"/>
        <v>0</v>
      </c>
      <c r="X25" s="88">
        <f t="shared" si="6"/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f t="shared" si="7"/>
        <v>70637</v>
      </c>
      <c r="AE25" s="88">
        <v>27758</v>
      </c>
      <c r="AF25" s="89">
        <f t="shared" si="8"/>
        <v>42498</v>
      </c>
      <c r="AG25" s="88">
        <v>0</v>
      </c>
      <c r="AH25" s="88">
        <v>23713</v>
      </c>
      <c r="AI25" s="88">
        <v>18785</v>
      </c>
      <c r="AJ25" s="88">
        <v>0</v>
      </c>
      <c r="AK25" s="88">
        <v>0</v>
      </c>
      <c r="AL25" s="88">
        <v>381</v>
      </c>
      <c r="AM25" s="88">
        <v>0</v>
      </c>
      <c r="AN25" s="88">
        <v>0</v>
      </c>
      <c r="AO25" s="88">
        <f t="shared" si="9"/>
        <v>70637</v>
      </c>
      <c r="AP25" s="88">
        <f t="shared" si="10"/>
        <v>0</v>
      </c>
      <c r="AQ25" s="88">
        <f t="shared" si="10"/>
        <v>0</v>
      </c>
      <c r="AR25" s="88">
        <f t="shared" si="10"/>
        <v>0</v>
      </c>
      <c r="AS25" s="88">
        <f t="shared" si="10"/>
        <v>0</v>
      </c>
      <c r="AT25" s="88">
        <f t="shared" si="11"/>
        <v>0</v>
      </c>
      <c r="AU25" s="88">
        <f t="shared" si="12"/>
        <v>0</v>
      </c>
      <c r="AV25" s="88">
        <f t="shared" si="12"/>
        <v>0</v>
      </c>
      <c r="AW25" s="88">
        <f t="shared" si="13"/>
        <v>966198</v>
      </c>
      <c r="AX25" s="88">
        <f t="shared" si="14"/>
        <v>171978</v>
      </c>
      <c r="AY25" s="88">
        <f t="shared" si="15"/>
        <v>487043</v>
      </c>
      <c r="AZ25" s="88">
        <f t="shared" si="16"/>
        <v>63652</v>
      </c>
      <c r="BA25" s="88">
        <f t="shared" si="17"/>
        <v>299701</v>
      </c>
      <c r="BB25" s="88">
        <f t="shared" si="18"/>
        <v>123690</v>
      </c>
      <c r="BC25" s="88">
        <f t="shared" si="19"/>
        <v>0</v>
      </c>
      <c r="BD25" s="88">
        <f t="shared" si="20"/>
        <v>301800</v>
      </c>
      <c r="BE25" s="88">
        <f t="shared" si="21"/>
        <v>5377</v>
      </c>
      <c r="BF25" s="88">
        <f t="shared" si="21"/>
        <v>0</v>
      </c>
      <c r="BG25" s="88">
        <f t="shared" si="22"/>
        <v>43516</v>
      </c>
      <c r="BH25" s="88">
        <f t="shared" si="22"/>
        <v>1009714</v>
      </c>
    </row>
    <row r="26" spans="1:60" ht="13.5">
      <c r="A26" s="17" t="s">
        <v>260</v>
      </c>
      <c r="B26" s="76" t="s">
        <v>299</v>
      </c>
      <c r="C26" s="77" t="s">
        <v>300</v>
      </c>
      <c r="D26" s="88">
        <f t="shared" si="0"/>
        <v>33180</v>
      </c>
      <c r="E26" s="88">
        <f t="shared" si="1"/>
        <v>33180</v>
      </c>
      <c r="F26" s="88">
        <v>0</v>
      </c>
      <c r="G26" s="88">
        <v>0</v>
      </c>
      <c r="H26" s="88">
        <v>33180</v>
      </c>
      <c r="I26" s="88">
        <v>0</v>
      </c>
      <c r="J26" s="88">
        <v>269773</v>
      </c>
      <c r="K26" s="88">
        <f t="shared" si="2"/>
        <v>702057</v>
      </c>
      <c r="L26" s="88">
        <v>383440</v>
      </c>
      <c r="M26" s="89">
        <f t="shared" si="3"/>
        <v>37760</v>
      </c>
      <c r="N26" s="88">
        <v>32887</v>
      </c>
      <c r="O26" s="88">
        <v>4873</v>
      </c>
      <c r="P26" s="88">
        <v>0</v>
      </c>
      <c r="Q26" s="88">
        <v>18538</v>
      </c>
      <c r="R26" s="88">
        <v>261374</v>
      </c>
      <c r="S26" s="88">
        <v>945</v>
      </c>
      <c r="T26" s="88">
        <v>741562</v>
      </c>
      <c r="U26" s="88">
        <v>25267</v>
      </c>
      <c r="V26" s="88">
        <f t="shared" si="4"/>
        <v>760504</v>
      </c>
      <c r="W26" s="88">
        <f t="shared" si="5"/>
        <v>0</v>
      </c>
      <c r="X26" s="88">
        <f t="shared" si="6"/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f t="shared" si="7"/>
        <v>216145</v>
      </c>
      <c r="AE26" s="88">
        <v>28229</v>
      </c>
      <c r="AF26" s="89">
        <f t="shared" si="8"/>
        <v>59470</v>
      </c>
      <c r="AG26" s="88">
        <v>296</v>
      </c>
      <c r="AH26" s="88">
        <v>59174</v>
      </c>
      <c r="AI26" s="88">
        <v>0</v>
      </c>
      <c r="AJ26" s="88">
        <v>0</v>
      </c>
      <c r="AK26" s="88">
        <v>80281</v>
      </c>
      <c r="AL26" s="88">
        <v>48165</v>
      </c>
      <c r="AM26" s="88">
        <v>0</v>
      </c>
      <c r="AN26" s="88">
        <v>0</v>
      </c>
      <c r="AO26" s="88">
        <f t="shared" si="9"/>
        <v>216145</v>
      </c>
      <c r="AP26" s="88">
        <f t="shared" si="10"/>
        <v>33180</v>
      </c>
      <c r="AQ26" s="88">
        <f t="shared" si="10"/>
        <v>33180</v>
      </c>
      <c r="AR26" s="88">
        <f t="shared" si="10"/>
        <v>0</v>
      </c>
      <c r="AS26" s="88">
        <f t="shared" si="10"/>
        <v>0</v>
      </c>
      <c r="AT26" s="88">
        <f t="shared" si="11"/>
        <v>33180</v>
      </c>
      <c r="AU26" s="88">
        <f t="shared" si="12"/>
        <v>0</v>
      </c>
      <c r="AV26" s="88">
        <f t="shared" si="12"/>
        <v>269773</v>
      </c>
      <c r="AW26" s="88">
        <f t="shared" si="13"/>
        <v>918202</v>
      </c>
      <c r="AX26" s="88">
        <f t="shared" si="14"/>
        <v>411669</v>
      </c>
      <c r="AY26" s="88">
        <f t="shared" si="15"/>
        <v>97230</v>
      </c>
      <c r="AZ26" s="88">
        <f t="shared" si="16"/>
        <v>33183</v>
      </c>
      <c r="BA26" s="88">
        <f t="shared" si="17"/>
        <v>64047</v>
      </c>
      <c r="BB26" s="88">
        <f t="shared" si="18"/>
        <v>0</v>
      </c>
      <c r="BC26" s="88">
        <f t="shared" si="19"/>
        <v>18538</v>
      </c>
      <c r="BD26" s="88">
        <f t="shared" si="20"/>
        <v>341655</v>
      </c>
      <c r="BE26" s="88">
        <f t="shared" si="21"/>
        <v>49110</v>
      </c>
      <c r="BF26" s="88">
        <f t="shared" si="21"/>
        <v>741562</v>
      </c>
      <c r="BG26" s="88">
        <f t="shared" si="22"/>
        <v>25267</v>
      </c>
      <c r="BH26" s="88">
        <f t="shared" si="22"/>
        <v>976649</v>
      </c>
    </row>
    <row r="27" spans="1:60" ht="13.5">
      <c r="A27" s="17" t="s">
        <v>260</v>
      </c>
      <c r="B27" s="76" t="s">
        <v>301</v>
      </c>
      <c r="C27" s="77" t="s">
        <v>302</v>
      </c>
      <c r="D27" s="88">
        <f t="shared" si="0"/>
        <v>0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f t="shared" si="2"/>
        <v>88870</v>
      </c>
      <c r="L27" s="88">
        <v>0</v>
      </c>
      <c r="M27" s="89">
        <f t="shared" si="3"/>
        <v>0</v>
      </c>
      <c r="N27" s="88">
        <v>0</v>
      </c>
      <c r="O27" s="88">
        <v>0</v>
      </c>
      <c r="P27" s="88">
        <v>0</v>
      </c>
      <c r="Q27" s="88">
        <v>0</v>
      </c>
      <c r="R27" s="88">
        <v>88870</v>
      </c>
      <c r="S27" s="88">
        <v>0</v>
      </c>
      <c r="T27" s="88">
        <v>627585</v>
      </c>
      <c r="U27" s="88">
        <v>0</v>
      </c>
      <c r="V27" s="88">
        <f t="shared" si="4"/>
        <v>88870</v>
      </c>
      <c r="W27" s="88">
        <f t="shared" si="5"/>
        <v>0</v>
      </c>
      <c r="X27" s="88">
        <f t="shared" si="6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f t="shared" si="7"/>
        <v>59136</v>
      </c>
      <c r="AE27" s="88">
        <v>0</v>
      </c>
      <c r="AF27" s="89">
        <f t="shared" si="8"/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59136</v>
      </c>
      <c r="AL27" s="88">
        <v>0</v>
      </c>
      <c r="AM27" s="88">
        <v>163657</v>
      </c>
      <c r="AN27" s="88">
        <v>0</v>
      </c>
      <c r="AO27" s="88">
        <f t="shared" si="9"/>
        <v>59136</v>
      </c>
      <c r="AP27" s="88">
        <f t="shared" si="10"/>
        <v>0</v>
      </c>
      <c r="AQ27" s="88">
        <f t="shared" si="10"/>
        <v>0</v>
      </c>
      <c r="AR27" s="88">
        <f t="shared" si="10"/>
        <v>0</v>
      </c>
      <c r="AS27" s="88">
        <f t="shared" si="10"/>
        <v>0</v>
      </c>
      <c r="AT27" s="88">
        <f t="shared" si="11"/>
        <v>0</v>
      </c>
      <c r="AU27" s="88">
        <f t="shared" si="12"/>
        <v>0</v>
      </c>
      <c r="AV27" s="88">
        <f t="shared" si="12"/>
        <v>0</v>
      </c>
      <c r="AW27" s="88">
        <f t="shared" si="13"/>
        <v>148006</v>
      </c>
      <c r="AX27" s="88">
        <f t="shared" si="14"/>
        <v>0</v>
      </c>
      <c r="AY27" s="88">
        <f t="shared" si="15"/>
        <v>0</v>
      </c>
      <c r="AZ27" s="88">
        <f t="shared" si="16"/>
        <v>0</v>
      </c>
      <c r="BA27" s="88">
        <f t="shared" si="17"/>
        <v>0</v>
      </c>
      <c r="BB27" s="88">
        <f t="shared" si="18"/>
        <v>0</v>
      </c>
      <c r="BC27" s="88">
        <f t="shared" si="19"/>
        <v>0</v>
      </c>
      <c r="BD27" s="88">
        <f t="shared" si="20"/>
        <v>148006</v>
      </c>
      <c r="BE27" s="88">
        <f t="shared" si="21"/>
        <v>0</v>
      </c>
      <c r="BF27" s="88">
        <f t="shared" si="21"/>
        <v>791242</v>
      </c>
      <c r="BG27" s="88">
        <f t="shared" si="22"/>
        <v>0</v>
      </c>
      <c r="BH27" s="88">
        <f t="shared" si="22"/>
        <v>148006</v>
      </c>
    </row>
    <row r="28" spans="1:60" ht="13.5">
      <c r="A28" s="17" t="s">
        <v>260</v>
      </c>
      <c r="B28" s="76" t="s">
        <v>303</v>
      </c>
      <c r="C28" s="77" t="s">
        <v>304</v>
      </c>
      <c r="D28" s="88">
        <f t="shared" si="0"/>
        <v>0</v>
      </c>
      <c r="E28" s="88">
        <f t="shared" si="1"/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"/>
        <v>180950</v>
      </c>
      <c r="L28" s="88">
        <v>91054</v>
      </c>
      <c r="M28" s="89">
        <f t="shared" si="3"/>
        <v>14939</v>
      </c>
      <c r="N28" s="88">
        <v>4717</v>
      </c>
      <c r="O28" s="88">
        <v>0</v>
      </c>
      <c r="P28" s="88">
        <v>10222</v>
      </c>
      <c r="Q28" s="88">
        <v>0</v>
      </c>
      <c r="R28" s="88">
        <v>68426</v>
      </c>
      <c r="S28" s="88">
        <v>6531</v>
      </c>
      <c r="T28" s="88">
        <v>183627</v>
      </c>
      <c r="U28" s="88">
        <v>840</v>
      </c>
      <c r="V28" s="88">
        <f t="shared" si="4"/>
        <v>181790</v>
      </c>
      <c r="W28" s="88">
        <f t="shared" si="5"/>
        <v>0</v>
      </c>
      <c r="X28" s="88">
        <f t="shared" si="6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f t="shared" si="7"/>
        <v>60</v>
      </c>
      <c r="AE28" s="88">
        <v>0</v>
      </c>
      <c r="AF28" s="89">
        <f t="shared" si="8"/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60</v>
      </c>
      <c r="AL28" s="88">
        <v>0</v>
      </c>
      <c r="AM28" s="88">
        <v>64648</v>
      </c>
      <c r="AN28" s="88">
        <v>0</v>
      </c>
      <c r="AO28" s="88">
        <f t="shared" si="9"/>
        <v>60</v>
      </c>
      <c r="AP28" s="88">
        <f t="shared" si="10"/>
        <v>0</v>
      </c>
      <c r="AQ28" s="88">
        <f t="shared" si="10"/>
        <v>0</v>
      </c>
      <c r="AR28" s="88">
        <f t="shared" si="10"/>
        <v>0</v>
      </c>
      <c r="AS28" s="88">
        <f t="shared" si="10"/>
        <v>0</v>
      </c>
      <c r="AT28" s="88">
        <f t="shared" si="11"/>
        <v>0</v>
      </c>
      <c r="AU28" s="88">
        <f t="shared" si="12"/>
        <v>0</v>
      </c>
      <c r="AV28" s="88">
        <f t="shared" si="12"/>
        <v>0</v>
      </c>
      <c r="AW28" s="88">
        <f t="shared" si="13"/>
        <v>181010</v>
      </c>
      <c r="AX28" s="88">
        <f t="shared" si="14"/>
        <v>91054</v>
      </c>
      <c r="AY28" s="88">
        <f t="shared" si="15"/>
        <v>14939</v>
      </c>
      <c r="AZ28" s="88">
        <f t="shared" si="16"/>
        <v>4717</v>
      </c>
      <c r="BA28" s="88">
        <f t="shared" si="17"/>
        <v>0</v>
      </c>
      <c r="BB28" s="88">
        <f t="shared" si="18"/>
        <v>10222</v>
      </c>
      <c r="BC28" s="88">
        <f t="shared" si="19"/>
        <v>0</v>
      </c>
      <c r="BD28" s="88">
        <f t="shared" si="20"/>
        <v>68486</v>
      </c>
      <c r="BE28" s="88">
        <f t="shared" si="21"/>
        <v>6531</v>
      </c>
      <c r="BF28" s="88">
        <f t="shared" si="21"/>
        <v>248275</v>
      </c>
      <c r="BG28" s="88">
        <f t="shared" si="22"/>
        <v>840</v>
      </c>
      <c r="BH28" s="88">
        <f t="shared" si="22"/>
        <v>181850</v>
      </c>
    </row>
    <row r="29" spans="1:60" ht="13.5">
      <c r="A29" s="17" t="s">
        <v>260</v>
      </c>
      <c r="B29" s="76" t="s">
        <v>305</v>
      </c>
      <c r="C29" s="77" t="s">
        <v>306</v>
      </c>
      <c r="D29" s="88">
        <f t="shared" si="0"/>
        <v>307921</v>
      </c>
      <c r="E29" s="88">
        <f t="shared" si="1"/>
        <v>307921</v>
      </c>
      <c r="F29" s="88">
        <v>171722</v>
      </c>
      <c r="G29" s="88">
        <v>17013</v>
      </c>
      <c r="H29" s="88">
        <v>119186</v>
      </c>
      <c r="I29" s="88">
        <v>0</v>
      </c>
      <c r="J29" s="88">
        <v>0</v>
      </c>
      <c r="K29" s="88">
        <f t="shared" si="2"/>
        <v>1230248</v>
      </c>
      <c r="L29" s="88">
        <v>201636</v>
      </c>
      <c r="M29" s="89">
        <f t="shared" si="3"/>
        <v>384180</v>
      </c>
      <c r="N29" s="88">
        <v>97371</v>
      </c>
      <c r="O29" s="88">
        <v>268795</v>
      </c>
      <c r="P29" s="88">
        <v>18014</v>
      </c>
      <c r="Q29" s="88">
        <v>3581</v>
      </c>
      <c r="R29" s="88">
        <v>628443</v>
      </c>
      <c r="S29" s="88">
        <v>12408</v>
      </c>
      <c r="T29" s="88">
        <v>0</v>
      </c>
      <c r="U29" s="88">
        <v>0</v>
      </c>
      <c r="V29" s="88">
        <f t="shared" si="4"/>
        <v>1538169</v>
      </c>
      <c r="W29" s="88">
        <f t="shared" si="5"/>
        <v>0</v>
      </c>
      <c r="X29" s="88">
        <f t="shared" si="6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f t="shared" si="7"/>
        <v>134544</v>
      </c>
      <c r="AE29" s="88">
        <v>24910</v>
      </c>
      <c r="AF29" s="89">
        <f t="shared" si="8"/>
        <v>665</v>
      </c>
      <c r="AG29" s="88">
        <v>665</v>
      </c>
      <c r="AH29" s="88">
        <v>0</v>
      </c>
      <c r="AI29" s="88">
        <v>0</v>
      </c>
      <c r="AJ29" s="88">
        <v>0</v>
      </c>
      <c r="AK29" s="88">
        <v>48655</v>
      </c>
      <c r="AL29" s="88">
        <v>60314</v>
      </c>
      <c r="AM29" s="88">
        <v>213030</v>
      </c>
      <c r="AN29" s="88">
        <v>0</v>
      </c>
      <c r="AO29" s="88">
        <f t="shared" si="9"/>
        <v>134544</v>
      </c>
      <c r="AP29" s="88">
        <f t="shared" si="10"/>
        <v>307921</v>
      </c>
      <c r="AQ29" s="88">
        <f t="shared" si="10"/>
        <v>307921</v>
      </c>
      <c r="AR29" s="88">
        <f t="shared" si="10"/>
        <v>171722</v>
      </c>
      <c r="AS29" s="88">
        <f t="shared" si="10"/>
        <v>17013</v>
      </c>
      <c r="AT29" s="88">
        <f t="shared" si="11"/>
        <v>119186</v>
      </c>
      <c r="AU29" s="88">
        <f t="shared" si="12"/>
        <v>0</v>
      </c>
      <c r="AV29" s="88">
        <f t="shared" si="12"/>
        <v>0</v>
      </c>
      <c r="AW29" s="88">
        <f t="shared" si="13"/>
        <v>1364792</v>
      </c>
      <c r="AX29" s="88">
        <f t="shared" si="14"/>
        <v>226546</v>
      </c>
      <c r="AY29" s="88">
        <f t="shared" si="15"/>
        <v>384845</v>
      </c>
      <c r="AZ29" s="88">
        <f t="shared" si="16"/>
        <v>98036</v>
      </c>
      <c r="BA29" s="88">
        <f t="shared" si="17"/>
        <v>268795</v>
      </c>
      <c r="BB29" s="88">
        <f t="shared" si="18"/>
        <v>18014</v>
      </c>
      <c r="BC29" s="88">
        <f t="shared" si="19"/>
        <v>3581</v>
      </c>
      <c r="BD29" s="88">
        <f t="shared" si="20"/>
        <v>677098</v>
      </c>
      <c r="BE29" s="88">
        <f t="shared" si="21"/>
        <v>72722</v>
      </c>
      <c r="BF29" s="88">
        <f t="shared" si="21"/>
        <v>213030</v>
      </c>
      <c r="BG29" s="88">
        <f t="shared" si="22"/>
        <v>0</v>
      </c>
      <c r="BH29" s="88">
        <f t="shared" si="22"/>
        <v>1672713</v>
      </c>
    </row>
    <row r="30" spans="1:60" ht="13.5">
      <c r="A30" s="17" t="s">
        <v>260</v>
      </c>
      <c r="B30" s="76" t="s">
        <v>307</v>
      </c>
      <c r="C30" s="77" t="s">
        <v>308</v>
      </c>
      <c r="D30" s="88">
        <f t="shared" si="0"/>
        <v>0</v>
      </c>
      <c r="E30" s="88">
        <f t="shared" si="1"/>
        <v>0</v>
      </c>
      <c r="F30" s="88">
        <v>0</v>
      </c>
      <c r="G30" s="88">
        <v>0</v>
      </c>
      <c r="H30" s="88">
        <v>0</v>
      </c>
      <c r="I30" s="88">
        <v>0</v>
      </c>
      <c r="J30" s="88">
        <v>8747</v>
      </c>
      <c r="K30" s="88">
        <f t="shared" si="2"/>
        <v>319105</v>
      </c>
      <c r="L30" s="88">
        <v>17606</v>
      </c>
      <c r="M30" s="89">
        <f t="shared" si="3"/>
        <v>206</v>
      </c>
      <c r="N30" s="88">
        <v>206</v>
      </c>
      <c r="O30" s="88">
        <v>0</v>
      </c>
      <c r="P30" s="88">
        <v>0</v>
      </c>
      <c r="Q30" s="88">
        <v>0</v>
      </c>
      <c r="R30" s="88">
        <v>291423</v>
      </c>
      <c r="S30" s="88">
        <v>9870</v>
      </c>
      <c r="T30" s="88">
        <v>269872</v>
      </c>
      <c r="U30" s="88">
        <v>0</v>
      </c>
      <c r="V30" s="88">
        <f t="shared" si="4"/>
        <v>319105</v>
      </c>
      <c r="W30" s="88">
        <f t="shared" si="5"/>
        <v>0</v>
      </c>
      <c r="X30" s="88">
        <f t="shared" si="6"/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542</v>
      </c>
      <c r="AD30" s="88">
        <f t="shared" si="7"/>
        <v>44217</v>
      </c>
      <c r="AE30" s="88">
        <v>8450</v>
      </c>
      <c r="AF30" s="89">
        <f t="shared" si="8"/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31562</v>
      </c>
      <c r="AL30" s="88">
        <v>4205</v>
      </c>
      <c r="AM30" s="88">
        <v>117943</v>
      </c>
      <c r="AN30" s="88">
        <v>0</v>
      </c>
      <c r="AO30" s="88">
        <f t="shared" si="9"/>
        <v>44217</v>
      </c>
      <c r="AP30" s="88">
        <f t="shared" si="10"/>
        <v>0</v>
      </c>
      <c r="AQ30" s="88">
        <f t="shared" si="10"/>
        <v>0</v>
      </c>
      <c r="AR30" s="88">
        <f t="shared" si="10"/>
        <v>0</v>
      </c>
      <c r="AS30" s="88">
        <f t="shared" si="10"/>
        <v>0</v>
      </c>
      <c r="AT30" s="88">
        <f t="shared" si="11"/>
        <v>0</v>
      </c>
      <c r="AU30" s="88">
        <f t="shared" si="12"/>
        <v>0</v>
      </c>
      <c r="AV30" s="88">
        <f t="shared" si="12"/>
        <v>9289</v>
      </c>
      <c r="AW30" s="88">
        <f t="shared" si="13"/>
        <v>363322</v>
      </c>
      <c r="AX30" s="88">
        <f t="shared" si="14"/>
        <v>26056</v>
      </c>
      <c r="AY30" s="88">
        <f t="shared" si="15"/>
        <v>206</v>
      </c>
      <c r="AZ30" s="88">
        <f t="shared" si="16"/>
        <v>206</v>
      </c>
      <c r="BA30" s="88">
        <f t="shared" si="17"/>
        <v>0</v>
      </c>
      <c r="BB30" s="88">
        <f t="shared" si="18"/>
        <v>0</v>
      </c>
      <c r="BC30" s="88">
        <f t="shared" si="19"/>
        <v>0</v>
      </c>
      <c r="BD30" s="88">
        <f t="shared" si="20"/>
        <v>322985</v>
      </c>
      <c r="BE30" s="88">
        <f t="shared" si="21"/>
        <v>14075</v>
      </c>
      <c r="BF30" s="88">
        <f t="shared" si="21"/>
        <v>387815</v>
      </c>
      <c r="BG30" s="88">
        <f t="shared" si="22"/>
        <v>0</v>
      </c>
      <c r="BH30" s="88">
        <f t="shared" si="22"/>
        <v>363322</v>
      </c>
    </row>
    <row r="31" spans="1:60" ht="13.5">
      <c r="A31" s="17" t="s">
        <v>260</v>
      </c>
      <c r="B31" s="76" t="s">
        <v>309</v>
      </c>
      <c r="C31" s="77" t="s">
        <v>310</v>
      </c>
      <c r="D31" s="88">
        <f t="shared" si="0"/>
        <v>5369482</v>
      </c>
      <c r="E31" s="88">
        <f t="shared" si="1"/>
        <v>5367172</v>
      </c>
      <c r="F31" s="88">
        <v>5367172</v>
      </c>
      <c r="G31" s="88">
        <v>0</v>
      </c>
      <c r="H31" s="88">
        <v>0</v>
      </c>
      <c r="I31" s="88">
        <v>2310</v>
      </c>
      <c r="J31" s="88">
        <v>0</v>
      </c>
      <c r="K31" s="88">
        <f t="shared" si="2"/>
        <v>1077836</v>
      </c>
      <c r="L31" s="88">
        <v>284645</v>
      </c>
      <c r="M31" s="89">
        <f t="shared" si="3"/>
        <v>407460</v>
      </c>
      <c r="N31" s="88">
        <v>9754</v>
      </c>
      <c r="O31" s="88">
        <v>396269</v>
      </c>
      <c r="P31" s="88">
        <v>1437</v>
      </c>
      <c r="Q31" s="88">
        <v>19614</v>
      </c>
      <c r="R31" s="88">
        <v>362849</v>
      </c>
      <c r="S31" s="88">
        <v>3268</v>
      </c>
      <c r="T31" s="88">
        <v>0</v>
      </c>
      <c r="U31" s="88">
        <v>38303</v>
      </c>
      <c r="V31" s="88">
        <f t="shared" si="4"/>
        <v>6485621</v>
      </c>
      <c r="W31" s="88">
        <f t="shared" si="5"/>
        <v>0</v>
      </c>
      <c r="X31" s="88">
        <f t="shared" si="6"/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f t="shared" si="7"/>
        <v>19725</v>
      </c>
      <c r="AE31" s="88">
        <v>0</v>
      </c>
      <c r="AF31" s="89">
        <f t="shared" si="8"/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19725</v>
      </c>
      <c r="AL31" s="88">
        <v>0</v>
      </c>
      <c r="AM31" s="88">
        <v>35720</v>
      </c>
      <c r="AN31" s="88">
        <v>0</v>
      </c>
      <c r="AO31" s="88">
        <f t="shared" si="9"/>
        <v>19725</v>
      </c>
      <c r="AP31" s="88">
        <f t="shared" si="10"/>
        <v>5369482</v>
      </c>
      <c r="AQ31" s="88">
        <f t="shared" si="10"/>
        <v>5367172</v>
      </c>
      <c r="AR31" s="88">
        <f t="shared" si="10"/>
        <v>5367172</v>
      </c>
      <c r="AS31" s="88">
        <f t="shared" si="10"/>
        <v>0</v>
      </c>
      <c r="AT31" s="88">
        <f t="shared" si="11"/>
        <v>0</v>
      </c>
      <c r="AU31" s="88">
        <f t="shared" si="12"/>
        <v>2310</v>
      </c>
      <c r="AV31" s="88">
        <f t="shared" si="12"/>
        <v>0</v>
      </c>
      <c r="AW31" s="88">
        <f t="shared" si="13"/>
        <v>1097561</v>
      </c>
      <c r="AX31" s="88">
        <f t="shared" si="14"/>
        <v>284645</v>
      </c>
      <c r="AY31" s="88">
        <f t="shared" si="15"/>
        <v>407460</v>
      </c>
      <c r="AZ31" s="88">
        <f t="shared" si="16"/>
        <v>9754</v>
      </c>
      <c r="BA31" s="88">
        <f t="shared" si="17"/>
        <v>396269</v>
      </c>
      <c r="BB31" s="88">
        <f t="shared" si="18"/>
        <v>1437</v>
      </c>
      <c r="BC31" s="88">
        <f t="shared" si="19"/>
        <v>19614</v>
      </c>
      <c r="BD31" s="88">
        <f t="shared" si="20"/>
        <v>382574</v>
      </c>
      <c r="BE31" s="88">
        <f t="shared" si="21"/>
        <v>3268</v>
      </c>
      <c r="BF31" s="88">
        <f t="shared" si="21"/>
        <v>35720</v>
      </c>
      <c r="BG31" s="88">
        <f t="shared" si="22"/>
        <v>38303</v>
      </c>
      <c r="BH31" s="88">
        <f t="shared" si="22"/>
        <v>6505346</v>
      </c>
    </row>
    <row r="32" spans="1:60" ht="13.5">
      <c r="A32" s="17" t="s">
        <v>260</v>
      </c>
      <c r="B32" s="76" t="s">
        <v>311</v>
      </c>
      <c r="C32" s="77" t="s">
        <v>312</v>
      </c>
      <c r="D32" s="88">
        <f t="shared" si="0"/>
        <v>0</v>
      </c>
      <c r="E32" s="88">
        <f t="shared" si="1"/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f t="shared" si="2"/>
        <v>435470</v>
      </c>
      <c r="L32" s="88">
        <v>58659</v>
      </c>
      <c r="M32" s="89">
        <f t="shared" si="3"/>
        <v>58482</v>
      </c>
      <c r="N32" s="88">
        <v>47080</v>
      </c>
      <c r="O32" s="88">
        <v>0</v>
      </c>
      <c r="P32" s="88">
        <v>11402</v>
      </c>
      <c r="Q32" s="88">
        <v>0</v>
      </c>
      <c r="R32" s="88">
        <v>318329</v>
      </c>
      <c r="S32" s="88">
        <v>0</v>
      </c>
      <c r="T32" s="88">
        <v>285461</v>
      </c>
      <c r="U32" s="88">
        <v>3939</v>
      </c>
      <c r="V32" s="88">
        <f t="shared" si="4"/>
        <v>439409</v>
      </c>
      <c r="W32" s="88">
        <f t="shared" si="5"/>
        <v>0</v>
      </c>
      <c r="X32" s="88">
        <f t="shared" si="6"/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t="shared" si="7"/>
        <v>60980</v>
      </c>
      <c r="AE32" s="88">
        <v>7789</v>
      </c>
      <c r="AF32" s="89">
        <f t="shared" si="8"/>
        <v>355</v>
      </c>
      <c r="AG32" s="88">
        <v>355</v>
      </c>
      <c r="AH32" s="88">
        <v>0</v>
      </c>
      <c r="AI32" s="88">
        <v>0</v>
      </c>
      <c r="AJ32" s="88">
        <v>0</v>
      </c>
      <c r="AK32" s="88">
        <v>52836</v>
      </c>
      <c r="AL32" s="88">
        <v>0</v>
      </c>
      <c r="AM32" s="88">
        <v>92409</v>
      </c>
      <c r="AN32" s="88">
        <v>28</v>
      </c>
      <c r="AO32" s="88">
        <f t="shared" si="9"/>
        <v>61008</v>
      </c>
      <c r="AP32" s="88">
        <f t="shared" si="10"/>
        <v>0</v>
      </c>
      <c r="AQ32" s="88">
        <f t="shared" si="10"/>
        <v>0</v>
      </c>
      <c r="AR32" s="88">
        <f t="shared" si="10"/>
        <v>0</v>
      </c>
      <c r="AS32" s="88">
        <f t="shared" si="10"/>
        <v>0</v>
      </c>
      <c r="AT32" s="88">
        <f t="shared" si="11"/>
        <v>0</v>
      </c>
      <c r="AU32" s="88">
        <f t="shared" si="12"/>
        <v>0</v>
      </c>
      <c r="AV32" s="88">
        <f t="shared" si="12"/>
        <v>0</v>
      </c>
      <c r="AW32" s="88">
        <f t="shared" si="13"/>
        <v>496450</v>
      </c>
      <c r="AX32" s="88">
        <f t="shared" si="14"/>
        <v>66448</v>
      </c>
      <c r="AY32" s="88">
        <f t="shared" si="15"/>
        <v>58837</v>
      </c>
      <c r="AZ32" s="88">
        <f t="shared" si="16"/>
        <v>47435</v>
      </c>
      <c r="BA32" s="88">
        <f t="shared" si="17"/>
        <v>0</v>
      </c>
      <c r="BB32" s="88">
        <f t="shared" si="18"/>
        <v>11402</v>
      </c>
      <c r="BC32" s="88">
        <f t="shared" si="19"/>
        <v>0</v>
      </c>
      <c r="BD32" s="88">
        <f t="shared" si="20"/>
        <v>371165</v>
      </c>
      <c r="BE32" s="88">
        <f t="shared" si="21"/>
        <v>0</v>
      </c>
      <c r="BF32" s="88">
        <f t="shared" si="21"/>
        <v>377870</v>
      </c>
      <c r="BG32" s="88">
        <f t="shared" si="22"/>
        <v>3967</v>
      </c>
      <c r="BH32" s="88">
        <f t="shared" si="22"/>
        <v>500417</v>
      </c>
    </row>
    <row r="33" spans="1:60" ht="13.5">
      <c r="A33" s="17" t="s">
        <v>260</v>
      </c>
      <c r="B33" s="76" t="s">
        <v>313</v>
      </c>
      <c r="C33" s="77" t="s">
        <v>314</v>
      </c>
      <c r="D33" s="88">
        <f t="shared" si="0"/>
        <v>0</v>
      </c>
      <c r="E33" s="88">
        <f t="shared" si="1"/>
        <v>0</v>
      </c>
      <c r="F33" s="88">
        <v>0</v>
      </c>
      <c r="G33" s="88">
        <v>0</v>
      </c>
      <c r="H33" s="88">
        <v>0</v>
      </c>
      <c r="I33" s="88">
        <v>0</v>
      </c>
      <c r="J33" s="88">
        <v>150135</v>
      </c>
      <c r="K33" s="88">
        <f t="shared" si="2"/>
        <v>345875</v>
      </c>
      <c r="L33" s="88">
        <v>168245</v>
      </c>
      <c r="M33" s="89">
        <f t="shared" si="3"/>
        <v>11271</v>
      </c>
      <c r="N33" s="88">
        <v>11271</v>
      </c>
      <c r="O33" s="88">
        <v>0</v>
      </c>
      <c r="P33" s="88">
        <v>0</v>
      </c>
      <c r="Q33" s="88">
        <v>10750</v>
      </c>
      <c r="R33" s="88">
        <v>132134</v>
      </c>
      <c r="S33" s="88">
        <v>23475</v>
      </c>
      <c r="T33" s="88">
        <v>272725</v>
      </c>
      <c r="U33" s="88">
        <v>114706</v>
      </c>
      <c r="V33" s="88">
        <f t="shared" si="4"/>
        <v>460581</v>
      </c>
      <c r="W33" s="88">
        <f t="shared" si="5"/>
        <v>0</v>
      </c>
      <c r="X33" s="88">
        <f t="shared" si="6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7"/>
        <v>47739</v>
      </c>
      <c r="AE33" s="88">
        <v>15115</v>
      </c>
      <c r="AF33" s="89">
        <f t="shared" si="8"/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30703</v>
      </c>
      <c r="AL33" s="88">
        <v>1921</v>
      </c>
      <c r="AM33" s="88">
        <v>168090</v>
      </c>
      <c r="AN33" s="88">
        <v>0</v>
      </c>
      <c r="AO33" s="88">
        <f t="shared" si="9"/>
        <v>47739</v>
      </c>
      <c r="AP33" s="88">
        <f t="shared" si="10"/>
        <v>0</v>
      </c>
      <c r="AQ33" s="88">
        <f t="shared" si="10"/>
        <v>0</v>
      </c>
      <c r="AR33" s="88">
        <f t="shared" si="10"/>
        <v>0</v>
      </c>
      <c r="AS33" s="88">
        <f t="shared" si="10"/>
        <v>0</v>
      </c>
      <c r="AT33" s="88">
        <f t="shared" si="11"/>
        <v>0</v>
      </c>
      <c r="AU33" s="88">
        <f t="shared" si="12"/>
        <v>0</v>
      </c>
      <c r="AV33" s="88">
        <f t="shared" si="12"/>
        <v>150135</v>
      </c>
      <c r="AW33" s="88">
        <f t="shared" si="13"/>
        <v>393614</v>
      </c>
      <c r="AX33" s="88">
        <f t="shared" si="14"/>
        <v>183360</v>
      </c>
      <c r="AY33" s="88">
        <f t="shared" si="15"/>
        <v>11271</v>
      </c>
      <c r="AZ33" s="88">
        <f t="shared" si="16"/>
        <v>11271</v>
      </c>
      <c r="BA33" s="88">
        <f t="shared" si="17"/>
        <v>0</v>
      </c>
      <c r="BB33" s="88">
        <f t="shared" si="18"/>
        <v>0</v>
      </c>
      <c r="BC33" s="88">
        <f t="shared" si="19"/>
        <v>10750</v>
      </c>
      <c r="BD33" s="88">
        <f t="shared" si="20"/>
        <v>162837</v>
      </c>
      <c r="BE33" s="88">
        <f t="shared" si="21"/>
        <v>25396</v>
      </c>
      <c r="BF33" s="88">
        <f t="shared" si="21"/>
        <v>440815</v>
      </c>
      <c r="BG33" s="88">
        <f t="shared" si="22"/>
        <v>114706</v>
      </c>
      <c r="BH33" s="88">
        <f t="shared" si="22"/>
        <v>508320</v>
      </c>
    </row>
    <row r="34" spans="1:60" ht="13.5">
      <c r="A34" s="17" t="s">
        <v>260</v>
      </c>
      <c r="B34" s="76" t="s">
        <v>315</v>
      </c>
      <c r="C34" s="77" t="s">
        <v>316</v>
      </c>
      <c r="D34" s="88">
        <f t="shared" si="0"/>
        <v>0</v>
      </c>
      <c r="E34" s="88">
        <f t="shared" si="1"/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f t="shared" si="2"/>
        <v>203403</v>
      </c>
      <c r="L34" s="88">
        <v>19084</v>
      </c>
      <c r="M34" s="89">
        <f t="shared" si="3"/>
        <v>0</v>
      </c>
      <c r="N34" s="88">
        <v>0</v>
      </c>
      <c r="O34" s="88">
        <v>0</v>
      </c>
      <c r="P34" s="88">
        <v>0</v>
      </c>
      <c r="Q34" s="88">
        <v>0</v>
      </c>
      <c r="R34" s="88">
        <v>170498</v>
      </c>
      <c r="S34" s="88">
        <v>13821</v>
      </c>
      <c r="T34" s="88">
        <v>314034</v>
      </c>
      <c r="U34" s="88">
        <v>0</v>
      </c>
      <c r="V34" s="88">
        <f t="shared" si="4"/>
        <v>203403</v>
      </c>
      <c r="W34" s="88">
        <f t="shared" si="5"/>
        <v>0</v>
      </c>
      <c r="X34" s="88">
        <f t="shared" si="6"/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7"/>
        <v>48855</v>
      </c>
      <c r="AE34" s="88">
        <v>9182</v>
      </c>
      <c r="AF34" s="89">
        <f t="shared" si="8"/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39585</v>
      </c>
      <c r="AL34" s="88">
        <v>88</v>
      </c>
      <c r="AM34" s="88">
        <v>84674</v>
      </c>
      <c r="AN34" s="88">
        <v>0</v>
      </c>
      <c r="AO34" s="88">
        <f t="shared" si="9"/>
        <v>48855</v>
      </c>
      <c r="AP34" s="88">
        <f t="shared" si="10"/>
        <v>0</v>
      </c>
      <c r="AQ34" s="88">
        <f t="shared" si="10"/>
        <v>0</v>
      </c>
      <c r="AR34" s="88">
        <f t="shared" si="10"/>
        <v>0</v>
      </c>
      <c r="AS34" s="88">
        <f t="shared" si="10"/>
        <v>0</v>
      </c>
      <c r="AT34" s="88">
        <f t="shared" si="11"/>
        <v>0</v>
      </c>
      <c r="AU34" s="88">
        <f t="shared" si="12"/>
        <v>0</v>
      </c>
      <c r="AV34" s="88">
        <f t="shared" si="12"/>
        <v>0</v>
      </c>
      <c r="AW34" s="88">
        <f t="shared" si="13"/>
        <v>252258</v>
      </c>
      <c r="AX34" s="88">
        <f t="shared" si="14"/>
        <v>28266</v>
      </c>
      <c r="AY34" s="88">
        <f t="shared" si="15"/>
        <v>0</v>
      </c>
      <c r="AZ34" s="88">
        <f t="shared" si="16"/>
        <v>0</v>
      </c>
      <c r="BA34" s="88">
        <f t="shared" si="17"/>
        <v>0</v>
      </c>
      <c r="BB34" s="88">
        <f t="shared" si="18"/>
        <v>0</v>
      </c>
      <c r="BC34" s="88">
        <f t="shared" si="19"/>
        <v>0</v>
      </c>
      <c r="BD34" s="88">
        <f t="shared" si="20"/>
        <v>210083</v>
      </c>
      <c r="BE34" s="88">
        <f t="shared" si="21"/>
        <v>13909</v>
      </c>
      <c r="BF34" s="88">
        <f t="shared" si="21"/>
        <v>398708</v>
      </c>
      <c r="BG34" s="88">
        <f t="shared" si="22"/>
        <v>0</v>
      </c>
      <c r="BH34" s="88">
        <f t="shared" si="22"/>
        <v>252258</v>
      </c>
    </row>
    <row r="35" spans="1:60" ht="13.5">
      <c r="A35" s="17" t="s">
        <v>260</v>
      </c>
      <c r="B35" s="76" t="s">
        <v>317</v>
      </c>
      <c r="C35" s="77" t="s">
        <v>318</v>
      </c>
      <c r="D35" s="88">
        <f aca="true" t="shared" si="23" ref="D35:D98">E35+I35</f>
        <v>0</v>
      </c>
      <c r="E35" s="88">
        <f aca="true" t="shared" si="24" ref="E35:E98">SUM(F35:H35)</f>
        <v>0</v>
      </c>
      <c r="F35" s="88">
        <v>0</v>
      </c>
      <c r="G35" s="88">
        <v>0</v>
      </c>
      <c r="H35" s="88">
        <v>0</v>
      </c>
      <c r="I35" s="88">
        <v>0</v>
      </c>
      <c r="J35" s="88">
        <v>114540</v>
      </c>
      <c r="K35" s="88">
        <f aca="true" t="shared" si="25" ref="K35:K98">L35+M35+Q35+R35+S35</f>
        <v>315105</v>
      </c>
      <c r="L35" s="88">
        <v>247382</v>
      </c>
      <c r="M35" s="89">
        <f aca="true" t="shared" si="26" ref="M35:M98">SUM(N35:P35)</f>
        <v>16636</v>
      </c>
      <c r="N35" s="88">
        <v>16636</v>
      </c>
      <c r="O35" s="88">
        <v>0</v>
      </c>
      <c r="P35" s="88">
        <v>0</v>
      </c>
      <c r="Q35" s="88">
        <v>10133</v>
      </c>
      <c r="R35" s="88">
        <v>20726</v>
      </c>
      <c r="S35" s="88">
        <v>20228</v>
      </c>
      <c r="T35" s="88">
        <v>228719</v>
      </c>
      <c r="U35" s="88">
        <v>0</v>
      </c>
      <c r="V35" s="88">
        <f aca="true" t="shared" si="27" ref="V35:V98">D35+K35+U35</f>
        <v>315105</v>
      </c>
      <c r="W35" s="88">
        <f aca="true" t="shared" si="28" ref="W35:W98">X35+AB35</f>
        <v>0</v>
      </c>
      <c r="X35" s="88">
        <f aca="true" t="shared" si="29" ref="X35:X98">SUM(Y35:AA35)</f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60673</v>
      </c>
      <c r="AD35" s="88">
        <f aca="true" t="shared" si="30" ref="AD35:AD98">AE35+AF35+AJ35+AK35+AL35</f>
        <v>18801</v>
      </c>
      <c r="AE35" s="88">
        <v>0</v>
      </c>
      <c r="AF35" s="89">
        <f aca="true" t="shared" si="31" ref="AF35:AF98">SUM(AG35:AI35)</f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18664</v>
      </c>
      <c r="AL35" s="88">
        <v>137</v>
      </c>
      <c r="AM35" s="88">
        <v>53133</v>
      </c>
      <c r="AN35" s="88">
        <v>0</v>
      </c>
      <c r="AO35" s="88">
        <f aca="true" t="shared" si="32" ref="AO35:AO98">W35+AD35+AN35</f>
        <v>18801</v>
      </c>
      <c r="AP35" s="88">
        <f t="shared" si="10"/>
        <v>0</v>
      </c>
      <c r="AQ35" s="88">
        <f t="shared" si="10"/>
        <v>0</v>
      </c>
      <c r="AR35" s="88">
        <f t="shared" si="10"/>
        <v>0</v>
      </c>
      <c r="AS35" s="88">
        <f t="shared" si="10"/>
        <v>0</v>
      </c>
      <c r="AT35" s="88">
        <f t="shared" si="11"/>
        <v>0</v>
      </c>
      <c r="AU35" s="88">
        <f t="shared" si="12"/>
        <v>0</v>
      </c>
      <c r="AV35" s="88">
        <f t="shared" si="12"/>
        <v>175213</v>
      </c>
      <c r="AW35" s="88">
        <f t="shared" si="13"/>
        <v>333906</v>
      </c>
      <c r="AX35" s="88">
        <f t="shared" si="14"/>
        <v>247382</v>
      </c>
      <c r="AY35" s="88">
        <f t="shared" si="15"/>
        <v>16636</v>
      </c>
      <c r="AZ35" s="88">
        <f t="shared" si="16"/>
        <v>16636</v>
      </c>
      <c r="BA35" s="88">
        <f t="shared" si="17"/>
        <v>0</v>
      </c>
      <c r="BB35" s="88">
        <f t="shared" si="18"/>
        <v>0</v>
      </c>
      <c r="BC35" s="88">
        <f t="shared" si="19"/>
        <v>10133</v>
      </c>
      <c r="BD35" s="88">
        <f t="shared" si="20"/>
        <v>39390</v>
      </c>
      <c r="BE35" s="88">
        <f t="shared" si="21"/>
        <v>20365</v>
      </c>
      <c r="BF35" s="88">
        <f t="shared" si="21"/>
        <v>281852</v>
      </c>
      <c r="BG35" s="88">
        <f t="shared" si="22"/>
        <v>0</v>
      </c>
      <c r="BH35" s="88">
        <f t="shared" si="22"/>
        <v>333906</v>
      </c>
    </row>
    <row r="36" spans="1:60" ht="13.5">
      <c r="A36" s="17" t="s">
        <v>260</v>
      </c>
      <c r="B36" s="76" t="s">
        <v>319</v>
      </c>
      <c r="C36" s="77" t="s">
        <v>320</v>
      </c>
      <c r="D36" s="88">
        <f t="shared" si="23"/>
        <v>0</v>
      </c>
      <c r="E36" s="88">
        <f t="shared" si="24"/>
        <v>0</v>
      </c>
      <c r="F36" s="88">
        <v>0</v>
      </c>
      <c r="G36" s="88">
        <v>0</v>
      </c>
      <c r="H36" s="88">
        <v>0</v>
      </c>
      <c r="I36" s="88">
        <v>0</v>
      </c>
      <c r="J36" s="88">
        <v>7575</v>
      </c>
      <c r="K36" s="88">
        <f t="shared" si="25"/>
        <v>436936</v>
      </c>
      <c r="L36" s="88">
        <v>118775</v>
      </c>
      <c r="M36" s="89">
        <f t="shared" si="26"/>
        <v>53149</v>
      </c>
      <c r="N36" s="88">
        <v>3303</v>
      </c>
      <c r="O36" s="88">
        <v>0</v>
      </c>
      <c r="P36" s="88">
        <v>49846</v>
      </c>
      <c r="Q36" s="88">
        <v>0</v>
      </c>
      <c r="R36" s="88">
        <v>265012</v>
      </c>
      <c r="S36" s="88">
        <v>0</v>
      </c>
      <c r="T36" s="88">
        <v>242807</v>
      </c>
      <c r="U36" s="88">
        <v>0</v>
      </c>
      <c r="V36" s="88">
        <f t="shared" si="27"/>
        <v>436936</v>
      </c>
      <c r="W36" s="88">
        <f t="shared" si="28"/>
        <v>0</v>
      </c>
      <c r="X36" s="88">
        <f t="shared" si="29"/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470</v>
      </c>
      <c r="AD36" s="88">
        <f t="shared" si="30"/>
        <v>30020</v>
      </c>
      <c r="AE36" s="88">
        <v>16968</v>
      </c>
      <c r="AF36" s="89">
        <f t="shared" si="31"/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13052</v>
      </c>
      <c r="AL36" s="88">
        <v>0</v>
      </c>
      <c r="AM36" s="88">
        <v>71843</v>
      </c>
      <c r="AN36" s="88">
        <v>0</v>
      </c>
      <c r="AO36" s="88">
        <f t="shared" si="32"/>
        <v>30020</v>
      </c>
      <c r="AP36" s="88">
        <f t="shared" si="10"/>
        <v>0</v>
      </c>
      <c r="AQ36" s="88">
        <f t="shared" si="10"/>
        <v>0</v>
      </c>
      <c r="AR36" s="88">
        <f t="shared" si="10"/>
        <v>0</v>
      </c>
      <c r="AS36" s="88">
        <f t="shared" si="10"/>
        <v>0</v>
      </c>
      <c r="AT36" s="88">
        <f t="shared" si="11"/>
        <v>0</v>
      </c>
      <c r="AU36" s="88">
        <f t="shared" si="12"/>
        <v>0</v>
      </c>
      <c r="AV36" s="88">
        <f t="shared" si="12"/>
        <v>8045</v>
      </c>
      <c r="AW36" s="88">
        <f t="shared" si="13"/>
        <v>466956</v>
      </c>
      <c r="AX36" s="88">
        <f t="shared" si="14"/>
        <v>135743</v>
      </c>
      <c r="AY36" s="88">
        <f t="shared" si="15"/>
        <v>53149</v>
      </c>
      <c r="AZ36" s="88">
        <f t="shared" si="16"/>
        <v>3303</v>
      </c>
      <c r="BA36" s="88">
        <f t="shared" si="17"/>
        <v>0</v>
      </c>
      <c r="BB36" s="88">
        <f t="shared" si="18"/>
        <v>49846</v>
      </c>
      <c r="BC36" s="88">
        <f t="shared" si="19"/>
        <v>0</v>
      </c>
      <c r="BD36" s="88">
        <f t="shared" si="20"/>
        <v>278064</v>
      </c>
      <c r="BE36" s="88">
        <f t="shared" si="21"/>
        <v>0</v>
      </c>
      <c r="BF36" s="88">
        <f t="shared" si="21"/>
        <v>314650</v>
      </c>
      <c r="BG36" s="88">
        <f t="shared" si="22"/>
        <v>0</v>
      </c>
      <c r="BH36" s="88">
        <f t="shared" si="22"/>
        <v>466956</v>
      </c>
    </row>
    <row r="37" spans="1:60" ht="13.5">
      <c r="A37" s="17" t="s">
        <v>260</v>
      </c>
      <c r="B37" s="76" t="s">
        <v>321</v>
      </c>
      <c r="C37" s="77" t="s">
        <v>322</v>
      </c>
      <c r="D37" s="88">
        <f t="shared" si="23"/>
        <v>0</v>
      </c>
      <c r="E37" s="88">
        <f t="shared" si="24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337988</v>
      </c>
      <c r="K37" s="88">
        <f t="shared" si="25"/>
        <v>157462</v>
      </c>
      <c r="L37" s="88">
        <v>0</v>
      </c>
      <c r="M37" s="89">
        <f t="shared" si="26"/>
        <v>0</v>
      </c>
      <c r="N37" s="88">
        <v>0</v>
      </c>
      <c r="O37" s="88">
        <v>0</v>
      </c>
      <c r="P37" s="88">
        <v>0</v>
      </c>
      <c r="Q37" s="88">
        <v>0</v>
      </c>
      <c r="R37" s="88">
        <v>157462</v>
      </c>
      <c r="S37" s="88">
        <v>0</v>
      </c>
      <c r="T37" s="88">
        <v>435657</v>
      </c>
      <c r="U37" s="88">
        <v>0</v>
      </c>
      <c r="V37" s="88">
        <f t="shared" si="27"/>
        <v>157462</v>
      </c>
      <c r="W37" s="88">
        <f t="shared" si="28"/>
        <v>0</v>
      </c>
      <c r="X37" s="88">
        <f t="shared" si="29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f t="shared" si="30"/>
        <v>10195</v>
      </c>
      <c r="AE37" s="88">
        <v>0</v>
      </c>
      <c r="AF37" s="89">
        <f t="shared" si="31"/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10195</v>
      </c>
      <c r="AL37" s="88">
        <v>0</v>
      </c>
      <c r="AM37" s="88">
        <v>143724</v>
      </c>
      <c r="AN37" s="88">
        <v>0</v>
      </c>
      <c r="AO37" s="88">
        <f t="shared" si="32"/>
        <v>10195</v>
      </c>
      <c r="AP37" s="88">
        <f t="shared" si="10"/>
        <v>0</v>
      </c>
      <c r="AQ37" s="88">
        <f t="shared" si="10"/>
        <v>0</v>
      </c>
      <c r="AR37" s="88">
        <f t="shared" si="10"/>
        <v>0</v>
      </c>
      <c r="AS37" s="88">
        <f t="shared" si="10"/>
        <v>0</v>
      </c>
      <c r="AT37" s="88">
        <f t="shared" si="11"/>
        <v>0</v>
      </c>
      <c r="AU37" s="88">
        <f t="shared" si="12"/>
        <v>0</v>
      </c>
      <c r="AV37" s="88">
        <f t="shared" si="12"/>
        <v>337988</v>
      </c>
      <c r="AW37" s="88">
        <f t="shared" si="13"/>
        <v>167657</v>
      </c>
      <c r="AX37" s="88">
        <f t="shared" si="14"/>
        <v>0</v>
      </c>
      <c r="AY37" s="88">
        <f t="shared" si="15"/>
        <v>0</v>
      </c>
      <c r="AZ37" s="88">
        <f t="shared" si="16"/>
        <v>0</v>
      </c>
      <c r="BA37" s="88">
        <f t="shared" si="17"/>
        <v>0</v>
      </c>
      <c r="BB37" s="88">
        <f t="shared" si="18"/>
        <v>0</v>
      </c>
      <c r="BC37" s="88">
        <f t="shared" si="19"/>
        <v>0</v>
      </c>
      <c r="BD37" s="88">
        <f t="shared" si="20"/>
        <v>167657</v>
      </c>
      <c r="BE37" s="88">
        <f t="shared" si="21"/>
        <v>0</v>
      </c>
      <c r="BF37" s="88">
        <f t="shared" si="21"/>
        <v>579381</v>
      </c>
      <c r="BG37" s="88">
        <f t="shared" si="22"/>
        <v>0</v>
      </c>
      <c r="BH37" s="88">
        <f t="shared" si="22"/>
        <v>167657</v>
      </c>
    </row>
    <row r="38" spans="1:60" ht="13.5">
      <c r="A38" s="17" t="s">
        <v>260</v>
      </c>
      <c r="B38" s="76" t="s">
        <v>323</v>
      </c>
      <c r="C38" s="77" t="s">
        <v>324</v>
      </c>
      <c r="D38" s="88">
        <f t="shared" si="23"/>
        <v>0</v>
      </c>
      <c r="E38" s="88">
        <f t="shared" si="24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206217</v>
      </c>
      <c r="K38" s="88">
        <f t="shared" si="25"/>
        <v>101386</v>
      </c>
      <c r="L38" s="88">
        <v>0</v>
      </c>
      <c r="M38" s="89">
        <f t="shared" si="26"/>
        <v>0</v>
      </c>
      <c r="N38" s="88">
        <v>0</v>
      </c>
      <c r="O38" s="88">
        <v>0</v>
      </c>
      <c r="P38" s="88">
        <v>0</v>
      </c>
      <c r="Q38" s="88">
        <v>0</v>
      </c>
      <c r="R38" s="88">
        <v>101386</v>
      </c>
      <c r="S38" s="88">
        <v>0</v>
      </c>
      <c r="T38" s="88">
        <v>238152</v>
      </c>
      <c r="U38" s="88">
        <v>0</v>
      </c>
      <c r="V38" s="88">
        <f t="shared" si="27"/>
        <v>101386</v>
      </c>
      <c r="W38" s="88">
        <f t="shared" si="28"/>
        <v>0</v>
      </c>
      <c r="X38" s="88">
        <f t="shared" si="29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f t="shared" si="30"/>
        <v>11399</v>
      </c>
      <c r="AE38" s="88">
        <v>0</v>
      </c>
      <c r="AF38" s="89">
        <f t="shared" si="31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11399</v>
      </c>
      <c r="AL38" s="88">
        <v>0</v>
      </c>
      <c r="AM38" s="88">
        <v>99897</v>
      </c>
      <c r="AN38" s="88">
        <v>0</v>
      </c>
      <c r="AO38" s="88">
        <f t="shared" si="32"/>
        <v>11399</v>
      </c>
      <c r="AP38" s="88">
        <f t="shared" si="10"/>
        <v>0</v>
      </c>
      <c r="AQ38" s="88">
        <f t="shared" si="10"/>
        <v>0</v>
      </c>
      <c r="AR38" s="88">
        <f t="shared" si="10"/>
        <v>0</v>
      </c>
      <c r="AS38" s="88">
        <f t="shared" si="10"/>
        <v>0</v>
      </c>
      <c r="AT38" s="88">
        <f t="shared" si="11"/>
        <v>0</v>
      </c>
      <c r="AU38" s="88">
        <f t="shared" si="12"/>
        <v>0</v>
      </c>
      <c r="AV38" s="88">
        <f t="shared" si="12"/>
        <v>206217</v>
      </c>
      <c r="AW38" s="88">
        <f t="shared" si="13"/>
        <v>112785</v>
      </c>
      <c r="AX38" s="88">
        <f t="shared" si="14"/>
        <v>0</v>
      </c>
      <c r="AY38" s="88">
        <f t="shared" si="15"/>
        <v>0</v>
      </c>
      <c r="AZ38" s="88">
        <f t="shared" si="16"/>
        <v>0</v>
      </c>
      <c r="BA38" s="88">
        <f t="shared" si="17"/>
        <v>0</v>
      </c>
      <c r="BB38" s="88">
        <f t="shared" si="18"/>
        <v>0</v>
      </c>
      <c r="BC38" s="88">
        <f t="shared" si="19"/>
        <v>0</v>
      </c>
      <c r="BD38" s="88">
        <f t="shared" si="20"/>
        <v>112785</v>
      </c>
      <c r="BE38" s="88">
        <f t="shared" si="21"/>
        <v>0</v>
      </c>
      <c r="BF38" s="88">
        <f t="shared" si="21"/>
        <v>338049</v>
      </c>
      <c r="BG38" s="88">
        <f t="shared" si="22"/>
        <v>0</v>
      </c>
      <c r="BH38" s="88">
        <f t="shared" si="22"/>
        <v>112785</v>
      </c>
    </row>
    <row r="39" spans="1:60" ht="13.5">
      <c r="A39" s="17" t="s">
        <v>260</v>
      </c>
      <c r="B39" s="76" t="s">
        <v>325</v>
      </c>
      <c r="C39" s="77" t="s">
        <v>326</v>
      </c>
      <c r="D39" s="88">
        <f t="shared" si="23"/>
        <v>0</v>
      </c>
      <c r="E39" s="88">
        <f t="shared" si="24"/>
        <v>0</v>
      </c>
      <c r="F39" s="88">
        <v>0</v>
      </c>
      <c r="G39" s="88">
        <v>0</v>
      </c>
      <c r="H39" s="88">
        <v>0</v>
      </c>
      <c r="I39" s="88">
        <v>0</v>
      </c>
      <c r="J39" s="88">
        <v>174269</v>
      </c>
      <c r="K39" s="88">
        <f t="shared" si="25"/>
        <v>246628</v>
      </c>
      <c r="L39" s="88">
        <v>97050</v>
      </c>
      <c r="M39" s="89">
        <f t="shared" si="26"/>
        <v>44294</v>
      </c>
      <c r="N39" s="88">
        <v>44294</v>
      </c>
      <c r="O39" s="88">
        <v>0</v>
      </c>
      <c r="P39" s="88">
        <v>0</v>
      </c>
      <c r="Q39" s="88">
        <v>0</v>
      </c>
      <c r="R39" s="88">
        <v>98049</v>
      </c>
      <c r="S39" s="88">
        <v>7235</v>
      </c>
      <c r="T39" s="88">
        <v>71351</v>
      </c>
      <c r="U39" s="88">
        <v>0</v>
      </c>
      <c r="V39" s="88">
        <f t="shared" si="27"/>
        <v>246628</v>
      </c>
      <c r="W39" s="88">
        <f t="shared" si="28"/>
        <v>0</v>
      </c>
      <c r="X39" s="88">
        <f t="shared" si="29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f t="shared" si="30"/>
        <v>17907</v>
      </c>
      <c r="AE39" s="88">
        <v>7733</v>
      </c>
      <c r="AF39" s="89">
        <f t="shared" si="31"/>
        <v>496</v>
      </c>
      <c r="AG39" s="88">
        <v>496</v>
      </c>
      <c r="AH39" s="88">
        <v>0</v>
      </c>
      <c r="AI39" s="88">
        <v>0</v>
      </c>
      <c r="AJ39" s="88">
        <v>0</v>
      </c>
      <c r="AK39" s="88">
        <v>9678</v>
      </c>
      <c r="AL39" s="88">
        <v>0</v>
      </c>
      <c r="AM39" s="88">
        <v>97036</v>
      </c>
      <c r="AN39" s="88">
        <v>0</v>
      </c>
      <c r="AO39" s="88">
        <f t="shared" si="32"/>
        <v>17907</v>
      </c>
      <c r="AP39" s="88">
        <f t="shared" si="10"/>
        <v>0</v>
      </c>
      <c r="AQ39" s="88">
        <f t="shared" si="10"/>
        <v>0</v>
      </c>
      <c r="AR39" s="88">
        <f t="shared" si="10"/>
        <v>0</v>
      </c>
      <c r="AS39" s="88">
        <f t="shared" si="10"/>
        <v>0</v>
      </c>
      <c r="AT39" s="88">
        <f t="shared" si="11"/>
        <v>0</v>
      </c>
      <c r="AU39" s="88">
        <f t="shared" si="12"/>
        <v>0</v>
      </c>
      <c r="AV39" s="88">
        <f t="shared" si="12"/>
        <v>174269</v>
      </c>
      <c r="AW39" s="88">
        <f t="shared" si="13"/>
        <v>264535</v>
      </c>
      <c r="AX39" s="88">
        <f t="shared" si="14"/>
        <v>104783</v>
      </c>
      <c r="AY39" s="88">
        <f t="shared" si="15"/>
        <v>44790</v>
      </c>
      <c r="AZ39" s="88">
        <f t="shared" si="16"/>
        <v>44790</v>
      </c>
      <c r="BA39" s="88">
        <f aca="true" t="shared" si="33" ref="BA39:BA102">O39+AH39</f>
        <v>0</v>
      </c>
      <c r="BB39" s="88">
        <f aca="true" t="shared" si="34" ref="BB39:BB102">P39+AI39</f>
        <v>0</v>
      </c>
      <c r="BC39" s="88">
        <f t="shared" si="19"/>
        <v>0</v>
      </c>
      <c r="BD39" s="88">
        <f t="shared" si="20"/>
        <v>107727</v>
      </c>
      <c r="BE39" s="88">
        <f aca="true" t="shared" si="35" ref="BE39:BF57">S39+AL39</f>
        <v>7235</v>
      </c>
      <c r="BF39" s="88">
        <f t="shared" si="35"/>
        <v>168387</v>
      </c>
      <c r="BG39" s="88">
        <f t="shared" si="22"/>
        <v>0</v>
      </c>
      <c r="BH39" s="88">
        <f t="shared" si="22"/>
        <v>264535</v>
      </c>
    </row>
    <row r="40" spans="1:60" ht="13.5">
      <c r="A40" s="17" t="s">
        <v>260</v>
      </c>
      <c r="B40" s="76" t="s">
        <v>327</v>
      </c>
      <c r="C40" s="77" t="s">
        <v>328</v>
      </c>
      <c r="D40" s="88">
        <f t="shared" si="23"/>
        <v>0</v>
      </c>
      <c r="E40" s="88">
        <f t="shared" si="24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6500</v>
      </c>
      <c r="K40" s="88">
        <f t="shared" si="25"/>
        <v>388673</v>
      </c>
      <c r="L40" s="88">
        <v>0</v>
      </c>
      <c r="M40" s="89">
        <f t="shared" si="26"/>
        <v>0</v>
      </c>
      <c r="N40" s="88">
        <v>0</v>
      </c>
      <c r="O40" s="88">
        <v>0</v>
      </c>
      <c r="P40" s="88">
        <v>0</v>
      </c>
      <c r="Q40" s="88">
        <v>0</v>
      </c>
      <c r="R40" s="88">
        <v>366184</v>
      </c>
      <c r="S40" s="88">
        <v>22489</v>
      </c>
      <c r="T40" s="88">
        <v>0</v>
      </c>
      <c r="U40" s="88">
        <v>0</v>
      </c>
      <c r="V40" s="88">
        <f t="shared" si="27"/>
        <v>388673</v>
      </c>
      <c r="W40" s="88">
        <f t="shared" si="28"/>
        <v>0</v>
      </c>
      <c r="X40" s="88">
        <f t="shared" si="29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8686</v>
      </c>
      <c r="AD40" s="88">
        <f t="shared" si="30"/>
        <v>99612</v>
      </c>
      <c r="AE40" s="88">
        <v>0</v>
      </c>
      <c r="AF40" s="89">
        <f t="shared" si="31"/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91378</v>
      </c>
      <c r="AL40" s="88">
        <v>8234</v>
      </c>
      <c r="AM40" s="88">
        <v>0</v>
      </c>
      <c r="AN40" s="88">
        <v>0</v>
      </c>
      <c r="AO40" s="88">
        <f t="shared" si="32"/>
        <v>99612</v>
      </c>
      <c r="AP40" s="88">
        <f t="shared" si="10"/>
        <v>0</v>
      </c>
      <c r="AQ40" s="88">
        <f t="shared" si="10"/>
        <v>0</v>
      </c>
      <c r="AR40" s="88">
        <f t="shared" si="10"/>
        <v>0</v>
      </c>
      <c r="AS40" s="88">
        <f t="shared" si="10"/>
        <v>0</v>
      </c>
      <c r="AT40" s="88">
        <f t="shared" si="11"/>
        <v>0</v>
      </c>
      <c r="AU40" s="88">
        <f t="shared" si="12"/>
        <v>0</v>
      </c>
      <c r="AV40" s="88">
        <f t="shared" si="12"/>
        <v>15186</v>
      </c>
      <c r="AW40" s="88">
        <f t="shared" si="13"/>
        <v>488285</v>
      </c>
      <c r="AX40" s="88">
        <f t="shared" si="14"/>
        <v>0</v>
      </c>
      <c r="AY40" s="88">
        <f t="shared" si="15"/>
        <v>0</v>
      </c>
      <c r="AZ40" s="88">
        <f t="shared" si="16"/>
        <v>0</v>
      </c>
      <c r="BA40" s="88">
        <f t="shared" si="33"/>
        <v>0</v>
      </c>
      <c r="BB40" s="88">
        <f t="shared" si="34"/>
        <v>0</v>
      </c>
      <c r="BC40" s="88">
        <f t="shared" si="19"/>
        <v>0</v>
      </c>
      <c r="BD40" s="88">
        <f t="shared" si="20"/>
        <v>457562</v>
      </c>
      <c r="BE40" s="88">
        <f t="shared" si="35"/>
        <v>30723</v>
      </c>
      <c r="BF40" s="88">
        <f t="shared" si="35"/>
        <v>0</v>
      </c>
      <c r="BG40" s="88">
        <f t="shared" si="22"/>
        <v>0</v>
      </c>
      <c r="BH40" s="88">
        <f t="shared" si="22"/>
        <v>488285</v>
      </c>
    </row>
    <row r="41" spans="1:60" ht="13.5">
      <c r="A41" s="17" t="s">
        <v>260</v>
      </c>
      <c r="B41" s="76" t="s">
        <v>329</v>
      </c>
      <c r="C41" s="77" t="s">
        <v>330</v>
      </c>
      <c r="D41" s="88">
        <f t="shared" si="23"/>
        <v>0</v>
      </c>
      <c r="E41" s="88">
        <f t="shared" si="24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f t="shared" si="25"/>
        <v>80990</v>
      </c>
      <c r="L41" s="88">
        <v>0</v>
      </c>
      <c r="M41" s="89">
        <f t="shared" si="26"/>
        <v>0</v>
      </c>
      <c r="N41" s="88">
        <v>0</v>
      </c>
      <c r="O41" s="88">
        <v>0</v>
      </c>
      <c r="P41" s="88">
        <v>0</v>
      </c>
      <c r="Q41" s="88">
        <v>0</v>
      </c>
      <c r="R41" s="88">
        <v>80990</v>
      </c>
      <c r="S41" s="88">
        <v>0</v>
      </c>
      <c r="T41" s="88">
        <v>162247</v>
      </c>
      <c r="U41" s="88">
        <v>1074</v>
      </c>
      <c r="V41" s="88">
        <f t="shared" si="27"/>
        <v>82064</v>
      </c>
      <c r="W41" s="88">
        <f t="shared" si="28"/>
        <v>0</v>
      </c>
      <c r="X41" s="88">
        <f t="shared" si="29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f t="shared" si="30"/>
        <v>74016</v>
      </c>
      <c r="AE41" s="88">
        <v>0</v>
      </c>
      <c r="AF41" s="89">
        <f t="shared" si="31"/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74016</v>
      </c>
      <c r="AL41" s="88">
        <v>0</v>
      </c>
      <c r="AM41" s="88">
        <v>0</v>
      </c>
      <c r="AN41" s="88">
        <v>1135</v>
      </c>
      <c r="AO41" s="88">
        <f t="shared" si="32"/>
        <v>75151</v>
      </c>
      <c r="AP41" s="88">
        <f t="shared" si="10"/>
        <v>0</v>
      </c>
      <c r="AQ41" s="88">
        <f t="shared" si="10"/>
        <v>0</v>
      </c>
      <c r="AR41" s="88">
        <f t="shared" si="10"/>
        <v>0</v>
      </c>
      <c r="AS41" s="88">
        <f t="shared" si="10"/>
        <v>0</v>
      </c>
      <c r="AT41" s="88">
        <f t="shared" si="11"/>
        <v>0</v>
      </c>
      <c r="AU41" s="88">
        <f t="shared" si="12"/>
        <v>0</v>
      </c>
      <c r="AV41" s="88">
        <f t="shared" si="12"/>
        <v>0</v>
      </c>
      <c r="AW41" s="88">
        <f t="shared" si="13"/>
        <v>155006</v>
      </c>
      <c r="AX41" s="88">
        <f t="shared" si="14"/>
        <v>0</v>
      </c>
      <c r="AY41" s="88">
        <f t="shared" si="15"/>
        <v>0</v>
      </c>
      <c r="AZ41" s="88">
        <f t="shared" si="16"/>
        <v>0</v>
      </c>
      <c r="BA41" s="88">
        <f t="shared" si="33"/>
        <v>0</v>
      </c>
      <c r="BB41" s="88">
        <f t="shared" si="34"/>
        <v>0</v>
      </c>
      <c r="BC41" s="88">
        <f t="shared" si="19"/>
        <v>0</v>
      </c>
      <c r="BD41" s="88">
        <f t="shared" si="20"/>
        <v>155006</v>
      </c>
      <c r="BE41" s="88">
        <f t="shared" si="35"/>
        <v>0</v>
      </c>
      <c r="BF41" s="88">
        <f t="shared" si="35"/>
        <v>162247</v>
      </c>
      <c r="BG41" s="88">
        <f t="shared" si="22"/>
        <v>2209</v>
      </c>
      <c r="BH41" s="88">
        <f t="shared" si="22"/>
        <v>157215</v>
      </c>
    </row>
    <row r="42" spans="1:60" ht="13.5">
      <c r="A42" s="17" t="s">
        <v>260</v>
      </c>
      <c r="B42" s="76" t="s">
        <v>331</v>
      </c>
      <c r="C42" s="77" t="s">
        <v>332</v>
      </c>
      <c r="D42" s="88">
        <f t="shared" si="23"/>
        <v>0</v>
      </c>
      <c r="E42" s="88">
        <f t="shared" si="24"/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f t="shared" si="25"/>
        <v>236066</v>
      </c>
      <c r="L42" s="88">
        <v>52043</v>
      </c>
      <c r="M42" s="89">
        <f t="shared" si="26"/>
        <v>0</v>
      </c>
      <c r="N42" s="88">
        <v>0</v>
      </c>
      <c r="O42" s="88">
        <v>0</v>
      </c>
      <c r="P42" s="88">
        <v>0</v>
      </c>
      <c r="Q42" s="88">
        <v>5449</v>
      </c>
      <c r="R42" s="88">
        <v>145286</v>
      </c>
      <c r="S42" s="88">
        <v>33288</v>
      </c>
      <c r="T42" s="88">
        <v>346849</v>
      </c>
      <c r="U42" s="88">
        <v>0</v>
      </c>
      <c r="V42" s="88">
        <f t="shared" si="27"/>
        <v>236066</v>
      </c>
      <c r="W42" s="88">
        <f t="shared" si="28"/>
        <v>0</v>
      </c>
      <c r="X42" s="88">
        <f t="shared" si="29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f t="shared" si="30"/>
        <v>188680</v>
      </c>
      <c r="AE42" s="88">
        <v>17319</v>
      </c>
      <c r="AF42" s="89">
        <f t="shared" si="31"/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51520</v>
      </c>
      <c r="AL42" s="88">
        <v>119841</v>
      </c>
      <c r="AM42" s="88">
        <v>0</v>
      </c>
      <c r="AN42" s="88">
        <v>0</v>
      </c>
      <c r="AO42" s="88">
        <f t="shared" si="32"/>
        <v>188680</v>
      </c>
      <c r="AP42" s="88">
        <f t="shared" si="10"/>
        <v>0</v>
      </c>
      <c r="AQ42" s="88">
        <f t="shared" si="10"/>
        <v>0</v>
      </c>
      <c r="AR42" s="88">
        <f t="shared" si="10"/>
        <v>0</v>
      </c>
      <c r="AS42" s="88">
        <f t="shared" si="10"/>
        <v>0</v>
      </c>
      <c r="AT42" s="88">
        <f t="shared" si="11"/>
        <v>0</v>
      </c>
      <c r="AU42" s="88">
        <f t="shared" si="12"/>
        <v>0</v>
      </c>
      <c r="AV42" s="88">
        <f t="shared" si="12"/>
        <v>0</v>
      </c>
      <c r="AW42" s="88">
        <f t="shared" si="13"/>
        <v>424746</v>
      </c>
      <c r="AX42" s="88">
        <f t="shared" si="14"/>
        <v>69362</v>
      </c>
      <c r="AY42" s="88">
        <f t="shared" si="15"/>
        <v>0</v>
      </c>
      <c r="AZ42" s="88">
        <f t="shared" si="16"/>
        <v>0</v>
      </c>
      <c r="BA42" s="88">
        <f t="shared" si="33"/>
        <v>0</v>
      </c>
      <c r="BB42" s="88">
        <f t="shared" si="34"/>
        <v>0</v>
      </c>
      <c r="BC42" s="88">
        <f aca="true" t="shared" si="36" ref="BC42:BC105">Q42+AJ42</f>
        <v>5449</v>
      </c>
      <c r="BD42" s="88">
        <f aca="true" t="shared" si="37" ref="BD42:BD105">R42+AK42</f>
        <v>196806</v>
      </c>
      <c r="BE42" s="88">
        <f t="shared" si="35"/>
        <v>153129</v>
      </c>
      <c r="BF42" s="88">
        <f t="shared" si="35"/>
        <v>346849</v>
      </c>
      <c r="BG42" s="88">
        <f t="shared" si="22"/>
        <v>0</v>
      </c>
      <c r="BH42" s="88">
        <f t="shared" si="22"/>
        <v>424746</v>
      </c>
    </row>
    <row r="43" spans="1:60" ht="13.5">
      <c r="A43" s="17" t="s">
        <v>260</v>
      </c>
      <c r="B43" s="76" t="s">
        <v>333</v>
      </c>
      <c r="C43" s="77" t="s">
        <v>334</v>
      </c>
      <c r="D43" s="88">
        <f t="shared" si="23"/>
        <v>0</v>
      </c>
      <c r="E43" s="88">
        <f t="shared" si="24"/>
        <v>0</v>
      </c>
      <c r="F43" s="88">
        <v>0</v>
      </c>
      <c r="G43" s="88">
        <v>0</v>
      </c>
      <c r="H43" s="88">
        <v>0</v>
      </c>
      <c r="I43" s="88">
        <v>0</v>
      </c>
      <c r="J43" s="88">
        <v>133214</v>
      </c>
      <c r="K43" s="88">
        <f t="shared" si="25"/>
        <v>242050</v>
      </c>
      <c r="L43" s="88">
        <v>141607</v>
      </c>
      <c r="M43" s="89">
        <f t="shared" si="26"/>
        <v>39448</v>
      </c>
      <c r="N43" s="88">
        <v>39448</v>
      </c>
      <c r="O43" s="88">
        <v>0</v>
      </c>
      <c r="P43" s="88">
        <v>0</v>
      </c>
      <c r="Q43" s="88">
        <v>0</v>
      </c>
      <c r="R43" s="88">
        <v>60995</v>
      </c>
      <c r="S43" s="88">
        <v>0</v>
      </c>
      <c r="T43" s="88">
        <v>153005</v>
      </c>
      <c r="U43" s="88">
        <v>11415</v>
      </c>
      <c r="V43" s="88">
        <f t="shared" si="27"/>
        <v>253465</v>
      </c>
      <c r="W43" s="88">
        <f t="shared" si="28"/>
        <v>0</v>
      </c>
      <c r="X43" s="88">
        <f t="shared" si="29"/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f t="shared" si="30"/>
        <v>48270</v>
      </c>
      <c r="AE43" s="88">
        <v>0</v>
      </c>
      <c r="AF43" s="89">
        <f t="shared" si="31"/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48270</v>
      </c>
      <c r="AL43" s="88">
        <v>0</v>
      </c>
      <c r="AM43" s="88">
        <v>0</v>
      </c>
      <c r="AN43" s="88">
        <v>68958</v>
      </c>
      <c r="AO43" s="88">
        <f t="shared" si="32"/>
        <v>117228</v>
      </c>
      <c r="AP43" s="88">
        <f t="shared" si="10"/>
        <v>0</v>
      </c>
      <c r="AQ43" s="88">
        <f t="shared" si="10"/>
        <v>0</v>
      </c>
      <c r="AR43" s="88">
        <f t="shared" si="10"/>
        <v>0</v>
      </c>
      <c r="AS43" s="88">
        <f t="shared" si="10"/>
        <v>0</v>
      </c>
      <c r="AT43" s="88">
        <f t="shared" si="11"/>
        <v>0</v>
      </c>
      <c r="AU43" s="88">
        <f t="shared" si="12"/>
        <v>0</v>
      </c>
      <c r="AV43" s="88">
        <f t="shared" si="12"/>
        <v>133214</v>
      </c>
      <c r="AW43" s="88">
        <f t="shared" si="13"/>
        <v>290320</v>
      </c>
      <c r="AX43" s="88">
        <f t="shared" si="14"/>
        <v>141607</v>
      </c>
      <c r="AY43" s="88">
        <f t="shared" si="15"/>
        <v>39448</v>
      </c>
      <c r="AZ43" s="88">
        <f t="shared" si="16"/>
        <v>39448</v>
      </c>
      <c r="BA43" s="88">
        <f t="shared" si="33"/>
        <v>0</v>
      </c>
      <c r="BB43" s="88">
        <f t="shared" si="34"/>
        <v>0</v>
      </c>
      <c r="BC43" s="88">
        <f t="shared" si="36"/>
        <v>0</v>
      </c>
      <c r="BD43" s="88">
        <f t="shared" si="37"/>
        <v>109265</v>
      </c>
      <c r="BE43" s="88">
        <f t="shared" si="35"/>
        <v>0</v>
      </c>
      <c r="BF43" s="88">
        <f t="shared" si="35"/>
        <v>153005</v>
      </c>
      <c r="BG43" s="88">
        <f t="shared" si="22"/>
        <v>80373</v>
      </c>
      <c r="BH43" s="88">
        <f t="shared" si="22"/>
        <v>370693</v>
      </c>
    </row>
    <row r="44" spans="1:60" ht="13.5">
      <c r="A44" s="17" t="s">
        <v>260</v>
      </c>
      <c r="B44" s="76" t="s">
        <v>11</v>
      </c>
      <c r="C44" s="77" t="s">
        <v>12</v>
      </c>
      <c r="D44" s="88">
        <f t="shared" si="23"/>
        <v>0</v>
      </c>
      <c r="E44" s="88">
        <f t="shared" si="24"/>
        <v>0</v>
      </c>
      <c r="F44" s="88">
        <v>0</v>
      </c>
      <c r="G44" s="88">
        <v>0</v>
      </c>
      <c r="H44" s="88">
        <v>0</v>
      </c>
      <c r="I44" s="88">
        <v>0</v>
      </c>
      <c r="J44" s="88">
        <v>4128</v>
      </c>
      <c r="K44" s="88">
        <f t="shared" si="25"/>
        <v>109291</v>
      </c>
      <c r="L44" s="88">
        <v>0</v>
      </c>
      <c r="M44" s="89">
        <f t="shared" si="26"/>
        <v>0</v>
      </c>
      <c r="N44" s="88">
        <v>0</v>
      </c>
      <c r="O44" s="88">
        <v>0</v>
      </c>
      <c r="P44" s="88">
        <v>0</v>
      </c>
      <c r="Q44" s="88">
        <v>0</v>
      </c>
      <c r="R44" s="88">
        <v>77986</v>
      </c>
      <c r="S44" s="88">
        <v>31305</v>
      </c>
      <c r="T44" s="88">
        <v>0</v>
      </c>
      <c r="U44" s="88">
        <v>0</v>
      </c>
      <c r="V44" s="88">
        <f t="shared" si="27"/>
        <v>109291</v>
      </c>
      <c r="W44" s="88">
        <f t="shared" si="28"/>
        <v>0</v>
      </c>
      <c r="X44" s="88">
        <f t="shared" si="29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5516</v>
      </c>
      <c r="AD44" s="88">
        <f t="shared" si="30"/>
        <v>55476</v>
      </c>
      <c r="AE44" s="88">
        <v>0</v>
      </c>
      <c r="AF44" s="89">
        <f t="shared" si="31"/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46777</v>
      </c>
      <c r="AL44" s="88">
        <v>8699</v>
      </c>
      <c r="AM44" s="88">
        <v>0</v>
      </c>
      <c r="AN44" s="88">
        <v>0</v>
      </c>
      <c r="AO44" s="88">
        <f t="shared" si="32"/>
        <v>55476</v>
      </c>
      <c r="AP44" s="88">
        <f t="shared" si="10"/>
        <v>0</v>
      </c>
      <c r="AQ44" s="88">
        <f t="shared" si="10"/>
        <v>0</v>
      </c>
      <c r="AR44" s="88">
        <f t="shared" si="10"/>
        <v>0</v>
      </c>
      <c r="AS44" s="88">
        <f t="shared" si="10"/>
        <v>0</v>
      </c>
      <c r="AT44" s="88">
        <f t="shared" si="11"/>
        <v>0</v>
      </c>
      <c r="AU44" s="88">
        <f t="shared" si="12"/>
        <v>0</v>
      </c>
      <c r="AV44" s="88">
        <f t="shared" si="12"/>
        <v>9644</v>
      </c>
      <c r="AW44" s="88">
        <f t="shared" si="13"/>
        <v>164767</v>
      </c>
      <c r="AX44" s="88">
        <f t="shared" si="14"/>
        <v>0</v>
      </c>
      <c r="AY44" s="88">
        <f t="shared" si="15"/>
        <v>0</v>
      </c>
      <c r="AZ44" s="88">
        <f t="shared" si="16"/>
        <v>0</v>
      </c>
      <c r="BA44" s="88">
        <f t="shared" si="33"/>
        <v>0</v>
      </c>
      <c r="BB44" s="88">
        <f t="shared" si="34"/>
        <v>0</v>
      </c>
      <c r="BC44" s="88">
        <f t="shared" si="36"/>
        <v>0</v>
      </c>
      <c r="BD44" s="88">
        <f t="shared" si="37"/>
        <v>124763</v>
      </c>
      <c r="BE44" s="88">
        <f t="shared" si="35"/>
        <v>40004</v>
      </c>
      <c r="BF44" s="88">
        <f t="shared" si="35"/>
        <v>0</v>
      </c>
      <c r="BG44" s="88">
        <f t="shared" si="22"/>
        <v>0</v>
      </c>
      <c r="BH44" s="88">
        <f t="shared" si="22"/>
        <v>164767</v>
      </c>
    </row>
    <row r="45" spans="1:60" ht="13.5">
      <c r="A45" s="17" t="s">
        <v>260</v>
      </c>
      <c r="B45" s="76" t="s">
        <v>13</v>
      </c>
      <c r="C45" s="77" t="s">
        <v>14</v>
      </c>
      <c r="D45" s="88">
        <f t="shared" si="23"/>
        <v>0</v>
      </c>
      <c r="E45" s="88">
        <f t="shared" si="24"/>
        <v>0</v>
      </c>
      <c r="F45" s="88">
        <v>0</v>
      </c>
      <c r="G45" s="88">
        <v>0</v>
      </c>
      <c r="H45" s="88">
        <v>0</v>
      </c>
      <c r="I45" s="88">
        <v>0</v>
      </c>
      <c r="J45" s="88">
        <v>6922</v>
      </c>
      <c r="K45" s="88">
        <f t="shared" si="25"/>
        <v>217815</v>
      </c>
      <c r="L45" s="88">
        <v>0</v>
      </c>
      <c r="M45" s="89">
        <f t="shared" si="26"/>
        <v>0</v>
      </c>
      <c r="N45" s="88">
        <v>0</v>
      </c>
      <c r="O45" s="88">
        <v>0</v>
      </c>
      <c r="P45" s="88">
        <v>0</v>
      </c>
      <c r="Q45" s="88">
        <v>0</v>
      </c>
      <c r="R45" s="88">
        <v>217815</v>
      </c>
      <c r="S45" s="88">
        <v>0</v>
      </c>
      <c r="T45" s="88">
        <v>0</v>
      </c>
      <c r="U45" s="88">
        <v>15168</v>
      </c>
      <c r="V45" s="88">
        <f t="shared" si="27"/>
        <v>232983</v>
      </c>
      <c r="W45" s="88">
        <f t="shared" si="28"/>
        <v>0</v>
      </c>
      <c r="X45" s="88">
        <f t="shared" si="29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9250</v>
      </c>
      <c r="AD45" s="88">
        <f t="shared" si="30"/>
        <v>94870</v>
      </c>
      <c r="AE45" s="88">
        <v>0</v>
      </c>
      <c r="AF45" s="89">
        <f t="shared" si="31"/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94870</v>
      </c>
      <c r="AL45" s="88">
        <v>0</v>
      </c>
      <c r="AM45" s="88">
        <v>0</v>
      </c>
      <c r="AN45" s="88">
        <v>23677</v>
      </c>
      <c r="AO45" s="88">
        <f t="shared" si="32"/>
        <v>118547</v>
      </c>
      <c r="AP45" s="88">
        <f t="shared" si="10"/>
        <v>0</v>
      </c>
      <c r="AQ45" s="88">
        <f t="shared" si="10"/>
        <v>0</v>
      </c>
      <c r="AR45" s="88">
        <f t="shared" si="10"/>
        <v>0</v>
      </c>
      <c r="AS45" s="88">
        <f t="shared" si="10"/>
        <v>0</v>
      </c>
      <c r="AT45" s="88">
        <f t="shared" si="11"/>
        <v>0</v>
      </c>
      <c r="AU45" s="88">
        <f t="shared" si="12"/>
        <v>0</v>
      </c>
      <c r="AV45" s="88">
        <f t="shared" si="12"/>
        <v>16172</v>
      </c>
      <c r="AW45" s="88">
        <f t="shared" si="13"/>
        <v>312685</v>
      </c>
      <c r="AX45" s="88">
        <f t="shared" si="14"/>
        <v>0</v>
      </c>
      <c r="AY45" s="88">
        <f t="shared" si="15"/>
        <v>0</v>
      </c>
      <c r="AZ45" s="88">
        <f t="shared" si="16"/>
        <v>0</v>
      </c>
      <c r="BA45" s="88">
        <f t="shared" si="33"/>
        <v>0</v>
      </c>
      <c r="BB45" s="88">
        <f t="shared" si="34"/>
        <v>0</v>
      </c>
      <c r="BC45" s="88">
        <f t="shared" si="36"/>
        <v>0</v>
      </c>
      <c r="BD45" s="88">
        <f t="shared" si="37"/>
        <v>312685</v>
      </c>
      <c r="BE45" s="88">
        <f t="shared" si="35"/>
        <v>0</v>
      </c>
      <c r="BF45" s="88">
        <f t="shared" si="35"/>
        <v>0</v>
      </c>
      <c r="BG45" s="88">
        <f t="shared" si="22"/>
        <v>38845</v>
      </c>
      <c r="BH45" s="88">
        <f t="shared" si="22"/>
        <v>351530</v>
      </c>
    </row>
    <row r="46" spans="1:60" ht="13.5">
      <c r="A46" s="17" t="s">
        <v>260</v>
      </c>
      <c r="B46" s="76" t="s">
        <v>15</v>
      </c>
      <c r="C46" s="77" t="s">
        <v>16</v>
      </c>
      <c r="D46" s="88">
        <f t="shared" si="23"/>
        <v>0</v>
      </c>
      <c r="E46" s="88">
        <f t="shared" si="24"/>
        <v>0</v>
      </c>
      <c r="F46" s="88">
        <v>0</v>
      </c>
      <c r="G46" s="88">
        <v>0</v>
      </c>
      <c r="H46" s="88">
        <v>0</v>
      </c>
      <c r="I46" s="88">
        <v>0</v>
      </c>
      <c r="J46" s="88">
        <v>6755</v>
      </c>
      <c r="K46" s="88">
        <f t="shared" si="25"/>
        <v>239910</v>
      </c>
      <c r="L46" s="88">
        <v>0</v>
      </c>
      <c r="M46" s="89">
        <f t="shared" si="26"/>
        <v>0</v>
      </c>
      <c r="N46" s="88">
        <v>0</v>
      </c>
      <c r="O46" s="88">
        <v>0</v>
      </c>
      <c r="P46" s="88">
        <v>0</v>
      </c>
      <c r="Q46" s="88">
        <v>0</v>
      </c>
      <c r="R46" s="88">
        <v>239910</v>
      </c>
      <c r="S46" s="88">
        <v>0</v>
      </c>
      <c r="T46" s="88">
        <v>0</v>
      </c>
      <c r="U46" s="88">
        <v>171836</v>
      </c>
      <c r="V46" s="88">
        <f t="shared" si="27"/>
        <v>411746</v>
      </c>
      <c r="W46" s="88">
        <f t="shared" si="28"/>
        <v>0</v>
      </c>
      <c r="X46" s="88">
        <f t="shared" si="29"/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9027</v>
      </c>
      <c r="AD46" s="88">
        <f t="shared" si="30"/>
        <v>109508</v>
      </c>
      <c r="AE46" s="88">
        <v>2000</v>
      </c>
      <c r="AF46" s="89">
        <f t="shared" si="31"/>
        <v>0</v>
      </c>
      <c r="AG46" s="88">
        <v>0</v>
      </c>
      <c r="AH46" s="88">
        <v>0</v>
      </c>
      <c r="AI46" s="88">
        <v>0</v>
      </c>
      <c r="AJ46" s="88">
        <v>4536</v>
      </c>
      <c r="AK46" s="88">
        <v>102972</v>
      </c>
      <c r="AL46" s="88">
        <v>0</v>
      </c>
      <c r="AM46" s="88">
        <v>0</v>
      </c>
      <c r="AN46" s="88">
        <v>16528</v>
      </c>
      <c r="AO46" s="88">
        <f t="shared" si="32"/>
        <v>126036</v>
      </c>
      <c r="AP46" s="88">
        <f t="shared" si="10"/>
        <v>0</v>
      </c>
      <c r="AQ46" s="88">
        <f t="shared" si="10"/>
        <v>0</v>
      </c>
      <c r="AR46" s="88">
        <f t="shared" si="10"/>
        <v>0</v>
      </c>
      <c r="AS46" s="88">
        <f t="shared" si="10"/>
        <v>0</v>
      </c>
      <c r="AT46" s="88">
        <f t="shared" si="11"/>
        <v>0</v>
      </c>
      <c r="AU46" s="88">
        <f t="shared" si="12"/>
        <v>0</v>
      </c>
      <c r="AV46" s="88">
        <f t="shared" si="12"/>
        <v>15782</v>
      </c>
      <c r="AW46" s="88">
        <f t="shared" si="13"/>
        <v>349418</v>
      </c>
      <c r="AX46" s="88">
        <f t="shared" si="14"/>
        <v>2000</v>
      </c>
      <c r="AY46" s="88">
        <f t="shared" si="15"/>
        <v>0</v>
      </c>
      <c r="AZ46" s="88">
        <f t="shared" si="16"/>
        <v>0</v>
      </c>
      <c r="BA46" s="88">
        <f t="shared" si="33"/>
        <v>0</v>
      </c>
      <c r="BB46" s="88">
        <f t="shared" si="34"/>
        <v>0</v>
      </c>
      <c r="BC46" s="88">
        <f t="shared" si="36"/>
        <v>4536</v>
      </c>
      <c r="BD46" s="88">
        <f t="shared" si="37"/>
        <v>342882</v>
      </c>
      <c r="BE46" s="88">
        <f t="shared" si="35"/>
        <v>0</v>
      </c>
      <c r="BF46" s="88">
        <f t="shared" si="35"/>
        <v>0</v>
      </c>
      <c r="BG46" s="88">
        <f t="shared" si="22"/>
        <v>188364</v>
      </c>
      <c r="BH46" s="88">
        <f t="shared" si="22"/>
        <v>537782</v>
      </c>
    </row>
    <row r="47" spans="1:60" ht="13.5">
      <c r="A47" s="17" t="s">
        <v>260</v>
      </c>
      <c r="B47" s="76" t="s">
        <v>17</v>
      </c>
      <c r="C47" s="77" t="s">
        <v>18</v>
      </c>
      <c r="D47" s="88">
        <f t="shared" si="23"/>
        <v>0</v>
      </c>
      <c r="E47" s="88">
        <f t="shared" si="24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6150</v>
      </c>
      <c r="K47" s="88">
        <f t="shared" si="25"/>
        <v>101973</v>
      </c>
      <c r="L47" s="88">
        <v>0</v>
      </c>
      <c r="M47" s="89">
        <f t="shared" si="26"/>
        <v>0</v>
      </c>
      <c r="N47" s="88">
        <v>0</v>
      </c>
      <c r="O47" s="88">
        <v>0</v>
      </c>
      <c r="P47" s="88">
        <v>0</v>
      </c>
      <c r="Q47" s="88">
        <v>0</v>
      </c>
      <c r="R47" s="88">
        <v>68902</v>
      </c>
      <c r="S47" s="88">
        <v>33071</v>
      </c>
      <c r="T47" s="88">
        <v>133842</v>
      </c>
      <c r="U47" s="88">
        <v>0</v>
      </c>
      <c r="V47" s="88">
        <f t="shared" si="27"/>
        <v>101973</v>
      </c>
      <c r="W47" s="88">
        <f t="shared" si="28"/>
        <v>0</v>
      </c>
      <c r="X47" s="88">
        <f t="shared" si="29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23760</v>
      </c>
      <c r="AD47" s="88">
        <f t="shared" si="30"/>
        <v>13504</v>
      </c>
      <c r="AE47" s="88">
        <v>0</v>
      </c>
      <c r="AF47" s="89">
        <f t="shared" si="31"/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2649</v>
      </c>
      <c r="AL47" s="88">
        <v>10855</v>
      </c>
      <c r="AM47" s="88">
        <v>29760</v>
      </c>
      <c r="AN47" s="88">
        <v>0</v>
      </c>
      <c r="AO47" s="88">
        <f t="shared" si="32"/>
        <v>13504</v>
      </c>
      <c r="AP47" s="88">
        <f t="shared" si="10"/>
        <v>0</v>
      </c>
      <c r="AQ47" s="88">
        <f t="shared" si="10"/>
        <v>0</v>
      </c>
      <c r="AR47" s="88">
        <f t="shared" si="10"/>
        <v>0</v>
      </c>
      <c r="AS47" s="88">
        <f t="shared" si="10"/>
        <v>0</v>
      </c>
      <c r="AT47" s="88">
        <f t="shared" si="11"/>
        <v>0</v>
      </c>
      <c r="AU47" s="88">
        <f t="shared" si="12"/>
        <v>0</v>
      </c>
      <c r="AV47" s="88">
        <f t="shared" si="12"/>
        <v>29910</v>
      </c>
      <c r="AW47" s="88">
        <f t="shared" si="13"/>
        <v>115477</v>
      </c>
      <c r="AX47" s="88">
        <f t="shared" si="14"/>
        <v>0</v>
      </c>
      <c r="AY47" s="88">
        <f t="shared" si="15"/>
        <v>0</v>
      </c>
      <c r="AZ47" s="88">
        <f t="shared" si="16"/>
        <v>0</v>
      </c>
      <c r="BA47" s="88">
        <f t="shared" si="33"/>
        <v>0</v>
      </c>
      <c r="BB47" s="88">
        <f t="shared" si="34"/>
        <v>0</v>
      </c>
      <c r="BC47" s="88">
        <f t="shared" si="36"/>
        <v>0</v>
      </c>
      <c r="BD47" s="88">
        <f t="shared" si="37"/>
        <v>71551</v>
      </c>
      <c r="BE47" s="88">
        <f t="shared" si="35"/>
        <v>43926</v>
      </c>
      <c r="BF47" s="88">
        <f t="shared" si="35"/>
        <v>163602</v>
      </c>
      <c r="BG47" s="88">
        <f t="shared" si="22"/>
        <v>0</v>
      </c>
      <c r="BH47" s="88">
        <f t="shared" si="22"/>
        <v>115477</v>
      </c>
    </row>
    <row r="48" spans="1:60" ht="13.5">
      <c r="A48" s="17" t="s">
        <v>260</v>
      </c>
      <c r="B48" s="76" t="s">
        <v>19</v>
      </c>
      <c r="C48" s="77" t="s">
        <v>20</v>
      </c>
      <c r="D48" s="88">
        <f t="shared" si="23"/>
        <v>0</v>
      </c>
      <c r="E48" s="88">
        <f t="shared" si="24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11092</v>
      </c>
      <c r="K48" s="88">
        <f t="shared" si="25"/>
        <v>119029</v>
      </c>
      <c r="L48" s="88">
        <v>0</v>
      </c>
      <c r="M48" s="89">
        <f t="shared" si="26"/>
        <v>0</v>
      </c>
      <c r="N48" s="88">
        <v>0</v>
      </c>
      <c r="O48" s="88">
        <v>0</v>
      </c>
      <c r="P48" s="88">
        <v>0</v>
      </c>
      <c r="Q48" s="88">
        <v>0</v>
      </c>
      <c r="R48" s="88">
        <v>98653</v>
      </c>
      <c r="S48" s="88">
        <v>20376</v>
      </c>
      <c r="T48" s="88">
        <v>179080</v>
      </c>
      <c r="U48" s="88">
        <v>0</v>
      </c>
      <c r="V48" s="88">
        <f t="shared" si="27"/>
        <v>119029</v>
      </c>
      <c r="W48" s="88">
        <f t="shared" si="28"/>
        <v>0</v>
      </c>
      <c r="X48" s="88">
        <f t="shared" si="29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9186</v>
      </c>
      <c r="AD48" s="88">
        <f t="shared" si="30"/>
        <v>28144</v>
      </c>
      <c r="AE48" s="88">
        <v>0</v>
      </c>
      <c r="AF48" s="89">
        <f t="shared" si="31"/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28144</v>
      </c>
      <c r="AL48" s="88">
        <v>0</v>
      </c>
      <c r="AM48" s="88">
        <v>47564</v>
      </c>
      <c r="AN48" s="88">
        <v>14744</v>
      </c>
      <c r="AO48" s="88">
        <f t="shared" si="32"/>
        <v>42888</v>
      </c>
      <c r="AP48" s="88">
        <f t="shared" si="10"/>
        <v>0</v>
      </c>
      <c r="AQ48" s="88">
        <f t="shared" si="10"/>
        <v>0</v>
      </c>
      <c r="AR48" s="88">
        <f t="shared" si="10"/>
        <v>0</v>
      </c>
      <c r="AS48" s="88">
        <f t="shared" si="10"/>
        <v>0</v>
      </c>
      <c r="AT48" s="88">
        <f t="shared" si="11"/>
        <v>0</v>
      </c>
      <c r="AU48" s="88">
        <f t="shared" si="12"/>
        <v>0</v>
      </c>
      <c r="AV48" s="88">
        <f t="shared" si="12"/>
        <v>20278</v>
      </c>
      <c r="AW48" s="88">
        <f t="shared" si="13"/>
        <v>147173</v>
      </c>
      <c r="AX48" s="88">
        <f t="shared" si="14"/>
        <v>0</v>
      </c>
      <c r="AY48" s="88">
        <f t="shared" si="15"/>
        <v>0</v>
      </c>
      <c r="AZ48" s="88">
        <f t="shared" si="16"/>
        <v>0</v>
      </c>
      <c r="BA48" s="88">
        <f t="shared" si="33"/>
        <v>0</v>
      </c>
      <c r="BB48" s="88">
        <f t="shared" si="34"/>
        <v>0</v>
      </c>
      <c r="BC48" s="88">
        <f t="shared" si="36"/>
        <v>0</v>
      </c>
      <c r="BD48" s="88">
        <f t="shared" si="37"/>
        <v>126797</v>
      </c>
      <c r="BE48" s="88">
        <f t="shared" si="35"/>
        <v>20376</v>
      </c>
      <c r="BF48" s="88">
        <f t="shared" si="35"/>
        <v>226644</v>
      </c>
      <c r="BG48" s="88">
        <f t="shared" si="22"/>
        <v>14744</v>
      </c>
      <c r="BH48" s="88">
        <f t="shared" si="22"/>
        <v>161917</v>
      </c>
    </row>
    <row r="49" spans="1:60" ht="13.5">
      <c r="A49" s="17" t="s">
        <v>260</v>
      </c>
      <c r="B49" s="76" t="s">
        <v>21</v>
      </c>
      <c r="C49" s="77" t="s">
        <v>22</v>
      </c>
      <c r="D49" s="88">
        <f t="shared" si="23"/>
        <v>0</v>
      </c>
      <c r="E49" s="88">
        <f t="shared" si="24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f t="shared" si="25"/>
        <v>497017</v>
      </c>
      <c r="L49" s="88">
        <v>23805</v>
      </c>
      <c r="M49" s="89">
        <f t="shared" si="26"/>
        <v>0</v>
      </c>
      <c r="N49" s="88">
        <v>0</v>
      </c>
      <c r="O49" s="88">
        <v>0</v>
      </c>
      <c r="P49" s="88">
        <v>0</v>
      </c>
      <c r="Q49" s="88">
        <v>0</v>
      </c>
      <c r="R49" s="88">
        <v>473212</v>
      </c>
      <c r="S49" s="88">
        <v>0</v>
      </c>
      <c r="T49" s="88">
        <v>0</v>
      </c>
      <c r="U49" s="88">
        <v>0</v>
      </c>
      <c r="V49" s="88">
        <f t="shared" si="27"/>
        <v>497017</v>
      </c>
      <c r="W49" s="88">
        <f t="shared" si="28"/>
        <v>0</v>
      </c>
      <c r="X49" s="88">
        <f t="shared" si="29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30"/>
        <v>100791</v>
      </c>
      <c r="AE49" s="88">
        <v>0</v>
      </c>
      <c r="AF49" s="89">
        <f t="shared" si="31"/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100791</v>
      </c>
      <c r="AL49" s="88">
        <v>0</v>
      </c>
      <c r="AM49" s="88">
        <v>0</v>
      </c>
      <c r="AN49" s="88">
        <v>0</v>
      </c>
      <c r="AO49" s="88">
        <f t="shared" si="32"/>
        <v>100791</v>
      </c>
      <c r="AP49" s="88">
        <f t="shared" si="10"/>
        <v>0</v>
      </c>
      <c r="AQ49" s="88">
        <f t="shared" si="10"/>
        <v>0</v>
      </c>
      <c r="AR49" s="88">
        <f t="shared" si="10"/>
        <v>0</v>
      </c>
      <c r="AS49" s="88">
        <f t="shared" si="10"/>
        <v>0</v>
      </c>
      <c r="AT49" s="88">
        <f t="shared" si="11"/>
        <v>0</v>
      </c>
      <c r="AU49" s="88">
        <f t="shared" si="12"/>
        <v>0</v>
      </c>
      <c r="AV49" s="88">
        <f t="shared" si="12"/>
        <v>0</v>
      </c>
      <c r="AW49" s="88">
        <f t="shared" si="13"/>
        <v>597808</v>
      </c>
      <c r="AX49" s="88">
        <f t="shared" si="14"/>
        <v>23805</v>
      </c>
      <c r="AY49" s="88">
        <f t="shared" si="15"/>
        <v>0</v>
      </c>
      <c r="AZ49" s="88">
        <f t="shared" si="16"/>
        <v>0</v>
      </c>
      <c r="BA49" s="88">
        <f t="shared" si="33"/>
        <v>0</v>
      </c>
      <c r="BB49" s="88">
        <f t="shared" si="34"/>
        <v>0</v>
      </c>
      <c r="BC49" s="88">
        <f t="shared" si="36"/>
        <v>0</v>
      </c>
      <c r="BD49" s="88">
        <f t="shared" si="37"/>
        <v>574003</v>
      </c>
      <c r="BE49" s="88">
        <f t="shared" si="35"/>
        <v>0</v>
      </c>
      <c r="BF49" s="88">
        <f t="shared" si="35"/>
        <v>0</v>
      </c>
      <c r="BG49" s="88">
        <f t="shared" si="22"/>
        <v>0</v>
      </c>
      <c r="BH49" s="88">
        <f t="shared" si="22"/>
        <v>597808</v>
      </c>
    </row>
    <row r="50" spans="1:60" ht="13.5">
      <c r="A50" s="17" t="s">
        <v>260</v>
      </c>
      <c r="B50" s="76" t="s">
        <v>23</v>
      </c>
      <c r="C50" s="77" t="s">
        <v>24</v>
      </c>
      <c r="D50" s="88">
        <f t="shared" si="23"/>
        <v>0</v>
      </c>
      <c r="E50" s="88">
        <f t="shared" si="24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f t="shared" si="25"/>
        <v>21794</v>
      </c>
      <c r="L50" s="88">
        <v>0</v>
      </c>
      <c r="M50" s="89">
        <f t="shared" si="26"/>
        <v>0</v>
      </c>
      <c r="N50" s="88">
        <v>0</v>
      </c>
      <c r="O50" s="88">
        <v>0</v>
      </c>
      <c r="P50" s="88">
        <v>0</v>
      </c>
      <c r="Q50" s="88">
        <v>0</v>
      </c>
      <c r="R50" s="88">
        <v>21794</v>
      </c>
      <c r="S50" s="88">
        <v>0</v>
      </c>
      <c r="T50" s="88">
        <v>121069</v>
      </c>
      <c r="U50" s="88">
        <v>0</v>
      </c>
      <c r="V50" s="88">
        <f t="shared" si="27"/>
        <v>21794</v>
      </c>
      <c r="W50" s="88">
        <f t="shared" si="28"/>
        <v>0</v>
      </c>
      <c r="X50" s="88">
        <f t="shared" si="29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30"/>
        <v>0</v>
      </c>
      <c r="AE50" s="88">
        <v>0</v>
      </c>
      <c r="AF50" s="89">
        <f t="shared" si="31"/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27032</v>
      </c>
      <c r="AN50" s="88">
        <v>0</v>
      </c>
      <c r="AO50" s="88">
        <f t="shared" si="32"/>
        <v>0</v>
      </c>
      <c r="AP50" s="88">
        <f t="shared" si="10"/>
        <v>0</v>
      </c>
      <c r="AQ50" s="88">
        <f t="shared" si="10"/>
        <v>0</v>
      </c>
      <c r="AR50" s="88">
        <f t="shared" si="10"/>
        <v>0</v>
      </c>
      <c r="AS50" s="88">
        <f t="shared" si="10"/>
        <v>0</v>
      </c>
      <c r="AT50" s="88">
        <f t="shared" si="11"/>
        <v>0</v>
      </c>
      <c r="AU50" s="88">
        <f t="shared" si="12"/>
        <v>0</v>
      </c>
      <c r="AV50" s="88">
        <f t="shared" si="12"/>
        <v>0</v>
      </c>
      <c r="AW50" s="88">
        <f t="shared" si="13"/>
        <v>21794</v>
      </c>
      <c r="AX50" s="88">
        <f t="shared" si="14"/>
        <v>0</v>
      </c>
      <c r="AY50" s="88">
        <f t="shared" si="15"/>
        <v>0</v>
      </c>
      <c r="AZ50" s="88">
        <f t="shared" si="16"/>
        <v>0</v>
      </c>
      <c r="BA50" s="88">
        <f t="shared" si="33"/>
        <v>0</v>
      </c>
      <c r="BB50" s="88">
        <f t="shared" si="34"/>
        <v>0</v>
      </c>
      <c r="BC50" s="88">
        <f t="shared" si="36"/>
        <v>0</v>
      </c>
      <c r="BD50" s="88">
        <f t="shared" si="37"/>
        <v>21794</v>
      </c>
      <c r="BE50" s="88">
        <f t="shared" si="35"/>
        <v>0</v>
      </c>
      <c r="BF50" s="88">
        <f t="shared" si="35"/>
        <v>148101</v>
      </c>
      <c r="BG50" s="88">
        <f t="shared" si="22"/>
        <v>0</v>
      </c>
      <c r="BH50" s="88">
        <f t="shared" si="22"/>
        <v>21794</v>
      </c>
    </row>
    <row r="51" spans="1:60" ht="13.5">
      <c r="A51" s="17" t="s">
        <v>260</v>
      </c>
      <c r="B51" s="76" t="s">
        <v>25</v>
      </c>
      <c r="C51" s="77" t="s">
        <v>26</v>
      </c>
      <c r="D51" s="88">
        <f t="shared" si="23"/>
        <v>0</v>
      </c>
      <c r="E51" s="88">
        <f t="shared" si="24"/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f t="shared" si="25"/>
        <v>0</v>
      </c>
      <c r="L51" s="88">
        <v>0</v>
      </c>
      <c r="M51" s="89">
        <f t="shared" si="26"/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74948</v>
      </c>
      <c r="U51" s="88">
        <v>129</v>
      </c>
      <c r="V51" s="88">
        <f t="shared" si="27"/>
        <v>129</v>
      </c>
      <c r="W51" s="88">
        <f t="shared" si="28"/>
        <v>0</v>
      </c>
      <c r="X51" s="88">
        <f t="shared" si="29"/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f t="shared" si="30"/>
        <v>0</v>
      </c>
      <c r="AE51" s="88">
        <v>0</v>
      </c>
      <c r="AF51" s="89">
        <f t="shared" si="31"/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18859</v>
      </c>
      <c r="AN51" s="88">
        <v>0</v>
      </c>
      <c r="AO51" s="88">
        <f t="shared" si="32"/>
        <v>0</v>
      </c>
      <c r="AP51" s="88">
        <f t="shared" si="10"/>
        <v>0</v>
      </c>
      <c r="AQ51" s="88">
        <f t="shared" si="10"/>
        <v>0</v>
      </c>
      <c r="AR51" s="88">
        <f t="shared" si="10"/>
        <v>0</v>
      </c>
      <c r="AS51" s="88">
        <f t="shared" si="10"/>
        <v>0</v>
      </c>
      <c r="AT51" s="88">
        <f t="shared" si="11"/>
        <v>0</v>
      </c>
      <c r="AU51" s="88">
        <f t="shared" si="12"/>
        <v>0</v>
      </c>
      <c r="AV51" s="88">
        <f t="shared" si="12"/>
        <v>0</v>
      </c>
      <c r="AW51" s="88">
        <f t="shared" si="13"/>
        <v>0</v>
      </c>
      <c r="AX51" s="88">
        <f t="shared" si="14"/>
        <v>0</v>
      </c>
      <c r="AY51" s="88">
        <f t="shared" si="15"/>
        <v>0</v>
      </c>
      <c r="AZ51" s="88">
        <f t="shared" si="16"/>
        <v>0</v>
      </c>
      <c r="BA51" s="88">
        <f t="shared" si="33"/>
        <v>0</v>
      </c>
      <c r="BB51" s="88">
        <f t="shared" si="34"/>
        <v>0</v>
      </c>
      <c r="BC51" s="88">
        <f t="shared" si="36"/>
        <v>0</v>
      </c>
      <c r="BD51" s="88">
        <f t="shared" si="37"/>
        <v>0</v>
      </c>
      <c r="BE51" s="88">
        <f t="shared" si="35"/>
        <v>0</v>
      </c>
      <c r="BF51" s="88">
        <f t="shared" si="35"/>
        <v>93807</v>
      </c>
      <c r="BG51" s="88">
        <f t="shared" si="22"/>
        <v>129</v>
      </c>
      <c r="BH51" s="88">
        <f t="shared" si="22"/>
        <v>129</v>
      </c>
    </row>
    <row r="52" spans="1:60" ht="13.5">
      <c r="A52" s="17" t="s">
        <v>260</v>
      </c>
      <c r="B52" s="76" t="s">
        <v>27</v>
      </c>
      <c r="C52" s="77" t="s">
        <v>28</v>
      </c>
      <c r="D52" s="88">
        <f t="shared" si="23"/>
        <v>7050</v>
      </c>
      <c r="E52" s="88">
        <f t="shared" si="24"/>
        <v>7050</v>
      </c>
      <c r="F52" s="88">
        <v>0</v>
      </c>
      <c r="G52" s="88">
        <v>0</v>
      </c>
      <c r="H52" s="88">
        <v>7050</v>
      </c>
      <c r="I52" s="88">
        <v>0</v>
      </c>
      <c r="J52" s="88">
        <v>0</v>
      </c>
      <c r="K52" s="88">
        <f t="shared" si="25"/>
        <v>204142</v>
      </c>
      <c r="L52" s="88">
        <v>0</v>
      </c>
      <c r="M52" s="89">
        <f t="shared" si="26"/>
        <v>96298</v>
      </c>
      <c r="N52" s="88">
        <v>89410</v>
      </c>
      <c r="O52" s="88">
        <v>0</v>
      </c>
      <c r="P52" s="88">
        <v>6888</v>
      </c>
      <c r="Q52" s="88">
        <v>0</v>
      </c>
      <c r="R52" s="88">
        <v>71593</v>
      </c>
      <c r="S52" s="88">
        <v>36251</v>
      </c>
      <c r="T52" s="88">
        <v>180615</v>
      </c>
      <c r="U52" s="88">
        <v>0</v>
      </c>
      <c r="V52" s="88">
        <f t="shared" si="27"/>
        <v>211192</v>
      </c>
      <c r="W52" s="88">
        <f t="shared" si="28"/>
        <v>0</v>
      </c>
      <c r="X52" s="88">
        <f t="shared" si="29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f t="shared" si="30"/>
        <v>41433</v>
      </c>
      <c r="AE52" s="88">
        <v>0</v>
      </c>
      <c r="AF52" s="89">
        <f t="shared" si="31"/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41433</v>
      </c>
      <c r="AM52" s="88">
        <v>58909</v>
      </c>
      <c r="AN52" s="88">
        <v>0</v>
      </c>
      <c r="AO52" s="88">
        <f t="shared" si="32"/>
        <v>41433</v>
      </c>
      <c r="AP52" s="88">
        <f t="shared" si="10"/>
        <v>7050</v>
      </c>
      <c r="AQ52" s="88">
        <f t="shared" si="10"/>
        <v>7050</v>
      </c>
      <c r="AR52" s="88">
        <f t="shared" si="10"/>
        <v>0</v>
      </c>
      <c r="AS52" s="88">
        <f t="shared" si="10"/>
        <v>0</v>
      </c>
      <c r="AT52" s="88">
        <f t="shared" si="11"/>
        <v>7050</v>
      </c>
      <c r="AU52" s="88">
        <f t="shared" si="12"/>
        <v>0</v>
      </c>
      <c r="AV52" s="88">
        <f t="shared" si="12"/>
        <v>0</v>
      </c>
      <c r="AW52" s="88">
        <f t="shared" si="13"/>
        <v>245575</v>
      </c>
      <c r="AX52" s="88">
        <f t="shared" si="14"/>
        <v>0</v>
      </c>
      <c r="AY52" s="88">
        <f t="shared" si="15"/>
        <v>96298</v>
      </c>
      <c r="AZ52" s="88">
        <f t="shared" si="16"/>
        <v>89410</v>
      </c>
      <c r="BA52" s="88">
        <f t="shared" si="33"/>
        <v>0</v>
      </c>
      <c r="BB52" s="88">
        <f t="shared" si="34"/>
        <v>6888</v>
      </c>
      <c r="BC52" s="88">
        <f t="shared" si="36"/>
        <v>0</v>
      </c>
      <c r="BD52" s="88">
        <f t="shared" si="37"/>
        <v>71593</v>
      </c>
      <c r="BE52" s="88">
        <f t="shared" si="35"/>
        <v>77684</v>
      </c>
      <c r="BF52" s="88">
        <f t="shared" si="35"/>
        <v>239524</v>
      </c>
      <c r="BG52" s="88">
        <f t="shared" si="22"/>
        <v>0</v>
      </c>
      <c r="BH52" s="88">
        <f t="shared" si="22"/>
        <v>252625</v>
      </c>
    </row>
    <row r="53" spans="1:60" ht="13.5">
      <c r="A53" s="17" t="s">
        <v>260</v>
      </c>
      <c r="B53" s="76" t="s">
        <v>29</v>
      </c>
      <c r="C53" s="77" t="s">
        <v>30</v>
      </c>
      <c r="D53" s="88">
        <f t="shared" si="23"/>
        <v>58482</v>
      </c>
      <c r="E53" s="88">
        <f t="shared" si="24"/>
        <v>58482</v>
      </c>
      <c r="F53" s="88">
        <v>0</v>
      </c>
      <c r="G53" s="88">
        <v>58482</v>
      </c>
      <c r="H53" s="88">
        <v>0</v>
      </c>
      <c r="I53" s="88">
        <v>0</v>
      </c>
      <c r="J53" s="88">
        <v>22938</v>
      </c>
      <c r="K53" s="88">
        <f t="shared" si="25"/>
        <v>133015</v>
      </c>
      <c r="L53" s="88">
        <v>0</v>
      </c>
      <c r="M53" s="89">
        <f t="shared" si="26"/>
        <v>11581</v>
      </c>
      <c r="N53" s="88">
        <v>0</v>
      </c>
      <c r="O53" s="88">
        <v>1884</v>
      </c>
      <c r="P53" s="88">
        <v>9697</v>
      </c>
      <c r="Q53" s="88">
        <v>0</v>
      </c>
      <c r="R53" s="88">
        <v>109304</v>
      </c>
      <c r="S53" s="88">
        <v>12130</v>
      </c>
      <c r="T53" s="88">
        <v>165570</v>
      </c>
      <c r="U53" s="88">
        <v>0</v>
      </c>
      <c r="V53" s="88">
        <f t="shared" si="27"/>
        <v>191497</v>
      </c>
      <c r="W53" s="88">
        <f t="shared" si="28"/>
        <v>0</v>
      </c>
      <c r="X53" s="88">
        <f t="shared" si="29"/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t="shared" si="30"/>
        <v>8700</v>
      </c>
      <c r="AE53" s="88">
        <v>0</v>
      </c>
      <c r="AF53" s="89">
        <f t="shared" si="31"/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8700</v>
      </c>
      <c r="AM53" s="88">
        <v>64732</v>
      </c>
      <c r="AN53" s="88">
        <v>0</v>
      </c>
      <c r="AO53" s="88">
        <f t="shared" si="32"/>
        <v>8700</v>
      </c>
      <c r="AP53" s="88">
        <f t="shared" si="10"/>
        <v>58482</v>
      </c>
      <c r="AQ53" s="88">
        <f t="shared" si="10"/>
        <v>58482</v>
      </c>
      <c r="AR53" s="88">
        <f t="shared" si="10"/>
        <v>0</v>
      </c>
      <c r="AS53" s="88">
        <f t="shared" si="10"/>
        <v>58482</v>
      </c>
      <c r="AT53" s="88">
        <f t="shared" si="11"/>
        <v>0</v>
      </c>
      <c r="AU53" s="88">
        <f t="shared" si="12"/>
        <v>0</v>
      </c>
      <c r="AV53" s="88">
        <f t="shared" si="12"/>
        <v>22938</v>
      </c>
      <c r="AW53" s="88">
        <f t="shared" si="13"/>
        <v>141715</v>
      </c>
      <c r="AX53" s="88">
        <f t="shared" si="14"/>
        <v>0</v>
      </c>
      <c r="AY53" s="88">
        <f t="shared" si="15"/>
        <v>11581</v>
      </c>
      <c r="AZ53" s="88">
        <f t="shared" si="16"/>
        <v>0</v>
      </c>
      <c r="BA53" s="88">
        <f t="shared" si="33"/>
        <v>1884</v>
      </c>
      <c r="BB53" s="88">
        <f t="shared" si="34"/>
        <v>9697</v>
      </c>
      <c r="BC53" s="88">
        <f t="shared" si="36"/>
        <v>0</v>
      </c>
      <c r="BD53" s="88">
        <f t="shared" si="37"/>
        <v>109304</v>
      </c>
      <c r="BE53" s="88">
        <f t="shared" si="35"/>
        <v>20830</v>
      </c>
      <c r="BF53" s="88">
        <f t="shared" si="35"/>
        <v>230302</v>
      </c>
      <c r="BG53" s="88">
        <f t="shared" si="22"/>
        <v>0</v>
      </c>
      <c r="BH53" s="88">
        <f t="shared" si="22"/>
        <v>200197</v>
      </c>
    </row>
    <row r="54" spans="1:60" ht="13.5">
      <c r="A54" s="17" t="s">
        <v>260</v>
      </c>
      <c r="B54" s="76" t="s">
        <v>31</v>
      </c>
      <c r="C54" s="77" t="s">
        <v>32</v>
      </c>
      <c r="D54" s="88">
        <f t="shared" si="23"/>
        <v>0</v>
      </c>
      <c r="E54" s="88">
        <f t="shared" si="24"/>
        <v>0</v>
      </c>
      <c r="F54" s="88">
        <v>0</v>
      </c>
      <c r="G54" s="88">
        <v>0</v>
      </c>
      <c r="H54" s="88">
        <v>0</v>
      </c>
      <c r="I54" s="88">
        <v>0</v>
      </c>
      <c r="J54" s="88">
        <v>10793</v>
      </c>
      <c r="K54" s="88">
        <f t="shared" si="25"/>
        <v>432423</v>
      </c>
      <c r="L54" s="88">
        <v>0</v>
      </c>
      <c r="M54" s="89">
        <f t="shared" si="26"/>
        <v>0</v>
      </c>
      <c r="N54" s="88">
        <v>0</v>
      </c>
      <c r="O54" s="88">
        <v>0</v>
      </c>
      <c r="P54" s="88">
        <v>0</v>
      </c>
      <c r="Q54" s="88">
        <v>0</v>
      </c>
      <c r="R54" s="88">
        <v>432423</v>
      </c>
      <c r="S54" s="88">
        <v>0</v>
      </c>
      <c r="T54" s="88">
        <v>0</v>
      </c>
      <c r="U54" s="88">
        <v>0</v>
      </c>
      <c r="V54" s="88">
        <f t="shared" si="27"/>
        <v>432423</v>
      </c>
      <c r="W54" s="88">
        <f t="shared" si="28"/>
        <v>0</v>
      </c>
      <c r="X54" s="88">
        <f t="shared" si="29"/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14424</v>
      </c>
      <c r="AD54" s="88">
        <f t="shared" si="30"/>
        <v>146351</v>
      </c>
      <c r="AE54" s="88">
        <v>0</v>
      </c>
      <c r="AF54" s="89">
        <f t="shared" si="31"/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146351</v>
      </c>
      <c r="AL54" s="88">
        <v>0</v>
      </c>
      <c r="AM54" s="88">
        <v>0</v>
      </c>
      <c r="AN54" s="88">
        <v>0</v>
      </c>
      <c r="AO54" s="88">
        <f t="shared" si="32"/>
        <v>146351</v>
      </c>
      <c r="AP54" s="88">
        <f t="shared" si="10"/>
        <v>0</v>
      </c>
      <c r="AQ54" s="88">
        <f t="shared" si="10"/>
        <v>0</v>
      </c>
      <c r="AR54" s="88">
        <f t="shared" si="10"/>
        <v>0</v>
      </c>
      <c r="AS54" s="88">
        <f t="shared" si="10"/>
        <v>0</v>
      </c>
      <c r="AT54" s="88">
        <f t="shared" si="11"/>
        <v>0</v>
      </c>
      <c r="AU54" s="88">
        <f t="shared" si="12"/>
        <v>0</v>
      </c>
      <c r="AV54" s="88">
        <f t="shared" si="12"/>
        <v>25217</v>
      </c>
      <c r="AW54" s="88">
        <f t="shared" si="13"/>
        <v>578774</v>
      </c>
      <c r="AX54" s="88">
        <f t="shared" si="14"/>
        <v>0</v>
      </c>
      <c r="AY54" s="88">
        <f t="shared" si="15"/>
        <v>0</v>
      </c>
      <c r="AZ54" s="88">
        <f t="shared" si="16"/>
        <v>0</v>
      </c>
      <c r="BA54" s="88">
        <f t="shared" si="33"/>
        <v>0</v>
      </c>
      <c r="BB54" s="88">
        <f t="shared" si="34"/>
        <v>0</v>
      </c>
      <c r="BC54" s="88">
        <f t="shared" si="36"/>
        <v>0</v>
      </c>
      <c r="BD54" s="88">
        <f t="shared" si="37"/>
        <v>578774</v>
      </c>
      <c r="BE54" s="88">
        <f t="shared" si="35"/>
        <v>0</v>
      </c>
      <c r="BF54" s="88">
        <f t="shared" si="35"/>
        <v>0</v>
      </c>
      <c r="BG54" s="88">
        <f t="shared" si="22"/>
        <v>0</v>
      </c>
      <c r="BH54" s="88">
        <f t="shared" si="22"/>
        <v>578774</v>
      </c>
    </row>
    <row r="55" spans="1:60" ht="13.5">
      <c r="A55" s="17" t="s">
        <v>260</v>
      </c>
      <c r="B55" s="76" t="s">
        <v>33</v>
      </c>
      <c r="C55" s="77" t="s">
        <v>34</v>
      </c>
      <c r="D55" s="88">
        <f t="shared" si="23"/>
        <v>0</v>
      </c>
      <c r="E55" s="88">
        <f t="shared" si="24"/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f t="shared" si="25"/>
        <v>303767</v>
      </c>
      <c r="L55" s="88">
        <v>25950</v>
      </c>
      <c r="M55" s="89">
        <f t="shared" si="26"/>
        <v>0</v>
      </c>
      <c r="N55" s="88">
        <v>0</v>
      </c>
      <c r="O55" s="88">
        <v>0</v>
      </c>
      <c r="P55" s="88">
        <v>0</v>
      </c>
      <c r="Q55" s="88">
        <v>0</v>
      </c>
      <c r="R55" s="88">
        <v>223223</v>
      </c>
      <c r="S55" s="88">
        <v>54594</v>
      </c>
      <c r="T55" s="88">
        <v>211724</v>
      </c>
      <c r="U55" s="88">
        <v>0</v>
      </c>
      <c r="V55" s="88">
        <f t="shared" si="27"/>
        <v>303767</v>
      </c>
      <c r="W55" s="88">
        <f t="shared" si="28"/>
        <v>0</v>
      </c>
      <c r="X55" s="88">
        <f t="shared" si="29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f t="shared" si="30"/>
        <v>21801</v>
      </c>
      <c r="AE55" s="88">
        <v>12975</v>
      </c>
      <c r="AF55" s="89">
        <f t="shared" si="31"/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8826</v>
      </c>
      <c r="AM55" s="88">
        <v>71975</v>
      </c>
      <c r="AN55" s="88">
        <v>0</v>
      </c>
      <c r="AO55" s="88">
        <f t="shared" si="32"/>
        <v>21801</v>
      </c>
      <c r="AP55" s="88">
        <f t="shared" si="10"/>
        <v>0</v>
      </c>
      <c r="AQ55" s="88">
        <f t="shared" si="10"/>
        <v>0</v>
      </c>
      <c r="AR55" s="88">
        <f t="shared" si="10"/>
        <v>0</v>
      </c>
      <c r="AS55" s="88">
        <f t="shared" si="10"/>
        <v>0</v>
      </c>
      <c r="AT55" s="88">
        <f t="shared" si="11"/>
        <v>0</v>
      </c>
      <c r="AU55" s="88">
        <f t="shared" si="12"/>
        <v>0</v>
      </c>
      <c r="AV55" s="88">
        <f t="shared" si="12"/>
        <v>0</v>
      </c>
      <c r="AW55" s="88">
        <f aca="true" t="shared" si="38" ref="AW55:AW118">K55+AD55</f>
        <v>325568</v>
      </c>
      <c r="AX55" s="88">
        <f aca="true" t="shared" si="39" ref="AX55:AX118">L55+AE55</f>
        <v>38925</v>
      </c>
      <c r="AY55" s="88">
        <f aca="true" t="shared" si="40" ref="AY55:AY118">M55+AF55</f>
        <v>0</v>
      </c>
      <c r="AZ55" s="88">
        <f aca="true" t="shared" si="41" ref="AZ55:AZ118">N55+AG55</f>
        <v>0</v>
      </c>
      <c r="BA55" s="88">
        <f t="shared" si="33"/>
        <v>0</v>
      </c>
      <c r="BB55" s="88">
        <f t="shared" si="34"/>
        <v>0</v>
      </c>
      <c r="BC55" s="88">
        <f t="shared" si="36"/>
        <v>0</v>
      </c>
      <c r="BD55" s="88">
        <f t="shared" si="37"/>
        <v>223223</v>
      </c>
      <c r="BE55" s="88">
        <f t="shared" si="35"/>
        <v>63420</v>
      </c>
      <c r="BF55" s="88">
        <f t="shared" si="35"/>
        <v>283699</v>
      </c>
      <c r="BG55" s="88">
        <f t="shared" si="22"/>
        <v>0</v>
      </c>
      <c r="BH55" s="88">
        <f t="shared" si="22"/>
        <v>325568</v>
      </c>
    </row>
    <row r="56" spans="1:60" ht="13.5">
      <c r="A56" s="17" t="s">
        <v>260</v>
      </c>
      <c r="B56" s="76" t="s">
        <v>35</v>
      </c>
      <c r="C56" s="77" t="s">
        <v>36</v>
      </c>
      <c r="D56" s="88">
        <f t="shared" si="23"/>
        <v>0</v>
      </c>
      <c r="E56" s="88">
        <f t="shared" si="24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f t="shared" si="25"/>
        <v>428328</v>
      </c>
      <c r="L56" s="88">
        <v>19329</v>
      </c>
      <c r="M56" s="89">
        <f t="shared" si="26"/>
        <v>0</v>
      </c>
      <c r="N56" s="88">
        <v>0</v>
      </c>
      <c r="O56" s="88">
        <v>0</v>
      </c>
      <c r="P56" s="88">
        <v>0</v>
      </c>
      <c r="Q56" s="88">
        <v>0</v>
      </c>
      <c r="R56" s="88">
        <v>380713</v>
      </c>
      <c r="S56" s="88">
        <v>28286</v>
      </c>
      <c r="T56" s="88">
        <v>294138</v>
      </c>
      <c r="U56" s="88">
        <v>0</v>
      </c>
      <c r="V56" s="88">
        <f t="shared" si="27"/>
        <v>428328</v>
      </c>
      <c r="W56" s="88">
        <f t="shared" si="28"/>
        <v>330360</v>
      </c>
      <c r="X56" s="88">
        <f t="shared" si="29"/>
        <v>330360</v>
      </c>
      <c r="Y56" s="88">
        <v>0</v>
      </c>
      <c r="Z56" s="88">
        <v>319012</v>
      </c>
      <c r="AA56" s="88">
        <v>11348</v>
      </c>
      <c r="AB56" s="88">
        <v>0</v>
      </c>
      <c r="AC56" s="88">
        <v>0</v>
      </c>
      <c r="AD56" s="88">
        <f t="shared" si="30"/>
        <v>61561</v>
      </c>
      <c r="AE56" s="88">
        <v>4320</v>
      </c>
      <c r="AF56" s="89">
        <f t="shared" si="31"/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54</v>
      </c>
      <c r="AL56" s="88">
        <v>57187</v>
      </c>
      <c r="AM56" s="88">
        <v>98391</v>
      </c>
      <c r="AN56" s="88">
        <v>0</v>
      </c>
      <c r="AO56" s="88">
        <f t="shared" si="32"/>
        <v>391921</v>
      </c>
      <c r="AP56" s="88">
        <f t="shared" si="10"/>
        <v>330360</v>
      </c>
      <c r="AQ56" s="88">
        <f t="shared" si="10"/>
        <v>330360</v>
      </c>
      <c r="AR56" s="88">
        <f t="shared" si="10"/>
        <v>0</v>
      </c>
      <c r="AS56" s="88">
        <f t="shared" si="10"/>
        <v>319012</v>
      </c>
      <c r="AT56" s="88">
        <f t="shared" si="11"/>
        <v>11348</v>
      </c>
      <c r="AU56" s="88">
        <f t="shared" si="12"/>
        <v>0</v>
      </c>
      <c r="AV56" s="88">
        <f t="shared" si="12"/>
        <v>0</v>
      </c>
      <c r="AW56" s="88">
        <f t="shared" si="38"/>
        <v>489889</v>
      </c>
      <c r="AX56" s="88">
        <f t="shared" si="39"/>
        <v>23649</v>
      </c>
      <c r="AY56" s="88">
        <f t="shared" si="40"/>
        <v>0</v>
      </c>
      <c r="AZ56" s="88">
        <f t="shared" si="41"/>
        <v>0</v>
      </c>
      <c r="BA56" s="88">
        <f t="shared" si="33"/>
        <v>0</v>
      </c>
      <c r="BB56" s="88">
        <f t="shared" si="34"/>
        <v>0</v>
      </c>
      <c r="BC56" s="88">
        <f t="shared" si="36"/>
        <v>0</v>
      </c>
      <c r="BD56" s="88">
        <f t="shared" si="37"/>
        <v>380767</v>
      </c>
      <c r="BE56" s="88">
        <f t="shared" si="35"/>
        <v>85473</v>
      </c>
      <c r="BF56" s="88">
        <f t="shared" si="35"/>
        <v>392529</v>
      </c>
      <c r="BG56" s="88">
        <f t="shared" si="22"/>
        <v>0</v>
      </c>
      <c r="BH56" s="88">
        <f t="shared" si="22"/>
        <v>820249</v>
      </c>
    </row>
    <row r="57" spans="1:60" ht="13.5">
      <c r="A57" s="17" t="s">
        <v>260</v>
      </c>
      <c r="B57" s="76" t="s">
        <v>37</v>
      </c>
      <c r="C57" s="77" t="s">
        <v>38</v>
      </c>
      <c r="D57" s="88">
        <f t="shared" si="23"/>
        <v>0</v>
      </c>
      <c r="E57" s="88">
        <f t="shared" si="24"/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f t="shared" si="25"/>
        <v>47252</v>
      </c>
      <c r="L57" s="88">
        <v>2418</v>
      </c>
      <c r="M57" s="89">
        <f t="shared" si="26"/>
        <v>0</v>
      </c>
      <c r="N57" s="88">
        <v>0</v>
      </c>
      <c r="O57" s="88">
        <v>0</v>
      </c>
      <c r="P57" s="88">
        <v>0</v>
      </c>
      <c r="Q57" s="88">
        <v>0</v>
      </c>
      <c r="R57" s="88">
        <v>39318</v>
      </c>
      <c r="S57" s="88">
        <v>5516</v>
      </c>
      <c r="T57" s="88">
        <v>56877</v>
      </c>
      <c r="U57" s="88">
        <v>0</v>
      </c>
      <c r="V57" s="88">
        <f t="shared" si="27"/>
        <v>47252</v>
      </c>
      <c r="W57" s="88">
        <f t="shared" si="28"/>
        <v>0</v>
      </c>
      <c r="X57" s="88">
        <f t="shared" si="29"/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f t="shared" si="30"/>
        <v>6</v>
      </c>
      <c r="AE57" s="88">
        <v>0</v>
      </c>
      <c r="AF57" s="89">
        <f t="shared" si="31"/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6</v>
      </c>
      <c r="AM57" s="88">
        <v>24079</v>
      </c>
      <c r="AN57" s="88">
        <v>0</v>
      </c>
      <c r="AO57" s="88">
        <f t="shared" si="32"/>
        <v>6</v>
      </c>
      <c r="AP57" s="88">
        <f t="shared" si="10"/>
        <v>0</v>
      </c>
      <c r="AQ57" s="88">
        <f t="shared" si="10"/>
        <v>0</v>
      </c>
      <c r="AR57" s="88">
        <f t="shared" si="10"/>
        <v>0</v>
      </c>
      <c r="AS57" s="88">
        <f t="shared" si="10"/>
        <v>0</v>
      </c>
      <c r="AT57" s="88">
        <f t="shared" si="11"/>
        <v>0</v>
      </c>
      <c r="AU57" s="88">
        <f t="shared" si="12"/>
        <v>0</v>
      </c>
      <c r="AV57" s="88">
        <f t="shared" si="12"/>
        <v>0</v>
      </c>
      <c r="AW57" s="88">
        <f t="shared" si="38"/>
        <v>47258</v>
      </c>
      <c r="AX57" s="88">
        <f t="shared" si="39"/>
        <v>2418</v>
      </c>
      <c r="AY57" s="88">
        <f t="shared" si="40"/>
        <v>0</v>
      </c>
      <c r="AZ57" s="88">
        <f t="shared" si="41"/>
        <v>0</v>
      </c>
      <c r="BA57" s="88">
        <f t="shared" si="33"/>
        <v>0</v>
      </c>
      <c r="BB57" s="88">
        <f t="shared" si="34"/>
        <v>0</v>
      </c>
      <c r="BC57" s="88">
        <f t="shared" si="36"/>
        <v>0</v>
      </c>
      <c r="BD57" s="88">
        <f t="shared" si="37"/>
        <v>39318</v>
      </c>
      <c r="BE57" s="88">
        <f t="shared" si="35"/>
        <v>5522</v>
      </c>
      <c r="BF57" s="88">
        <f t="shared" si="35"/>
        <v>80956</v>
      </c>
      <c r="BG57" s="88">
        <f t="shared" si="22"/>
        <v>0</v>
      </c>
      <c r="BH57" s="88">
        <f t="shared" si="22"/>
        <v>47258</v>
      </c>
    </row>
    <row r="58" spans="1:60" ht="13.5">
      <c r="A58" s="17" t="s">
        <v>260</v>
      </c>
      <c r="B58" s="76" t="s">
        <v>39</v>
      </c>
      <c r="C58" s="77" t="s">
        <v>40</v>
      </c>
      <c r="D58" s="88">
        <f t="shared" si="23"/>
        <v>2783</v>
      </c>
      <c r="E58" s="88">
        <f t="shared" si="24"/>
        <v>2783</v>
      </c>
      <c r="F58" s="88">
        <v>0</v>
      </c>
      <c r="G58" s="88">
        <v>2783</v>
      </c>
      <c r="H58" s="88">
        <v>0</v>
      </c>
      <c r="I58" s="88">
        <v>0</v>
      </c>
      <c r="J58" s="88">
        <v>35672</v>
      </c>
      <c r="K58" s="88">
        <f t="shared" si="25"/>
        <v>41901</v>
      </c>
      <c r="L58" s="88">
        <v>0</v>
      </c>
      <c r="M58" s="89">
        <f t="shared" si="26"/>
        <v>0</v>
      </c>
      <c r="N58" s="88">
        <v>0</v>
      </c>
      <c r="O58" s="88">
        <v>0</v>
      </c>
      <c r="P58" s="88">
        <v>0</v>
      </c>
      <c r="Q58" s="88">
        <v>1400</v>
      </c>
      <c r="R58" s="88">
        <v>35677</v>
      </c>
      <c r="S58" s="88">
        <v>4824</v>
      </c>
      <c r="T58" s="88">
        <v>18420</v>
      </c>
      <c r="U58" s="88">
        <v>11239</v>
      </c>
      <c r="V58" s="88">
        <f t="shared" si="27"/>
        <v>55923</v>
      </c>
      <c r="W58" s="88">
        <f t="shared" si="28"/>
        <v>0</v>
      </c>
      <c r="X58" s="88">
        <f t="shared" si="29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f t="shared" si="30"/>
        <v>0</v>
      </c>
      <c r="AE58" s="88">
        <v>0</v>
      </c>
      <c r="AF58" s="89">
        <f t="shared" si="31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31642</v>
      </c>
      <c r="AN58" s="88">
        <v>7147</v>
      </c>
      <c r="AO58" s="88">
        <f t="shared" si="32"/>
        <v>7147</v>
      </c>
      <c r="AP58" s="88">
        <f t="shared" si="10"/>
        <v>2783</v>
      </c>
      <c r="AQ58" s="88">
        <f t="shared" si="10"/>
        <v>2783</v>
      </c>
      <c r="AR58" s="88">
        <f t="shared" si="10"/>
        <v>0</v>
      </c>
      <c r="AS58" s="88">
        <f t="shared" si="10"/>
        <v>2783</v>
      </c>
      <c r="AT58" s="88">
        <f t="shared" si="11"/>
        <v>0</v>
      </c>
      <c r="AU58" s="88">
        <f t="shared" si="12"/>
        <v>0</v>
      </c>
      <c r="AV58" s="88">
        <f t="shared" si="12"/>
        <v>35672</v>
      </c>
      <c r="AW58" s="88">
        <f t="shared" si="38"/>
        <v>41901</v>
      </c>
      <c r="AX58" s="88">
        <f t="shared" si="39"/>
        <v>0</v>
      </c>
      <c r="AY58" s="88">
        <f t="shared" si="40"/>
        <v>0</v>
      </c>
      <c r="AZ58" s="88">
        <f t="shared" si="41"/>
        <v>0</v>
      </c>
      <c r="BA58" s="88">
        <f t="shared" si="33"/>
        <v>0</v>
      </c>
      <c r="BB58" s="88">
        <f t="shared" si="34"/>
        <v>0</v>
      </c>
      <c r="BC58" s="88">
        <f t="shared" si="36"/>
        <v>1400</v>
      </c>
      <c r="BD58" s="88">
        <f t="shared" si="37"/>
        <v>35677</v>
      </c>
      <c r="BE58" s="88">
        <f aca="true" t="shared" si="42" ref="BE58:BF120">S58+AL58</f>
        <v>4824</v>
      </c>
      <c r="BF58" s="88">
        <f t="shared" si="42"/>
        <v>50062</v>
      </c>
      <c r="BG58" s="88">
        <f aca="true" t="shared" si="43" ref="BG58:BG120">U58+AN58</f>
        <v>18386</v>
      </c>
      <c r="BH58" s="88">
        <f aca="true" t="shared" si="44" ref="BH58:BH120">V58+AO58</f>
        <v>63070</v>
      </c>
    </row>
    <row r="59" spans="1:60" ht="13.5">
      <c r="A59" s="17" t="s">
        <v>260</v>
      </c>
      <c r="B59" s="76" t="s">
        <v>41</v>
      </c>
      <c r="C59" s="77" t="s">
        <v>42</v>
      </c>
      <c r="D59" s="88">
        <f t="shared" si="23"/>
        <v>0</v>
      </c>
      <c r="E59" s="88">
        <f t="shared" si="24"/>
        <v>0</v>
      </c>
      <c r="F59" s="88">
        <v>0</v>
      </c>
      <c r="G59" s="88">
        <v>0</v>
      </c>
      <c r="H59" s="88">
        <v>0</v>
      </c>
      <c r="I59" s="88">
        <v>0</v>
      </c>
      <c r="J59" s="88">
        <v>147688</v>
      </c>
      <c r="K59" s="88">
        <f t="shared" si="25"/>
        <v>341329</v>
      </c>
      <c r="L59" s="88">
        <v>0</v>
      </c>
      <c r="M59" s="89">
        <f t="shared" si="26"/>
        <v>0</v>
      </c>
      <c r="N59" s="88">
        <v>0</v>
      </c>
      <c r="O59" s="88">
        <v>0</v>
      </c>
      <c r="P59" s="88">
        <v>0</v>
      </c>
      <c r="Q59" s="88">
        <v>0</v>
      </c>
      <c r="R59" s="88">
        <v>272015</v>
      </c>
      <c r="S59" s="88">
        <v>69314</v>
      </c>
      <c r="T59" s="88">
        <v>131128</v>
      </c>
      <c r="U59" s="88">
        <v>0</v>
      </c>
      <c r="V59" s="88">
        <f t="shared" si="27"/>
        <v>341329</v>
      </c>
      <c r="W59" s="88">
        <f t="shared" si="28"/>
        <v>0</v>
      </c>
      <c r="X59" s="88">
        <f t="shared" si="29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f t="shared" si="30"/>
        <v>38058</v>
      </c>
      <c r="AE59" s="88">
        <v>0</v>
      </c>
      <c r="AF59" s="89">
        <f t="shared" si="31"/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2524</v>
      </c>
      <c r="AL59" s="88">
        <v>35534</v>
      </c>
      <c r="AM59" s="88">
        <v>97645</v>
      </c>
      <c r="AN59" s="88">
        <v>0</v>
      </c>
      <c r="AO59" s="88">
        <f t="shared" si="32"/>
        <v>38058</v>
      </c>
      <c r="AP59" s="88">
        <f t="shared" si="10"/>
        <v>0</v>
      </c>
      <c r="AQ59" s="88">
        <f t="shared" si="10"/>
        <v>0</v>
      </c>
      <c r="AR59" s="88">
        <f t="shared" si="10"/>
        <v>0</v>
      </c>
      <c r="AS59" s="88">
        <f t="shared" si="10"/>
        <v>0</v>
      </c>
      <c r="AT59" s="88">
        <f t="shared" si="11"/>
        <v>0</v>
      </c>
      <c r="AU59" s="88">
        <f t="shared" si="12"/>
        <v>0</v>
      </c>
      <c r="AV59" s="88">
        <f t="shared" si="12"/>
        <v>147688</v>
      </c>
      <c r="AW59" s="88">
        <f t="shared" si="38"/>
        <v>379387</v>
      </c>
      <c r="AX59" s="88">
        <f t="shared" si="39"/>
        <v>0</v>
      </c>
      <c r="AY59" s="88">
        <f t="shared" si="40"/>
        <v>0</v>
      </c>
      <c r="AZ59" s="88">
        <f t="shared" si="41"/>
        <v>0</v>
      </c>
      <c r="BA59" s="88">
        <f t="shared" si="33"/>
        <v>0</v>
      </c>
      <c r="BB59" s="88">
        <f t="shared" si="34"/>
        <v>0</v>
      </c>
      <c r="BC59" s="88">
        <f t="shared" si="36"/>
        <v>0</v>
      </c>
      <c r="BD59" s="88">
        <f t="shared" si="37"/>
        <v>274539</v>
      </c>
      <c r="BE59" s="88">
        <f t="shared" si="42"/>
        <v>104848</v>
      </c>
      <c r="BF59" s="88">
        <f t="shared" si="42"/>
        <v>228773</v>
      </c>
      <c r="BG59" s="88">
        <f t="shared" si="43"/>
        <v>0</v>
      </c>
      <c r="BH59" s="88">
        <f t="shared" si="44"/>
        <v>379387</v>
      </c>
    </row>
    <row r="60" spans="1:60" ht="13.5">
      <c r="A60" s="17" t="s">
        <v>260</v>
      </c>
      <c r="B60" s="76" t="s">
        <v>43</v>
      </c>
      <c r="C60" s="77" t="s">
        <v>44</v>
      </c>
      <c r="D60" s="88">
        <f t="shared" si="23"/>
        <v>0</v>
      </c>
      <c r="E60" s="88">
        <f t="shared" si="24"/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f t="shared" si="25"/>
        <v>301756</v>
      </c>
      <c r="L60" s="88">
        <v>7593</v>
      </c>
      <c r="M60" s="89">
        <f t="shared" si="26"/>
        <v>202028</v>
      </c>
      <c r="N60" s="88">
        <v>43386</v>
      </c>
      <c r="O60" s="88">
        <v>4205</v>
      </c>
      <c r="P60" s="88">
        <v>154437</v>
      </c>
      <c r="Q60" s="88">
        <v>0</v>
      </c>
      <c r="R60" s="88">
        <v>53122</v>
      </c>
      <c r="S60" s="88">
        <v>39013</v>
      </c>
      <c r="T60" s="88">
        <v>238189</v>
      </c>
      <c r="U60" s="88">
        <v>0</v>
      </c>
      <c r="V60" s="88">
        <f t="shared" si="27"/>
        <v>301756</v>
      </c>
      <c r="W60" s="88">
        <f t="shared" si="28"/>
        <v>192841</v>
      </c>
      <c r="X60" s="88">
        <f t="shared" si="29"/>
        <v>192841</v>
      </c>
      <c r="Y60" s="88">
        <v>192841</v>
      </c>
      <c r="Z60" s="88">
        <v>0</v>
      </c>
      <c r="AA60" s="88">
        <v>0</v>
      </c>
      <c r="AB60" s="88">
        <v>0</v>
      </c>
      <c r="AC60" s="88">
        <v>0</v>
      </c>
      <c r="AD60" s="88">
        <f t="shared" si="30"/>
        <v>56</v>
      </c>
      <c r="AE60" s="88">
        <v>50</v>
      </c>
      <c r="AF60" s="89">
        <f t="shared" si="31"/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6</v>
      </c>
      <c r="AM60" s="88">
        <v>73715</v>
      </c>
      <c r="AN60" s="88">
        <v>0</v>
      </c>
      <c r="AO60" s="88">
        <f t="shared" si="32"/>
        <v>192897</v>
      </c>
      <c r="AP60" s="88">
        <f t="shared" si="10"/>
        <v>192841</v>
      </c>
      <c r="AQ60" s="88">
        <f t="shared" si="10"/>
        <v>192841</v>
      </c>
      <c r="AR60" s="88">
        <f t="shared" si="10"/>
        <v>192841</v>
      </c>
      <c r="AS60" s="88">
        <f t="shared" si="10"/>
        <v>0</v>
      </c>
      <c r="AT60" s="88">
        <f t="shared" si="11"/>
        <v>0</v>
      </c>
      <c r="AU60" s="88">
        <f t="shared" si="12"/>
        <v>0</v>
      </c>
      <c r="AV60" s="88">
        <f t="shared" si="12"/>
        <v>0</v>
      </c>
      <c r="AW60" s="88">
        <f t="shared" si="38"/>
        <v>301812</v>
      </c>
      <c r="AX60" s="88">
        <f t="shared" si="39"/>
        <v>7643</v>
      </c>
      <c r="AY60" s="88">
        <f t="shared" si="40"/>
        <v>202028</v>
      </c>
      <c r="AZ60" s="88">
        <f t="shared" si="41"/>
        <v>43386</v>
      </c>
      <c r="BA60" s="88">
        <f t="shared" si="33"/>
        <v>4205</v>
      </c>
      <c r="BB60" s="88">
        <f t="shared" si="34"/>
        <v>154437</v>
      </c>
      <c r="BC60" s="88">
        <f t="shared" si="36"/>
        <v>0</v>
      </c>
      <c r="BD60" s="88">
        <f t="shared" si="37"/>
        <v>53122</v>
      </c>
      <c r="BE60" s="88">
        <f t="shared" si="42"/>
        <v>39019</v>
      </c>
      <c r="BF60" s="88">
        <f t="shared" si="42"/>
        <v>311904</v>
      </c>
      <c r="BG60" s="88">
        <f t="shared" si="43"/>
        <v>0</v>
      </c>
      <c r="BH60" s="88">
        <f t="shared" si="44"/>
        <v>494653</v>
      </c>
    </row>
    <row r="61" spans="1:60" ht="13.5">
      <c r="A61" s="17" t="s">
        <v>260</v>
      </c>
      <c r="B61" s="76" t="s">
        <v>45</v>
      </c>
      <c r="C61" s="77" t="s">
        <v>46</v>
      </c>
      <c r="D61" s="88">
        <f t="shared" si="23"/>
        <v>0</v>
      </c>
      <c r="E61" s="88">
        <f t="shared" si="24"/>
        <v>0</v>
      </c>
      <c r="F61" s="88">
        <v>0</v>
      </c>
      <c r="G61" s="88">
        <v>0</v>
      </c>
      <c r="H61" s="88">
        <v>0</v>
      </c>
      <c r="I61" s="88">
        <v>0</v>
      </c>
      <c r="J61" s="88">
        <v>40027</v>
      </c>
      <c r="K61" s="88">
        <f t="shared" si="25"/>
        <v>27356</v>
      </c>
      <c r="L61" s="88">
        <v>0</v>
      </c>
      <c r="M61" s="89">
        <f t="shared" si="26"/>
        <v>1295</v>
      </c>
      <c r="N61" s="88">
        <v>0</v>
      </c>
      <c r="O61" s="88">
        <v>0</v>
      </c>
      <c r="P61" s="88">
        <v>1295</v>
      </c>
      <c r="Q61" s="88">
        <v>0</v>
      </c>
      <c r="R61" s="88">
        <v>26061</v>
      </c>
      <c r="S61" s="88">
        <v>0</v>
      </c>
      <c r="T61" s="88">
        <v>33566</v>
      </c>
      <c r="U61" s="88">
        <v>4749</v>
      </c>
      <c r="V61" s="88">
        <f t="shared" si="27"/>
        <v>32105</v>
      </c>
      <c r="W61" s="88">
        <f t="shared" si="28"/>
        <v>0</v>
      </c>
      <c r="X61" s="88">
        <f t="shared" si="29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f t="shared" si="30"/>
        <v>68</v>
      </c>
      <c r="AE61" s="88">
        <v>0</v>
      </c>
      <c r="AF61" s="89">
        <f t="shared" si="31"/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68</v>
      </c>
      <c r="AL61" s="88">
        <v>0</v>
      </c>
      <c r="AM61" s="88">
        <v>26600</v>
      </c>
      <c r="AN61" s="88">
        <v>273</v>
      </c>
      <c r="AO61" s="88">
        <f t="shared" si="32"/>
        <v>341</v>
      </c>
      <c r="AP61" s="88">
        <f t="shared" si="10"/>
        <v>0</v>
      </c>
      <c r="AQ61" s="88">
        <f t="shared" si="10"/>
        <v>0</v>
      </c>
      <c r="AR61" s="88">
        <f t="shared" si="10"/>
        <v>0</v>
      </c>
      <c r="AS61" s="88">
        <f t="shared" si="10"/>
        <v>0</v>
      </c>
      <c r="AT61" s="88">
        <f t="shared" si="11"/>
        <v>0</v>
      </c>
      <c r="AU61" s="88">
        <f t="shared" si="12"/>
        <v>0</v>
      </c>
      <c r="AV61" s="88">
        <f t="shared" si="12"/>
        <v>40027</v>
      </c>
      <c r="AW61" s="88">
        <f t="shared" si="38"/>
        <v>27424</v>
      </c>
      <c r="AX61" s="88">
        <f t="shared" si="39"/>
        <v>0</v>
      </c>
      <c r="AY61" s="88">
        <f t="shared" si="40"/>
        <v>1295</v>
      </c>
      <c r="AZ61" s="88">
        <f t="shared" si="41"/>
        <v>0</v>
      </c>
      <c r="BA61" s="88">
        <f t="shared" si="33"/>
        <v>0</v>
      </c>
      <c r="BB61" s="88">
        <f t="shared" si="34"/>
        <v>1295</v>
      </c>
      <c r="BC61" s="88">
        <f t="shared" si="36"/>
        <v>0</v>
      </c>
      <c r="BD61" s="88">
        <f t="shared" si="37"/>
        <v>26129</v>
      </c>
      <c r="BE61" s="88">
        <f t="shared" si="42"/>
        <v>0</v>
      </c>
      <c r="BF61" s="88">
        <f t="shared" si="42"/>
        <v>60166</v>
      </c>
      <c r="BG61" s="88">
        <f t="shared" si="43"/>
        <v>5022</v>
      </c>
      <c r="BH61" s="88">
        <f t="shared" si="44"/>
        <v>32446</v>
      </c>
    </row>
    <row r="62" spans="1:60" ht="13.5">
      <c r="A62" s="17" t="s">
        <v>260</v>
      </c>
      <c r="B62" s="76" t="s">
        <v>47</v>
      </c>
      <c r="C62" s="77" t="s">
        <v>48</v>
      </c>
      <c r="D62" s="88">
        <f t="shared" si="23"/>
        <v>0</v>
      </c>
      <c r="E62" s="88">
        <f t="shared" si="24"/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f t="shared" si="25"/>
        <v>32231</v>
      </c>
      <c r="L62" s="88">
        <v>0</v>
      </c>
      <c r="M62" s="89">
        <f t="shared" si="26"/>
        <v>0</v>
      </c>
      <c r="N62" s="88">
        <v>0</v>
      </c>
      <c r="O62" s="88">
        <v>0</v>
      </c>
      <c r="P62" s="88">
        <v>0</v>
      </c>
      <c r="Q62" s="88">
        <v>0</v>
      </c>
      <c r="R62" s="88">
        <v>29873</v>
      </c>
      <c r="S62" s="88">
        <v>2358</v>
      </c>
      <c r="T62" s="88">
        <v>53859</v>
      </c>
      <c r="U62" s="88">
        <v>0</v>
      </c>
      <c r="V62" s="88">
        <f t="shared" si="27"/>
        <v>32231</v>
      </c>
      <c r="W62" s="88">
        <f t="shared" si="28"/>
        <v>0</v>
      </c>
      <c r="X62" s="88">
        <f t="shared" si="29"/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f t="shared" si="30"/>
        <v>0</v>
      </c>
      <c r="AE62" s="88">
        <v>0</v>
      </c>
      <c r="AF62" s="89">
        <f t="shared" si="31"/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18824</v>
      </c>
      <c r="AN62" s="88">
        <v>0</v>
      </c>
      <c r="AO62" s="88">
        <f t="shared" si="32"/>
        <v>0</v>
      </c>
      <c r="AP62" s="88">
        <f t="shared" si="10"/>
        <v>0</v>
      </c>
      <c r="AQ62" s="88">
        <f t="shared" si="10"/>
        <v>0</v>
      </c>
      <c r="AR62" s="88">
        <f t="shared" si="10"/>
        <v>0</v>
      </c>
      <c r="AS62" s="88">
        <f t="shared" si="10"/>
        <v>0</v>
      </c>
      <c r="AT62" s="88">
        <f t="shared" si="11"/>
        <v>0</v>
      </c>
      <c r="AU62" s="88">
        <f t="shared" si="12"/>
        <v>0</v>
      </c>
      <c r="AV62" s="88">
        <f t="shared" si="12"/>
        <v>0</v>
      </c>
      <c r="AW62" s="88">
        <f t="shared" si="38"/>
        <v>32231</v>
      </c>
      <c r="AX62" s="88">
        <f t="shared" si="39"/>
        <v>0</v>
      </c>
      <c r="AY62" s="88">
        <f t="shared" si="40"/>
        <v>0</v>
      </c>
      <c r="AZ62" s="88">
        <f t="shared" si="41"/>
        <v>0</v>
      </c>
      <c r="BA62" s="88">
        <f t="shared" si="33"/>
        <v>0</v>
      </c>
      <c r="BB62" s="88">
        <f t="shared" si="34"/>
        <v>0</v>
      </c>
      <c r="BC62" s="88">
        <f t="shared" si="36"/>
        <v>0</v>
      </c>
      <c r="BD62" s="88">
        <f t="shared" si="37"/>
        <v>29873</v>
      </c>
      <c r="BE62" s="88">
        <f t="shared" si="42"/>
        <v>2358</v>
      </c>
      <c r="BF62" s="88">
        <f t="shared" si="42"/>
        <v>72683</v>
      </c>
      <c r="BG62" s="88">
        <f t="shared" si="43"/>
        <v>0</v>
      </c>
      <c r="BH62" s="88">
        <f t="shared" si="44"/>
        <v>32231</v>
      </c>
    </row>
    <row r="63" spans="1:60" ht="13.5">
      <c r="A63" s="17" t="s">
        <v>260</v>
      </c>
      <c r="B63" s="76" t="s">
        <v>49</v>
      </c>
      <c r="C63" s="77" t="s">
        <v>50</v>
      </c>
      <c r="D63" s="88">
        <f t="shared" si="23"/>
        <v>0</v>
      </c>
      <c r="E63" s="88">
        <f t="shared" si="24"/>
        <v>0</v>
      </c>
      <c r="F63" s="88">
        <v>0</v>
      </c>
      <c r="G63" s="88">
        <v>0</v>
      </c>
      <c r="H63" s="88">
        <v>0</v>
      </c>
      <c r="I63" s="88">
        <v>0</v>
      </c>
      <c r="J63" s="88">
        <v>79547</v>
      </c>
      <c r="K63" s="88">
        <f t="shared" si="25"/>
        <v>217974</v>
      </c>
      <c r="L63" s="88">
        <v>0</v>
      </c>
      <c r="M63" s="89">
        <f t="shared" si="26"/>
        <v>0</v>
      </c>
      <c r="N63" s="88">
        <v>0</v>
      </c>
      <c r="O63" s="88">
        <v>0</v>
      </c>
      <c r="P63" s="88">
        <v>0</v>
      </c>
      <c r="Q63" s="88">
        <v>0</v>
      </c>
      <c r="R63" s="88">
        <v>217974</v>
      </c>
      <c r="S63" s="88">
        <v>0</v>
      </c>
      <c r="T63" s="88">
        <v>107336</v>
      </c>
      <c r="U63" s="88">
        <v>30378</v>
      </c>
      <c r="V63" s="88">
        <f t="shared" si="27"/>
        <v>248352</v>
      </c>
      <c r="W63" s="88">
        <f t="shared" si="28"/>
        <v>0</v>
      </c>
      <c r="X63" s="88">
        <f t="shared" si="29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f t="shared" si="30"/>
        <v>0</v>
      </c>
      <c r="AE63" s="88">
        <v>0</v>
      </c>
      <c r="AF63" s="89">
        <f t="shared" si="31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60117</v>
      </c>
      <c r="AN63" s="88">
        <v>0</v>
      </c>
      <c r="AO63" s="88">
        <f t="shared" si="32"/>
        <v>0</v>
      </c>
      <c r="AP63" s="88">
        <f t="shared" si="10"/>
        <v>0</v>
      </c>
      <c r="AQ63" s="88">
        <f t="shared" si="10"/>
        <v>0</v>
      </c>
      <c r="AR63" s="88">
        <f t="shared" si="10"/>
        <v>0</v>
      </c>
      <c r="AS63" s="88">
        <f t="shared" si="10"/>
        <v>0</v>
      </c>
      <c r="AT63" s="88">
        <f t="shared" si="11"/>
        <v>0</v>
      </c>
      <c r="AU63" s="88">
        <f t="shared" si="12"/>
        <v>0</v>
      </c>
      <c r="AV63" s="88">
        <f t="shared" si="12"/>
        <v>79547</v>
      </c>
      <c r="AW63" s="88">
        <f t="shared" si="38"/>
        <v>217974</v>
      </c>
      <c r="AX63" s="88">
        <f t="shared" si="39"/>
        <v>0</v>
      </c>
      <c r="AY63" s="88">
        <f t="shared" si="40"/>
        <v>0</v>
      </c>
      <c r="AZ63" s="88">
        <f t="shared" si="41"/>
        <v>0</v>
      </c>
      <c r="BA63" s="88">
        <f t="shared" si="33"/>
        <v>0</v>
      </c>
      <c r="BB63" s="88">
        <f t="shared" si="34"/>
        <v>0</v>
      </c>
      <c r="BC63" s="88">
        <f t="shared" si="36"/>
        <v>0</v>
      </c>
      <c r="BD63" s="88">
        <f t="shared" si="37"/>
        <v>217974</v>
      </c>
      <c r="BE63" s="88">
        <f t="shared" si="42"/>
        <v>0</v>
      </c>
      <c r="BF63" s="88">
        <f t="shared" si="42"/>
        <v>167453</v>
      </c>
      <c r="BG63" s="88">
        <f t="shared" si="43"/>
        <v>30378</v>
      </c>
      <c r="BH63" s="88">
        <f t="shared" si="44"/>
        <v>248352</v>
      </c>
    </row>
    <row r="64" spans="1:60" ht="13.5">
      <c r="A64" s="17" t="s">
        <v>260</v>
      </c>
      <c r="B64" s="76" t="s">
        <v>51</v>
      </c>
      <c r="C64" s="77" t="s">
        <v>52</v>
      </c>
      <c r="D64" s="88">
        <f t="shared" si="23"/>
        <v>0</v>
      </c>
      <c r="E64" s="88">
        <f t="shared" si="24"/>
        <v>0</v>
      </c>
      <c r="F64" s="88">
        <v>0</v>
      </c>
      <c r="G64" s="88">
        <v>0</v>
      </c>
      <c r="H64" s="88">
        <v>0</v>
      </c>
      <c r="I64" s="88">
        <v>0</v>
      </c>
      <c r="J64" s="88">
        <v>2785</v>
      </c>
      <c r="K64" s="88">
        <f t="shared" si="25"/>
        <v>174805</v>
      </c>
      <c r="L64" s="88">
        <v>9540</v>
      </c>
      <c r="M64" s="89">
        <f t="shared" si="26"/>
        <v>14233</v>
      </c>
      <c r="N64" s="88">
        <v>14233</v>
      </c>
      <c r="O64" s="88">
        <v>0</v>
      </c>
      <c r="P64" s="88">
        <v>0</v>
      </c>
      <c r="Q64" s="88">
        <v>0</v>
      </c>
      <c r="R64" s="88">
        <v>151032</v>
      </c>
      <c r="S64" s="88">
        <v>0</v>
      </c>
      <c r="T64" s="88">
        <v>90473</v>
      </c>
      <c r="U64" s="88">
        <v>2253</v>
      </c>
      <c r="V64" s="88">
        <f t="shared" si="27"/>
        <v>177058</v>
      </c>
      <c r="W64" s="88">
        <f t="shared" si="28"/>
        <v>0</v>
      </c>
      <c r="X64" s="88">
        <f t="shared" si="29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173</v>
      </c>
      <c r="AD64" s="88">
        <f t="shared" si="30"/>
        <v>34891</v>
      </c>
      <c r="AE64" s="88">
        <v>3180</v>
      </c>
      <c r="AF64" s="89">
        <f t="shared" si="31"/>
        <v>877</v>
      </c>
      <c r="AG64" s="88">
        <v>877</v>
      </c>
      <c r="AH64" s="88">
        <v>0</v>
      </c>
      <c r="AI64" s="88">
        <v>0</v>
      </c>
      <c r="AJ64" s="88">
        <v>0</v>
      </c>
      <c r="AK64" s="88">
        <v>30834</v>
      </c>
      <c r="AL64" s="88">
        <v>0</v>
      </c>
      <c r="AM64" s="88">
        <v>42507</v>
      </c>
      <c r="AN64" s="88">
        <v>0</v>
      </c>
      <c r="AO64" s="88">
        <f t="shared" si="32"/>
        <v>34891</v>
      </c>
      <c r="AP64" s="88">
        <f t="shared" si="10"/>
        <v>0</v>
      </c>
      <c r="AQ64" s="88">
        <f t="shared" si="10"/>
        <v>0</v>
      </c>
      <c r="AR64" s="88">
        <f t="shared" si="10"/>
        <v>0</v>
      </c>
      <c r="AS64" s="88">
        <f t="shared" si="10"/>
        <v>0</v>
      </c>
      <c r="AT64" s="88">
        <f t="shared" si="11"/>
        <v>0</v>
      </c>
      <c r="AU64" s="88">
        <f t="shared" si="12"/>
        <v>0</v>
      </c>
      <c r="AV64" s="88">
        <f t="shared" si="12"/>
        <v>2958</v>
      </c>
      <c r="AW64" s="88">
        <f t="shared" si="38"/>
        <v>209696</v>
      </c>
      <c r="AX64" s="88">
        <f t="shared" si="39"/>
        <v>12720</v>
      </c>
      <c r="AY64" s="88">
        <f t="shared" si="40"/>
        <v>15110</v>
      </c>
      <c r="AZ64" s="88">
        <f t="shared" si="41"/>
        <v>15110</v>
      </c>
      <c r="BA64" s="88">
        <f t="shared" si="33"/>
        <v>0</v>
      </c>
      <c r="BB64" s="88">
        <f t="shared" si="34"/>
        <v>0</v>
      </c>
      <c r="BC64" s="88">
        <f t="shared" si="36"/>
        <v>0</v>
      </c>
      <c r="BD64" s="88">
        <f t="shared" si="37"/>
        <v>181866</v>
      </c>
      <c r="BE64" s="88">
        <f t="shared" si="42"/>
        <v>0</v>
      </c>
      <c r="BF64" s="88">
        <f t="shared" si="42"/>
        <v>132980</v>
      </c>
      <c r="BG64" s="88">
        <f t="shared" si="43"/>
        <v>2253</v>
      </c>
      <c r="BH64" s="88">
        <f t="shared" si="44"/>
        <v>211949</v>
      </c>
    </row>
    <row r="65" spans="1:60" ht="13.5">
      <c r="A65" s="17" t="s">
        <v>260</v>
      </c>
      <c r="B65" s="76" t="s">
        <v>53</v>
      </c>
      <c r="C65" s="77" t="s">
        <v>54</v>
      </c>
      <c r="D65" s="88">
        <f t="shared" si="23"/>
        <v>0</v>
      </c>
      <c r="E65" s="88">
        <f t="shared" si="24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5327</v>
      </c>
      <c r="K65" s="88">
        <f t="shared" si="25"/>
        <v>257858</v>
      </c>
      <c r="L65" s="88">
        <v>31108</v>
      </c>
      <c r="M65" s="89">
        <f t="shared" si="26"/>
        <v>1889</v>
      </c>
      <c r="N65" s="88">
        <v>0</v>
      </c>
      <c r="O65" s="88">
        <v>0</v>
      </c>
      <c r="P65" s="88">
        <v>1889</v>
      </c>
      <c r="Q65" s="88">
        <v>0</v>
      </c>
      <c r="R65" s="88">
        <v>222739</v>
      </c>
      <c r="S65" s="88">
        <v>2122</v>
      </c>
      <c r="T65" s="88">
        <v>170120</v>
      </c>
      <c r="U65" s="88">
        <v>20337</v>
      </c>
      <c r="V65" s="88">
        <f t="shared" si="27"/>
        <v>278195</v>
      </c>
      <c r="W65" s="88">
        <f t="shared" si="28"/>
        <v>0</v>
      </c>
      <c r="X65" s="88">
        <f t="shared" si="29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330</v>
      </c>
      <c r="AD65" s="88">
        <f t="shared" si="30"/>
        <v>70223</v>
      </c>
      <c r="AE65" s="88">
        <v>8888</v>
      </c>
      <c r="AF65" s="89">
        <f t="shared" si="31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52904</v>
      </c>
      <c r="AL65" s="88">
        <v>8431</v>
      </c>
      <c r="AM65" s="88">
        <v>67054</v>
      </c>
      <c r="AN65" s="88">
        <v>13926</v>
      </c>
      <c r="AO65" s="88">
        <f t="shared" si="32"/>
        <v>84149</v>
      </c>
      <c r="AP65" s="88">
        <f t="shared" si="10"/>
        <v>0</v>
      </c>
      <c r="AQ65" s="88">
        <f t="shared" si="10"/>
        <v>0</v>
      </c>
      <c r="AR65" s="88">
        <f t="shared" si="10"/>
        <v>0</v>
      </c>
      <c r="AS65" s="88">
        <f t="shared" si="10"/>
        <v>0</v>
      </c>
      <c r="AT65" s="88">
        <f aca="true" t="shared" si="45" ref="AT65:AT120">H65+AA65</f>
        <v>0</v>
      </c>
      <c r="AU65" s="88">
        <f aca="true" t="shared" si="46" ref="AU65:AV120">I65+AB65</f>
        <v>0</v>
      </c>
      <c r="AV65" s="88">
        <f t="shared" si="46"/>
        <v>5657</v>
      </c>
      <c r="AW65" s="88">
        <f t="shared" si="38"/>
        <v>328081</v>
      </c>
      <c r="AX65" s="88">
        <f t="shared" si="39"/>
        <v>39996</v>
      </c>
      <c r="AY65" s="88">
        <f t="shared" si="40"/>
        <v>1889</v>
      </c>
      <c r="AZ65" s="88">
        <f t="shared" si="41"/>
        <v>0</v>
      </c>
      <c r="BA65" s="88">
        <f t="shared" si="33"/>
        <v>0</v>
      </c>
      <c r="BB65" s="88">
        <f t="shared" si="34"/>
        <v>1889</v>
      </c>
      <c r="BC65" s="88">
        <f t="shared" si="36"/>
        <v>0</v>
      </c>
      <c r="BD65" s="88">
        <f t="shared" si="37"/>
        <v>275643</v>
      </c>
      <c r="BE65" s="88">
        <f t="shared" si="42"/>
        <v>10553</v>
      </c>
      <c r="BF65" s="88">
        <f t="shared" si="42"/>
        <v>237174</v>
      </c>
      <c r="BG65" s="88">
        <f t="shared" si="43"/>
        <v>34263</v>
      </c>
      <c r="BH65" s="88">
        <f t="shared" si="44"/>
        <v>362344</v>
      </c>
    </row>
    <row r="66" spans="1:60" ht="13.5">
      <c r="A66" s="17" t="s">
        <v>260</v>
      </c>
      <c r="B66" s="76" t="s">
        <v>55</v>
      </c>
      <c r="C66" s="77" t="s">
        <v>56</v>
      </c>
      <c r="D66" s="88">
        <f t="shared" si="23"/>
        <v>1601</v>
      </c>
      <c r="E66" s="88">
        <f t="shared" si="24"/>
        <v>1601</v>
      </c>
      <c r="F66" s="88">
        <v>0</v>
      </c>
      <c r="G66" s="88">
        <v>0</v>
      </c>
      <c r="H66" s="88">
        <v>1601</v>
      </c>
      <c r="I66" s="88">
        <v>0</v>
      </c>
      <c r="J66" s="88">
        <v>0</v>
      </c>
      <c r="K66" s="88">
        <f t="shared" si="25"/>
        <v>137003</v>
      </c>
      <c r="L66" s="88">
        <v>0</v>
      </c>
      <c r="M66" s="89">
        <f t="shared" si="26"/>
        <v>49282</v>
      </c>
      <c r="N66" s="88">
        <v>16055</v>
      </c>
      <c r="O66" s="88">
        <v>7935</v>
      </c>
      <c r="P66" s="88">
        <v>25292</v>
      </c>
      <c r="Q66" s="88">
        <v>0</v>
      </c>
      <c r="R66" s="88">
        <v>87721</v>
      </c>
      <c r="S66" s="88">
        <v>0</v>
      </c>
      <c r="T66" s="88">
        <v>355587</v>
      </c>
      <c r="U66" s="88">
        <v>0</v>
      </c>
      <c r="V66" s="88">
        <f t="shared" si="27"/>
        <v>138604</v>
      </c>
      <c r="W66" s="88">
        <f t="shared" si="28"/>
        <v>0</v>
      </c>
      <c r="X66" s="88">
        <f t="shared" si="29"/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f t="shared" si="30"/>
        <v>74373</v>
      </c>
      <c r="AE66" s="88">
        <v>0</v>
      </c>
      <c r="AF66" s="89">
        <f t="shared" si="31"/>
        <v>30332</v>
      </c>
      <c r="AG66" s="88">
        <v>23384</v>
      </c>
      <c r="AH66" s="88">
        <v>6948</v>
      </c>
      <c r="AI66" s="88">
        <v>0</v>
      </c>
      <c r="AJ66" s="88">
        <v>0</v>
      </c>
      <c r="AK66" s="88">
        <v>44041</v>
      </c>
      <c r="AL66" s="88">
        <v>0</v>
      </c>
      <c r="AM66" s="88">
        <v>60492</v>
      </c>
      <c r="AN66" s="88">
        <v>0</v>
      </c>
      <c r="AO66" s="88">
        <f t="shared" si="32"/>
        <v>74373</v>
      </c>
      <c r="AP66" s="88">
        <f t="shared" si="10"/>
        <v>1601</v>
      </c>
      <c r="AQ66" s="88">
        <f t="shared" si="10"/>
        <v>1601</v>
      </c>
      <c r="AR66" s="88">
        <f t="shared" si="10"/>
        <v>0</v>
      </c>
      <c r="AS66" s="88">
        <f t="shared" si="10"/>
        <v>0</v>
      </c>
      <c r="AT66" s="88">
        <f t="shared" si="45"/>
        <v>1601</v>
      </c>
      <c r="AU66" s="88">
        <f t="shared" si="46"/>
        <v>0</v>
      </c>
      <c r="AV66" s="88">
        <f t="shared" si="46"/>
        <v>0</v>
      </c>
      <c r="AW66" s="88">
        <f t="shared" si="38"/>
        <v>211376</v>
      </c>
      <c r="AX66" s="88">
        <f t="shared" si="39"/>
        <v>0</v>
      </c>
      <c r="AY66" s="88">
        <f t="shared" si="40"/>
        <v>79614</v>
      </c>
      <c r="AZ66" s="88">
        <f t="shared" si="41"/>
        <v>39439</v>
      </c>
      <c r="BA66" s="88">
        <f t="shared" si="33"/>
        <v>14883</v>
      </c>
      <c r="BB66" s="88">
        <f t="shared" si="34"/>
        <v>25292</v>
      </c>
      <c r="BC66" s="88">
        <f t="shared" si="36"/>
        <v>0</v>
      </c>
      <c r="BD66" s="88">
        <f t="shared" si="37"/>
        <v>131762</v>
      </c>
      <c r="BE66" s="88">
        <f t="shared" si="42"/>
        <v>0</v>
      </c>
      <c r="BF66" s="88">
        <f t="shared" si="42"/>
        <v>416079</v>
      </c>
      <c r="BG66" s="88">
        <f t="shared" si="43"/>
        <v>0</v>
      </c>
      <c r="BH66" s="88">
        <f t="shared" si="44"/>
        <v>212977</v>
      </c>
    </row>
    <row r="67" spans="1:60" ht="13.5">
      <c r="A67" s="17" t="s">
        <v>260</v>
      </c>
      <c r="B67" s="76" t="s">
        <v>57</v>
      </c>
      <c r="C67" s="77" t="s">
        <v>224</v>
      </c>
      <c r="D67" s="88">
        <f t="shared" si="23"/>
        <v>0</v>
      </c>
      <c r="E67" s="88">
        <f t="shared" si="24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f t="shared" si="25"/>
        <v>26079</v>
      </c>
      <c r="L67" s="88">
        <v>0</v>
      </c>
      <c r="M67" s="89">
        <f t="shared" si="26"/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26079</v>
      </c>
      <c r="T67" s="88">
        <v>324312</v>
      </c>
      <c r="U67" s="88">
        <v>0</v>
      </c>
      <c r="V67" s="88">
        <f t="shared" si="27"/>
        <v>26079</v>
      </c>
      <c r="W67" s="88">
        <f t="shared" si="28"/>
        <v>0</v>
      </c>
      <c r="X67" s="88">
        <f t="shared" si="29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f t="shared" si="30"/>
        <v>0</v>
      </c>
      <c r="AE67" s="88">
        <v>0</v>
      </c>
      <c r="AF67" s="89">
        <f t="shared" si="31"/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55453</v>
      </c>
      <c r="AN67" s="88">
        <v>0</v>
      </c>
      <c r="AO67" s="88">
        <f t="shared" si="32"/>
        <v>0</v>
      </c>
      <c r="AP67" s="88">
        <f t="shared" si="10"/>
        <v>0</v>
      </c>
      <c r="AQ67" s="88">
        <f t="shared" si="10"/>
        <v>0</v>
      </c>
      <c r="AR67" s="88">
        <f t="shared" si="10"/>
        <v>0</v>
      </c>
      <c r="AS67" s="88">
        <f t="shared" si="10"/>
        <v>0</v>
      </c>
      <c r="AT67" s="88">
        <f t="shared" si="45"/>
        <v>0</v>
      </c>
      <c r="AU67" s="88">
        <f t="shared" si="46"/>
        <v>0</v>
      </c>
      <c r="AV67" s="88">
        <f t="shared" si="46"/>
        <v>0</v>
      </c>
      <c r="AW67" s="88">
        <f t="shared" si="38"/>
        <v>26079</v>
      </c>
      <c r="AX67" s="88">
        <f t="shared" si="39"/>
        <v>0</v>
      </c>
      <c r="AY67" s="88">
        <f t="shared" si="40"/>
        <v>0</v>
      </c>
      <c r="AZ67" s="88">
        <f t="shared" si="41"/>
        <v>0</v>
      </c>
      <c r="BA67" s="88">
        <f t="shared" si="33"/>
        <v>0</v>
      </c>
      <c r="BB67" s="88">
        <f t="shared" si="34"/>
        <v>0</v>
      </c>
      <c r="BC67" s="88">
        <f t="shared" si="36"/>
        <v>0</v>
      </c>
      <c r="BD67" s="88">
        <f t="shared" si="37"/>
        <v>0</v>
      </c>
      <c r="BE67" s="88">
        <f t="shared" si="42"/>
        <v>26079</v>
      </c>
      <c r="BF67" s="88">
        <f t="shared" si="42"/>
        <v>379765</v>
      </c>
      <c r="BG67" s="88">
        <f t="shared" si="43"/>
        <v>0</v>
      </c>
      <c r="BH67" s="88">
        <f t="shared" si="44"/>
        <v>26079</v>
      </c>
    </row>
    <row r="68" spans="1:60" ht="13.5">
      <c r="A68" s="17" t="s">
        <v>260</v>
      </c>
      <c r="B68" s="76" t="s">
        <v>58</v>
      </c>
      <c r="C68" s="77" t="s">
        <v>59</v>
      </c>
      <c r="D68" s="88">
        <f t="shared" si="23"/>
        <v>735</v>
      </c>
      <c r="E68" s="88">
        <f t="shared" si="24"/>
        <v>735</v>
      </c>
      <c r="F68" s="88">
        <v>0</v>
      </c>
      <c r="G68" s="88">
        <v>735</v>
      </c>
      <c r="H68" s="88">
        <v>0</v>
      </c>
      <c r="I68" s="88">
        <v>0</v>
      </c>
      <c r="J68" s="88">
        <v>0</v>
      </c>
      <c r="K68" s="88">
        <f t="shared" si="25"/>
        <v>167140</v>
      </c>
      <c r="L68" s="88">
        <v>18687</v>
      </c>
      <c r="M68" s="89">
        <f t="shared" si="26"/>
        <v>11751</v>
      </c>
      <c r="N68" s="88">
        <v>0</v>
      </c>
      <c r="O68" s="88">
        <v>0</v>
      </c>
      <c r="P68" s="88">
        <v>11751</v>
      </c>
      <c r="Q68" s="88">
        <v>0</v>
      </c>
      <c r="R68" s="88">
        <v>123146</v>
      </c>
      <c r="S68" s="88">
        <v>13556</v>
      </c>
      <c r="T68" s="88">
        <v>347235</v>
      </c>
      <c r="U68" s="88">
        <v>0</v>
      </c>
      <c r="V68" s="88">
        <f t="shared" si="27"/>
        <v>167875</v>
      </c>
      <c r="W68" s="88">
        <f t="shared" si="28"/>
        <v>0</v>
      </c>
      <c r="X68" s="88">
        <f t="shared" si="29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f t="shared" si="30"/>
        <v>75531</v>
      </c>
      <c r="AE68" s="88">
        <v>13321</v>
      </c>
      <c r="AF68" s="89">
        <f t="shared" si="31"/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48278</v>
      </c>
      <c r="AL68" s="88">
        <v>13932</v>
      </c>
      <c r="AM68" s="88">
        <v>69048</v>
      </c>
      <c r="AN68" s="88">
        <v>0</v>
      </c>
      <c r="AO68" s="88">
        <f t="shared" si="32"/>
        <v>75531</v>
      </c>
      <c r="AP68" s="88">
        <f t="shared" si="10"/>
        <v>735</v>
      </c>
      <c r="AQ68" s="88">
        <f t="shared" si="10"/>
        <v>735</v>
      </c>
      <c r="AR68" s="88">
        <f t="shared" si="10"/>
        <v>0</v>
      </c>
      <c r="AS68" s="88">
        <f t="shared" si="10"/>
        <v>735</v>
      </c>
      <c r="AT68" s="88">
        <f t="shared" si="45"/>
        <v>0</v>
      </c>
      <c r="AU68" s="88">
        <f t="shared" si="46"/>
        <v>0</v>
      </c>
      <c r="AV68" s="88">
        <f t="shared" si="46"/>
        <v>0</v>
      </c>
      <c r="AW68" s="88">
        <f t="shared" si="38"/>
        <v>242671</v>
      </c>
      <c r="AX68" s="88">
        <f t="shared" si="39"/>
        <v>32008</v>
      </c>
      <c r="AY68" s="88">
        <f t="shared" si="40"/>
        <v>11751</v>
      </c>
      <c r="AZ68" s="88">
        <f t="shared" si="41"/>
        <v>0</v>
      </c>
      <c r="BA68" s="88">
        <f t="shared" si="33"/>
        <v>0</v>
      </c>
      <c r="BB68" s="88">
        <f t="shared" si="34"/>
        <v>11751</v>
      </c>
      <c r="BC68" s="88">
        <f t="shared" si="36"/>
        <v>0</v>
      </c>
      <c r="BD68" s="88">
        <f t="shared" si="37"/>
        <v>171424</v>
      </c>
      <c r="BE68" s="88">
        <f t="shared" si="42"/>
        <v>27488</v>
      </c>
      <c r="BF68" s="88">
        <f t="shared" si="42"/>
        <v>416283</v>
      </c>
      <c r="BG68" s="88">
        <f t="shared" si="43"/>
        <v>0</v>
      </c>
      <c r="BH68" s="88">
        <f t="shared" si="44"/>
        <v>243406</v>
      </c>
    </row>
    <row r="69" spans="1:60" ht="13.5">
      <c r="A69" s="17" t="s">
        <v>260</v>
      </c>
      <c r="B69" s="76" t="s">
        <v>60</v>
      </c>
      <c r="C69" s="77" t="s">
        <v>61</v>
      </c>
      <c r="D69" s="88">
        <f t="shared" si="23"/>
        <v>0</v>
      </c>
      <c r="E69" s="88">
        <f t="shared" si="24"/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f t="shared" si="25"/>
        <v>203368</v>
      </c>
      <c r="L69" s="88">
        <v>70988</v>
      </c>
      <c r="M69" s="89">
        <f t="shared" si="26"/>
        <v>33446</v>
      </c>
      <c r="N69" s="88">
        <v>1730</v>
      </c>
      <c r="O69" s="88">
        <v>0</v>
      </c>
      <c r="P69" s="88">
        <v>31716</v>
      </c>
      <c r="Q69" s="88">
        <v>0</v>
      </c>
      <c r="R69" s="88">
        <v>62074</v>
      </c>
      <c r="S69" s="88">
        <v>36860</v>
      </c>
      <c r="T69" s="88">
        <v>87149</v>
      </c>
      <c r="U69" s="88">
        <v>0</v>
      </c>
      <c r="V69" s="88">
        <f t="shared" si="27"/>
        <v>203368</v>
      </c>
      <c r="W69" s="88">
        <f t="shared" si="28"/>
        <v>0</v>
      </c>
      <c r="X69" s="88">
        <f t="shared" si="29"/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f t="shared" si="30"/>
        <v>1701</v>
      </c>
      <c r="AE69" s="88">
        <v>0</v>
      </c>
      <c r="AF69" s="89">
        <f t="shared" si="31"/>
        <v>1701</v>
      </c>
      <c r="AG69" s="88">
        <v>1701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40341</v>
      </c>
      <c r="AN69" s="88">
        <v>0</v>
      </c>
      <c r="AO69" s="88">
        <f t="shared" si="32"/>
        <v>1701</v>
      </c>
      <c r="AP69" s="88">
        <f t="shared" si="10"/>
        <v>0</v>
      </c>
      <c r="AQ69" s="88">
        <f t="shared" si="10"/>
        <v>0</v>
      </c>
      <c r="AR69" s="88">
        <f t="shared" si="10"/>
        <v>0</v>
      </c>
      <c r="AS69" s="88">
        <f t="shared" si="10"/>
        <v>0</v>
      </c>
      <c r="AT69" s="88">
        <f t="shared" si="45"/>
        <v>0</v>
      </c>
      <c r="AU69" s="88">
        <f t="shared" si="46"/>
        <v>0</v>
      </c>
      <c r="AV69" s="88">
        <f t="shared" si="46"/>
        <v>0</v>
      </c>
      <c r="AW69" s="88">
        <f t="shared" si="38"/>
        <v>205069</v>
      </c>
      <c r="AX69" s="88">
        <f t="shared" si="39"/>
        <v>70988</v>
      </c>
      <c r="AY69" s="88">
        <f t="shared" si="40"/>
        <v>35147</v>
      </c>
      <c r="AZ69" s="88">
        <f t="shared" si="41"/>
        <v>3431</v>
      </c>
      <c r="BA69" s="88">
        <f t="shared" si="33"/>
        <v>0</v>
      </c>
      <c r="BB69" s="88">
        <f t="shared" si="34"/>
        <v>31716</v>
      </c>
      <c r="BC69" s="88">
        <f t="shared" si="36"/>
        <v>0</v>
      </c>
      <c r="BD69" s="88">
        <f t="shared" si="37"/>
        <v>62074</v>
      </c>
      <c r="BE69" s="88">
        <f t="shared" si="42"/>
        <v>36860</v>
      </c>
      <c r="BF69" s="88">
        <f t="shared" si="42"/>
        <v>127490</v>
      </c>
      <c r="BG69" s="88">
        <f t="shared" si="43"/>
        <v>0</v>
      </c>
      <c r="BH69" s="88">
        <f t="shared" si="44"/>
        <v>205069</v>
      </c>
    </row>
    <row r="70" spans="1:60" ht="13.5">
      <c r="A70" s="17" t="s">
        <v>260</v>
      </c>
      <c r="B70" s="76" t="s">
        <v>62</v>
      </c>
      <c r="C70" s="77" t="s">
        <v>63</v>
      </c>
      <c r="D70" s="88">
        <f t="shared" si="23"/>
        <v>0</v>
      </c>
      <c r="E70" s="88">
        <f t="shared" si="24"/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f t="shared" si="25"/>
        <v>100061</v>
      </c>
      <c r="L70" s="88">
        <v>53118</v>
      </c>
      <c r="M70" s="89">
        <f t="shared" si="26"/>
        <v>8468</v>
      </c>
      <c r="N70" s="88">
        <v>1451</v>
      </c>
      <c r="O70" s="88">
        <v>0</v>
      </c>
      <c r="P70" s="88">
        <v>7017</v>
      </c>
      <c r="Q70" s="88">
        <v>1642</v>
      </c>
      <c r="R70" s="88">
        <v>36833</v>
      </c>
      <c r="S70" s="88">
        <v>0</v>
      </c>
      <c r="T70" s="88">
        <v>76743</v>
      </c>
      <c r="U70" s="88">
        <v>12494</v>
      </c>
      <c r="V70" s="88">
        <f t="shared" si="27"/>
        <v>112555</v>
      </c>
      <c r="W70" s="88">
        <f t="shared" si="28"/>
        <v>0</v>
      </c>
      <c r="X70" s="88">
        <f t="shared" si="29"/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f t="shared" si="30"/>
        <v>0</v>
      </c>
      <c r="AE70" s="88">
        <v>0</v>
      </c>
      <c r="AF70" s="89">
        <f t="shared" si="31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41909</v>
      </c>
      <c r="AN70" s="88">
        <v>0</v>
      </c>
      <c r="AO70" s="88">
        <f t="shared" si="32"/>
        <v>0</v>
      </c>
      <c r="AP70" s="88">
        <f t="shared" si="10"/>
        <v>0</v>
      </c>
      <c r="AQ70" s="88">
        <f t="shared" si="10"/>
        <v>0</v>
      </c>
      <c r="AR70" s="88">
        <f t="shared" si="10"/>
        <v>0</v>
      </c>
      <c r="AS70" s="88">
        <f aca="true" t="shared" si="47" ref="AP70:AS94">G70+Z70</f>
        <v>0</v>
      </c>
      <c r="AT70" s="88">
        <f t="shared" si="45"/>
        <v>0</v>
      </c>
      <c r="AU70" s="88">
        <f t="shared" si="46"/>
        <v>0</v>
      </c>
      <c r="AV70" s="88">
        <f t="shared" si="46"/>
        <v>0</v>
      </c>
      <c r="AW70" s="88">
        <f t="shared" si="38"/>
        <v>100061</v>
      </c>
      <c r="AX70" s="88">
        <f t="shared" si="39"/>
        <v>53118</v>
      </c>
      <c r="AY70" s="88">
        <f t="shared" si="40"/>
        <v>8468</v>
      </c>
      <c r="AZ70" s="88">
        <f t="shared" si="41"/>
        <v>1451</v>
      </c>
      <c r="BA70" s="88">
        <f t="shared" si="33"/>
        <v>0</v>
      </c>
      <c r="BB70" s="88">
        <f t="shared" si="34"/>
        <v>7017</v>
      </c>
      <c r="BC70" s="88">
        <f t="shared" si="36"/>
        <v>1642</v>
      </c>
      <c r="BD70" s="88">
        <f t="shared" si="37"/>
        <v>36833</v>
      </c>
      <c r="BE70" s="88">
        <f t="shared" si="42"/>
        <v>0</v>
      </c>
      <c r="BF70" s="88">
        <f t="shared" si="42"/>
        <v>118652</v>
      </c>
      <c r="BG70" s="88">
        <f t="shared" si="43"/>
        <v>12494</v>
      </c>
      <c r="BH70" s="88">
        <f t="shared" si="44"/>
        <v>112555</v>
      </c>
    </row>
    <row r="71" spans="1:60" ht="13.5">
      <c r="A71" s="17" t="s">
        <v>260</v>
      </c>
      <c r="B71" s="76" t="s">
        <v>64</v>
      </c>
      <c r="C71" s="77" t="s">
        <v>65</v>
      </c>
      <c r="D71" s="88">
        <f t="shared" si="23"/>
        <v>0</v>
      </c>
      <c r="E71" s="88">
        <f t="shared" si="24"/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f t="shared" si="25"/>
        <v>57885</v>
      </c>
      <c r="L71" s="88">
        <v>9364</v>
      </c>
      <c r="M71" s="89">
        <f t="shared" si="26"/>
        <v>19267</v>
      </c>
      <c r="N71" s="88">
        <v>14644</v>
      </c>
      <c r="O71" s="88">
        <v>0</v>
      </c>
      <c r="P71" s="88">
        <v>4623</v>
      </c>
      <c r="Q71" s="88">
        <v>0</v>
      </c>
      <c r="R71" s="88">
        <v>27688</v>
      </c>
      <c r="S71" s="88">
        <v>1566</v>
      </c>
      <c r="T71" s="88">
        <v>40583</v>
      </c>
      <c r="U71" s="88">
        <v>0</v>
      </c>
      <c r="V71" s="88">
        <f t="shared" si="27"/>
        <v>57885</v>
      </c>
      <c r="W71" s="88">
        <f t="shared" si="28"/>
        <v>0</v>
      </c>
      <c r="X71" s="88">
        <f t="shared" si="29"/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f t="shared" si="30"/>
        <v>0</v>
      </c>
      <c r="AE71" s="88">
        <v>0</v>
      </c>
      <c r="AF71" s="89">
        <f t="shared" si="31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22098</v>
      </c>
      <c r="AN71" s="88">
        <v>0</v>
      </c>
      <c r="AO71" s="88">
        <f t="shared" si="32"/>
        <v>0</v>
      </c>
      <c r="AP71" s="88">
        <f t="shared" si="47"/>
        <v>0</v>
      </c>
      <c r="AQ71" s="88">
        <f t="shared" si="47"/>
        <v>0</v>
      </c>
      <c r="AR71" s="88">
        <f t="shared" si="47"/>
        <v>0</v>
      </c>
      <c r="AS71" s="88">
        <f t="shared" si="47"/>
        <v>0</v>
      </c>
      <c r="AT71" s="88">
        <f t="shared" si="45"/>
        <v>0</v>
      </c>
      <c r="AU71" s="88">
        <f t="shared" si="46"/>
        <v>0</v>
      </c>
      <c r="AV71" s="88">
        <f t="shared" si="46"/>
        <v>0</v>
      </c>
      <c r="AW71" s="88">
        <f t="shared" si="38"/>
        <v>57885</v>
      </c>
      <c r="AX71" s="88">
        <f t="shared" si="39"/>
        <v>9364</v>
      </c>
      <c r="AY71" s="88">
        <f t="shared" si="40"/>
        <v>19267</v>
      </c>
      <c r="AZ71" s="88">
        <f t="shared" si="41"/>
        <v>14644</v>
      </c>
      <c r="BA71" s="88">
        <f t="shared" si="33"/>
        <v>0</v>
      </c>
      <c r="BB71" s="88">
        <f t="shared" si="34"/>
        <v>4623</v>
      </c>
      <c r="BC71" s="88">
        <f t="shared" si="36"/>
        <v>0</v>
      </c>
      <c r="BD71" s="88">
        <f t="shared" si="37"/>
        <v>27688</v>
      </c>
      <c r="BE71" s="88">
        <f t="shared" si="42"/>
        <v>1566</v>
      </c>
      <c r="BF71" s="88">
        <f t="shared" si="42"/>
        <v>62681</v>
      </c>
      <c r="BG71" s="88">
        <f t="shared" si="43"/>
        <v>0</v>
      </c>
      <c r="BH71" s="88">
        <f t="shared" si="44"/>
        <v>57885</v>
      </c>
    </row>
    <row r="72" spans="1:60" ht="13.5">
      <c r="A72" s="17" t="s">
        <v>260</v>
      </c>
      <c r="B72" s="76" t="s">
        <v>66</v>
      </c>
      <c r="C72" s="77" t="s">
        <v>67</v>
      </c>
      <c r="D72" s="88">
        <f t="shared" si="23"/>
        <v>0</v>
      </c>
      <c r="E72" s="88">
        <f t="shared" si="24"/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f t="shared" si="25"/>
        <v>309429</v>
      </c>
      <c r="L72" s="88">
        <v>0</v>
      </c>
      <c r="M72" s="89">
        <f t="shared" si="26"/>
        <v>22966</v>
      </c>
      <c r="N72" s="88">
        <v>14751</v>
      </c>
      <c r="O72" s="88">
        <v>8215</v>
      </c>
      <c r="P72" s="88">
        <v>0</v>
      </c>
      <c r="Q72" s="88">
        <v>0</v>
      </c>
      <c r="R72" s="88">
        <v>286463</v>
      </c>
      <c r="S72" s="88">
        <v>0</v>
      </c>
      <c r="T72" s="88">
        <v>0</v>
      </c>
      <c r="U72" s="88">
        <v>0</v>
      </c>
      <c r="V72" s="88">
        <f t="shared" si="27"/>
        <v>309429</v>
      </c>
      <c r="W72" s="88">
        <f t="shared" si="28"/>
        <v>0</v>
      </c>
      <c r="X72" s="88">
        <f t="shared" si="29"/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f t="shared" si="30"/>
        <v>33889</v>
      </c>
      <c r="AE72" s="88">
        <v>0</v>
      </c>
      <c r="AF72" s="89">
        <f t="shared" si="31"/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33889</v>
      </c>
      <c r="AL72" s="88">
        <v>0</v>
      </c>
      <c r="AM72" s="88">
        <v>114317</v>
      </c>
      <c r="AN72" s="88">
        <v>28844</v>
      </c>
      <c r="AO72" s="88">
        <f t="shared" si="32"/>
        <v>62733</v>
      </c>
      <c r="AP72" s="88">
        <f t="shared" si="47"/>
        <v>0</v>
      </c>
      <c r="AQ72" s="88">
        <f t="shared" si="47"/>
        <v>0</v>
      </c>
      <c r="AR72" s="88">
        <f t="shared" si="47"/>
        <v>0</v>
      </c>
      <c r="AS72" s="88">
        <f t="shared" si="47"/>
        <v>0</v>
      </c>
      <c r="AT72" s="88">
        <f t="shared" si="45"/>
        <v>0</v>
      </c>
      <c r="AU72" s="88">
        <f t="shared" si="46"/>
        <v>0</v>
      </c>
      <c r="AV72" s="88">
        <f t="shared" si="46"/>
        <v>0</v>
      </c>
      <c r="AW72" s="88">
        <f t="shared" si="38"/>
        <v>343318</v>
      </c>
      <c r="AX72" s="88">
        <f t="shared" si="39"/>
        <v>0</v>
      </c>
      <c r="AY72" s="88">
        <f t="shared" si="40"/>
        <v>22966</v>
      </c>
      <c r="AZ72" s="88">
        <f t="shared" si="41"/>
        <v>14751</v>
      </c>
      <c r="BA72" s="88">
        <f t="shared" si="33"/>
        <v>8215</v>
      </c>
      <c r="BB72" s="88">
        <f t="shared" si="34"/>
        <v>0</v>
      </c>
      <c r="BC72" s="88">
        <f t="shared" si="36"/>
        <v>0</v>
      </c>
      <c r="BD72" s="88">
        <f t="shared" si="37"/>
        <v>320352</v>
      </c>
      <c r="BE72" s="88">
        <f t="shared" si="42"/>
        <v>0</v>
      </c>
      <c r="BF72" s="88">
        <f t="shared" si="42"/>
        <v>114317</v>
      </c>
      <c r="BG72" s="88">
        <f t="shared" si="43"/>
        <v>28844</v>
      </c>
      <c r="BH72" s="88">
        <f t="shared" si="44"/>
        <v>372162</v>
      </c>
    </row>
    <row r="73" spans="1:60" ht="13.5">
      <c r="A73" s="17" t="s">
        <v>260</v>
      </c>
      <c r="B73" s="76" t="s">
        <v>68</v>
      </c>
      <c r="C73" s="77" t="s">
        <v>69</v>
      </c>
      <c r="D73" s="88">
        <f t="shared" si="23"/>
        <v>0</v>
      </c>
      <c r="E73" s="88">
        <f t="shared" si="24"/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f t="shared" si="25"/>
        <v>146703</v>
      </c>
      <c r="L73" s="88">
        <v>6276</v>
      </c>
      <c r="M73" s="89">
        <f t="shared" si="26"/>
        <v>2523</v>
      </c>
      <c r="N73" s="88">
        <v>0</v>
      </c>
      <c r="O73" s="88">
        <v>0</v>
      </c>
      <c r="P73" s="88">
        <v>2523</v>
      </c>
      <c r="Q73" s="88">
        <v>0</v>
      </c>
      <c r="R73" s="88">
        <v>137904</v>
      </c>
      <c r="S73" s="88">
        <v>0</v>
      </c>
      <c r="T73" s="88">
        <v>0</v>
      </c>
      <c r="U73" s="88">
        <v>0</v>
      </c>
      <c r="V73" s="88">
        <f t="shared" si="27"/>
        <v>146703</v>
      </c>
      <c r="W73" s="88">
        <f t="shared" si="28"/>
        <v>0</v>
      </c>
      <c r="X73" s="88">
        <f t="shared" si="29"/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f t="shared" si="30"/>
        <v>52248</v>
      </c>
      <c r="AE73" s="88">
        <v>4184</v>
      </c>
      <c r="AF73" s="89">
        <f t="shared" si="31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48064</v>
      </c>
      <c r="AL73" s="88">
        <v>0</v>
      </c>
      <c r="AM73" s="88">
        <v>0</v>
      </c>
      <c r="AN73" s="88">
        <v>0</v>
      </c>
      <c r="AO73" s="88">
        <f t="shared" si="32"/>
        <v>52248</v>
      </c>
      <c r="AP73" s="88">
        <f t="shared" si="47"/>
        <v>0</v>
      </c>
      <c r="AQ73" s="88">
        <f t="shared" si="47"/>
        <v>0</v>
      </c>
      <c r="AR73" s="88">
        <f t="shared" si="47"/>
        <v>0</v>
      </c>
      <c r="AS73" s="88">
        <f t="shared" si="47"/>
        <v>0</v>
      </c>
      <c r="AT73" s="88">
        <f t="shared" si="45"/>
        <v>0</v>
      </c>
      <c r="AU73" s="88">
        <f t="shared" si="46"/>
        <v>0</v>
      </c>
      <c r="AV73" s="88">
        <f t="shared" si="46"/>
        <v>0</v>
      </c>
      <c r="AW73" s="88">
        <f t="shared" si="38"/>
        <v>198951</v>
      </c>
      <c r="AX73" s="88">
        <f t="shared" si="39"/>
        <v>10460</v>
      </c>
      <c r="AY73" s="88">
        <f t="shared" si="40"/>
        <v>2523</v>
      </c>
      <c r="AZ73" s="88">
        <f t="shared" si="41"/>
        <v>0</v>
      </c>
      <c r="BA73" s="88">
        <f t="shared" si="33"/>
        <v>0</v>
      </c>
      <c r="BB73" s="88">
        <f t="shared" si="34"/>
        <v>2523</v>
      </c>
      <c r="BC73" s="88">
        <f t="shared" si="36"/>
        <v>0</v>
      </c>
      <c r="BD73" s="88">
        <f t="shared" si="37"/>
        <v>185968</v>
      </c>
      <c r="BE73" s="88">
        <f t="shared" si="42"/>
        <v>0</v>
      </c>
      <c r="BF73" s="88">
        <f t="shared" si="42"/>
        <v>0</v>
      </c>
      <c r="BG73" s="88">
        <f t="shared" si="43"/>
        <v>0</v>
      </c>
      <c r="BH73" s="88">
        <f t="shared" si="44"/>
        <v>198951</v>
      </c>
    </row>
    <row r="74" spans="1:60" ht="13.5">
      <c r="A74" s="17" t="s">
        <v>260</v>
      </c>
      <c r="B74" s="76" t="s">
        <v>70</v>
      </c>
      <c r="C74" s="77" t="s">
        <v>71</v>
      </c>
      <c r="D74" s="88">
        <f t="shared" si="23"/>
        <v>0</v>
      </c>
      <c r="E74" s="88">
        <f t="shared" si="24"/>
        <v>0</v>
      </c>
      <c r="F74" s="88">
        <v>0</v>
      </c>
      <c r="G74" s="88">
        <v>0</v>
      </c>
      <c r="H74" s="88">
        <v>0</v>
      </c>
      <c r="I74" s="88">
        <v>0</v>
      </c>
      <c r="J74" s="88">
        <v>254754</v>
      </c>
      <c r="K74" s="88">
        <f t="shared" si="25"/>
        <v>455218</v>
      </c>
      <c r="L74" s="88">
        <v>118093</v>
      </c>
      <c r="M74" s="89">
        <f t="shared" si="26"/>
        <v>3972</v>
      </c>
      <c r="N74" s="88">
        <v>0</v>
      </c>
      <c r="O74" s="88">
        <v>0</v>
      </c>
      <c r="P74" s="88">
        <v>3972</v>
      </c>
      <c r="Q74" s="88">
        <v>0</v>
      </c>
      <c r="R74" s="88">
        <v>328638</v>
      </c>
      <c r="S74" s="88">
        <v>4515</v>
      </c>
      <c r="T74" s="88">
        <v>294379</v>
      </c>
      <c r="U74" s="88">
        <v>191357</v>
      </c>
      <c r="V74" s="88">
        <f t="shared" si="27"/>
        <v>646575</v>
      </c>
      <c r="W74" s="88">
        <f t="shared" si="28"/>
        <v>0</v>
      </c>
      <c r="X74" s="88">
        <f t="shared" si="29"/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33475</v>
      </c>
      <c r="AD74" s="88">
        <f t="shared" si="30"/>
        <v>53238</v>
      </c>
      <c r="AE74" s="88">
        <v>23619</v>
      </c>
      <c r="AF74" s="89">
        <f t="shared" si="31"/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29619</v>
      </c>
      <c r="AL74" s="88">
        <v>0</v>
      </c>
      <c r="AM74" s="88">
        <v>4100</v>
      </c>
      <c r="AN74" s="88">
        <v>132</v>
      </c>
      <c r="AO74" s="88">
        <f t="shared" si="32"/>
        <v>53370</v>
      </c>
      <c r="AP74" s="88">
        <f t="shared" si="47"/>
        <v>0</v>
      </c>
      <c r="AQ74" s="88">
        <f t="shared" si="47"/>
        <v>0</v>
      </c>
      <c r="AR74" s="88">
        <f t="shared" si="47"/>
        <v>0</v>
      </c>
      <c r="AS74" s="88">
        <f t="shared" si="47"/>
        <v>0</v>
      </c>
      <c r="AT74" s="88">
        <f t="shared" si="45"/>
        <v>0</v>
      </c>
      <c r="AU74" s="88">
        <f t="shared" si="46"/>
        <v>0</v>
      </c>
      <c r="AV74" s="88">
        <f t="shared" si="46"/>
        <v>288229</v>
      </c>
      <c r="AW74" s="88">
        <f t="shared" si="38"/>
        <v>508456</v>
      </c>
      <c r="AX74" s="88">
        <f t="shared" si="39"/>
        <v>141712</v>
      </c>
      <c r="AY74" s="88">
        <f t="shared" si="40"/>
        <v>3972</v>
      </c>
      <c r="AZ74" s="88">
        <f t="shared" si="41"/>
        <v>0</v>
      </c>
      <c r="BA74" s="88">
        <f t="shared" si="33"/>
        <v>0</v>
      </c>
      <c r="BB74" s="88">
        <f t="shared" si="34"/>
        <v>3972</v>
      </c>
      <c r="BC74" s="88">
        <f t="shared" si="36"/>
        <v>0</v>
      </c>
      <c r="BD74" s="88">
        <f t="shared" si="37"/>
        <v>358257</v>
      </c>
      <c r="BE74" s="88">
        <f t="shared" si="42"/>
        <v>4515</v>
      </c>
      <c r="BF74" s="88">
        <f t="shared" si="42"/>
        <v>298479</v>
      </c>
      <c r="BG74" s="88">
        <f t="shared" si="43"/>
        <v>191489</v>
      </c>
      <c r="BH74" s="88">
        <f t="shared" si="44"/>
        <v>699945</v>
      </c>
    </row>
    <row r="75" spans="1:60" ht="13.5">
      <c r="A75" s="17" t="s">
        <v>260</v>
      </c>
      <c r="B75" s="76" t="s">
        <v>72</v>
      </c>
      <c r="C75" s="77" t="s">
        <v>155</v>
      </c>
      <c r="D75" s="88">
        <f t="shared" si="23"/>
        <v>5054</v>
      </c>
      <c r="E75" s="88">
        <f t="shared" si="24"/>
        <v>5054</v>
      </c>
      <c r="F75" s="88">
        <v>0</v>
      </c>
      <c r="G75" s="88">
        <v>0</v>
      </c>
      <c r="H75" s="88">
        <v>5054</v>
      </c>
      <c r="I75" s="88">
        <v>0</v>
      </c>
      <c r="J75" s="88">
        <v>4639</v>
      </c>
      <c r="K75" s="88">
        <f t="shared" si="25"/>
        <v>151565</v>
      </c>
      <c r="L75" s="88">
        <v>28476</v>
      </c>
      <c r="M75" s="89">
        <f t="shared" si="26"/>
        <v>1827</v>
      </c>
      <c r="N75" s="88">
        <v>1827</v>
      </c>
      <c r="O75" s="88">
        <v>0</v>
      </c>
      <c r="P75" s="88">
        <v>0</v>
      </c>
      <c r="Q75" s="88">
        <v>0</v>
      </c>
      <c r="R75" s="88">
        <v>121262</v>
      </c>
      <c r="S75" s="88">
        <v>0</v>
      </c>
      <c r="T75" s="88">
        <v>30901</v>
      </c>
      <c r="U75" s="88">
        <v>16506</v>
      </c>
      <c r="V75" s="88">
        <f t="shared" si="27"/>
        <v>173125</v>
      </c>
      <c r="W75" s="88">
        <f t="shared" si="28"/>
        <v>0</v>
      </c>
      <c r="X75" s="88">
        <f t="shared" si="29"/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9272</v>
      </c>
      <c r="AD75" s="88">
        <f t="shared" si="30"/>
        <v>26305</v>
      </c>
      <c r="AE75" s="88">
        <v>0</v>
      </c>
      <c r="AF75" s="89">
        <f t="shared" si="31"/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26305</v>
      </c>
      <c r="AL75" s="88">
        <v>0</v>
      </c>
      <c r="AM75" s="88">
        <v>18945</v>
      </c>
      <c r="AN75" s="88">
        <v>86</v>
      </c>
      <c r="AO75" s="88">
        <f t="shared" si="32"/>
        <v>26391</v>
      </c>
      <c r="AP75" s="88">
        <f t="shared" si="47"/>
        <v>5054</v>
      </c>
      <c r="AQ75" s="88">
        <f t="shared" si="47"/>
        <v>5054</v>
      </c>
      <c r="AR75" s="88">
        <f t="shared" si="47"/>
        <v>0</v>
      </c>
      <c r="AS75" s="88">
        <f t="shared" si="47"/>
        <v>0</v>
      </c>
      <c r="AT75" s="88">
        <f t="shared" si="45"/>
        <v>5054</v>
      </c>
      <c r="AU75" s="88">
        <f t="shared" si="46"/>
        <v>0</v>
      </c>
      <c r="AV75" s="88">
        <f t="shared" si="46"/>
        <v>13911</v>
      </c>
      <c r="AW75" s="88">
        <f t="shared" si="38"/>
        <v>177870</v>
      </c>
      <c r="AX75" s="88">
        <f t="shared" si="39"/>
        <v>28476</v>
      </c>
      <c r="AY75" s="88">
        <f t="shared" si="40"/>
        <v>1827</v>
      </c>
      <c r="AZ75" s="88">
        <f t="shared" si="41"/>
        <v>1827</v>
      </c>
      <c r="BA75" s="88">
        <f t="shared" si="33"/>
        <v>0</v>
      </c>
      <c r="BB75" s="88">
        <f t="shared" si="34"/>
        <v>0</v>
      </c>
      <c r="BC75" s="88">
        <f t="shared" si="36"/>
        <v>0</v>
      </c>
      <c r="BD75" s="88">
        <f t="shared" si="37"/>
        <v>147567</v>
      </c>
      <c r="BE75" s="88">
        <f t="shared" si="42"/>
        <v>0</v>
      </c>
      <c r="BF75" s="88">
        <f t="shared" si="42"/>
        <v>49846</v>
      </c>
      <c r="BG75" s="88">
        <f t="shared" si="43"/>
        <v>16592</v>
      </c>
      <c r="BH75" s="88">
        <f t="shared" si="44"/>
        <v>199516</v>
      </c>
    </row>
    <row r="76" spans="1:60" ht="13.5">
      <c r="A76" s="17" t="s">
        <v>260</v>
      </c>
      <c r="B76" s="76" t="s">
        <v>73</v>
      </c>
      <c r="C76" s="77" t="s">
        <v>74</v>
      </c>
      <c r="D76" s="88">
        <f t="shared" si="23"/>
        <v>0</v>
      </c>
      <c r="E76" s="88">
        <f t="shared" si="24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7827</v>
      </c>
      <c r="K76" s="88">
        <f t="shared" si="25"/>
        <v>12023</v>
      </c>
      <c r="L76" s="88">
        <v>9520</v>
      </c>
      <c r="M76" s="89">
        <f t="shared" si="26"/>
        <v>2174</v>
      </c>
      <c r="N76" s="88">
        <v>2174</v>
      </c>
      <c r="O76" s="88">
        <v>0</v>
      </c>
      <c r="P76" s="88">
        <v>0</v>
      </c>
      <c r="Q76" s="88">
        <v>0</v>
      </c>
      <c r="R76" s="88">
        <v>0</v>
      </c>
      <c r="S76" s="88">
        <v>329</v>
      </c>
      <c r="T76" s="88">
        <v>3160</v>
      </c>
      <c r="U76" s="88">
        <v>9</v>
      </c>
      <c r="V76" s="88">
        <f t="shared" si="27"/>
        <v>12032</v>
      </c>
      <c r="W76" s="88">
        <f t="shared" si="28"/>
        <v>0</v>
      </c>
      <c r="X76" s="88">
        <f t="shared" si="29"/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f t="shared" si="30"/>
        <v>10378</v>
      </c>
      <c r="AE76" s="88">
        <v>879</v>
      </c>
      <c r="AF76" s="89">
        <f t="shared" si="31"/>
        <v>49</v>
      </c>
      <c r="AG76" s="88">
        <v>49</v>
      </c>
      <c r="AH76" s="88">
        <v>0</v>
      </c>
      <c r="AI76" s="88">
        <v>0</v>
      </c>
      <c r="AJ76" s="88">
        <v>0</v>
      </c>
      <c r="AK76" s="88">
        <v>9438</v>
      </c>
      <c r="AL76" s="88">
        <v>12</v>
      </c>
      <c r="AM76" s="88">
        <v>8243</v>
      </c>
      <c r="AN76" s="88">
        <v>0</v>
      </c>
      <c r="AO76" s="88">
        <f t="shared" si="32"/>
        <v>10378</v>
      </c>
      <c r="AP76" s="88">
        <f t="shared" si="47"/>
        <v>0</v>
      </c>
      <c r="AQ76" s="88">
        <f t="shared" si="47"/>
        <v>0</v>
      </c>
      <c r="AR76" s="88">
        <f t="shared" si="47"/>
        <v>0</v>
      </c>
      <c r="AS76" s="88">
        <f t="shared" si="47"/>
        <v>0</v>
      </c>
      <c r="AT76" s="88">
        <f t="shared" si="45"/>
        <v>0</v>
      </c>
      <c r="AU76" s="88">
        <f t="shared" si="46"/>
        <v>0</v>
      </c>
      <c r="AV76" s="88">
        <f t="shared" si="46"/>
        <v>7827</v>
      </c>
      <c r="AW76" s="88">
        <f t="shared" si="38"/>
        <v>22401</v>
      </c>
      <c r="AX76" s="88">
        <f t="shared" si="39"/>
        <v>10399</v>
      </c>
      <c r="AY76" s="88">
        <f t="shared" si="40"/>
        <v>2223</v>
      </c>
      <c r="AZ76" s="88">
        <f t="shared" si="41"/>
        <v>2223</v>
      </c>
      <c r="BA76" s="88">
        <f t="shared" si="33"/>
        <v>0</v>
      </c>
      <c r="BB76" s="88">
        <f t="shared" si="34"/>
        <v>0</v>
      </c>
      <c r="BC76" s="88">
        <f t="shared" si="36"/>
        <v>0</v>
      </c>
      <c r="BD76" s="88">
        <f t="shared" si="37"/>
        <v>9438</v>
      </c>
      <c r="BE76" s="88">
        <f t="shared" si="42"/>
        <v>341</v>
      </c>
      <c r="BF76" s="88">
        <f t="shared" si="42"/>
        <v>11403</v>
      </c>
      <c r="BG76" s="88">
        <f t="shared" si="43"/>
        <v>9</v>
      </c>
      <c r="BH76" s="88">
        <f t="shared" si="44"/>
        <v>22410</v>
      </c>
    </row>
    <row r="77" spans="1:60" ht="13.5">
      <c r="A77" s="17" t="s">
        <v>260</v>
      </c>
      <c r="B77" s="76" t="s">
        <v>75</v>
      </c>
      <c r="C77" s="77" t="s">
        <v>76</v>
      </c>
      <c r="D77" s="88">
        <f t="shared" si="23"/>
        <v>0</v>
      </c>
      <c r="E77" s="88">
        <f t="shared" si="24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11745</v>
      </c>
      <c r="K77" s="88">
        <f t="shared" si="25"/>
        <v>33562</v>
      </c>
      <c r="L77" s="88">
        <v>0</v>
      </c>
      <c r="M77" s="89">
        <f t="shared" si="26"/>
        <v>2626</v>
      </c>
      <c r="N77" s="88">
        <v>2626</v>
      </c>
      <c r="O77" s="88">
        <v>0</v>
      </c>
      <c r="P77" s="88">
        <v>0</v>
      </c>
      <c r="Q77" s="88">
        <v>0</v>
      </c>
      <c r="R77" s="88">
        <v>30936</v>
      </c>
      <c r="S77" s="88">
        <v>0</v>
      </c>
      <c r="T77" s="88">
        <v>16272</v>
      </c>
      <c r="U77" s="88">
        <v>0</v>
      </c>
      <c r="V77" s="88">
        <f t="shared" si="27"/>
        <v>33562</v>
      </c>
      <c r="W77" s="88">
        <f t="shared" si="28"/>
        <v>0</v>
      </c>
      <c r="X77" s="88">
        <f t="shared" si="29"/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f t="shared" si="30"/>
        <v>28933</v>
      </c>
      <c r="AE77" s="88">
        <v>0</v>
      </c>
      <c r="AF77" s="89">
        <f t="shared" si="31"/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28933</v>
      </c>
      <c r="AL77" s="88">
        <v>0</v>
      </c>
      <c r="AM77" s="88">
        <v>21298</v>
      </c>
      <c r="AN77" s="88">
        <v>0</v>
      </c>
      <c r="AO77" s="88">
        <f t="shared" si="32"/>
        <v>28933</v>
      </c>
      <c r="AP77" s="88">
        <f t="shared" si="47"/>
        <v>0</v>
      </c>
      <c r="AQ77" s="88">
        <f t="shared" si="47"/>
        <v>0</v>
      </c>
      <c r="AR77" s="88">
        <f t="shared" si="47"/>
        <v>0</v>
      </c>
      <c r="AS77" s="88">
        <f t="shared" si="47"/>
        <v>0</v>
      </c>
      <c r="AT77" s="88">
        <f t="shared" si="45"/>
        <v>0</v>
      </c>
      <c r="AU77" s="88">
        <f t="shared" si="46"/>
        <v>0</v>
      </c>
      <c r="AV77" s="88">
        <f t="shared" si="46"/>
        <v>11745</v>
      </c>
      <c r="AW77" s="88">
        <f t="shared" si="38"/>
        <v>62495</v>
      </c>
      <c r="AX77" s="88">
        <f t="shared" si="39"/>
        <v>0</v>
      </c>
      <c r="AY77" s="88">
        <f t="shared" si="40"/>
        <v>2626</v>
      </c>
      <c r="AZ77" s="88">
        <f t="shared" si="41"/>
        <v>2626</v>
      </c>
      <c r="BA77" s="88">
        <f t="shared" si="33"/>
        <v>0</v>
      </c>
      <c r="BB77" s="88">
        <f t="shared" si="34"/>
        <v>0</v>
      </c>
      <c r="BC77" s="88">
        <f t="shared" si="36"/>
        <v>0</v>
      </c>
      <c r="BD77" s="88">
        <f t="shared" si="37"/>
        <v>59869</v>
      </c>
      <c r="BE77" s="88">
        <f t="shared" si="42"/>
        <v>0</v>
      </c>
      <c r="BF77" s="88">
        <f t="shared" si="42"/>
        <v>37570</v>
      </c>
      <c r="BG77" s="88">
        <f t="shared" si="43"/>
        <v>0</v>
      </c>
      <c r="BH77" s="88">
        <f t="shared" si="44"/>
        <v>62495</v>
      </c>
    </row>
    <row r="78" spans="1:60" ht="13.5">
      <c r="A78" s="17" t="s">
        <v>260</v>
      </c>
      <c r="B78" s="76" t="s">
        <v>77</v>
      </c>
      <c r="C78" s="77" t="s">
        <v>78</v>
      </c>
      <c r="D78" s="88">
        <f t="shared" si="23"/>
        <v>0</v>
      </c>
      <c r="E78" s="88">
        <f t="shared" si="24"/>
        <v>0</v>
      </c>
      <c r="F78" s="88">
        <v>0</v>
      </c>
      <c r="G78" s="88">
        <v>0</v>
      </c>
      <c r="H78" s="88">
        <v>0</v>
      </c>
      <c r="I78" s="88">
        <v>0</v>
      </c>
      <c r="J78" s="88">
        <v>6553</v>
      </c>
      <c r="K78" s="88">
        <f t="shared" si="25"/>
        <v>24356</v>
      </c>
      <c r="L78" s="88">
        <v>11488</v>
      </c>
      <c r="M78" s="89">
        <f t="shared" si="26"/>
        <v>1809</v>
      </c>
      <c r="N78" s="88">
        <v>1809</v>
      </c>
      <c r="O78" s="88">
        <v>0</v>
      </c>
      <c r="P78" s="88">
        <v>0</v>
      </c>
      <c r="Q78" s="88">
        <v>0</v>
      </c>
      <c r="R78" s="88">
        <v>9794</v>
      </c>
      <c r="S78" s="88">
        <v>1265</v>
      </c>
      <c r="T78" s="88">
        <v>7097</v>
      </c>
      <c r="U78" s="88">
        <v>0</v>
      </c>
      <c r="V78" s="88">
        <f t="shared" si="27"/>
        <v>24356</v>
      </c>
      <c r="W78" s="88">
        <f t="shared" si="28"/>
        <v>0</v>
      </c>
      <c r="X78" s="88">
        <f t="shared" si="29"/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5584</v>
      </c>
      <c r="AD78" s="88">
        <f t="shared" si="30"/>
        <v>15702</v>
      </c>
      <c r="AE78" s="88">
        <v>0</v>
      </c>
      <c r="AF78" s="89">
        <f t="shared" si="31"/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15702</v>
      </c>
      <c r="AL78" s="88">
        <v>0</v>
      </c>
      <c r="AM78" s="88">
        <v>6517</v>
      </c>
      <c r="AN78" s="88">
        <v>0</v>
      </c>
      <c r="AO78" s="88">
        <f t="shared" si="32"/>
        <v>15702</v>
      </c>
      <c r="AP78" s="88">
        <f t="shared" si="47"/>
        <v>0</v>
      </c>
      <c r="AQ78" s="88">
        <f t="shared" si="47"/>
        <v>0</v>
      </c>
      <c r="AR78" s="88">
        <f t="shared" si="47"/>
        <v>0</v>
      </c>
      <c r="AS78" s="88">
        <f t="shared" si="47"/>
        <v>0</v>
      </c>
      <c r="AT78" s="88">
        <f t="shared" si="45"/>
        <v>0</v>
      </c>
      <c r="AU78" s="88">
        <f t="shared" si="46"/>
        <v>0</v>
      </c>
      <c r="AV78" s="88">
        <f t="shared" si="46"/>
        <v>12137</v>
      </c>
      <c r="AW78" s="88">
        <f t="shared" si="38"/>
        <v>40058</v>
      </c>
      <c r="AX78" s="88">
        <f t="shared" si="39"/>
        <v>11488</v>
      </c>
      <c r="AY78" s="88">
        <f t="shared" si="40"/>
        <v>1809</v>
      </c>
      <c r="AZ78" s="88">
        <f t="shared" si="41"/>
        <v>1809</v>
      </c>
      <c r="BA78" s="88">
        <f t="shared" si="33"/>
        <v>0</v>
      </c>
      <c r="BB78" s="88">
        <f t="shared" si="34"/>
        <v>0</v>
      </c>
      <c r="BC78" s="88">
        <f t="shared" si="36"/>
        <v>0</v>
      </c>
      <c r="BD78" s="88">
        <f t="shared" si="37"/>
        <v>25496</v>
      </c>
      <c r="BE78" s="88">
        <f t="shared" si="42"/>
        <v>1265</v>
      </c>
      <c r="BF78" s="88">
        <f t="shared" si="42"/>
        <v>13614</v>
      </c>
      <c r="BG78" s="88">
        <f t="shared" si="43"/>
        <v>0</v>
      </c>
      <c r="BH78" s="88">
        <f t="shared" si="44"/>
        <v>40058</v>
      </c>
    </row>
    <row r="79" spans="1:60" ht="13.5">
      <c r="A79" s="17" t="s">
        <v>260</v>
      </c>
      <c r="B79" s="76" t="s">
        <v>79</v>
      </c>
      <c r="C79" s="77" t="s">
        <v>80</v>
      </c>
      <c r="D79" s="88">
        <f t="shared" si="23"/>
        <v>0</v>
      </c>
      <c r="E79" s="88">
        <f t="shared" si="24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8417</v>
      </c>
      <c r="K79" s="88">
        <f t="shared" si="25"/>
        <v>18000</v>
      </c>
      <c r="L79" s="88">
        <v>2612</v>
      </c>
      <c r="M79" s="89">
        <f t="shared" si="26"/>
        <v>516</v>
      </c>
      <c r="N79" s="88">
        <v>346</v>
      </c>
      <c r="O79" s="88">
        <v>0</v>
      </c>
      <c r="P79" s="88">
        <v>170</v>
      </c>
      <c r="Q79" s="88">
        <v>0</v>
      </c>
      <c r="R79" s="88">
        <v>12734</v>
      </c>
      <c r="S79" s="88">
        <v>2138</v>
      </c>
      <c r="T79" s="88">
        <v>3606</v>
      </c>
      <c r="U79" s="88">
        <v>0</v>
      </c>
      <c r="V79" s="88">
        <f t="shared" si="27"/>
        <v>18000</v>
      </c>
      <c r="W79" s="88">
        <f t="shared" si="28"/>
        <v>0</v>
      </c>
      <c r="X79" s="88">
        <f t="shared" si="29"/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f t="shared" si="30"/>
        <v>12946</v>
      </c>
      <c r="AE79" s="88">
        <v>0</v>
      </c>
      <c r="AF79" s="89">
        <f t="shared" si="31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12876</v>
      </c>
      <c r="AL79" s="88">
        <v>70</v>
      </c>
      <c r="AM79" s="88">
        <v>8638</v>
      </c>
      <c r="AN79" s="88">
        <v>0</v>
      </c>
      <c r="AO79" s="88">
        <f t="shared" si="32"/>
        <v>12946</v>
      </c>
      <c r="AP79" s="88">
        <f t="shared" si="47"/>
        <v>0</v>
      </c>
      <c r="AQ79" s="88">
        <f t="shared" si="47"/>
        <v>0</v>
      </c>
      <c r="AR79" s="88">
        <f t="shared" si="47"/>
        <v>0</v>
      </c>
      <c r="AS79" s="88">
        <f t="shared" si="47"/>
        <v>0</v>
      </c>
      <c r="AT79" s="88">
        <f t="shared" si="45"/>
        <v>0</v>
      </c>
      <c r="AU79" s="88">
        <f t="shared" si="46"/>
        <v>0</v>
      </c>
      <c r="AV79" s="88">
        <f t="shared" si="46"/>
        <v>8417</v>
      </c>
      <c r="AW79" s="88">
        <f t="shared" si="38"/>
        <v>30946</v>
      </c>
      <c r="AX79" s="88">
        <f t="shared" si="39"/>
        <v>2612</v>
      </c>
      <c r="AY79" s="88">
        <f t="shared" si="40"/>
        <v>516</v>
      </c>
      <c r="AZ79" s="88">
        <f t="shared" si="41"/>
        <v>346</v>
      </c>
      <c r="BA79" s="88">
        <f t="shared" si="33"/>
        <v>0</v>
      </c>
      <c r="BB79" s="88">
        <f t="shared" si="34"/>
        <v>170</v>
      </c>
      <c r="BC79" s="88">
        <f t="shared" si="36"/>
        <v>0</v>
      </c>
      <c r="BD79" s="88">
        <f t="shared" si="37"/>
        <v>25610</v>
      </c>
      <c r="BE79" s="88">
        <f t="shared" si="42"/>
        <v>2208</v>
      </c>
      <c r="BF79" s="88">
        <f t="shared" si="42"/>
        <v>12244</v>
      </c>
      <c r="BG79" s="88">
        <f t="shared" si="43"/>
        <v>0</v>
      </c>
      <c r="BH79" s="88">
        <f t="shared" si="44"/>
        <v>30946</v>
      </c>
    </row>
    <row r="80" spans="1:60" ht="13.5">
      <c r="A80" s="17" t="s">
        <v>260</v>
      </c>
      <c r="B80" s="76" t="s">
        <v>81</v>
      </c>
      <c r="C80" s="77" t="s">
        <v>82</v>
      </c>
      <c r="D80" s="88">
        <f t="shared" si="23"/>
        <v>0</v>
      </c>
      <c r="E80" s="88">
        <f t="shared" si="24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5122</v>
      </c>
      <c r="K80" s="88">
        <f t="shared" si="25"/>
        <v>0</v>
      </c>
      <c r="L80" s="88">
        <v>0</v>
      </c>
      <c r="M80" s="89">
        <f t="shared" si="26"/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58090</v>
      </c>
      <c r="U80" s="88">
        <v>0</v>
      </c>
      <c r="V80" s="88">
        <f t="shared" si="27"/>
        <v>0</v>
      </c>
      <c r="W80" s="88">
        <f t="shared" si="28"/>
        <v>0</v>
      </c>
      <c r="X80" s="88">
        <f t="shared" si="29"/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f t="shared" si="30"/>
        <v>0</v>
      </c>
      <c r="AE80" s="88">
        <v>0</v>
      </c>
      <c r="AF80" s="89">
        <f t="shared" si="31"/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25021</v>
      </c>
      <c r="AN80" s="88">
        <v>0</v>
      </c>
      <c r="AO80" s="88">
        <f t="shared" si="32"/>
        <v>0</v>
      </c>
      <c r="AP80" s="88">
        <f t="shared" si="47"/>
        <v>0</v>
      </c>
      <c r="AQ80" s="88">
        <f t="shared" si="47"/>
        <v>0</v>
      </c>
      <c r="AR80" s="88">
        <f t="shared" si="47"/>
        <v>0</v>
      </c>
      <c r="AS80" s="88">
        <f t="shared" si="47"/>
        <v>0</v>
      </c>
      <c r="AT80" s="88">
        <f t="shared" si="45"/>
        <v>0</v>
      </c>
      <c r="AU80" s="88">
        <f t="shared" si="46"/>
        <v>0</v>
      </c>
      <c r="AV80" s="88">
        <f t="shared" si="46"/>
        <v>5122</v>
      </c>
      <c r="AW80" s="88">
        <f t="shared" si="38"/>
        <v>0</v>
      </c>
      <c r="AX80" s="88">
        <f t="shared" si="39"/>
        <v>0</v>
      </c>
      <c r="AY80" s="88">
        <f t="shared" si="40"/>
        <v>0</v>
      </c>
      <c r="AZ80" s="88">
        <f t="shared" si="41"/>
        <v>0</v>
      </c>
      <c r="BA80" s="88">
        <f t="shared" si="33"/>
        <v>0</v>
      </c>
      <c r="BB80" s="88">
        <f t="shared" si="34"/>
        <v>0</v>
      </c>
      <c r="BC80" s="88">
        <f t="shared" si="36"/>
        <v>0</v>
      </c>
      <c r="BD80" s="88">
        <f t="shared" si="37"/>
        <v>0</v>
      </c>
      <c r="BE80" s="88">
        <f t="shared" si="42"/>
        <v>0</v>
      </c>
      <c r="BF80" s="88">
        <f t="shared" si="42"/>
        <v>83111</v>
      </c>
      <c r="BG80" s="88">
        <f t="shared" si="43"/>
        <v>0</v>
      </c>
      <c r="BH80" s="88">
        <f t="shared" si="44"/>
        <v>0</v>
      </c>
    </row>
    <row r="81" spans="1:60" ht="13.5">
      <c r="A81" s="17" t="s">
        <v>260</v>
      </c>
      <c r="B81" s="76" t="s">
        <v>83</v>
      </c>
      <c r="C81" s="77" t="s">
        <v>84</v>
      </c>
      <c r="D81" s="88">
        <f t="shared" si="23"/>
        <v>0</v>
      </c>
      <c r="E81" s="88">
        <f t="shared" si="24"/>
        <v>0</v>
      </c>
      <c r="F81" s="88">
        <v>0</v>
      </c>
      <c r="G81" s="88">
        <v>0</v>
      </c>
      <c r="H81" s="88">
        <v>0</v>
      </c>
      <c r="I81" s="88">
        <v>0</v>
      </c>
      <c r="J81" s="88">
        <v>3287</v>
      </c>
      <c r="K81" s="88">
        <f t="shared" si="25"/>
        <v>0</v>
      </c>
      <c r="L81" s="88">
        <v>0</v>
      </c>
      <c r="M81" s="89">
        <f t="shared" si="26"/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50039</v>
      </c>
      <c r="U81" s="88">
        <v>0</v>
      </c>
      <c r="V81" s="88">
        <f t="shared" si="27"/>
        <v>0</v>
      </c>
      <c r="W81" s="88">
        <f t="shared" si="28"/>
        <v>0</v>
      </c>
      <c r="X81" s="88">
        <f t="shared" si="29"/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f t="shared" si="30"/>
        <v>0</v>
      </c>
      <c r="AE81" s="88">
        <v>0</v>
      </c>
      <c r="AF81" s="89">
        <f t="shared" si="31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21145</v>
      </c>
      <c r="AN81" s="88">
        <v>0</v>
      </c>
      <c r="AO81" s="88">
        <f t="shared" si="32"/>
        <v>0</v>
      </c>
      <c r="AP81" s="88">
        <f t="shared" si="47"/>
        <v>0</v>
      </c>
      <c r="AQ81" s="88">
        <f t="shared" si="47"/>
        <v>0</v>
      </c>
      <c r="AR81" s="88">
        <f t="shared" si="47"/>
        <v>0</v>
      </c>
      <c r="AS81" s="88">
        <f t="shared" si="47"/>
        <v>0</v>
      </c>
      <c r="AT81" s="88">
        <f t="shared" si="45"/>
        <v>0</v>
      </c>
      <c r="AU81" s="88">
        <f t="shared" si="46"/>
        <v>0</v>
      </c>
      <c r="AV81" s="88">
        <f t="shared" si="46"/>
        <v>3287</v>
      </c>
      <c r="AW81" s="88">
        <f t="shared" si="38"/>
        <v>0</v>
      </c>
      <c r="AX81" s="88">
        <f t="shared" si="39"/>
        <v>0</v>
      </c>
      <c r="AY81" s="88">
        <f t="shared" si="40"/>
        <v>0</v>
      </c>
      <c r="AZ81" s="88">
        <f t="shared" si="41"/>
        <v>0</v>
      </c>
      <c r="BA81" s="88">
        <f t="shared" si="33"/>
        <v>0</v>
      </c>
      <c r="BB81" s="88">
        <f t="shared" si="34"/>
        <v>0</v>
      </c>
      <c r="BC81" s="88">
        <f t="shared" si="36"/>
        <v>0</v>
      </c>
      <c r="BD81" s="88">
        <f t="shared" si="37"/>
        <v>0</v>
      </c>
      <c r="BE81" s="88">
        <f t="shared" si="42"/>
        <v>0</v>
      </c>
      <c r="BF81" s="88">
        <f t="shared" si="42"/>
        <v>71184</v>
      </c>
      <c r="BG81" s="88">
        <f t="shared" si="43"/>
        <v>0</v>
      </c>
      <c r="BH81" s="88">
        <f t="shared" si="44"/>
        <v>0</v>
      </c>
    </row>
    <row r="82" spans="1:60" ht="13.5">
      <c r="A82" s="17" t="s">
        <v>260</v>
      </c>
      <c r="B82" s="76" t="s">
        <v>85</v>
      </c>
      <c r="C82" s="77" t="s">
        <v>86</v>
      </c>
      <c r="D82" s="88">
        <f t="shared" si="23"/>
        <v>0</v>
      </c>
      <c r="E82" s="88">
        <f t="shared" si="24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2070</v>
      </c>
      <c r="K82" s="88">
        <f t="shared" si="25"/>
        <v>1517</v>
      </c>
      <c r="L82" s="88">
        <v>0</v>
      </c>
      <c r="M82" s="89">
        <f t="shared" si="26"/>
        <v>1517</v>
      </c>
      <c r="N82" s="88">
        <v>1517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18539</v>
      </c>
      <c r="U82" s="88">
        <v>0</v>
      </c>
      <c r="V82" s="88">
        <f t="shared" si="27"/>
        <v>1517</v>
      </c>
      <c r="W82" s="88">
        <f t="shared" si="28"/>
        <v>0</v>
      </c>
      <c r="X82" s="88">
        <f t="shared" si="29"/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f t="shared" si="30"/>
        <v>0</v>
      </c>
      <c r="AE82" s="88">
        <v>0</v>
      </c>
      <c r="AF82" s="89">
        <f t="shared" si="31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9933</v>
      </c>
      <c r="AN82" s="88">
        <v>0</v>
      </c>
      <c r="AO82" s="88">
        <f t="shared" si="32"/>
        <v>0</v>
      </c>
      <c r="AP82" s="88">
        <f t="shared" si="47"/>
        <v>0</v>
      </c>
      <c r="AQ82" s="88">
        <f t="shared" si="47"/>
        <v>0</v>
      </c>
      <c r="AR82" s="88">
        <f t="shared" si="47"/>
        <v>0</v>
      </c>
      <c r="AS82" s="88">
        <f t="shared" si="47"/>
        <v>0</v>
      </c>
      <c r="AT82" s="88">
        <f t="shared" si="45"/>
        <v>0</v>
      </c>
      <c r="AU82" s="88">
        <f t="shared" si="46"/>
        <v>0</v>
      </c>
      <c r="AV82" s="88">
        <f t="shared" si="46"/>
        <v>2070</v>
      </c>
      <c r="AW82" s="88">
        <f t="shared" si="38"/>
        <v>1517</v>
      </c>
      <c r="AX82" s="88">
        <f t="shared" si="39"/>
        <v>0</v>
      </c>
      <c r="AY82" s="88">
        <f t="shared" si="40"/>
        <v>1517</v>
      </c>
      <c r="AZ82" s="88">
        <f t="shared" si="41"/>
        <v>1517</v>
      </c>
      <c r="BA82" s="88">
        <f t="shared" si="33"/>
        <v>0</v>
      </c>
      <c r="BB82" s="88">
        <f t="shared" si="34"/>
        <v>0</v>
      </c>
      <c r="BC82" s="88">
        <f t="shared" si="36"/>
        <v>0</v>
      </c>
      <c r="BD82" s="88">
        <f t="shared" si="37"/>
        <v>0</v>
      </c>
      <c r="BE82" s="88">
        <f t="shared" si="42"/>
        <v>0</v>
      </c>
      <c r="BF82" s="88">
        <f t="shared" si="42"/>
        <v>28472</v>
      </c>
      <c r="BG82" s="88">
        <f t="shared" si="43"/>
        <v>0</v>
      </c>
      <c r="BH82" s="88">
        <f t="shared" si="44"/>
        <v>1517</v>
      </c>
    </row>
    <row r="83" spans="1:60" ht="13.5">
      <c r="A83" s="17" t="s">
        <v>260</v>
      </c>
      <c r="B83" s="76" t="s">
        <v>87</v>
      </c>
      <c r="C83" s="77" t="s">
        <v>88</v>
      </c>
      <c r="D83" s="88">
        <f t="shared" si="23"/>
        <v>0</v>
      </c>
      <c r="E83" s="88">
        <f t="shared" si="24"/>
        <v>0</v>
      </c>
      <c r="F83" s="88">
        <v>0</v>
      </c>
      <c r="G83" s="88">
        <v>0</v>
      </c>
      <c r="H83" s="88">
        <v>0</v>
      </c>
      <c r="I83" s="88">
        <v>0</v>
      </c>
      <c r="J83" s="88">
        <v>1066</v>
      </c>
      <c r="K83" s="88">
        <f t="shared" si="25"/>
        <v>0</v>
      </c>
      <c r="L83" s="88">
        <v>0</v>
      </c>
      <c r="M83" s="89">
        <f t="shared" si="26"/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9075</v>
      </c>
      <c r="U83" s="88">
        <v>0</v>
      </c>
      <c r="V83" s="88">
        <f t="shared" si="27"/>
        <v>0</v>
      </c>
      <c r="W83" s="88">
        <f t="shared" si="28"/>
        <v>0</v>
      </c>
      <c r="X83" s="88">
        <f t="shared" si="29"/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f t="shared" si="30"/>
        <v>0</v>
      </c>
      <c r="AE83" s="88">
        <v>0</v>
      </c>
      <c r="AF83" s="89">
        <f t="shared" si="31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600</v>
      </c>
      <c r="AN83" s="88">
        <v>0</v>
      </c>
      <c r="AO83" s="88">
        <f t="shared" si="32"/>
        <v>0</v>
      </c>
      <c r="AP83" s="88">
        <f t="shared" si="47"/>
        <v>0</v>
      </c>
      <c r="AQ83" s="88">
        <f t="shared" si="47"/>
        <v>0</v>
      </c>
      <c r="AR83" s="88">
        <f t="shared" si="47"/>
        <v>0</v>
      </c>
      <c r="AS83" s="88">
        <f t="shared" si="47"/>
        <v>0</v>
      </c>
      <c r="AT83" s="88">
        <f t="shared" si="45"/>
        <v>0</v>
      </c>
      <c r="AU83" s="88">
        <f t="shared" si="46"/>
        <v>0</v>
      </c>
      <c r="AV83" s="88">
        <f t="shared" si="46"/>
        <v>1066</v>
      </c>
      <c r="AW83" s="88">
        <f t="shared" si="38"/>
        <v>0</v>
      </c>
      <c r="AX83" s="88">
        <f t="shared" si="39"/>
        <v>0</v>
      </c>
      <c r="AY83" s="88">
        <f t="shared" si="40"/>
        <v>0</v>
      </c>
      <c r="AZ83" s="88">
        <f t="shared" si="41"/>
        <v>0</v>
      </c>
      <c r="BA83" s="88">
        <f t="shared" si="33"/>
        <v>0</v>
      </c>
      <c r="BB83" s="88">
        <f t="shared" si="34"/>
        <v>0</v>
      </c>
      <c r="BC83" s="88">
        <f t="shared" si="36"/>
        <v>0</v>
      </c>
      <c r="BD83" s="88">
        <f t="shared" si="37"/>
        <v>0</v>
      </c>
      <c r="BE83" s="88">
        <f t="shared" si="42"/>
        <v>0</v>
      </c>
      <c r="BF83" s="88">
        <f t="shared" si="42"/>
        <v>9675</v>
      </c>
      <c r="BG83" s="88">
        <f t="shared" si="43"/>
        <v>0</v>
      </c>
      <c r="BH83" s="88">
        <f t="shared" si="44"/>
        <v>0</v>
      </c>
    </row>
    <row r="84" spans="1:60" ht="13.5">
      <c r="A84" s="17" t="s">
        <v>260</v>
      </c>
      <c r="B84" s="76" t="s">
        <v>89</v>
      </c>
      <c r="C84" s="77" t="s">
        <v>90</v>
      </c>
      <c r="D84" s="88">
        <f t="shared" si="23"/>
        <v>0</v>
      </c>
      <c r="E84" s="88">
        <f t="shared" si="24"/>
        <v>0</v>
      </c>
      <c r="F84" s="88">
        <v>0</v>
      </c>
      <c r="G84" s="88">
        <v>0</v>
      </c>
      <c r="H84" s="88">
        <v>0</v>
      </c>
      <c r="I84" s="88">
        <v>0</v>
      </c>
      <c r="J84" s="88">
        <v>2260</v>
      </c>
      <c r="K84" s="88">
        <f t="shared" si="25"/>
        <v>0</v>
      </c>
      <c r="L84" s="88">
        <v>0</v>
      </c>
      <c r="M84" s="89">
        <f t="shared" si="26"/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21426</v>
      </c>
      <c r="U84" s="88">
        <v>0</v>
      </c>
      <c r="V84" s="88">
        <f t="shared" si="27"/>
        <v>0</v>
      </c>
      <c r="W84" s="88">
        <f t="shared" si="28"/>
        <v>0</v>
      </c>
      <c r="X84" s="88">
        <f t="shared" si="29"/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f t="shared" si="30"/>
        <v>0</v>
      </c>
      <c r="AE84" s="88">
        <v>0</v>
      </c>
      <c r="AF84" s="89">
        <f t="shared" si="31"/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10959</v>
      </c>
      <c r="AN84" s="88">
        <v>0</v>
      </c>
      <c r="AO84" s="88">
        <f t="shared" si="32"/>
        <v>0</v>
      </c>
      <c r="AP84" s="88">
        <f t="shared" si="47"/>
        <v>0</v>
      </c>
      <c r="AQ84" s="88">
        <f t="shared" si="47"/>
        <v>0</v>
      </c>
      <c r="AR84" s="88">
        <f t="shared" si="47"/>
        <v>0</v>
      </c>
      <c r="AS84" s="88">
        <f t="shared" si="47"/>
        <v>0</v>
      </c>
      <c r="AT84" s="88">
        <f t="shared" si="45"/>
        <v>0</v>
      </c>
      <c r="AU84" s="88">
        <f t="shared" si="46"/>
        <v>0</v>
      </c>
      <c r="AV84" s="88">
        <f t="shared" si="46"/>
        <v>2260</v>
      </c>
      <c r="AW84" s="88">
        <f t="shared" si="38"/>
        <v>0</v>
      </c>
      <c r="AX84" s="88">
        <f t="shared" si="39"/>
        <v>0</v>
      </c>
      <c r="AY84" s="88">
        <f t="shared" si="40"/>
        <v>0</v>
      </c>
      <c r="AZ84" s="88">
        <f t="shared" si="41"/>
        <v>0</v>
      </c>
      <c r="BA84" s="88">
        <f t="shared" si="33"/>
        <v>0</v>
      </c>
      <c r="BB84" s="88">
        <f t="shared" si="34"/>
        <v>0</v>
      </c>
      <c r="BC84" s="88">
        <f t="shared" si="36"/>
        <v>0</v>
      </c>
      <c r="BD84" s="88">
        <f t="shared" si="37"/>
        <v>0</v>
      </c>
      <c r="BE84" s="88">
        <f t="shared" si="42"/>
        <v>0</v>
      </c>
      <c r="BF84" s="88">
        <f t="shared" si="42"/>
        <v>32385</v>
      </c>
      <c r="BG84" s="88">
        <f t="shared" si="43"/>
        <v>0</v>
      </c>
      <c r="BH84" s="88">
        <f t="shared" si="44"/>
        <v>0</v>
      </c>
    </row>
    <row r="85" spans="1:60" ht="13.5">
      <c r="A85" s="17" t="s">
        <v>260</v>
      </c>
      <c r="B85" s="76" t="s">
        <v>91</v>
      </c>
      <c r="C85" s="77" t="s">
        <v>92</v>
      </c>
      <c r="D85" s="88">
        <f t="shared" si="23"/>
        <v>0</v>
      </c>
      <c r="E85" s="88">
        <f t="shared" si="24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6509</v>
      </c>
      <c r="K85" s="88">
        <f t="shared" si="25"/>
        <v>3995</v>
      </c>
      <c r="L85" s="88">
        <v>0</v>
      </c>
      <c r="M85" s="89">
        <f t="shared" si="26"/>
        <v>0</v>
      </c>
      <c r="N85" s="88">
        <v>0</v>
      </c>
      <c r="O85" s="88">
        <v>0</v>
      </c>
      <c r="P85" s="88">
        <v>0</v>
      </c>
      <c r="Q85" s="88">
        <v>0</v>
      </c>
      <c r="R85" s="88">
        <v>3995</v>
      </c>
      <c r="S85" s="88">
        <v>0</v>
      </c>
      <c r="T85" s="88">
        <v>37176</v>
      </c>
      <c r="U85" s="88">
        <v>0</v>
      </c>
      <c r="V85" s="88">
        <f t="shared" si="27"/>
        <v>3995</v>
      </c>
      <c r="W85" s="88">
        <f t="shared" si="28"/>
        <v>0</v>
      </c>
      <c r="X85" s="88">
        <f t="shared" si="29"/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f t="shared" si="30"/>
        <v>0</v>
      </c>
      <c r="AE85" s="88">
        <v>0</v>
      </c>
      <c r="AF85" s="89">
        <f t="shared" si="31"/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17494</v>
      </c>
      <c r="AN85" s="88">
        <v>0</v>
      </c>
      <c r="AO85" s="88">
        <f t="shared" si="32"/>
        <v>0</v>
      </c>
      <c r="AP85" s="88">
        <f t="shared" si="47"/>
        <v>0</v>
      </c>
      <c r="AQ85" s="88">
        <f t="shared" si="47"/>
        <v>0</v>
      </c>
      <c r="AR85" s="88">
        <f t="shared" si="47"/>
        <v>0</v>
      </c>
      <c r="AS85" s="88">
        <f t="shared" si="47"/>
        <v>0</v>
      </c>
      <c r="AT85" s="88">
        <f t="shared" si="45"/>
        <v>0</v>
      </c>
      <c r="AU85" s="88">
        <f t="shared" si="46"/>
        <v>0</v>
      </c>
      <c r="AV85" s="88">
        <f t="shared" si="46"/>
        <v>6509</v>
      </c>
      <c r="AW85" s="88">
        <f t="shared" si="38"/>
        <v>3995</v>
      </c>
      <c r="AX85" s="88">
        <f t="shared" si="39"/>
        <v>0</v>
      </c>
      <c r="AY85" s="88">
        <f t="shared" si="40"/>
        <v>0</v>
      </c>
      <c r="AZ85" s="88">
        <f t="shared" si="41"/>
        <v>0</v>
      </c>
      <c r="BA85" s="88">
        <f t="shared" si="33"/>
        <v>0</v>
      </c>
      <c r="BB85" s="88">
        <f t="shared" si="34"/>
        <v>0</v>
      </c>
      <c r="BC85" s="88">
        <f t="shared" si="36"/>
        <v>0</v>
      </c>
      <c r="BD85" s="88">
        <f t="shared" si="37"/>
        <v>3995</v>
      </c>
      <c r="BE85" s="88">
        <f t="shared" si="42"/>
        <v>0</v>
      </c>
      <c r="BF85" s="88">
        <f t="shared" si="42"/>
        <v>54670</v>
      </c>
      <c r="BG85" s="88">
        <f t="shared" si="43"/>
        <v>0</v>
      </c>
      <c r="BH85" s="88">
        <f t="shared" si="44"/>
        <v>3995</v>
      </c>
    </row>
    <row r="86" spans="1:60" ht="13.5">
      <c r="A86" s="17" t="s">
        <v>260</v>
      </c>
      <c r="B86" s="76" t="s">
        <v>93</v>
      </c>
      <c r="C86" s="77" t="s">
        <v>94</v>
      </c>
      <c r="D86" s="88">
        <f t="shared" si="23"/>
        <v>0</v>
      </c>
      <c r="E86" s="88">
        <f t="shared" si="24"/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f t="shared" si="25"/>
        <v>62594</v>
      </c>
      <c r="L86" s="88">
        <v>17338</v>
      </c>
      <c r="M86" s="89">
        <f t="shared" si="26"/>
        <v>13436</v>
      </c>
      <c r="N86" s="88">
        <v>1905</v>
      </c>
      <c r="O86" s="88">
        <v>0</v>
      </c>
      <c r="P86" s="88">
        <v>11531</v>
      </c>
      <c r="Q86" s="88">
        <v>8867</v>
      </c>
      <c r="R86" s="88">
        <v>22953</v>
      </c>
      <c r="S86" s="88">
        <v>0</v>
      </c>
      <c r="T86" s="88">
        <v>76835</v>
      </c>
      <c r="U86" s="88">
        <v>12572</v>
      </c>
      <c r="V86" s="88">
        <f t="shared" si="27"/>
        <v>75166</v>
      </c>
      <c r="W86" s="88">
        <f t="shared" si="28"/>
        <v>0</v>
      </c>
      <c r="X86" s="88">
        <f t="shared" si="29"/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f t="shared" si="30"/>
        <v>368</v>
      </c>
      <c r="AE86" s="88">
        <v>0</v>
      </c>
      <c r="AF86" s="89">
        <f t="shared" si="31"/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368</v>
      </c>
      <c r="AL86" s="88">
        <v>0</v>
      </c>
      <c r="AM86" s="88">
        <v>28514</v>
      </c>
      <c r="AN86" s="88">
        <v>3043</v>
      </c>
      <c r="AO86" s="88">
        <f t="shared" si="32"/>
        <v>3411</v>
      </c>
      <c r="AP86" s="88">
        <f t="shared" si="47"/>
        <v>0</v>
      </c>
      <c r="AQ86" s="88">
        <f t="shared" si="47"/>
        <v>0</v>
      </c>
      <c r="AR86" s="88">
        <f t="shared" si="47"/>
        <v>0</v>
      </c>
      <c r="AS86" s="88">
        <f t="shared" si="47"/>
        <v>0</v>
      </c>
      <c r="AT86" s="88">
        <f t="shared" si="45"/>
        <v>0</v>
      </c>
      <c r="AU86" s="88">
        <f t="shared" si="46"/>
        <v>0</v>
      </c>
      <c r="AV86" s="88">
        <f t="shared" si="46"/>
        <v>0</v>
      </c>
      <c r="AW86" s="88">
        <f t="shared" si="38"/>
        <v>62962</v>
      </c>
      <c r="AX86" s="88">
        <f t="shared" si="39"/>
        <v>17338</v>
      </c>
      <c r="AY86" s="88">
        <f t="shared" si="40"/>
        <v>13436</v>
      </c>
      <c r="AZ86" s="88">
        <f t="shared" si="41"/>
        <v>1905</v>
      </c>
      <c r="BA86" s="88">
        <f t="shared" si="33"/>
        <v>0</v>
      </c>
      <c r="BB86" s="88">
        <f t="shared" si="34"/>
        <v>11531</v>
      </c>
      <c r="BC86" s="88">
        <f t="shared" si="36"/>
        <v>8867</v>
      </c>
      <c r="BD86" s="88">
        <f t="shared" si="37"/>
        <v>23321</v>
      </c>
      <c r="BE86" s="88">
        <f t="shared" si="42"/>
        <v>0</v>
      </c>
      <c r="BF86" s="88">
        <f t="shared" si="42"/>
        <v>105349</v>
      </c>
      <c r="BG86" s="88">
        <f t="shared" si="43"/>
        <v>15615</v>
      </c>
      <c r="BH86" s="88">
        <f t="shared" si="44"/>
        <v>78577</v>
      </c>
    </row>
    <row r="87" spans="1:60" ht="13.5">
      <c r="A87" s="17" t="s">
        <v>260</v>
      </c>
      <c r="B87" s="76" t="s">
        <v>95</v>
      </c>
      <c r="C87" s="77" t="s">
        <v>96</v>
      </c>
      <c r="D87" s="88">
        <f t="shared" si="23"/>
        <v>0</v>
      </c>
      <c r="E87" s="88">
        <f t="shared" si="24"/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f t="shared" si="25"/>
        <v>19611</v>
      </c>
      <c r="L87" s="88">
        <v>7853</v>
      </c>
      <c r="M87" s="89">
        <f t="shared" si="26"/>
        <v>3107</v>
      </c>
      <c r="N87" s="88">
        <v>1519</v>
      </c>
      <c r="O87" s="88">
        <v>612</v>
      </c>
      <c r="P87" s="88">
        <v>976</v>
      </c>
      <c r="Q87" s="88">
        <v>0</v>
      </c>
      <c r="R87" s="88">
        <v>8504</v>
      </c>
      <c r="S87" s="88">
        <v>147</v>
      </c>
      <c r="T87" s="88">
        <v>16920</v>
      </c>
      <c r="U87" s="88">
        <v>1176</v>
      </c>
      <c r="V87" s="88">
        <f t="shared" si="27"/>
        <v>20787</v>
      </c>
      <c r="W87" s="88">
        <f t="shared" si="28"/>
        <v>0</v>
      </c>
      <c r="X87" s="88">
        <f t="shared" si="29"/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f t="shared" si="30"/>
        <v>4956</v>
      </c>
      <c r="AE87" s="88">
        <v>0</v>
      </c>
      <c r="AF87" s="89">
        <f t="shared" si="31"/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4956</v>
      </c>
      <c r="AL87" s="88">
        <v>0</v>
      </c>
      <c r="AM87" s="88">
        <v>5459</v>
      </c>
      <c r="AN87" s="88">
        <v>2786</v>
      </c>
      <c r="AO87" s="88">
        <f t="shared" si="32"/>
        <v>7742</v>
      </c>
      <c r="AP87" s="88">
        <f t="shared" si="47"/>
        <v>0</v>
      </c>
      <c r="AQ87" s="88">
        <f t="shared" si="47"/>
        <v>0</v>
      </c>
      <c r="AR87" s="88">
        <f t="shared" si="47"/>
        <v>0</v>
      </c>
      <c r="AS87" s="88">
        <f t="shared" si="47"/>
        <v>0</v>
      </c>
      <c r="AT87" s="88">
        <f t="shared" si="45"/>
        <v>0</v>
      </c>
      <c r="AU87" s="88">
        <f t="shared" si="46"/>
        <v>0</v>
      </c>
      <c r="AV87" s="88">
        <f t="shared" si="46"/>
        <v>0</v>
      </c>
      <c r="AW87" s="88">
        <f t="shared" si="38"/>
        <v>24567</v>
      </c>
      <c r="AX87" s="88">
        <f t="shared" si="39"/>
        <v>7853</v>
      </c>
      <c r="AY87" s="88">
        <f t="shared" si="40"/>
        <v>3107</v>
      </c>
      <c r="AZ87" s="88">
        <f t="shared" si="41"/>
        <v>1519</v>
      </c>
      <c r="BA87" s="88">
        <f t="shared" si="33"/>
        <v>612</v>
      </c>
      <c r="BB87" s="88">
        <f t="shared" si="34"/>
        <v>976</v>
      </c>
      <c r="BC87" s="88">
        <f t="shared" si="36"/>
        <v>0</v>
      </c>
      <c r="BD87" s="88">
        <f t="shared" si="37"/>
        <v>13460</v>
      </c>
      <c r="BE87" s="88">
        <f t="shared" si="42"/>
        <v>147</v>
      </c>
      <c r="BF87" s="88">
        <f t="shared" si="42"/>
        <v>22379</v>
      </c>
      <c r="BG87" s="88">
        <f t="shared" si="43"/>
        <v>3962</v>
      </c>
      <c r="BH87" s="88">
        <f t="shared" si="44"/>
        <v>28529</v>
      </c>
    </row>
    <row r="88" spans="1:60" ht="13.5">
      <c r="A88" s="17" t="s">
        <v>260</v>
      </c>
      <c r="B88" s="76" t="s">
        <v>97</v>
      </c>
      <c r="C88" s="77" t="s">
        <v>98</v>
      </c>
      <c r="D88" s="88">
        <f t="shared" si="23"/>
        <v>0</v>
      </c>
      <c r="E88" s="88">
        <f t="shared" si="24"/>
        <v>0</v>
      </c>
      <c r="F88" s="88">
        <v>0</v>
      </c>
      <c r="G88" s="88">
        <v>0</v>
      </c>
      <c r="H88" s="88">
        <v>0</v>
      </c>
      <c r="I88" s="88">
        <v>0</v>
      </c>
      <c r="J88" s="88">
        <v>34292</v>
      </c>
      <c r="K88" s="88">
        <f t="shared" si="25"/>
        <v>33167</v>
      </c>
      <c r="L88" s="88">
        <v>8308</v>
      </c>
      <c r="M88" s="89">
        <f t="shared" si="26"/>
        <v>399</v>
      </c>
      <c r="N88" s="88">
        <v>0</v>
      </c>
      <c r="O88" s="88">
        <v>399</v>
      </c>
      <c r="P88" s="88">
        <v>0</v>
      </c>
      <c r="Q88" s="88">
        <v>0</v>
      </c>
      <c r="R88" s="88">
        <v>22917</v>
      </c>
      <c r="S88" s="88">
        <v>1543</v>
      </c>
      <c r="T88" s="88">
        <v>43175</v>
      </c>
      <c r="U88" s="88">
        <v>0</v>
      </c>
      <c r="V88" s="88">
        <f t="shared" si="27"/>
        <v>33167</v>
      </c>
      <c r="W88" s="88">
        <f t="shared" si="28"/>
        <v>0</v>
      </c>
      <c r="X88" s="88">
        <f t="shared" si="29"/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528</v>
      </c>
      <c r="AD88" s="88">
        <f t="shared" si="30"/>
        <v>0</v>
      </c>
      <c r="AE88" s="88">
        <v>0</v>
      </c>
      <c r="AF88" s="89">
        <f t="shared" si="31"/>
        <v>0</v>
      </c>
      <c r="AG88" s="88">
        <v>0</v>
      </c>
      <c r="AH88" s="88">
        <v>0</v>
      </c>
      <c r="AI88" s="88">
        <v>0</v>
      </c>
      <c r="AJ88" s="88">
        <v>0</v>
      </c>
      <c r="AK88" s="88">
        <v>0</v>
      </c>
      <c r="AL88" s="88">
        <v>0</v>
      </c>
      <c r="AM88" s="88">
        <v>5338</v>
      </c>
      <c r="AN88" s="88">
        <v>0</v>
      </c>
      <c r="AO88" s="88">
        <f t="shared" si="32"/>
        <v>0</v>
      </c>
      <c r="AP88" s="88">
        <f t="shared" si="47"/>
        <v>0</v>
      </c>
      <c r="AQ88" s="88">
        <f t="shared" si="47"/>
        <v>0</v>
      </c>
      <c r="AR88" s="88">
        <f t="shared" si="47"/>
        <v>0</v>
      </c>
      <c r="AS88" s="88">
        <f t="shared" si="47"/>
        <v>0</v>
      </c>
      <c r="AT88" s="88">
        <f t="shared" si="45"/>
        <v>0</v>
      </c>
      <c r="AU88" s="88">
        <f t="shared" si="46"/>
        <v>0</v>
      </c>
      <c r="AV88" s="88">
        <f t="shared" si="46"/>
        <v>34820</v>
      </c>
      <c r="AW88" s="88">
        <f t="shared" si="38"/>
        <v>33167</v>
      </c>
      <c r="AX88" s="88">
        <f t="shared" si="39"/>
        <v>8308</v>
      </c>
      <c r="AY88" s="88">
        <f t="shared" si="40"/>
        <v>399</v>
      </c>
      <c r="AZ88" s="88">
        <f t="shared" si="41"/>
        <v>0</v>
      </c>
      <c r="BA88" s="88">
        <f t="shared" si="33"/>
        <v>399</v>
      </c>
      <c r="BB88" s="88">
        <f t="shared" si="34"/>
        <v>0</v>
      </c>
      <c r="BC88" s="88">
        <f t="shared" si="36"/>
        <v>0</v>
      </c>
      <c r="BD88" s="88">
        <f t="shared" si="37"/>
        <v>22917</v>
      </c>
      <c r="BE88" s="88">
        <f t="shared" si="42"/>
        <v>1543</v>
      </c>
      <c r="BF88" s="88">
        <f t="shared" si="42"/>
        <v>48513</v>
      </c>
      <c r="BG88" s="88">
        <f t="shared" si="43"/>
        <v>0</v>
      </c>
      <c r="BH88" s="88">
        <f t="shared" si="44"/>
        <v>33167</v>
      </c>
    </row>
    <row r="89" spans="1:60" ht="13.5">
      <c r="A89" s="17" t="s">
        <v>260</v>
      </c>
      <c r="B89" s="76" t="s">
        <v>99</v>
      </c>
      <c r="C89" s="77" t="s">
        <v>233</v>
      </c>
      <c r="D89" s="88">
        <f t="shared" si="23"/>
        <v>0</v>
      </c>
      <c r="E89" s="88">
        <f t="shared" si="24"/>
        <v>0</v>
      </c>
      <c r="F89" s="88">
        <v>0</v>
      </c>
      <c r="G89" s="88">
        <v>0</v>
      </c>
      <c r="H89" s="88">
        <v>0</v>
      </c>
      <c r="I89" s="88">
        <v>0</v>
      </c>
      <c r="J89" s="88">
        <v>70299</v>
      </c>
      <c r="K89" s="88">
        <f t="shared" si="25"/>
        <v>69390</v>
      </c>
      <c r="L89" s="88">
        <v>8</v>
      </c>
      <c r="M89" s="89">
        <f t="shared" si="26"/>
        <v>5542</v>
      </c>
      <c r="N89" s="88">
        <v>0</v>
      </c>
      <c r="O89" s="88">
        <v>0</v>
      </c>
      <c r="P89" s="88">
        <v>5542</v>
      </c>
      <c r="Q89" s="88">
        <v>0</v>
      </c>
      <c r="R89" s="88">
        <v>61237</v>
      </c>
      <c r="S89" s="88">
        <v>2603</v>
      </c>
      <c r="T89" s="88">
        <v>88509</v>
      </c>
      <c r="U89" s="88">
        <v>0</v>
      </c>
      <c r="V89" s="88">
        <f t="shared" si="27"/>
        <v>69390</v>
      </c>
      <c r="W89" s="88">
        <f t="shared" si="28"/>
        <v>0</v>
      </c>
      <c r="X89" s="88">
        <f t="shared" si="29"/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1082</v>
      </c>
      <c r="AD89" s="88">
        <f t="shared" si="30"/>
        <v>0</v>
      </c>
      <c r="AE89" s="88">
        <v>0</v>
      </c>
      <c r="AF89" s="89">
        <f t="shared" si="31"/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10943</v>
      </c>
      <c r="AN89" s="88">
        <v>0</v>
      </c>
      <c r="AO89" s="88">
        <f t="shared" si="32"/>
        <v>0</v>
      </c>
      <c r="AP89" s="88">
        <f t="shared" si="47"/>
        <v>0</v>
      </c>
      <c r="AQ89" s="88">
        <f t="shared" si="47"/>
        <v>0</v>
      </c>
      <c r="AR89" s="88">
        <f t="shared" si="47"/>
        <v>0</v>
      </c>
      <c r="AS89" s="88">
        <f t="shared" si="47"/>
        <v>0</v>
      </c>
      <c r="AT89" s="88">
        <f t="shared" si="45"/>
        <v>0</v>
      </c>
      <c r="AU89" s="88">
        <f t="shared" si="46"/>
        <v>0</v>
      </c>
      <c r="AV89" s="88">
        <f t="shared" si="46"/>
        <v>71381</v>
      </c>
      <c r="AW89" s="88">
        <f t="shared" si="38"/>
        <v>69390</v>
      </c>
      <c r="AX89" s="88">
        <f t="shared" si="39"/>
        <v>8</v>
      </c>
      <c r="AY89" s="88">
        <f t="shared" si="40"/>
        <v>5542</v>
      </c>
      <c r="AZ89" s="88">
        <f t="shared" si="41"/>
        <v>0</v>
      </c>
      <c r="BA89" s="88">
        <f t="shared" si="33"/>
        <v>0</v>
      </c>
      <c r="BB89" s="88">
        <f t="shared" si="34"/>
        <v>5542</v>
      </c>
      <c r="BC89" s="88">
        <f t="shared" si="36"/>
        <v>0</v>
      </c>
      <c r="BD89" s="88">
        <f t="shared" si="37"/>
        <v>61237</v>
      </c>
      <c r="BE89" s="88">
        <f t="shared" si="42"/>
        <v>2603</v>
      </c>
      <c r="BF89" s="88">
        <f t="shared" si="42"/>
        <v>99452</v>
      </c>
      <c r="BG89" s="88">
        <f t="shared" si="43"/>
        <v>0</v>
      </c>
      <c r="BH89" s="88">
        <f t="shared" si="44"/>
        <v>69390</v>
      </c>
    </row>
    <row r="90" spans="1:60" ht="13.5">
      <c r="A90" s="17" t="s">
        <v>260</v>
      </c>
      <c r="B90" s="76" t="s">
        <v>100</v>
      </c>
      <c r="C90" s="77" t="s">
        <v>101</v>
      </c>
      <c r="D90" s="88">
        <f t="shared" si="23"/>
        <v>0</v>
      </c>
      <c r="E90" s="88">
        <f t="shared" si="24"/>
        <v>0</v>
      </c>
      <c r="F90" s="88">
        <v>0</v>
      </c>
      <c r="G90" s="88">
        <v>0</v>
      </c>
      <c r="H90" s="88">
        <v>0</v>
      </c>
      <c r="I90" s="88">
        <v>0</v>
      </c>
      <c r="J90" s="88">
        <v>99448</v>
      </c>
      <c r="K90" s="88">
        <f t="shared" si="25"/>
        <v>88853</v>
      </c>
      <c r="L90" s="88">
        <v>5448</v>
      </c>
      <c r="M90" s="89">
        <f t="shared" si="26"/>
        <v>10304</v>
      </c>
      <c r="N90" s="88">
        <v>190</v>
      </c>
      <c r="O90" s="88">
        <v>599</v>
      </c>
      <c r="P90" s="88">
        <v>9515</v>
      </c>
      <c r="Q90" s="88">
        <v>0</v>
      </c>
      <c r="R90" s="88">
        <v>73101</v>
      </c>
      <c r="S90" s="88">
        <v>0</v>
      </c>
      <c r="T90" s="88">
        <v>125208</v>
      </c>
      <c r="U90" s="88">
        <v>4492</v>
      </c>
      <c r="V90" s="88">
        <f t="shared" si="27"/>
        <v>93345</v>
      </c>
      <c r="W90" s="88">
        <f t="shared" si="28"/>
        <v>0</v>
      </c>
      <c r="X90" s="88">
        <f t="shared" si="29"/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1531</v>
      </c>
      <c r="AD90" s="88">
        <f t="shared" si="30"/>
        <v>0</v>
      </c>
      <c r="AE90" s="88">
        <v>0</v>
      </c>
      <c r="AF90" s="89">
        <f t="shared" si="31"/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15481</v>
      </c>
      <c r="AN90" s="88">
        <v>195</v>
      </c>
      <c r="AO90" s="88">
        <f t="shared" si="32"/>
        <v>195</v>
      </c>
      <c r="AP90" s="88">
        <f t="shared" si="47"/>
        <v>0</v>
      </c>
      <c r="AQ90" s="88">
        <f t="shared" si="47"/>
        <v>0</v>
      </c>
      <c r="AR90" s="88">
        <f t="shared" si="47"/>
        <v>0</v>
      </c>
      <c r="AS90" s="88">
        <f t="shared" si="47"/>
        <v>0</v>
      </c>
      <c r="AT90" s="88">
        <f t="shared" si="45"/>
        <v>0</v>
      </c>
      <c r="AU90" s="88">
        <f t="shared" si="46"/>
        <v>0</v>
      </c>
      <c r="AV90" s="88">
        <f t="shared" si="46"/>
        <v>100979</v>
      </c>
      <c r="AW90" s="88">
        <f t="shared" si="38"/>
        <v>88853</v>
      </c>
      <c r="AX90" s="88">
        <f t="shared" si="39"/>
        <v>5448</v>
      </c>
      <c r="AY90" s="88">
        <f t="shared" si="40"/>
        <v>10304</v>
      </c>
      <c r="AZ90" s="88">
        <f t="shared" si="41"/>
        <v>190</v>
      </c>
      <c r="BA90" s="88">
        <f t="shared" si="33"/>
        <v>599</v>
      </c>
      <c r="BB90" s="88">
        <f t="shared" si="34"/>
        <v>9515</v>
      </c>
      <c r="BC90" s="88">
        <f t="shared" si="36"/>
        <v>0</v>
      </c>
      <c r="BD90" s="88">
        <f t="shared" si="37"/>
        <v>73101</v>
      </c>
      <c r="BE90" s="88">
        <f t="shared" si="42"/>
        <v>0</v>
      </c>
      <c r="BF90" s="88">
        <f t="shared" si="42"/>
        <v>140689</v>
      </c>
      <c r="BG90" s="88">
        <f t="shared" si="43"/>
        <v>4687</v>
      </c>
      <c r="BH90" s="88">
        <f t="shared" si="44"/>
        <v>93540</v>
      </c>
    </row>
    <row r="91" spans="1:60" ht="13.5">
      <c r="A91" s="17" t="s">
        <v>260</v>
      </c>
      <c r="B91" s="76" t="s">
        <v>102</v>
      </c>
      <c r="C91" s="77" t="s">
        <v>103</v>
      </c>
      <c r="D91" s="88">
        <f t="shared" si="23"/>
        <v>0</v>
      </c>
      <c r="E91" s="88">
        <f t="shared" si="24"/>
        <v>0</v>
      </c>
      <c r="F91" s="88">
        <v>0</v>
      </c>
      <c r="G91" s="88">
        <v>0</v>
      </c>
      <c r="H91" s="88">
        <v>0</v>
      </c>
      <c r="I91" s="88">
        <v>0</v>
      </c>
      <c r="J91" s="88">
        <v>59154</v>
      </c>
      <c r="K91" s="88">
        <f t="shared" si="25"/>
        <v>38709</v>
      </c>
      <c r="L91" s="88">
        <v>48</v>
      </c>
      <c r="M91" s="89">
        <f t="shared" si="26"/>
        <v>6326</v>
      </c>
      <c r="N91" s="88">
        <v>0</v>
      </c>
      <c r="O91" s="88">
        <v>0</v>
      </c>
      <c r="P91" s="88">
        <v>6326</v>
      </c>
      <c r="Q91" s="88">
        <v>0</v>
      </c>
      <c r="R91" s="88">
        <v>32134</v>
      </c>
      <c r="S91" s="88">
        <v>201</v>
      </c>
      <c r="T91" s="88">
        <v>74477</v>
      </c>
      <c r="U91" s="88">
        <v>1954</v>
      </c>
      <c r="V91" s="88">
        <f t="shared" si="27"/>
        <v>40663</v>
      </c>
      <c r="W91" s="88">
        <f t="shared" si="28"/>
        <v>0</v>
      </c>
      <c r="X91" s="88">
        <f t="shared" si="29"/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910</v>
      </c>
      <c r="AD91" s="88">
        <f t="shared" si="30"/>
        <v>75</v>
      </c>
      <c r="AE91" s="88">
        <v>0</v>
      </c>
      <c r="AF91" s="89">
        <f t="shared" si="31"/>
        <v>0</v>
      </c>
      <c r="AG91" s="88">
        <v>0</v>
      </c>
      <c r="AH91" s="88">
        <v>0</v>
      </c>
      <c r="AI91" s="88">
        <v>0</v>
      </c>
      <c r="AJ91" s="88">
        <v>0</v>
      </c>
      <c r="AK91" s="88">
        <v>46</v>
      </c>
      <c r="AL91" s="88">
        <v>29</v>
      </c>
      <c r="AM91" s="88">
        <v>9208</v>
      </c>
      <c r="AN91" s="88">
        <v>10568</v>
      </c>
      <c r="AO91" s="88">
        <f t="shared" si="32"/>
        <v>10643</v>
      </c>
      <c r="AP91" s="88">
        <f t="shared" si="47"/>
        <v>0</v>
      </c>
      <c r="AQ91" s="88">
        <f t="shared" si="47"/>
        <v>0</v>
      </c>
      <c r="AR91" s="88">
        <f t="shared" si="47"/>
        <v>0</v>
      </c>
      <c r="AS91" s="88">
        <f t="shared" si="47"/>
        <v>0</v>
      </c>
      <c r="AT91" s="88">
        <f t="shared" si="45"/>
        <v>0</v>
      </c>
      <c r="AU91" s="88">
        <f t="shared" si="46"/>
        <v>0</v>
      </c>
      <c r="AV91" s="88">
        <f t="shared" si="46"/>
        <v>60064</v>
      </c>
      <c r="AW91" s="88">
        <f t="shared" si="38"/>
        <v>38784</v>
      </c>
      <c r="AX91" s="88">
        <f t="shared" si="39"/>
        <v>48</v>
      </c>
      <c r="AY91" s="88">
        <f t="shared" si="40"/>
        <v>6326</v>
      </c>
      <c r="AZ91" s="88">
        <f t="shared" si="41"/>
        <v>0</v>
      </c>
      <c r="BA91" s="88">
        <f t="shared" si="33"/>
        <v>0</v>
      </c>
      <c r="BB91" s="88">
        <f t="shared" si="34"/>
        <v>6326</v>
      </c>
      <c r="BC91" s="88">
        <f t="shared" si="36"/>
        <v>0</v>
      </c>
      <c r="BD91" s="88">
        <f t="shared" si="37"/>
        <v>32180</v>
      </c>
      <c r="BE91" s="88">
        <f t="shared" si="42"/>
        <v>230</v>
      </c>
      <c r="BF91" s="88">
        <f t="shared" si="42"/>
        <v>83685</v>
      </c>
      <c r="BG91" s="88">
        <f t="shared" si="43"/>
        <v>12522</v>
      </c>
      <c r="BH91" s="88">
        <f t="shared" si="44"/>
        <v>51306</v>
      </c>
    </row>
    <row r="92" spans="1:60" ht="13.5">
      <c r="A92" s="17" t="s">
        <v>260</v>
      </c>
      <c r="B92" s="76" t="s">
        <v>104</v>
      </c>
      <c r="C92" s="77" t="s">
        <v>105</v>
      </c>
      <c r="D92" s="88">
        <f t="shared" si="23"/>
        <v>23898</v>
      </c>
      <c r="E92" s="88">
        <f t="shared" si="24"/>
        <v>23898</v>
      </c>
      <c r="F92" s="88">
        <v>12285</v>
      </c>
      <c r="G92" s="88">
        <v>11613</v>
      </c>
      <c r="H92" s="88">
        <v>0</v>
      </c>
      <c r="I92" s="88">
        <v>0</v>
      </c>
      <c r="J92" s="88">
        <v>0</v>
      </c>
      <c r="K92" s="88">
        <f t="shared" si="25"/>
        <v>366122</v>
      </c>
      <c r="L92" s="88">
        <v>50527</v>
      </c>
      <c r="M92" s="89">
        <f t="shared" si="26"/>
        <v>74307</v>
      </c>
      <c r="N92" s="88">
        <v>0</v>
      </c>
      <c r="O92" s="88">
        <v>56099</v>
      </c>
      <c r="P92" s="88">
        <v>18208</v>
      </c>
      <c r="Q92" s="88">
        <v>0</v>
      </c>
      <c r="R92" s="88">
        <v>227273</v>
      </c>
      <c r="S92" s="88">
        <v>14015</v>
      </c>
      <c r="T92" s="88">
        <v>0</v>
      </c>
      <c r="U92" s="88">
        <v>0</v>
      </c>
      <c r="V92" s="88">
        <f t="shared" si="27"/>
        <v>390020</v>
      </c>
      <c r="W92" s="88">
        <f t="shared" si="28"/>
        <v>0</v>
      </c>
      <c r="X92" s="88">
        <f t="shared" si="29"/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f t="shared" si="30"/>
        <v>0</v>
      </c>
      <c r="AE92" s="88">
        <v>0</v>
      </c>
      <c r="AF92" s="89">
        <f t="shared" si="31"/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42964</v>
      </c>
      <c r="AN92" s="88">
        <v>0</v>
      </c>
      <c r="AO92" s="88">
        <f t="shared" si="32"/>
        <v>0</v>
      </c>
      <c r="AP92" s="88">
        <f t="shared" si="47"/>
        <v>23898</v>
      </c>
      <c r="AQ92" s="88">
        <f t="shared" si="47"/>
        <v>23898</v>
      </c>
      <c r="AR92" s="88">
        <f t="shared" si="47"/>
        <v>12285</v>
      </c>
      <c r="AS92" s="88">
        <f t="shared" si="47"/>
        <v>11613</v>
      </c>
      <c r="AT92" s="88">
        <f t="shared" si="45"/>
        <v>0</v>
      </c>
      <c r="AU92" s="88">
        <f t="shared" si="46"/>
        <v>0</v>
      </c>
      <c r="AV92" s="88">
        <f t="shared" si="46"/>
        <v>0</v>
      </c>
      <c r="AW92" s="88">
        <f t="shared" si="38"/>
        <v>366122</v>
      </c>
      <c r="AX92" s="88">
        <f t="shared" si="39"/>
        <v>50527</v>
      </c>
      <c r="AY92" s="88">
        <f t="shared" si="40"/>
        <v>74307</v>
      </c>
      <c r="AZ92" s="88">
        <f t="shared" si="41"/>
        <v>0</v>
      </c>
      <c r="BA92" s="88">
        <f t="shared" si="33"/>
        <v>56099</v>
      </c>
      <c r="BB92" s="88">
        <f t="shared" si="34"/>
        <v>18208</v>
      </c>
      <c r="BC92" s="88">
        <f t="shared" si="36"/>
        <v>0</v>
      </c>
      <c r="BD92" s="88">
        <f t="shared" si="37"/>
        <v>227273</v>
      </c>
      <c r="BE92" s="88">
        <f t="shared" si="42"/>
        <v>14015</v>
      </c>
      <c r="BF92" s="88">
        <f t="shared" si="42"/>
        <v>42964</v>
      </c>
      <c r="BG92" s="88">
        <f t="shared" si="43"/>
        <v>0</v>
      </c>
      <c r="BH92" s="88">
        <f t="shared" si="44"/>
        <v>390020</v>
      </c>
    </row>
    <row r="93" spans="1:60" ht="13.5">
      <c r="A93" s="17" t="s">
        <v>260</v>
      </c>
      <c r="B93" s="76" t="s">
        <v>106</v>
      </c>
      <c r="C93" s="77" t="s">
        <v>107</v>
      </c>
      <c r="D93" s="88">
        <f t="shared" si="23"/>
        <v>0</v>
      </c>
      <c r="E93" s="88">
        <f t="shared" si="24"/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f t="shared" si="25"/>
        <v>91889</v>
      </c>
      <c r="L93" s="88">
        <v>23410</v>
      </c>
      <c r="M93" s="89">
        <f t="shared" si="26"/>
        <v>34409</v>
      </c>
      <c r="N93" s="88">
        <v>4325</v>
      </c>
      <c r="O93" s="88">
        <v>25467</v>
      </c>
      <c r="P93" s="88">
        <v>4617</v>
      </c>
      <c r="Q93" s="88">
        <v>0</v>
      </c>
      <c r="R93" s="88">
        <v>34070</v>
      </c>
      <c r="S93" s="88">
        <v>0</v>
      </c>
      <c r="T93" s="88">
        <v>0</v>
      </c>
      <c r="U93" s="88">
        <v>3678</v>
      </c>
      <c r="V93" s="88">
        <f t="shared" si="27"/>
        <v>95567</v>
      </c>
      <c r="W93" s="88">
        <f t="shared" si="28"/>
        <v>0</v>
      </c>
      <c r="X93" s="88">
        <f t="shared" si="29"/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0</v>
      </c>
      <c r="AD93" s="88">
        <f t="shared" si="30"/>
        <v>0</v>
      </c>
      <c r="AE93" s="88">
        <v>0</v>
      </c>
      <c r="AF93" s="89">
        <f t="shared" si="31"/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  <c r="AM93" s="88">
        <v>8510</v>
      </c>
      <c r="AN93" s="88">
        <v>0</v>
      </c>
      <c r="AO93" s="88">
        <f t="shared" si="32"/>
        <v>0</v>
      </c>
      <c r="AP93" s="88">
        <f t="shared" si="47"/>
        <v>0</v>
      </c>
      <c r="AQ93" s="88">
        <f t="shared" si="47"/>
        <v>0</v>
      </c>
      <c r="AR93" s="88">
        <f t="shared" si="47"/>
        <v>0</v>
      </c>
      <c r="AS93" s="88">
        <f t="shared" si="47"/>
        <v>0</v>
      </c>
      <c r="AT93" s="88">
        <f t="shared" si="45"/>
        <v>0</v>
      </c>
      <c r="AU93" s="88">
        <f t="shared" si="46"/>
        <v>0</v>
      </c>
      <c r="AV93" s="88">
        <f t="shared" si="46"/>
        <v>0</v>
      </c>
      <c r="AW93" s="88">
        <f t="shared" si="38"/>
        <v>91889</v>
      </c>
      <c r="AX93" s="88">
        <f t="shared" si="39"/>
        <v>23410</v>
      </c>
      <c r="AY93" s="88">
        <f t="shared" si="40"/>
        <v>34409</v>
      </c>
      <c r="AZ93" s="88">
        <f t="shared" si="41"/>
        <v>4325</v>
      </c>
      <c r="BA93" s="88">
        <f t="shared" si="33"/>
        <v>25467</v>
      </c>
      <c r="BB93" s="88">
        <f t="shared" si="34"/>
        <v>4617</v>
      </c>
      <c r="BC93" s="88">
        <f t="shared" si="36"/>
        <v>0</v>
      </c>
      <c r="BD93" s="88">
        <f t="shared" si="37"/>
        <v>34070</v>
      </c>
      <c r="BE93" s="88">
        <f t="shared" si="42"/>
        <v>0</v>
      </c>
      <c r="BF93" s="88">
        <f t="shared" si="42"/>
        <v>8510</v>
      </c>
      <c r="BG93" s="88">
        <f t="shared" si="43"/>
        <v>3678</v>
      </c>
      <c r="BH93" s="88">
        <f t="shared" si="44"/>
        <v>95567</v>
      </c>
    </row>
    <row r="94" spans="1:60" ht="13.5">
      <c r="A94" s="17" t="s">
        <v>260</v>
      </c>
      <c r="B94" s="76" t="s">
        <v>108</v>
      </c>
      <c r="C94" s="77" t="s">
        <v>109</v>
      </c>
      <c r="D94" s="88">
        <f t="shared" si="23"/>
        <v>6790</v>
      </c>
      <c r="E94" s="88">
        <f t="shared" si="24"/>
        <v>0</v>
      </c>
      <c r="F94" s="88">
        <v>0</v>
      </c>
      <c r="G94" s="88">
        <v>0</v>
      </c>
      <c r="H94" s="88">
        <v>0</v>
      </c>
      <c r="I94" s="88">
        <v>6790</v>
      </c>
      <c r="J94" s="88">
        <v>0</v>
      </c>
      <c r="K94" s="88">
        <f t="shared" si="25"/>
        <v>212493</v>
      </c>
      <c r="L94" s="88">
        <v>47250</v>
      </c>
      <c r="M94" s="89">
        <f t="shared" si="26"/>
        <v>114682</v>
      </c>
      <c r="N94" s="88">
        <v>0</v>
      </c>
      <c r="O94" s="88">
        <v>90802</v>
      </c>
      <c r="P94" s="88">
        <v>23880</v>
      </c>
      <c r="Q94" s="88">
        <v>0</v>
      </c>
      <c r="R94" s="88">
        <v>50561</v>
      </c>
      <c r="S94" s="88">
        <v>0</v>
      </c>
      <c r="T94" s="88">
        <v>0</v>
      </c>
      <c r="U94" s="88">
        <v>2318</v>
      </c>
      <c r="V94" s="88">
        <f t="shared" si="27"/>
        <v>221601</v>
      </c>
      <c r="W94" s="88">
        <f t="shared" si="28"/>
        <v>0</v>
      </c>
      <c r="X94" s="88">
        <f t="shared" si="29"/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0</v>
      </c>
      <c r="AD94" s="88">
        <f t="shared" si="30"/>
        <v>0</v>
      </c>
      <c r="AE94" s="88">
        <v>0</v>
      </c>
      <c r="AF94" s="89">
        <f t="shared" si="31"/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>
        <v>40526</v>
      </c>
      <c r="AN94" s="88">
        <v>0</v>
      </c>
      <c r="AO94" s="88">
        <f t="shared" si="32"/>
        <v>0</v>
      </c>
      <c r="AP94" s="88">
        <f t="shared" si="47"/>
        <v>6790</v>
      </c>
      <c r="AQ94" s="88">
        <f t="shared" si="47"/>
        <v>0</v>
      </c>
      <c r="AR94" s="88">
        <f t="shared" si="47"/>
        <v>0</v>
      </c>
      <c r="AS94" s="88">
        <f t="shared" si="47"/>
        <v>0</v>
      </c>
      <c r="AT94" s="88">
        <f t="shared" si="45"/>
        <v>0</v>
      </c>
      <c r="AU94" s="88">
        <f t="shared" si="46"/>
        <v>6790</v>
      </c>
      <c r="AV94" s="88">
        <f t="shared" si="46"/>
        <v>0</v>
      </c>
      <c r="AW94" s="88">
        <f t="shared" si="38"/>
        <v>212493</v>
      </c>
      <c r="AX94" s="88">
        <f t="shared" si="39"/>
        <v>47250</v>
      </c>
      <c r="AY94" s="88">
        <f t="shared" si="40"/>
        <v>114682</v>
      </c>
      <c r="AZ94" s="88">
        <f t="shared" si="41"/>
        <v>0</v>
      </c>
      <c r="BA94" s="88">
        <f t="shared" si="33"/>
        <v>90802</v>
      </c>
      <c r="BB94" s="88">
        <f t="shared" si="34"/>
        <v>23880</v>
      </c>
      <c r="BC94" s="88">
        <f t="shared" si="36"/>
        <v>0</v>
      </c>
      <c r="BD94" s="88">
        <f t="shared" si="37"/>
        <v>50561</v>
      </c>
      <c r="BE94" s="88">
        <f t="shared" si="42"/>
        <v>0</v>
      </c>
      <c r="BF94" s="88">
        <f t="shared" si="42"/>
        <v>40526</v>
      </c>
      <c r="BG94" s="88">
        <f t="shared" si="43"/>
        <v>2318</v>
      </c>
      <c r="BH94" s="88">
        <f t="shared" si="44"/>
        <v>221601</v>
      </c>
    </row>
    <row r="95" spans="1:60" ht="13.5">
      <c r="A95" s="78" t="s">
        <v>260</v>
      </c>
      <c r="B95" s="78" t="s">
        <v>110</v>
      </c>
      <c r="C95" s="79" t="s">
        <v>111</v>
      </c>
      <c r="D95" s="88">
        <f t="shared" si="23"/>
        <v>0</v>
      </c>
      <c r="E95" s="88">
        <f t="shared" si="24"/>
        <v>0</v>
      </c>
      <c r="F95" s="88">
        <v>0</v>
      </c>
      <c r="G95" s="88">
        <v>0</v>
      </c>
      <c r="H95" s="88">
        <v>0</v>
      </c>
      <c r="I95" s="88">
        <v>0</v>
      </c>
      <c r="J95" s="88" t="s">
        <v>246</v>
      </c>
      <c r="K95" s="88">
        <f t="shared" si="25"/>
        <v>0</v>
      </c>
      <c r="L95" s="88">
        <v>0</v>
      </c>
      <c r="M95" s="89">
        <f t="shared" si="26"/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 t="s">
        <v>246</v>
      </c>
      <c r="U95" s="88">
        <v>0</v>
      </c>
      <c r="V95" s="88">
        <f t="shared" si="27"/>
        <v>0</v>
      </c>
      <c r="W95" s="88">
        <f t="shared" si="28"/>
        <v>0</v>
      </c>
      <c r="X95" s="88">
        <f t="shared" si="29"/>
        <v>0</v>
      </c>
      <c r="Y95" s="88">
        <v>0</v>
      </c>
      <c r="Z95" s="88">
        <v>0</v>
      </c>
      <c r="AA95" s="88">
        <v>0</v>
      </c>
      <c r="AB95" s="88">
        <v>0</v>
      </c>
      <c r="AC95" s="88" t="s">
        <v>246</v>
      </c>
      <c r="AD95" s="88">
        <f t="shared" si="30"/>
        <v>332518</v>
      </c>
      <c r="AE95" s="88">
        <v>94504</v>
      </c>
      <c r="AF95" s="89">
        <f t="shared" si="31"/>
        <v>238014</v>
      </c>
      <c r="AG95" s="88">
        <v>0</v>
      </c>
      <c r="AH95" s="88">
        <v>226391</v>
      </c>
      <c r="AI95" s="88">
        <v>11623</v>
      </c>
      <c r="AJ95" s="88">
        <v>0</v>
      </c>
      <c r="AK95" s="88">
        <v>0</v>
      </c>
      <c r="AL95" s="88">
        <v>0</v>
      </c>
      <c r="AM95" s="88" t="s">
        <v>246</v>
      </c>
      <c r="AN95" s="88">
        <v>336920</v>
      </c>
      <c r="AO95" s="88">
        <f t="shared" si="32"/>
        <v>669438</v>
      </c>
      <c r="AP95" s="88">
        <f aca="true" t="shared" si="48" ref="AP95:AP120">D95+W95</f>
        <v>0</v>
      </c>
      <c r="AQ95" s="88">
        <f aca="true" t="shared" si="49" ref="AQ95:AQ120">E95+X95</f>
        <v>0</v>
      </c>
      <c r="AR95" s="88">
        <f aca="true" t="shared" si="50" ref="AR95:AR120">F95+Y95</f>
        <v>0</v>
      </c>
      <c r="AS95" s="88">
        <f aca="true" t="shared" si="51" ref="AS95:AS120">G95+Z95</f>
        <v>0</v>
      </c>
      <c r="AT95" s="88">
        <f t="shared" si="45"/>
        <v>0</v>
      </c>
      <c r="AU95" s="88">
        <f t="shared" si="46"/>
        <v>0</v>
      </c>
      <c r="AV95" s="89" t="s">
        <v>166</v>
      </c>
      <c r="AW95" s="88">
        <f t="shared" si="38"/>
        <v>332518</v>
      </c>
      <c r="AX95" s="88">
        <f t="shared" si="39"/>
        <v>94504</v>
      </c>
      <c r="AY95" s="88">
        <f t="shared" si="40"/>
        <v>238014</v>
      </c>
      <c r="AZ95" s="88">
        <f t="shared" si="41"/>
        <v>0</v>
      </c>
      <c r="BA95" s="88">
        <f t="shared" si="33"/>
        <v>226391</v>
      </c>
      <c r="BB95" s="88">
        <f t="shared" si="34"/>
        <v>11623</v>
      </c>
      <c r="BC95" s="88">
        <f t="shared" si="36"/>
        <v>0</v>
      </c>
      <c r="BD95" s="88">
        <f t="shared" si="37"/>
        <v>0</v>
      </c>
      <c r="BE95" s="88">
        <f t="shared" si="42"/>
        <v>0</v>
      </c>
      <c r="BF95" s="89" t="s">
        <v>166</v>
      </c>
      <c r="BG95" s="88">
        <f t="shared" si="43"/>
        <v>336920</v>
      </c>
      <c r="BH95" s="88">
        <f t="shared" si="44"/>
        <v>669438</v>
      </c>
    </row>
    <row r="96" spans="1:60" ht="13.5">
      <c r="A96" s="78" t="s">
        <v>260</v>
      </c>
      <c r="B96" s="78" t="s">
        <v>112</v>
      </c>
      <c r="C96" s="79" t="s">
        <v>113</v>
      </c>
      <c r="D96" s="88">
        <f t="shared" si="23"/>
        <v>0</v>
      </c>
      <c r="E96" s="88">
        <f t="shared" si="24"/>
        <v>0</v>
      </c>
      <c r="F96" s="88">
        <v>0</v>
      </c>
      <c r="G96" s="88">
        <v>0</v>
      </c>
      <c r="H96" s="88">
        <v>0</v>
      </c>
      <c r="I96" s="88">
        <v>0</v>
      </c>
      <c r="J96" s="88" t="s">
        <v>246</v>
      </c>
      <c r="K96" s="88">
        <f t="shared" si="25"/>
        <v>0</v>
      </c>
      <c r="L96" s="88">
        <v>0</v>
      </c>
      <c r="M96" s="89">
        <f t="shared" si="26"/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 t="s">
        <v>246</v>
      </c>
      <c r="U96" s="88">
        <v>0</v>
      </c>
      <c r="V96" s="88">
        <f t="shared" si="27"/>
        <v>0</v>
      </c>
      <c r="W96" s="88">
        <f t="shared" si="28"/>
        <v>0</v>
      </c>
      <c r="X96" s="88">
        <f t="shared" si="29"/>
        <v>0</v>
      </c>
      <c r="Y96" s="88">
        <v>0</v>
      </c>
      <c r="Z96" s="88">
        <v>0</v>
      </c>
      <c r="AA96" s="88">
        <v>0</v>
      </c>
      <c r="AB96" s="88">
        <v>0</v>
      </c>
      <c r="AC96" s="88" t="s">
        <v>246</v>
      </c>
      <c r="AD96" s="88">
        <f t="shared" si="30"/>
        <v>293028</v>
      </c>
      <c r="AE96" s="88">
        <v>109248</v>
      </c>
      <c r="AF96" s="89">
        <f t="shared" si="31"/>
        <v>180147</v>
      </c>
      <c r="AG96" s="88">
        <v>0</v>
      </c>
      <c r="AH96" s="88">
        <v>180147</v>
      </c>
      <c r="AI96" s="88">
        <v>0</v>
      </c>
      <c r="AJ96" s="88">
        <v>0</v>
      </c>
      <c r="AK96" s="88">
        <v>3633</v>
      </c>
      <c r="AL96" s="88">
        <v>0</v>
      </c>
      <c r="AM96" s="88" t="s">
        <v>246</v>
      </c>
      <c r="AN96" s="88">
        <v>31158</v>
      </c>
      <c r="AO96" s="88">
        <f t="shared" si="32"/>
        <v>324186</v>
      </c>
      <c r="AP96" s="88">
        <f t="shared" si="48"/>
        <v>0</v>
      </c>
      <c r="AQ96" s="88">
        <f t="shared" si="49"/>
        <v>0</v>
      </c>
      <c r="AR96" s="88">
        <f t="shared" si="50"/>
        <v>0</v>
      </c>
      <c r="AS96" s="88">
        <f t="shared" si="51"/>
        <v>0</v>
      </c>
      <c r="AT96" s="88">
        <f t="shared" si="45"/>
        <v>0</v>
      </c>
      <c r="AU96" s="88">
        <f t="shared" si="46"/>
        <v>0</v>
      </c>
      <c r="AV96" s="89" t="s">
        <v>166</v>
      </c>
      <c r="AW96" s="88">
        <f t="shared" si="38"/>
        <v>293028</v>
      </c>
      <c r="AX96" s="88">
        <f t="shared" si="39"/>
        <v>109248</v>
      </c>
      <c r="AY96" s="88">
        <f t="shared" si="40"/>
        <v>180147</v>
      </c>
      <c r="AZ96" s="88">
        <f t="shared" si="41"/>
        <v>0</v>
      </c>
      <c r="BA96" s="88">
        <f t="shared" si="33"/>
        <v>180147</v>
      </c>
      <c r="BB96" s="88">
        <f t="shared" si="34"/>
        <v>0</v>
      </c>
      <c r="BC96" s="88">
        <f t="shared" si="36"/>
        <v>0</v>
      </c>
      <c r="BD96" s="88">
        <f t="shared" si="37"/>
        <v>3633</v>
      </c>
      <c r="BE96" s="88">
        <f t="shared" si="42"/>
        <v>0</v>
      </c>
      <c r="BF96" s="89" t="s">
        <v>166</v>
      </c>
      <c r="BG96" s="88">
        <f t="shared" si="43"/>
        <v>31158</v>
      </c>
      <c r="BH96" s="88">
        <f t="shared" si="44"/>
        <v>324186</v>
      </c>
    </row>
    <row r="97" spans="1:60" ht="13.5">
      <c r="A97" s="78" t="s">
        <v>260</v>
      </c>
      <c r="B97" s="78" t="s">
        <v>114</v>
      </c>
      <c r="C97" s="79" t="s">
        <v>115</v>
      </c>
      <c r="D97" s="88">
        <f t="shared" si="23"/>
        <v>2871</v>
      </c>
      <c r="E97" s="88">
        <f t="shared" si="24"/>
        <v>2871</v>
      </c>
      <c r="F97" s="88">
        <v>2871</v>
      </c>
      <c r="G97" s="88">
        <v>0</v>
      </c>
      <c r="H97" s="88">
        <v>0</v>
      </c>
      <c r="I97" s="88">
        <v>0</v>
      </c>
      <c r="J97" s="88" t="s">
        <v>246</v>
      </c>
      <c r="K97" s="88">
        <f t="shared" si="25"/>
        <v>283335</v>
      </c>
      <c r="L97" s="88">
        <v>24803</v>
      </c>
      <c r="M97" s="89">
        <f t="shared" si="26"/>
        <v>84205</v>
      </c>
      <c r="N97" s="88">
        <v>0</v>
      </c>
      <c r="O97" s="88">
        <v>84205</v>
      </c>
      <c r="P97" s="88">
        <v>0</v>
      </c>
      <c r="Q97" s="88">
        <v>798</v>
      </c>
      <c r="R97" s="88">
        <v>173529</v>
      </c>
      <c r="S97" s="88">
        <v>0</v>
      </c>
      <c r="T97" s="88" t="s">
        <v>246</v>
      </c>
      <c r="U97" s="88">
        <v>0</v>
      </c>
      <c r="V97" s="88">
        <f t="shared" si="27"/>
        <v>286206</v>
      </c>
      <c r="W97" s="88">
        <f t="shared" si="28"/>
        <v>5643</v>
      </c>
      <c r="X97" s="88">
        <f t="shared" si="29"/>
        <v>5643</v>
      </c>
      <c r="Y97" s="88">
        <v>5643</v>
      </c>
      <c r="Z97" s="88">
        <v>0</v>
      </c>
      <c r="AA97" s="88">
        <v>0</v>
      </c>
      <c r="AB97" s="88">
        <v>0</v>
      </c>
      <c r="AC97" s="88" t="s">
        <v>246</v>
      </c>
      <c r="AD97" s="88">
        <f t="shared" si="30"/>
        <v>170384</v>
      </c>
      <c r="AE97" s="88">
        <v>74543</v>
      </c>
      <c r="AF97" s="89">
        <f t="shared" si="31"/>
        <v>48026</v>
      </c>
      <c r="AG97" s="88">
        <v>0</v>
      </c>
      <c r="AH97" s="88">
        <v>48026</v>
      </c>
      <c r="AI97" s="88">
        <v>0</v>
      </c>
      <c r="AJ97" s="88">
        <v>0</v>
      </c>
      <c r="AK97" s="88">
        <v>47815</v>
      </c>
      <c r="AL97" s="88">
        <v>0</v>
      </c>
      <c r="AM97" s="88" t="s">
        <v>246</v>
      </c>
      <c r="AN97" s="88">
        <v>0</v>
      </c>
      <c r="AO97" s="88">
        <f t="shared" si="32"/>
        <v>176027</v>
      </c>
      <c r="AP97" s="88">
        <f t="shared" si="48"/>
        <v>8514</v>
      </c>
      <c r="AQ97" s="88">
        <f t="shared" si="49"/>
        <v>8514</v>
      </c>
      <c r="AR97" s="88">
        <f t="shared" si="50"/>
        <v>8514</v>
      </c>
      <c r="AS97" s="88">
        <f t="shared" si="51"/>
        <v>0</v>
      </c>
      <c r="AT97" s="88">
        <f t="shared" si="45"/>
        <v>0</v>
      </c>
      <c r="AU97" s="88">
        <f t="shared" si="46"/>
        <v>0</v>
      </c>
      <c r="AV97" s="89" t="s">
        <v>166</v>
      </c>
      <c r="AW97" s="88">
        <f t="shared" si="38"/>
        <v>453719</v>
      </c>
      <c r="AX97" s="88">
        <f t="shared" si="39"/>
        <v>99346</v>
      </c>
      <c r="AY97" s="88">
        <f t="shared" si="40"/>
        <v>132231</v>
      </c>
      <c r="AZ97" s="88">
        <f t="shared" si="41"/>
        <v>0</v>
      </c>
      <c r="BA97" s="88">
        <f t="shared" si="33"/>
        <v>132231</v>
      </c>
      <c r="BB97" s="88">
        <f t="shared" si="34"/>
        <v>0</v>
      </c>
      <c r="BC97" s="88">
        <f t="shared" si="36"/>
        <v>798</v>
      </c>
      <c r="BD97" s="88">
        <f t="shared" si="37"/>
        <v>221344</v>
      </c>
      <c r="BE97" s="88">
        <f t="shared" si="42"/>
        <v>0</v>
      </c>
      <c r="BF97" s="89" t="s">
        <v>166</v>
      </c>
      <c r="BG97" s="88">
        <f t="shared" si="43"/>
        <v>0</v>
      </c>
      <c r="BH97" s="88">
        <f t="shared" si="44"/>
        <v>462233</v>
      </c>
    </row>
    <row r="98" spans="1:60" ht="13.5">
      <c r="A98" s="78" t="s">
        <v>260</v>
      </c>
      <c r="B98" s="78" t="s">
        <v>116</v>
      </c>
      <c r="C98" s="79" t="s">
        <v>117</v>
      </c>
      <c r="D98" s="88">
        <f t="shared" si="23"/>
        <v>1028296</v>
      </c>
      <c r="E98" s="88">
        <f t="shared" si="24"/>
        <v>1028296</v>
      </c>
      <c r="F98" s="88">
        <v>1008400</v>
      </c>
      <c r="G98" s="88">
        <v>19896</v>
      </c>
      <c r="H98" s="88">
        <v>0</v>
      </c>
      <c r="I98" s="88">
        <v>0</v>
      </c>
      <c r="J98" s="88" t="s">
        <v>246</v>
      </c>
      <c r="K98" s="88">
        <f t="shared" si="25"/>
        <v>925568</v>
      </c>
      <c r="L98" s="88">
        <v>110214</v>
      </c>
      <c r="M98" s="89">
        <f t="shared" si="26"/>
        <v>412127</v>
      </c>
      <c r="N98" s="88">
        <v>0</v>
      </c>
      <c r="O98" s="88">
        <v>399195</v>
      </c>
      <c r="P98" s="88">
        <v>12932</v>
      </c>
      <c r="Q98" s="88">
        <v>7560</v>
      </c>
      <c r="R98" s="88">
        <v>395667</v>
      </c>
      <c r="S98" s="88">
        <v>0</v>
      </c>
      <c r="T98" s="88" t="s">
        <v>246</v>
      </c>
      <c r="U98" s="88">
        <v>0</v>
      </c>
      <c r="V98" s="88">
        <f t="shared" si="27"/>
        <v>1953864</v>
      </c>
      <c r="W98" s="88">
        <f t="shared" si="28"/>
        <v>13645</v>
      </c>
      <c r="X98" s="88">
        <f t="shared" si="29"/>
        <v>13645</v>
      </c>
      <c r="Y98" s="88">
        <v>6085</v>
      </c>
      <c r="Z98" s="88">
        <v>7560</v>
      </c>
      <c r="AA98" s="88">
        <v>0</v>
      </c>
      <c r="AB98" s="88">
        <v>0</v>
      </c>
      <c r="AC98" s="88" t="s">
        <v>246</v>
      </c>
      <c r="AD98" s="88">
        <f t="shared" si="30"/>
        <v>293970</v>
      </c>
      <c r="AE98" s="88">
        <v>114014</v>
      </c>
      <c r="AF98" s="89">
        <f t="shared" si="31"/>
        <v>157521</v>
      </c>
      <c r="AG98" s="88">
        <v>0</v>
      </c>
      <c r="AH98" s="88">
        <v>156480</v>
      </c>
      <c r="AI98" s="88">
        <v>1041</v>
      </c>
      <c r="AJ98" s="88">
        <v>8185</v>
      </c>
      <c r="AK98" s="88">
        <v>14250</v>
      </c>
      <c r="AL98" s="88">
        <v>0</v>
      </c>
      <c r="AM98" s="88" t="s">
        <v>246</v>
      </c>
      <c r="AN98" s="88">
        <v>0</v>
      </c>
      <c r="AO98" s="88">
        <f t="shared" si="32"/>
        <v>307615</v>
      </c>
      <c r="AP98" s="88">
        <f t="shared" si="48"/>
        <v>1041941</v>
      </c>
      <c r="AQ98" s="88">
        <f t="shared" si="49"/>
        <v>1041941</v>
      </c>
      <c r="AR98" s="88">
        <f t="shared" si="50"/>
        <v>1014485</v>
      </c>
      <c r="AS98" s="88">
        <f t="shared" si="51"/>
        <v>27456</v>
      </c>
      <c r="AT98" s="88">
        <f t="shared" si="45"/>
        <v>0</v>
      </c>
      <c r="AU98" s="88">
        <f t="shared" si="46"/>
        <v>0</v>
      </c>
      <c r="AV98" s="89" t="s">
        <v>166</v>
      </c>
      <c r="AW98" s="88">
        <f t="shared" si="38"/>
        <v>1219538</v>
      </c>
      <c r="AX98" s="88">
        <f t="shared" si="39"/>
        <v>224228</v>
      </c>
      <c r="AY98" s="88">
        <f t="shared" si="40"/>
        <v>569648</v>
      </c>
      <c r="AZ98" s="88">
        <f t="shared" si="41"/>
        <v>0</v>
      </c>
      <c r="BA98" s="88">
        <f t="shared" si="33"/>
        <v>555675</v>
      </c>
      <c r="BB98" s="88">
        <f t="shared" si="34"/>
        <v>13973</v>
      </c>
      <c r="BC98" s="88">
        <f t="shared" si="36"/>
        <v>15745</v>
      </c>
      <c r="BD98" s="88">
        <f t="shared" si="37"/>
        <v>409917</v>
      </c>
      <c r="BE98" s="88">
        <f t="shared" si="42"/>
        <v>0</v>
      </c>
      <c r="BF98" s="89" t="s">
        <v>166</v>
      </c>
      <c r="BG98" s="88">
        <f t="shared" si="43"/>
        <v>0</v>
      </c>
      <c r="BH98" s="88">
        <f t="shared" si="44"/>
        <v>2261479</v>
      </c>
    </row>
    <row r="99" spans="1:60" ht="13.5">
      <c r="A99" s="78" t="s">
        <v>260</v>
      </c>
      <c r="B99" s="78" t="s">
        <v>118</v>
      </c>
      <c r="C99" s="79" t="s">
        <v>119</v>
      </c>
      <c r="D99" s="88">
        <f aca="true" t="shared" si="52" ref="D99:D120">E99+I99</f>
        <v>0</v>
      </c>
      <c r="E99" s="88">
        <f aca="true" t="shared" si="53" ref="E99:E120">SUM(F99:H99)</f>
        <v>0</v>
      </c>
      <c r="F99" s="88">
        <v>0</v>
      </c>
      <c r="G99" s="88">
        <v>0</v>
      </c>
      <c r="H99" s="88">
        <v>0</v>
      </c>
      <c r="I99" s="88">
        <v>0</v>
      </c>
      <c r="J99" s="88" t="s">
        <v>246</v>
      </c>
      <c r="K99" s="88">
        <f aca="true" t="shared" si="54" ref="K99:K120">L99+M99+Q99+R99+S99</f>
        <v>996955</v>
      </c>
      <c r="L99" s="88">
        <v>197938</v>
      </c>
      <c r="M99" s="89">
        <f aca="true" t="shared" si="55" ref="M99:M120">SUM(N99:P99)</f>
        <v>451429</v>
      </c>
      <c r="N99" s="88">
        <v>0</v>
      </c>
      <c r="O99" s="88">
        <v>396988</v>
      </c>
      <c r="P99" s="88">
        <v>54441</v>
      </c>
      <c r="Q99" s="88">
        <v>0</v>
      </c>
      <c r="R99" s="88">
        <v>169677</v>
      </c>
      <c r="S99" s="88">
        <v>177911</v>
      </c>
      <c r="T99" s="88" t="s">
        <v>246</v>
      </c>
      <c r="U99" s="88">
        <v>0</v>
      </c>
      <c r="V99" s="88">
        <f aca="true" t="shared" si="56" ref="V99:V120">D99+K99+U99</f>
        <v>996955</v>
      </c>
      <c r="W99" s="88">
        <f aca="true" t="shared" si="57" ref="W99:W120">X99+AB99</f>
        <v>0</v>
      </c>
      <c r="X99" s="88">
        <f aca="true" t="shared" si="58" ref="X99:X120">SUM(Y99:AA99)</f>
        <v>0</v>
      </c>
      <c r="Y99" s="88">
        <v>0</v>
      </c>
      <c r="Z99" s="88">
        <v>0</v>
      </c>
      <c r="AA99" s="88">
        <v>0</v>
      </c>
      <c r="AB99" s="88">
        <v>0</v>
      </c>
      <c r="AC99" s="88" t="s">
        <v>246</v>
      </c>
      <c r="AD99" s="88">
        <f aca="true" t="shared" si="59" ref="AD99:AD120">AE99+AF99+AJ99+AK99+AL99</f>
        <v>247400</v>
      </c>
      <c r="AE99" s="88">
        <v>51383</v>
      </c>
      <c r="AF99" s="89">
        <f aca="true" t="shared" si="60" ref="AF99:AF120">SUM(AG99:AI99)</f>
        <v>156318</v>
      </c>
      <c r="AG99" s="88">
        <v>0</v>
      </c>
      <c r="AH99" s="88">
        <v>154415</v>
      </c>
      <c r="AI99" s="88">
        <v>1903</v>
      </c>
      <c r="AJ99" s="88">
        <v>0</v>
      </c>
      <c r="AK99" s="88">
        <v>19377</v>
      </c>
      <c r="AL99" s="88">
        <v>20322</v>
      </c>
      <c r="AM99" s="88" t="s">
        <v>246</v>
      </c>
      <c r="AN99" s="88">
        <v>0</v>
      </c>
      <c r="AO99" s="88">
        <f aca="true" t="shared" si="61" ref="AO99:AO120">W99+AD99+AN99</f>
        <v>247400</v>
      </c>
      <c r="AP99" s="88">
        <f t="shared" si="48"/>
        <v>0</v>
      </c>
      <c r="AQ99" s="88">
        <f t="shared" si="49"/>
        <v>0</v>
      </c>
      <c r="AR99" s="88">
        <f t="shared" si="50"/>
        <v>0</v>
      </c>
      <c r="AS99" s="88">
        <f t="shared" si="51"/>
        <v>0</v>
      </c>
      <c r="AT99" s="88">
        <f t="shared" si="45"/>
        <v>0</v>
      </c>
      <c r="AU99" s="88">
        <f t="shared" si="46"/>
        <v>0</v>
      </c>
      <c r="AV99" s="89" t="s">
        <v>166</v>
      </c>
      <c r="AW99" s="88">
        <f t="shared" si="38"/>
        <v>1244355</v>
      </c>
      <c r="AX99" s="88">
        <f t="shared" si="39"/>
        <v>249321</v>
      </c>
      <c r="AY99" s="88">
        <f t="shared" si="40"/>
        <v>607747</v>
      </c>
      <c r="AZ99" s="88">
        <f t="shared" si="41"/>
        <v>0</v>
      </c>
      <c r="BA99" s="88">
        <f t="shared" si="33"/>
        <v>551403</v>
      </c>
      <c r="BB99" s="88">
        <f t="shared" si="34"/>
        <v>56344</v>
      </c>
      <c r="BC99" s="88">
        <f t="shared" si="36"/>
        <v>0</v>
      </c>
      <c r="BD99" s="88">
        <f t="shared" si="37"/>
        <v>189054</v>
      </c>
      <c r="BE99" s="88">
        <f t="shared" si="42"/>
        <v>198233</v>
      </c>
      <c r="BF99" s="89" t="s">
        <v>166</v>
      </c>
      <c r="BG99" s="88">
        <f t="shared" si="43"/>
        <v>0</v>
      </c>
      <c r="BH99" s="88">
        <f t="shared" si="44"/>
        <v>1244355</v>
      </c>
    </row>
    <row r="100" spans="1:60" ht="13.5">
      <c r="A100" s="78" t="s">
        <v>260</v>
      </c>
      <c r="B100" s="78" t="s">
        <v>120</v>
      </c>
      <c r="C100" s="79" t="s">
        <v>121</v>
      </c>
      <c r="D100" s="88">
        <f t="shared" si="52"/>
        <v>4725</v>
      </c>
      <c r="E100" s="88">
        <f t="shared" si="53"/>
        <v>0</v>
      </c>
      <c r="F100" s="88">
        <v>0</v>
      </c>
      <c r="G100" s="88">
        <v>0</v>
      </c>
      <c r="H100" s="88">
        <v>0</v>
      </c>
      <c r="I100" s="88">
        <v>4725</v>
      </c>
      <c r="J100" s="88" t="s">
        <v>246</v>
      </c>
      <c r="K100" s="88">
        <f t="shared" si="54"/>
        <v>762325</v>
      </c>
      <c r="L100" s="88">
        <v>64421</v>
      </c>
      <c r="M100" s="89">
        <f t="shared" si="55"/>
        <v>326773</v>
      </c>
      <c r="N100" s="88">
        <v>0</v>
      </c>
      <c r="O100" s="88">
        <v>301130</v>
      </c>
      <c r="P100" s="88">
        <v>25643</v>
      </c>
      <c r="Q100" s="88">
        <v>0</v>
      </c>
      <c r="R100" s="88">
        <v>371131</v>
      </c>
      <c r="S100" s="88">
        <v>0</v>
      </c>
      <c r="T100" s="88" t="s">
        <v>246</v>
      </c>
      <c r="U100" s="88">
        <v>33928</v>
      </c>
      <c r="V100" s="88">
        <f t="shared" si="56"/>
        <v>800978</v>
      </c>
      <c r="W100" s="88">
        <f t="shared" si="57"/>
        <v>0</v>
      </c>
      <c r="X100" s="88">
        <f t="shared" si="58"/>
        <v>0</v>
      </c>
      <c r="Y100" s="88">
        <v>0</v>
      </c>
      <c r="Z100" s="88">
        <v>0</v>
      </c>
      <c r="AA100" s="88">
        <v>0</v>
      </c>
      <c r="AB100" s="88">
        <v>0</v>
      </c>
      <c r="AC100" s="88" t="s">
        <v>246</v>
      </c>
      <c r="AD100" s="88">
        <f t="shared" si="59"/>
        <v>0</v>
      </c>
      <c r="AE100" s="88">
        <v>0</v>
      </c>
      <c r="AF100" s="89">
        <f t="shared" si="60"/>
        <v>0</v>
      </c>
      <c r="AG100" s="88">
        <v>0</v>
      </c>
      <c r="AH100" s="88">
        <v>0</v>
      </c>
      <c r="AI100" s="88">
        <v>0</v>
      </c>
      <c r="AJ100" s="88">
        <v>0</v>
      </c>
      <c r="AK100" s="88">
        <v>0</v>
      </c>
      <c r="AL100" s="88">
        <v>0</v>
      </c>
      <c r="AM100" s="88" t="s">
        <v>246</v>
      </c>
      <c r="AN100" s="88">
        <v>0</v>
      </c>
      <c r="AO100" s="88">
        <f t="shared" si="61"/>
        <v>0</v>
      </c>
      <c r="AP100" s="88">
        <f t="shared" si="48"/>
        <v>4725</v>
      </c>
      <c r="AQ100" s="88">
        <f t="shared" si="49"/>
        <v>0</v>
      </c>
      <c r="AR100" s="88">
        <f t="shared" si="50"/>
        <v>0</v>
      </c>
      <c r="AS100" s="88">
        <f t="shared" si="51"/>
        <v>0</v>
      </c>
      <c r="AT100" s="88">
        <f t="shared" si="45"/>
        <v>0</v>
      </c>
      <c r="AU100" s="88">
        <f t="shared" si="46"/>
        <v>4725</v>
      </c>
      <c r="AV100" s="89" t="s">
        <v>166</v>
      </c>
      <c r="AW100" s="88">
        <f t="shared" si="38"/>
        <v>762325</v>
      </c>
      <c r="AX100" s="88">
        <f t="shared" si="39"/>
        <v>64421</v>
      </c>
      <c r="AY100" s="88">
        <f t="shared" si="40"/>
        <v>326773</v>
      </c>
      <c r="AZ100" s="88">
        <f t="shared" si="41"/>
        <v>0</v>
      </c>
      <c r="BA100" s="88">
        <f t="shared" si="33"/>
        <v>301130</v>
      </c>
      <c r="BB100" s="88">
        <f t="shared" si="34"/>
        <v>25643</v>
      </c>
      <c r="BC100" s="88">
        <f t="shared" si="36"/>
        <v>0</v>
      </c>
      <c r="BD100" s="88">
        <f t="shared" si="37"/>
        <v>371131</v>
      </c>
      <c r="BE100" s="88">
        <f t="shared" si="42"/>
        <v>0</v>
      </c>
      <c r="BF100" s="89" t="s">
        <v>166</v>
      </c>
      <c r="BG100" s="88">
        <f t="shared" si="43"/>
        <v>33928</v>
      </c>
      <c r="BH100" s="88">
        <f t="shared" si="44"/>
        <v>800978</v>
      </c>
    </row>
    <row r="101" spans="1:60" ht="13.5">
      <c r="A101" s="78" t="s">
        <v>260</v>
      </c>
      <c r="B101" s="78" t="s">
        <v>122</v>
      </c>
      <c r="C101" s="79" t="s">
        <v>123</v>
      </c>
      <c r="D101" s="88">
        <f t="shared" si="52"/>
        <v>0</v>
      </c>
      <c r="E101" s="88">
        <f t="shared" si="53"/>
        <v>0</v>
      </c>
      <c r="F101" s="88">
        <v>0</v>
      </c>
      <c r="G101" s="88">
        <v>0</v>
      </c>
      <c r="H101" s="88">
        <v>0</v>
      </c>
      <c r="I101" s="88">
        <v>0</v>
      </c>
      <c r="J101" s="88" t="s">
        <v>246</v>
      </c>
      <c r="K101" s="88">
        <f t="shared" si="54"/>
        <v>0</v>
      </c>
      <c r="L101" s="88">
        <v>0</v>
      </c>
      <c r="M101" s="89">
        <f t="shared" si="55"/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 t="s">
        <v>246</v>
      </c>
      <c r="U101" s="88">
        <v>0</v>
      </c>
      <c r="V101" s="88">
        <f t="shared" si="56"/>
        <v>0</v>
      </c>
      <c r="W101" s="88">
        <f t="shared" si="57"/>
        <v>0</v>
      </c>
      <c r="X101" s="88">
        <f t="shared" si="58"/>
        <v>0</v>
      </c>
      <c r="Y101" s="88">
        <v>0</v>
      </c>
      <c r="Z101" s="88">
        <v>0</v>
      </c>
      <c r="AA101" s="88">
        <v>0</v>
      </c>
      <c r="AB101" s="88">
        <v>0</v>
      </c>
      <c r="AC101" s="88" t="s">
        <v>246</v>
      </c>
      <c r="AD101" s="88">
        <f t="shared" si="59"/>
        <v>232328</v>
      </c>
      <c r="AE101" s="88">
        <v>7087</v>
      </c>
      <c r="AF101" s="89">
        <f t="shared" si="60"/>
        <v>100658</v>
      </c>
      <c r="AG101" s="88">
        <v>0</v>
      </c>
      <c r="AH101" s="88">
        <v>100658</v>
      </c>
      <c r="AI101" s="88">
        <v>0</v>
      </c>
      <c r="AJ101" s="88">
        <v>0</v>
      </c>
      <c r="AK101" s="88">
        <v>86705</v>
      </c>
      <c r="AL101" s="88">
        <v>37878</v>
      </c>
      <c r="AM101" s="88" t="s">
        <v>246</v>
      </c>
      <c r="AN101" s="88">
        <v>0</v>
      </c>
      <c r="AO101" s="88">
        <f t="shared" si="61"/>
        <v>232328</v>
      </c>
      <c r="AP101" s="88">
        <f t="shared" si="48"/>
        <v>0</v>
      </c>
      <c r="AQ101" s="88">
        <f t="shared" si="49"/>
        <v>0</v>
      </c>
      <c r="AR101" s="88">
        <f t="shared" si="50"/>
        <v>0</v>
      </c>
      <c r="AS101" s="88">
        <f t="shared" si="51"/>
        <v>0</v>
      </c>
      <c r="AT101" s="88">
        <f t="shared" si="45"/>
        <v>0</v>
      </c>
      <c r="AU101" s="88">
        <f t="shared" si="46"/>
        <v>0</v>
      </c>
      <c r="AV101" s="89" t="s">
        <v>166</v>
      </c>
      <c r="AW101" s="88">
        <f t="shared" si="38"/>
        <v>232328</v>
      </c>
      <c r="AX101" s="88">
        <f t="shared" si="39"/>
        <v>7087</v>
      </c>
      <c r="AY101" s="88">
        <f t="shared" si="40"/>
        <v>100658</v>
      </c>
      <c r="AZ101" s="88">
        <f t="shared" si="41"/>
        <v>0</v>
      </c>
      <c r="BA101" s="88">
        <f t="shared" si="33"/>
        <v>100658</v>
      </c>
      <c r="BB101" s="88">
        <f t="shared" si="34"/>
        <v>0</v>
      </c>
      <c r="BC101" s="88">
        <f t="shared" si="36"/>
        <v>0</v>
      </c>
      <c r="BD101" s="88">
        <f t="shared" si="37"/>
        <v>86705</v>
      </c>
      <c r="BE101" s="88">
        <f t="shared" si="42"/>
        <v>37878</v>
      </c>
      <c r="BF101" s="89" t="s">
        <v>166</v>
      </c>
      <c r="BG101" s="88">
        <f t="shared" si="43"/>
        <v>0</v>
      </c>
      <c r="BH101" s="88">
        <f t="shared" si="44"/>
        <v>232328</v>
      </c>
    </row>
    <row r="102" spans="1:60" ht="13.5">
      <c r="A102" s="78" t="s">
        <v>260</v>
      </c>
      <c r="B102" s="78" t="s">
        <v>124</v>
      </c>
      <c r="C102" s="79" t="s">
        <v>125</v>
      </c>
      <c r="D102" s="88">
        <f t="shared" si="52"/>
        <v>6051988</v>
      </c>
      <c r="E102" s="88">
        <f t="shared" si="53"/>
        <v>6051988</v>
      </c>
      <c r="F102" s="88">
        <v>6029424</v>
      </c>
      <c r="G102" s="88">
        <v>22564</v>
      </c>
      <c r="H102" s="88">
        <v>0</v>
      </c>
      <c r="I102" s="88">
        <v>0</v>
      </c>
      <c r="J102" s="88" t="s">
        <v>246</v>
      </c>
      <c r="K102" s="88">
        <f t="shared" si="54"/>
        <v>1160448</v>
      </c>
      <c r="L102" s="88">
        <v>293567</v>
      </c>
      <c r="M102" s="89">
        <f t="shared" si="55"/>
        <v>239498</v>
      </c>
      <c r="N102" s="88">
        <v>27104</v>
      </c>
      <c r="O102" s="88">
        <v>154088</v>
      </c>
      <c r="P102" s="88">
        <v>58306</v>
      </c>
      <c r="Q102" s="88">
        <v>2188</v>
      </c>
      <c r="R102" s="88">
        <v>624787</v>
      </c>
      <c r="S102" s="88">
        <v>408</v>
      </c>
      <c r="T102" s="88" t="s">
        <v>246</v>
      </c>
      <c r="U102" s="88">
        <v>0</v>
      </c>
      <c r="V102" s="88">
        <f t="shared" si="56"/>
        <v>7212436</v>
      </c>
      <c r="W102" s="88">
        <f t="shared" si="57"/>
        <v>13195</v>
      </c>
      <c r="X102" s="88">
        <f t="shared" si="58"/>
        <v>13195</v>
      </c>
      <c r="Y102" s="88">
        <v>0</v>
      </c>
      <c r="Z102" s="88">
        <v>13195</v>
      </c>
      <c r="AA102" s="88">
        <v>0</v>
      </c>
      <c r="AB102" s="88">
        <v>0</v>
      </c>
      <c r="AC102" s="88" t="s">
        <v>246</v>
      </c>
      <c r="AD102" s="88">
        <f t="shared" si="59"/>
        <v>133454</v>
      </c>
      <c r="AE102" s="88">
        <v>235</v>
      </c>
      <c r="AF102" s="89">
        <f t="shared" si="60"/>
        <v>73727</v>
      </c>
      <c r="AG102" s="88">
        <v>0</v>
      </c>
      <c r="AH102" s="88">
        <v>73727</v>
      </c>
      <c r="AI102" s="88">
        <v>0</v>
      </c>
      <c r="AJ102" s="88">
        <v>20</v>
      </c>
      <c r="AK102" s="88">
        <v>59472</v>
      </c>
      <c r="AL102" s="88">
        <v>0</v>
      </c>
      <c r="AM102" s="88" t="s">
        <v>246</v>
      </c>
      <c r="AN102" s="88">
        <v>0</v>
      </c>
      <c r="AO102" s="88">
        <f t="shared" si="61"/>
        <v>146649</v>
      </c>
      <c r="AP102" s="88">
        <f t="shared" si="48"/>
        <v>6065183</v>
      </c>
      <c r="AQ102" s="88">
        <f t="shared" si="49"/>
        <v>6065183</v>
      </c>
      <c r="AR102" s="88">
        <f t="shared" si="50"/>
        <v>6029424</v>
      </c>
      <c r="AS102" s="88">
        <f t="shared" si="51"/>
        <v>35759</v>
      </c>
      <c r="AT102" s="88">
        <f t="shared" si="45"/>
        <v>0</v>
      </c>
      <c r="AU102" s="88">
        <f t="shared" si="46"/>
        <v>0</v>
      </c>
      <c r="AV102" s="89" t="s">
        <v>166</v>
      </c>
      <c r="AW102" s="88">
        <f t="shared" si="38"/>
        <v>1293902</v>
      </c>
      <c r="AX102" s="88">
        <f t="shared" si="39"/>
        <v>293802</v>
      </c>
      <c r="AY102" s="88">
        <f t="shared" si="40"/>
        <v>313225</v>
      </c>
      <c r="AZ102" s="88">
        <f t="shared" si="41"/>
        <v>27104</v>
      </c>
      <c r="BA102" s="88">
        <f t="shared" si="33"/>
        <v>227815</v>
      </c>
      <c r="BB102" s="88">
        <f t="shared" si="34"/>
        <v>58306</v>
      </c>
      <c r="BC102" s="88">
        <f t="shared" si="36"/>
        <v>2208</v>
      </c>
      <c r="BD102" s="88">
        <f t="shared" si="37"/>
        <v>684259</v>
      </c>
      <c r="BE102" s="88">
        <f t="shared" si="42"/>
        <v>408</v>
      </c>
      <c r="BF102" s="89" t="s">
        <v>166</v>
      </c>
      <c r="BG102" s="88">
        <f t="shared" si="43"/>
        <v>0</v>
      </c>
      <c r="BH102" s="88">
        <f t="shared" si="44"/>
        <v>7359085</v>
      </c>
    </row>
    <row r="103" spans="1:60" ht="13.5">
      <c r="A103" s="78" t="s">
        <v>260</v>
      </c>
      <c r="B103" s="78" t="s">
        <v>126</v>
      </c>
      <c r="C103" s="79" t="s">
        <v>127</v>
      </c>
      <c r="D103" s="88">
        <f t="shared" si="52"/>
        <v>0</v>
      </c>
      <c r="E103" s="88">
        <f t="shared" si="53"/>
        <v>0</v>
      </c>
      <c r="F103" s="88">
        <v>0</v>
      </c>
      <c r="G103" s="88">
        <v>0</v>
      </c>
      <c r="H103" s="88">
        <v>0</v>
      </c>
      <c r="I103" s="88">
        <v>0</v>
      </c>
      <c r="J103" s="88" t="s">
        <v>246</v>
      </c>
      <c r="K103" s="88">
        <f t="shared" si="54"/>
        <v>0</v>
      </c>
      <c r="L103" s="88">
        <v>0</v>
      </c>
      <c r="M103" s="89">
        <f t="shared" si="55"/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 t="s">
        <v>246</v>
      </c>
      <c r="U103" s="88">
        <v>0</v>
      </c>
      <c r="V103" s="88">
        <f t="shared" si="56"/>
        <v>0</v>
      </c>
      <c r="W103" s="88">
        <f t="shared" si="57"/>
        <v>0</v>
      </c>
      <c r="X103" s="88">
        <f t="shared" si="58"/>
        <v>0</v>
      </c>
      <c r="Y103" s="88">
        <v>0</v>
      </c>
      <c r="Z103" s="88">
        <v>0</v>
      </c>
      <c r="AA103" s="88">
        <v>0</v>
      </c>
      <c r="AB103" s="88">
        <v>0</v>
      </c>
      <c r="AC103" s="88" t="s">
        <v>246</v>
      </c>
      <c r="AD103" s="88">
        <f t="shared" si="59"/>
        <v>509045</v>
      </c>
      <c r="AE103" s="88">
        <v>58341</v>
      </c>
      <c r="AF103" s="89">
        <f t="shared" si="60"/>
        <v>336283</v>
      </c>
      <c r="AG103" s="88">
        <v>0</v>
      </c>
      <c r="AH103" s="88">
        <v>336283</v>
      </c>
      <c r="AI103" s="88">
        <v>0</v>
      </c>
      <c r="AJ103" s="88">
        <v>0</v>
      </c>
      <c r="AK103" s="88">
        <v>82946</v>
      </c>
      <c r="AL103" s="88">
        <v>31475</v>
      </c>
      <c r="AM103" s="88" t="s">
        <v>246</v>
      </c>
      <c r="AN103" s="88">
        <v>0</v>
      </c>
      <c r="AO103" s="88">
        <f t="shared" si="61"/>
        <v>509045</v>
      </c>
      <c r="AP103" s="88">
        <f t="shared" si="48"/>
        <v>0</v>
      </c>
      <c r="AQ103" s="88">
        <f t="shared" si="49"/>
        <v>0</v>
      </c>
      <c r="AR103" s="88">
        <f t="shared" si="50"/>
        <v>0</v>
      </c>
      <c r="AS103" s="88">
        <f t="shared" si="51"/>
        <v>0</v>
      </c>
      <c r="AT103" s="88">
        <f t="shared" si="45"/>
        <v>0</v>
      </c>
      <c r="AU103" s="88">
        <f t="shared" si="46"/>
        <v>0</v>
      </c>
      <c r="AV103" s="89" t="s">
        <v>166</v>
      </c>
      <c r="AW103" s="88">
        <f t="shared" si="38"/>
        <v>509045</v>
      </c>
      <c r="AX103" s="88">
        <f t="shared" si="39"/>
        <v>58341</v>
      </c>
      <c r="AY103" s="88">
        <f t="shared" si="40"/>
        <v>336283</v>
      </c>
      <c r="AZ103" s="88">
        <f t="shared" si="41"/>
        <v>0</v>
      </c>
      <c r="BA103" s="88">
        <f aca="true" t="shared" si="62" ref="BA103:BA120">O103+AH103</f>
        <v>336283</v>
      </c>
      <c r="BB103" s="88">
        <f aca="true" t="shared" si="63" ref="BB103:BB120">P103+AI103</f>
        <v>0</v>
      </c>
      <c r="BC103" s="88">
        <f t="shared" si="36"/>
        <v>0</v>
      </c>
      <c r="BD103" s="88">
        <f t="shared" si="37"/>
        <v>82946</v>
      </c>
      <c r="BE103" s="88">
        <f t="shared" si="42"/>
        <v>31475</v>
      </c>
      <c r="BF103" s="89" t="s">
        <v>166</v>
      </c>
      <c r="BG103" s="88">
        <f t="shared" si="43"/>
        <v>0</v>
      </c>
      <c r="BH103" s="88">
        <f t="shared" si="44"/>
        <v>509045</v>
      </c>
    </row>
    <row r="104" spans="1:60" ht="13.5">
      <c r="A104" s="78" t="s">
        <v>260</v>
      </c>
      <c r="B104" s="78" t="s">
        <v>128</v>
      </c>
      <c r="C104" s="79" t="s">
        <v>129</v>
      </c>
      <c r="D104" s="88">
        <f t="shared" si="52"/>
        <v>0</v>
      </c>
      <c r="E104" s="88">
        <f t="shared" si="53"/>
        <v>0</v>
      </c>
      <c r="F104" s="88">
        <v>0</v>
      </c>
      <c r="G104" s="88">
        <v>0</v>
      </c>
      <c r="H104" s="88">
        <v>0</v>
      </c>
      <c r="I104" s="88">
        <v>0</v>
      </c>
      <c r="J104" s="88" t="s">
        <v>246</v>
      </c>
      <c r="K104" s="88">
        <f t="shared" si="54"/>
        <v>0</v>
      </c>
      <c r="L104" s="88">
        <v>0</v>
      </c>
      <c r="M104" s="89">
        <f t="shared" si="55"/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 t="s">
        <v>246</v>
      </c>
      <c r="U104" s="88">
        <v>0</v>
      </c>
      <c r="V104" s="88">
        <f t="shared" si="56"/>
        <v>0</v>
      </c>
      <c r="W104" s="88">
        <f t="shared" si="57"/>
        <v>0</v>
      </c>
      <c r="X104" s="88">
        <f t="shared" si="58"/>
        <v>0</v>
      </c>
      <c r="Y104" s="88">
        <v>0</v>
      </c>
      <c r="Z104" s="88">
        <v>0</v>
      </c>
      <c r="AA104" s="88">
        <v>0</v>
      </c>
      <c r="AB104" s="88">
        <v>0</v>
      </c>
      <c r="AC104" s="88" t="s">
        <v>246</v>
      </c>
      <c r="AD104" s="88">
        <f t="shared" si="59"/>
        <v>248786</v>
      </c>
      <c r="AE104" s="88">
        <v>101382</v>
      </c>
      <c r="AF104" s="89">
        <f t="shared" si="60"/>
        <v>147404</v>
      </c>
      <c r="AG104" s="88">
        <v>0</v>
      </c>
      <c r="AH104" s="88">
        <v>139965</v>
      </c>
      <c r="AI104" s="88">
        <v>7439</v>
      </c>
      <c r="AJ104" s="88">
        <v>0</v>
      </c>
      <c r="AK104" s="88">
        <v>0</v>
      </c>
      <c r="AL104" s="88">
        <v>0</v>
      </c>
      <c r="AM104" s="88" t="s">
        <v>246</v>
      </c>
      <c r="AN104" s="88">
        <v>0</v>
      </c>
      <c r="AO104" s="88">
        <f t="shared" si="61"/>
        <v>248786</v>
      </c>
      <c r="AP104" s="88">
        <f t="shared" si="48"/>
        <v>0</v>
      </c>
      <c r="AQ104" s="88">
        <f t="shared" si="49"/>
        <v>0</v>
      </c>
      <c r="AR104" s="88">
        <f t="shared" si="50"/>
        <v>0</v>
      </c>
      <c r="AS104" s="88">
        <f t="shared" si="51"/>
        <v>0</v>
      </c>
      <c r="AT104" s="88">
        <f t="shared" si="45"/>
        <v>0</v>
      </c>
      <c r="AU104" s="88">
        <f t="shared" si="46"/>
        <v>0</v>
      </c>
      <c r="AV104" s="89" t="s">
        <v>166</v>
      </c>
      <c r="AW104" s="88">
        <f t="shared" si="38"/>
        <v>248786</v>
      </c>
      <c r="AX104" s="88">
        <f t="shared" si="39"/>
        <v>101382</v>
      </c>
      <c r="AY104" s="88">
        <f t="shared" si="40"/>
        <v>147404</v>
      </c>
      <c r="AZ104" s="88">
        <f t="shared" si="41"/>
        <v>0</v>
      </c>
      <c r="BA104" s="88">
        <f t="shared" si="62"/>
        <v>139965</v>
      </c>
      <c r="BB104" s="88">
        <f t="shared" si="63"/>
        <v>7439</v>
      </c>
      <c r="BC104" s="88">
        <f t="shared" si="36"/>
        <v>0</v>
      </c>
      <c r="BD104" s="88">
        <f t="shared" si="37"/>
        <v>0</v>
      </c>
      <c r="BE104" s="88">
        <f t="shared" si="42"/>
        <v>0</v>
      </c>
      <c r="BF104" s="89" t="s">
        <v>166</v>
      </c>
      <c r="BG104" s="88">
        <f t="shared" si="43"/>
        <v>0</v>
      </c>
      <c r="BH104" s="88">
        <f t="shared" si="44"/>
        <v>248786</v>
      </c>
    </row>
    <row r="105" spans="1:60" ht="13.5">
      <c r="A105" s="78" t="s">
        <v>260</v>
      </c>
      <c r="B105" s="78" t="s">
        <v>130</v>
      </c>
      <c r="C105" s="79" t="s">
        <v>131</v>
      </c>
      <c r="D105" s="88">
        <f t="shared" si="52"/>
        <v>0</v>
      </c>
      <c r="E105" s="88">
        <f t="shared" si="53"/>
        <v>0</v>
      </c>
      <c r="F105" s="88">
        <v>0</v>
      </c>
      <c r="G105" s="88">
        <v>0</v>
      </c>
      <c r="H105" s="88">
        <v>0</v>
      </c>
      <c r="I105" s="88">
        <v>0</v>
      </c>
      <c r="J105" s="88" t="s">
        <v>246</v>
      </c>
      <c r="K105" s="88">
        <f t="shared" si="54"/>
        <v>0</v>
      </c>
      <c r="L105" s="88">
        <v>0</v>
      </c>
      <c r="M105" s="89">
        <f t="shared" si="55"/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 t="s">
        <v>246</v>
      </c>
      <c r="U105" s="88">
        <v>0</v>
      </c>
      <c r="V105" s="88">
        <f t="shared" si="56"/>
        <v>0</v>
      </c>
      <c r="W105" s="88">
        <f t="shared" si="57"/>
        <v>0</v>
      </c>
      <c r="X105" s="88">
        <f t="shared" si="58"/>
        <v>0</v>
      </c>
      <c r="Y105" s="88">
        <v>0</v>
      </c>
      <c r="Z105" s="88">
        <v>0</v>
      </c>
      <c r="AA105" s="88">
        <v>0</v>
      </c>
      <c r="AB105" s="88">
        <v>0</v>
      </c>
      <c r="AC105" s="88" t="s">
        <v>246</v>
      </c>
      <c r="AD105" s="88">
        <f t="shared" si="59"/>
        <v>78299</v>
      </c>
      <c r="AE105" s="88">
        <v>43734</v>
      </c>
      <c r="AF105" s="89">
        <f t="shared" si="60"/>
        <v>34565</v>
      </c>
      <c r="AG105" s="88">
        <v>4012</v>
      </c>
      <c r="AH105" s="88">
        <v>30553</v>
      </c>
      <c r="AI105" s="88">
        <v>0</v>
      </c>
      <c r="AJ105" s="88">
        <v>0</v>
      </c>
      <c r="AK105" s="88">
        <v>0</v>
      </c>
      <c r="AL105" s="88">
        <v>0</v>
      </c>
      <c r="AM105" s="88" t="s">
        <v>246</v>
      </c>
      <c r="AN105" s="88">
        <v>51797</v>
      </c>
      <c r="AO105" s="88">
        <f t="shared" si="61"/>
        <v>130096</v>
      </c>
      <c r="AP105" s="88">
        <f t="shared" si="48"/>
        <v>0</v>
      </c>
      <c r="AQ105" s="88">
        <f t="shared" si="49"/>
        <v>0</v>
      </c>
      <c r="AR105" s="88">
        <f t="shared" si="50"/>
        <v>0</v>
      </c>
      <c r="AS105" s="88">
        <f t="shared" si="51"/>
        <v>0</v>
      </c>
      <c r="AT105" s="88">
        <f t="shared" si="45"/>
        <v>0</v>
      </c>
      <c r="AU105" s="88">
        <f t="shared" si="46"/>
        <v>0</v>
      </c>
      <c r="AV105" s="89" t="s">
        <v>166</v>
      </c>
      <c r="AW105" s="88">
        <f t="shared" si="38"/>
        <v>78299</v>
      </c>
      <c r="AX105" s="88">
        <f t="shared" si="39"/>
        <v>43734</v>
      </c>
      <c r="AY105" s="88">
        <f t="shared" si="40"/>
        <v>34565</v>
      </c>
      <c r="AZ105" s="88">
        <f t="shared" si="41"/>
        <v>4012</v>
      </c>
      <c r="BA105" s="88">
        <f t="shared" si="62"/>
        <v>30553</v>
      </c>
      <c r="BB105" s="88">
        <f t="shared" si="63"/>
        <v>0</v>
      </c>
      <c r="BC105" s="88">
        <f t="shared" si="36"/>
        <v>0</v>
      </c>
      <c r="BD105" s="88">
        <f t="shared" si="37"/>
        <v>0</v>
      </c>
      <c r="BE105" s="88">
        <f t="shared" si="42"/>
        <v>0</v>
      </c>
      <c r="BF105" s="89" t="s">
        <v>166</v>
      </c>
      <c r="BG105" s="88">
        <f t="shared" si="43"/>
        <v>51797</v>
      </c>
      <c r="BH105" s="88">
        <f t="shared" si="44"/>
        <v>130096</v>
      </c>
    </row>
    <row r="106" spans="1:60" ht="13.5">
      <c r="A106" s="78" t="s">
        <v>260</v>
      </c>
      <c r="B106" s="78" t="s">
        <v>132</v>
      </c>
      <c r="C106" s="79" t="s">
        <v>133</v>
      </c>
      <c r="D106" s="88">
        <f t="shared" si="52"/>
        <v>1543270</v>
      </c>
      <c r="E106" s="88">
        <f t="shared" si="53"/>
        <v>1543270</v>
      </c>
      <c r="F106" s="88">
        <v>0</v>
      </c>
      <c r="G106" s="88">
        <v>1543270</v>
      </c>
      <c r="H106" s="88">
        <v>0</v>
      </c>
      <c r="I106" s="88">
        <v>0</v>
      </c>
      <c r="J106" s="88" t="s">
        <v>246</v>
      </c>
      <c r="K106" s="88">
        <f t="shared" si="54"/>
        <v>1262599</v>
      </c>
      <c r="L106" s="88">
        <v>339035</v>
      </c>
      <c r="M106" s="89">
        <f t="shared" si="55"/>
        <v>702621</v>
      </c>
      <c r="N106" s="88">
        <v>0</v>
      </c>
      <c r="O106" s="88">
        <v>630759</v>
      </c>
      <c r="P106" s="88">
        <v>71862</v>
      </c>
      <c r="Q106" s="88">
        <v>28382</v>
      </c>
      <c r="R106" s="88">
        <v>192561</v>
      </c>
      <c r="S106" s="88">
        <v>0</v>
      </c>
      <c r="T106" s="88" t="s">
        <v>246</v>
      </c>
      <c r="U106" s="88">
        <v>162479</v>
      </c>
      <c r="V106" s="88">
        <f t="shared" si="56"/>
        <v>2968348</v>
      </c>
      <c r="W106" s="88">
        <f t="shared" si="57"/>
        <v>0</v>
      </c>
      <c r="X106" s="88">
        <f t="shared" si="58"/>
        <v>0</v>
      </c>
      <c r="Y106" s="88">
        <v>0</v>
      </c>
      <c r="Z106" s="88">
        <v>0</v>
      </c>
      <c r="AA106" s="88">
        <v>0</v>
      </c>
      <c r="AB106" s="88">
        <v>0</v>
      </c>
      <c r="AC106" s="88" t="s">
        <v>246</v>
      </c>
      <c r="AD106" s="88">
        <f t="shared" si="59"/>
        <v>0</v>
      </c>
      <c r="AE106" s="88">
        <v>0</v>
      </c>
      <c r="AF106" s="89">
        <f t="shared" si="60"/>
        <v>0</v>
      </c>
      <c r="AG106" s="88">
        <v>0</v>
      </c>
      <c r="AH106" s="88">
        <v>0</v>
      </c>
      <c r="AI106" s="88">
        <v>0</v>
      </c>
      <c r="AJ106" s="88">
        <v>0</v>
      </c>
      <c r="AK106" s="88">
        <v>0</v>
      </c>
      <c r="AL106" s="88">
        <v>0</v>
      </c>
      <c r="AM106" s="88" t="s">
        <v>246</v>
      </c>
      <c r="AN106" s="88">
        <v>0</v>
      </c>
      <c r="AO106" s="88">
        <f t="shared" si="61"/>
        <v>0</v>
      </c>
      <c r="AP106" s="88">
        <f t="shared" si="48"/>
        <v>1543270</v>
      </c>
      <c r="AQ106" s="88">
        <f t="shared" si="49"/>
        <v>1543270</v>
      </c>
      <c r="AR106" s="88">
        <f t="shared" si="50"/>
        <v>0</v>
      </c>
      <c r="AS106" s="88">
        <f t="shared" si="51"/>
        <v>1543270</v>
      </c>
      <c r="AT106" s="88">
        <f t="shared" si="45"/>
        <v>0</v>
      </c>
      <c r="AU106" s="88">
        <f t="shared" si="46"/>
        <v>0</v>
      </c>
      <c r="AV106" s="89" t="s">
        <v>166</v>
      </c>
      <c r="AW106" s="88">
        <f t="shared" si="38"/>
        <v>1262599</v>
      </c>
      <c r="AX106" s="88">
        <f t="shared" si="39"/>
        <v>339035</v>
      </c>
      <c r="AY106" s="88">
        <f t="shared" si="40"/>
        <v>702621</v>
      </c>
      <c r="AZ106" s="88">
        <f t="shared" si="41"/>
        <v>0</v>
      </c>
      <c r="BA106" s="88">
        <f t="shared" si="62"/>
        <v>630759</v>
      </c>
      <c r="BB106" s="88">
        <f t="shared" si="63"/>
        <v>71862</v>
      </c>
      <c r="BC106" s="88">
        <f aca="true" t="shared" si="64" ref="BC106:BC120">Q106+AJ106</f>
        <v>28382</v>
      </c>
      <c r="BD106" s="88">
        <f aca="true" t="shared" si="65" ref="BD106:BD120">R106+AK106</f>
        <v>192561</v>
      </c>
      <c r="BE106" s="88">
        <f t="shared" si="42"/>
        <v>0</v>
      </c>
      <c r="BF106" s="89" t="s">
        <v>166</v>
      </c>
      <c r="BG106" s="88">
        <f t="shared" si="43"/>
        <v>162479</v>
      </c>
      <c r="BH106" s="88">
        <f t="shared" si="44"/>
        <v>2968348</v>
      </c>
    </row>
    <row r="107" spans="1:60" ht="13.5">
      <c r="A107" s="78" t="s">
        <v>260</v>
      </c>
      <c r="B107" s="78" t="s">
        <v>134</v>
      </c>
      <c r="C107" s="79" t="s">
        <v>135</v>
      </c>
      <c r="D107" s="88">
        <f t="shared" si="52"/>
        <v>4066237</v>
      </c>
      <c r="E107" s="88">
        <f t="shared" si="53"/>
        <v>4066237</v>
      </c>
      <c r="F107" s="88">
        <v>4066237</v>
      </c>
      <c r="G107" s="88">
        <v>0</v>
      </c>
      <c r="H107" s="88">
        <v>0</v>
      </c>
      <c r="I107" s="88">
        <v>0</v>
      </c>
      <c r="J107" s="88" t="s">
        <v>246</v>
      </c>
      <c r="K107" s="88">
        <f t="shared" si="54"/>
        <v>646557</v>
      </c>
      <c r="L107" s="88">
        <v>392007</v>
      </c>
      <c r="M107" s="89">
        <f t="shared" si="55"/>
        <v>235365</v>
      </c>
      <c r="N107" s="88">
        <v>0</v>
      </c>
      <c r="O107" s="88">
        <v>229450</v>
      </c>
      <c r="P107" s="88">
        <v>5915</v>
      </c>
      <c r="Q107" s="88">
        <v>0</v>
      </c>
      <c r="R107" s="88">
        <v>19185</v>
      </c>
      <c r="S107" s="88">
        <v>0</v>
      </c>
      <c r="T107" s="88" t="s">
        <v>246</v>
      </c>
      <c r="U107" s="88">
        <v>1158540</v>
      </c>
      <c r="V107" s="88">
        <f t="shared" si="56"/>
        <v>5871334</v>
      </c>
      <c r="W107" s="88">
        <f t="shared" si="57"/>
        <v>0</v>
      </c>
      <c r="X107" s="88">
        <f t="shared" si="58"/>
        <v>0</v>
      </c>
      <c r="Y107" s="88">
        <v>0</v>
      </c>
      <c r="Z107" s="88">
        <v>0</v>
      </c>
      <c r="AA107" s="88">
        <v>0</v>
      </c>
      <c r="AB107" s="88">
        <v>0</v>
      </c>
      <c r="AC107" s="88" t="s">
        <v>246</v>
      </c>
      <c r="AD107" s="88">
        <f t="shared" si="59"/>
        <v>580184</v>
      </c>
      <c r="AE107" s="88">
        <v>169436</v>
      </c>
      <c r="AF107" s="89">
        <f t="shared" si="60"/>
        <v>410748</v>
      </c>
      <c r="AG107" s="88">
        <v>0</v>
      </c>
      <c r="AH107" s="88">
        <v>410748</v>
      </c>
      <c r="AI107" s="88">
        <v>0</v>
      </c>
      <c r="AJ107" s="88">
        <v>0</v>
      </c>
      <c r="AK107" s="88">
        <v>0</v>
      </c>
      <c r="AL107" s="88">
        <v>0</v>
      </c>
      <c r="AM107" s="88" t="s">
        <v>246</v>
      </c>
      <c r="AN107" s="88">
        <v>389897</v>
      </c>
      <c r="AO107" s="88">
        <f t="shared" si="61"/>
        <v>970081</v>
      </c>
      <c r="AP107" s="88">
        <f t="shared" si="48"/>
        <v>4066237</v>
      </c>
      <c r="AQ107" s="88">
        <f t="shared" si="49"/>
        <v>4066237</v>
      </c>
      <c r="AR107" s="88">
        <f t="shared" si="50"/>
        <v>4066237</v>
      </c>
      <c r="AS107" s="88">
        <f t="shared" si="51"/>
        <v>0</v>
      </c>
      <c r="AT107" s="88">
        <f t="shared" si="45"/>
        <v>0</v>
      </c>
      <c r="AU107" s="88">
        <f t="shared" si="46"/>
        <v>0</v>
      </c>
      <c r="AV107" s="89" t="s">
        <v>166</v>
      </c>
      <c r="AW107" s="88">
        <f t="shared" si="38"/>
        <v>1226741</v>
      </c>
      <c r="AX107" s="88">
        <f t="shared" si="39"/>
        <v>561443</v>
      </c>
      <c r="AY107" s="88">
        <f t="shared" si="40"/>
        <v>646113</v>
      </c>
      <c r="AZ107" s="88">
        <f t="shared" si="41"/>
        <v>0</v>
      </c>
      <c r="BA107" s="88">
        <f t="shared" si="62"/>
        <v>640198</v>
      </c>
      <c r="BB107" s="88">
        <f t="shared" si="63"/>
        <v>5915</v>
      </c>
      <c r="BC107" s="88">
        <f t="shared" si="64"/>
        <v>0</v>
      </c>
      <c r="BD107" s="88">
        <f t="shared" si="65"/>
        <v>19185</v>
      </c>
      <c r="BE107" s="88">
        <f t="shared" si="42"/>
        <v>0</v>
      </c>
      <c r="BF107" s="89" t="s">
        <v>166</v>
      </c>
      <c r="BG107" s="88">
        <f t="shared" si="43"/>
        <v>1548437</v>
      </c>
      <c r="BH107" s="88">
        <f t="shared" si="44"/>
        <v>6841415</v>
      </c>
    </row>
    <row r="108" spans="1:60" ht="13.5">
      <c r="A108" s="78" t="s">
        <v>260</v>
      </c>
      <c r="B108" s="78" t="s">
        <v>136</v>
      </c>
      <c r="C108" s="79" t="s">
        <v>137</v>
      </c>
      <c r="D108" s="88">
        <f t="shared" si="52"/>
        <v>248189</v>
      </c>
      <c r="E108" s="88">
        <f t="shared" si="53"/>
        <v>248189</v>
      </c>
      <c r="F108" s="88">
        <v>231609</v>
      </c>
      <c r="G108" s="88">
        <v>16580</v>
      </c>
      <c r="H108" s="88">
        <v>0</v>
      </c>
      <c r="I108" s="88">
        <v>0</v>
      </c>
      <c r="J108" s="88" t="s">
        <v>246</v>
      </c>
      <c r="K108" s="88">
        <f t="shared" si="54"/>
        <v>1238432</v>
      </c>
      <c r="L108" s="88">
        <v>280097</v>
      </c>
      <c r="M108" s="89">
        <f t="shared" si="55"/>
        <v>799165</v>
      </c>
      <c r="N108" s="88">
        <v>0</v>
      </c>
      <c r="O108" s="88">
        <v>744206</v>
      </c>
      <c r="P108" s="88">
        <v>54959</v>
      </c>
      <c r="Q108" s="88">
        <v>0</v>
      </c>
      <c r="R108" s="88">
        <v>159170</v>
      </c>
      <c r="S108" s="88">
        <v>0</v>
      </c>
      <c r="T108" s="88" t="s">
        <v>246</v>
      </c>
      <c r="U108" s="88">
        <v>0</v>
      </c>
      <c r="V108" s="88">
        <f t="shared" si="56"/>
        <v>1486621</v>
      </c>
      <c r="W108" s="88">
        <f t="shared" si="57"/>
        <v>0</v>
      </c>
      <c r="X108" s="88">
        <f t="shared" si="58"/>
        <v>0</v>
      </c>
      <c r="Y108" s="88">
        <v>0</v>
      </c>
      <c r="Z108" s="88">
        <v>0</v>
      </c>
      <c r="AA108" s="88">
        <v>0</v>
      </c>
      <c r="AB108" s="88">
        <v>0</v>
      </c>
      <c r="AC108" s="88" t="s">
        <v>246</v>
      </c>
      <c r="AD108" s="88">
        <f t="shared" si="59"/>
        <v>0</v>
      </c>
      <c r="AE108" s="88">
        <v>0</v>
      </c>
      <c r="AF108" s="89">
        <f t="shared" si="60"/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  <c r="AM108" s="88" t="s">
        <v>246</v>
      </c>
      <c r="AN108" s="88">
        <v>0</v>
      </c>
      <c r="AO108" s="88">
        <f t="shared" si="61"/>
        <v>0</v>
      </c>
      <c r="AP108" s="88">
        <f t="shared" si="48"/>
        <v>248189</v>
      </c>
      <c r="AQ108" s="88">
        <f t="shared" si="49"/>
        <v>248189</v>
      </c>
      <c r="AR108" s="88">
        <f t="shared" si="50"/>
        <v>231609</v>
      </c>
      <c r="AS108" s="88">
        <f t="shared" si="51"/>
        <v>16580</v>
      </c>
      <c r="AT108" s="88">
        <f t="shared" si="45"/>
        <v>0</v>
      </c>
      <c r="AU108" s="88">
        <f t="shared" si="46"/>
        <v>0</v>
      </c>
      <c r="AV108" s="89" t="s">
        <v>166</v>
      </c>
      <c r="AW108" s="88">
        <f t="shared" si="38"/>
        <v>1238432</v>
      </c>
      <c r="AX108" s="88">
        <f t="shared" si="39"/>
        <v>280097</v>
      </c>
      <c r="AY108" s="88">
        <f t="shared" si="40"/>
        <v>799165</v>
      </c>
      <c r="AZ108" s="88">
        <f t="shared" si="41"/>
        <v>0</v>
      </c>
      <c r="BA108" s="88">
        <f t="shared" si="62"/>
        <v>744206</v>
      </c>
      <c r="BB108" s="88">
        <f t="shared" si="63"/>
        <v>54959</v>
      </c>
      <c r="BC108" s="88">
        <f t="shared" si="64"/>
        <v>0</v>
      </c>
      <c r="BD108" s="88">
        <f t="shared" si="65"/>
        <v>159170</v>
      </c>
      <c r="BE108" s="88">
        <f t="shared" si="42"/>
        <v>0</v>
      </c>
      <c r="BF108" s="89" t="s">
        <v>166</v>
      </c>
      <c r="BG108" s="88">
        <f t="shared" si="43"/>
        <v>0</v>
      </c>
      <c r="BH108" s="88">
        <f t="shared" si="44"/>
        <v>1486621</v>
      </c>
    </row>
    <row r="109" spans="1:60" ht="13.5">
      <c r="A109" s="78" t="s">
        <v>260</v>
      </c>
      <c r="B109" s="78" t="s">
        <v>138</v>
      </c>
      <c r="C109" s="79" t="s">
        <v>139</v>
      </c>
      <c r="D109" s="88">
        <f t="shared" si="52"/>
        <v>0</v>
      </c>
      <c r="E109" s="88">
        <f t="shared" si="53"/>
        <v>0</v>
      </c>
      <c r="F109" s="88">
        <v>0</v>
      </c>
      <c r="G109" s="88">
        <v>0</v>
      </c>
      <c r="H109" s="88">
        <v>0</v>
      </c>
      <c r="I109" s="88">
        <v>0</v>
      </c>
      <c r="J109" s="88" t="s">
        <v>246</v>
      </c>
      <c r="K109" s="88">
        <f t="shared" si="54"/>
        <v>720014</v>
      </c>
      <c r="L109" s="88">
        <v>230344</v>
      </c>
      <c r="M109" s="89">
        <f t="shared" si="55"/>
        <v>295525</v>
      </c>
      <c r="N109" s="88">
        <v>0</v>
      </c>
      <c r="O109" s="88">
        <v>279073</v>
      </c>
      <c r="P109" s="88">
        <v>16452</v>
      </c>
      <c r="Q109" s="88">
        <v>0</v>
      </c>
      <c r="R109" s="88">
        <v>194145</v>
      </c>
      <c r="S109" s="88">
        <v>0</v>
      </c>
      <c r="T109" s="88" t="s">
        <v>246</v>
      </c>
      <c r="U109" s="88">
        <v>5700</v>
      </c>
      <c r="V109" s="88">
        <f t="shared" si="56"/>
        <v>725714</v>
      </c>
      <c r="W109" s="88">
        <f t="shared" si="57"/>
        <v>0</v>
      </c>
      <c r="X109" s="88">
        <f t="shared" si="58"/>
        <v>0</v>
      </c>
      <c r="Y109" s="88">
        <v>0</v>
      </c>
      <c r="Z109" s="88">
        <v>0</v>
      </c>
      <c r="AA109" s="88">
        <v>0</v>
      </c>
      <c r="AB109" s="88">
        <v>0</v>
      </c>
      <c r="AC109" s="88" t="s">
        <v>246</v>
      </c>
      <c r="AD109" s="88">
        <f t="shared" si="59"/>
        <v>110943</v>
      </c>
      <c r="AE109" s="88">
        <v>8751</v>
      </c>
      <c r="AF109" s="89">
        <f t="shared" si="60"/>
        <v>51792</v>
      </c>
      <c r="AG109" s="88">
        <v>0</v>
      </c>
      <c r="AH109" s="88">
        <v>51792</v>
      </c>
      <c r="AI109" s="88">
        <v>0</v>
      </c>
      <c r="AJ109" s="88">
        <v>0</v>
      </c>
      <c r="AK109" s="88">
        <v>50400</v>
      </c>
      <c r="AL109" s="88">
        <v>0</v>
      </c>
      <c r="AM109" s="88" t="s">
        <v>246</v>
      </c>
      <c r="AN109" s="88">
        <v>5701</v>
      </c>
      <c r="AO109" s="88">
        <f t="shared" si="61"/>
        <v>116644</v>
      </c>
      <c r="AP109" s="88">
        <f t="shared" si="48"/>
        <v>0</v>
      </c>
      <c r="AQ109" s="88">
        <f t="shared" si="49"/>
        <v>0</v>
      </c>
      <c r="AR109" s="88">
        <f t="shared" si="50"/>
        <v>0</v>
      </c>
      <c r="AS109" s="88">
        <f t="shared" si="51"/>
        <v>0</v>
      </c>
      <c r="AT109" s="88">
        <f t="shared" si="45"/>
        <v>0</v>
      </c>
      <c r="AU109" s="88">
        <f t="shared" si="46"/>
        <v>0</v>
      </c>
      <c r="AV109" s="89" t="s">
        <v>166</v>
      </c>
      <c r="AW109" s="88">
        <f t="shared" si="38"/>
        <v>830957</v>
      </c>
      <c r="AX109" s="88">
        <f t="shared" si="39"/>
        <v>239095</v>
      </c>
      <c r="AY109" s="88">
        <f t="shared" si="40"/>
        <v>347317</v>
      </c>
      <c r="AZ109" s="88">
        <f t="shared" si="41"/>
        <v>0</v>
      </c>
      <c r="BA109" s="88">
        <f t="shared" si="62"/>
        <v>330865</v>
      </c>
      <c r="BB109" s="88">
        <f t="shared" si="63"/>
        <v>16452</v>
      </c>
      <c r="BC109" s="88">
        <f t="shared" si="64"/>
        <v>0</v>
      </c>
      <c r="BD109" s="88">
        <f t="shared" si="65"/>
        <v>244545</v>
      </c>
      <c r="BE109" s="88">
        <f t="shared" si="42"/>
        <v>0</v>
      </c>
      <c r="BF109" s="89" t="s">
        <v>166</v>
      </c>
      <c r="BG109" s="88">
        <f t="shared" si="43"/>
        <v>11401</v>
      </c>
      <c r="BH109" s="88">
        <f t="shared" si="44"/>
        <v>842358</v>
      </c>
    </row>
    <row r="110" spans="1:60" ht="13.5">
      <c r="A110" s="78" t="s">
        <v>260</v>
      </c>
      <c r="B110" s="78" t="s">
        <v>140</v>
      </c>
      <c r="C110" s="79" t="s">
        <v>141</v>
      </c>
      <c r="D110" s="88">
        <f t="shared" si="52"/>
        <v>0</v>
      </c>
      <c r="E110" s="88">
        <f t="shared" si="53"/>
        <v>0</v>
      </c>
      <c r="F110" s="88">
        <v>0</v>
      </c>
      <c r="G110" s="88">
        <v>0</v>
      </c>
      <c r="H110" s="88">
        <v>0</v>
      </c>
      <c r="I110" s="88">
        <v>0</v>
      </c>
      <c r="J110" s="88" t="s">
        <v>246</v>
      </c>
      <c r="K110" s="88">
        <f t="shared" si="54"/>
        <v>0</v>
      </c>
      <c r="L110" s="88">
        <v>0</v>
      </c>
      <c r="M110" s="89">
        <f t="shared" si="55"/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 t="s">
        <v>246</v>
      </c>
      <c r="U110" s="88">
        <v>0</v>
      </c>
      <c r="V110" s="88">
        <f t="shared" si="56"/>
        <v>0</v>
      </c>
      <c r="W110" s="88">
        <f t="shared" si="57"/>
        <v>35595</v>
      </c>
      <c r="X110" s="88">
        <f t="shared" si="58"/>
        <v>35595</v>
      </c>
      <c r="Y110" s="88">
        <v>35595</v>
      </c>
      <c r="Z110" s="88">
        <v>0</v>
      </c>
      <c r="AA110" s="88">
        <v>0</v>
      </c>
      <c r="AB110" s="88">
        <v>0</v>
      </c>
      <c r="AC110" s="88" t="s">
        <v>246</v>
      </c>
      <c r="AD110" s="88">
        <f t="shared" si="59"/>
        <v>237251</v>
      </c>
      <c r="AE110" s="88">
        <v>99404</v>
      </c>
      <c r="AF110" s="89">
        <f t="shared" si="60"/>
        <v>74643</v>
      </c>
      <c r="AG110" s="88">
        <v>0</v>
      </c>
      <c r="AH110" s="88">
        <v>74643</v>
      </c>
      <c r="AI110" s="88">
        <v>0</v>
      </c>
      <c r="AJ110" s="88">
        <v>0</v>
      </c>
      <c r="AK110" s="88">
        <v>47590</v>
      </c>
      <c r="AL110" s="88">
        <v>15614</v>
      </c>
      <c r="AM110" s="88" t="s">
        <v>246</v>
      </c>
      <c r="AN110" s="88">
        <v>0</v>
      </c>
      <c r="AO110" s="88">
        <f t="shared" si="61"/>
        <v>272846</v>
      </c>
      <c r="AP110" s="88">
        <f t="shared" si="48"/>
        <v>35595</v>
      </c>
      <c r="AQ110" s="88">
        <f t="shared" si="49"/>
        <v>35595</v>
      </c>
      <c r="AR110" s="88">
        <f t="shared" si="50"/>
        <v>35595</v>
      </c>
      <c r="AS110" s="88">
        <f t="shared" si="51"/>
        <v>0</v>
      </c>
      <c r="AT110" s="88">
        <f t="shared" si="45"/>
        <v>0</v>
      </c>
      <c r="AU110" s="88">
        <f t="shared" si="46"/>
        <v>0</v>
      </c>
      <c r="AV110" s="89" t="s">
        <v>166</v>
      </c>
      <c r="AW110" s="88">
        <f t="shared" si="38"/>
        <v>237251</v>
      </c>
      <c r="AX110" s="88">
        <f t="shared" si="39"/>
        <v>99404</v>
      </c>
      <c r="AY110" s="88">
        <f t="shared" si="40"/>
        <v>74643</v>
      </c>
      <c r="AZ110" s="88">
        <f t="shared" si="41"/>
        <v>0</v>
      </c>
      <c r="BA110" s="88">
        <f t="shared" si="62"/>
        <v>74643</v>
      </c>
      <c r="BB110" s="88">
        <f t="shared" si="63"/>
        <v>0</v>
      </c>
      <c r="BC110" s="88">
        <f t="shared" si="64"/>
        <v>0</v>
      </c>
      <c r="BD110" s="88">
        <f t="shared" si="65"/>
        <v>47590</v>
      </c>
      <c r="BE110" s="88">
        <f t="shared" si="42"/>
        <v>15614</v>
      </c>
      <c r="BF110" s="89" t="s">
        <v>166</v>
      </c>
      <c r="BG110" s="88">
        <f t="shared" si="43"/>
        <v>0</v>
      </c>
      <c r="BH110" s="88">
        <f t="shared" si="44"/>
        <v>272846</v>
      </c>
    </row>
    <row r="111" spans="1:60" ht="13.5">
      <c r="A111" s="78" t="s">
        <v>260</v>
      </c>
      <c r="B111" s="78" t="s">
        <v>142</v>
      </c>
      <c r="C111" s="79" t="s">
        <v>143</v>
      </c>
      <c r="D111" s="88">
        <f t="shared" si="52"/>
        <v>248430</v>
      </c>
      <c r="E111" s="88">
        <f t="shared" si="53"/>
        <v>248430</v>
      </c>
      <c r="F111" s="88">
        <v>248430</v>
      </c>
      <c r="G111" s="88">
        <v>0</v>
      </c>
      <c r="H111" s="88">
        <v>0</v>
      </c>
      <c r="I111" s="88">
        <v>0</v>
      </c>
      <c r="J111" s="88" t="s">
        <v>246</v>
      </c>
      <c r="K111" s="88">
        <f t="shared" si="54"/>
        <v>981926</v>
      </c>
      <c r="L111" s="88">
        <v>118028</v>
      </c>
      <c r="M111" s="89">
        <f t="shared" si="55"/>
        <v>495493</v>
      </c>
      <c r="N111" s="88">
        <v>0</v>
      </c>
      <c r="O111" s="88">
        <v>383213</v>
      </c>
      <c r="P111" s="88">
        <v>112280</v>
      </c>
      <c r="Q111" s="88">
        <v>9629</v>
      </c>
      <c r="R111" s="88">
        <v>348035</v>
      </c>
      <c r="S111" s="88">
        <v>10741</v>
      </c>
      <c r="T111" s="88" t="s">
        <v>246</v>
      </c>
      <c r="U111" s="88">
        <v>0</v>
      </c>
      <c r="V111" s="88">
        <f t="shared" si="56"/>
        <v>1230356</v>
      </c>
      <c r="W111" s="88">
        <f t="shared" si="57"/>
        <v>0</v>
      </c>
      <c r="X111" s="88">
        <f t="shared" si="58"/>
        <v>0</v>
      </c>
      <c r="Y111" s="88">
        <v>0</v>
      </c>
      <c r="Z111" s="88">
        <v>0</v>
      </c>
      <c r="AA111" s="88">
        <v>0</v>
      </c>
      <c r="AB111" s="88">
        <v>0</v>
      </c>
      <c r="AC111" s="88" t="s">
        <v>246</v>
      </c>
      <c r="AD111" s="88">
        <f t="shared" si="59"/>
        <v>0</v>
      </c>
      <c r="AE111" s="88">
        <v>0</v>
      </c>
      <c r="AF111" s="89">
        <f t="shared" si="60"/>
        <v>0</v>
      </c>
      <c r="AG111" s="88">
        <v>0</v>
      </c>
      <c r="AH111" s="88">
        <v>0</v>
      </c>
      <c r="AI111" s="88">
        <v>0</v>
      </c>
      <c r="AJ111" s="88">
        <v>0</v>
      </c>
      <c r="AK111" s="88">
        <v>0</v>
      </c>
      <c r="AL111" s="88">
        <v>0</v>
      </c>
      <c r="AM111" s="88" t="s">
        <v>246</v>
      </c>
      <c r="AN111" s="88">
        <v>0</v>
      </c>
      <c r="AO111" s="88">
        <f t="shared" si="61"/>
        <v>0</v>
      </c>
      <c r="AP111" s="88">
        <f t="shared" si="48"/>
        <v>248430</v>
      </c>
      <c r="AQ111" s="88">
        <f t="shared" si="49"/>
        <v>248430</v>
      </c>
      <c r="AR111" s="88">
        <f t="shared" si="50"/>
        <v>248430</v>
      </c>
      <c r="AS111" s="88">
        <f t="shared" si="51"/>
        <v>0</v>
      </c>
      <c r="AT111" s="88">
        <f t="shared" si="45"/>
        <v>0</v>
      </c>
      <c r="AU111" s="88">
        <f t="shared" si="46"/>
        <v>0</v>
      </c>
      <c r="AV111" s="89" t="s">
        <v>166</v>
      </c>
      <c r="AW111" s="88">
        <f t="shared" si="38"/>
        <v>981926</v>
      </c>
      <c r="AX111" s="88">
        <f t="shared" si="39"/>
        <v>118028</v>
      </c>
      <c r="AY111" s="88">
        <f t="shared" si="40"/>
        <v>495493</v>
      </c>
      <c r="AZ111" s="88">
        <f t="shared" si="41"/>
        <v>0</v>
      </c>
      <c r="BA111" s="88">
        <f t="shared" si="62"/>
        <v>383213</v>
      </c>
      <c r="BB111" s="88">
        <f t="shared" si="63"/>
        <v>112280</v>
      </c>
      <c r="BC111" s="88">
        <f t="shared" si="64"/>
        <v>9629</v>
      </c>
      <c r="BD111" s="88">
        <f t="shared" si="65"/>
        <v>348035</v>
      </c>
      <c r="BE111" s="88">
        <f t="shared" si="42"/>
        <v>10741</v>
      </c>
      <c r="BF111" s="89" t="s">
        <v>166</v>
      </c>
      <c r="BG111" s="88">
        <f t="shared" si="43"/>
        <v>0</v>
      </c>
      <c r="BH111" s="88">
        <f t="shared" si="44"/>
        <v>1230356</v>
      </c>
    </row>
    <row r="112" spans="1:60" ht="13.5">
      <c r="A112" s="78" t="s">
        <v>260</v>
      </c>
      <c r="B112" s="78" t="s">
        <v>144</v>
      </c>
      <c r="C112" s="79" t="s">
        <v>145</v>
      </c>
      <c r="D112" s="88">
        <f t="shared" si="52"/>
        <v>476403</v>
      </c>
      <c r="E112" s="88">
        <f t="shared" si="53"/>
        <v>476403</v>
      </c>
      <c r="F112" s="88">
        <v>476403</v>
      </c>
      <c r="G112" s="88">
        <v>0</v>
      </c>
      <c r="H112" s="88">
        <v>0</v>
      </c>
      <c r="I112" s="88">
        <v>0</v>
      </c>
      <c r="J112" s="88" t="s">
        <v>246</v>
      </c>
      <c r="K112" s="88">
        <f t="shared" si="54"/>
        <v>919145</v>
      </c>
      <c r="L112" s="88">
        <v>158798</v>
      </c>
      <c r="M112" s="89">
        <f t="shared" si="55"/>
        <v>403756</v>
      </c>
      <c r="N112" s="88">
        <v>0</v>
      </c>
      <c r="O112" s="88">
        <v>401926</v>
      </c>
      <c r="P112" s="88">
        <v>1830</v>
      </c>
      <c r="Q112" s="88">
        <v>0</v>
      </c>
      <c r="R112" s="88">
        <v>356591</v>
      </c>
      <c r="S112" s="88">
        <v>0</v>
      </c>
      <c r="T112" s="88" t="s">
        <v>246</v>
      </c>
      <c r="U112" s="88">
        <v>19919</v>
      </c>
      <c r="V112" s="88">
        <f t="shared" si="56"/>
        <v>1415467</v>
      </c>
      <c r="W112" s="88">
        <f t="shared" si="57"/>
        <v>0</v>
      </c>
      <c r="X112" s="88">
        <f t="shared" si="58"/>
        <v>0</v>
      </c>
      <c r="Y112" s="88">
        <v>0</v>
      </c>
      <c r="Z112" s="88">
        <v>0</v>
      </c>
      <c r="AA112" s="88">
        <v>0</v>
      </c>
      <c r="AB112" s="88">
        <v>0</v>
      </c>
      <c r="AC112" s="88" t="s">
        <v>246</v>
      </c>
      <c r="AD112" s="88">
        <f t="shared" si="59"/>
        <v>0</v>
      </c>
      <c r="AE112" s="88">
        <v>0</v>
      </c>
      <c r="AF112" s="89">
        <f t="shared" si="60"/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v>0</v>
      </c>
      <c r="AL112" s="88">
        <v>0</v>
      </c>
      <c r="AM112" s="88" t="s">
        <v>246</v>
      </c>
      <c r="AN112" s="88">
        <v>0</v>
      </c>
      <c r="AO112" s="88">
        <f t="shared" si="61"/>
        <v>0</v>
      </c>
      <c r="AP112" s="88">
        <f t="shared" si="48"/>
        <v>476403</v>
      </c>
      <c r="AQ112" s="88">
        <f t="shared" si="49"/>
        <v>476403</v>
      </c>
      <c r="AR112" s="88">
        <f t="shared" si="50"/>
        <v>476403</v>
      </c>
      <c r="AS112" s="88">
        <f t="shared" si="51"/>
        <v>0</v>
      </c>
      <c r="AT112" s="88">
        <f t="shared" si="45"/>
        <v>0</v>
      </c>
      <c r="AU112" s="88">
        <f t="shared" si="46"/>
        <v>0</v>
      </c>
      <c r="AV112" s="89" t="s">
        <v>166</v>
      </c>
      <c r="AW112" s="88">
        <f t="shared" si="38"/>
        <v>919145</v>
      </c>
      <c r="AX112" s="88">
        <f t="shared" si="39"/>
        <v>158798</v>
      </c>
      <c r="AY112" s="88">
        <f t="shared" si="40"/>
        <v>403756</v>
      </c>
      <c r="AZ112" s="88">
        <f t="shared" si="41"/>
        <v>0</v>
      </c>
      <c r="BA112" s="88">
        <f t="shared" si="62"/>
        <v>401926</v>
      </c>
      <c r="BB112" s="88">
        <f t="shared" si="63"/>
        <v>1830</v>
      </c>
      <c r="BC112" s="88">
        <f t="shared" si="64"/>
        <v>0</v>
      </c>
      <c r="BD112" s="88">
        <f t="shared" si="65"/>
        <v>356591</v>
      </c>
      <c r="BE112" s="88">
        <f t="shared" si="42"/>
        <v>0</v>
      </c>
      <c r="BF112" s="89" t="s">
        <v>166</v>
      </c>
      <c r="BG112" s="88">
        <f t="shared" si="43"/>
        <v>19919</v>
      </c>
      <c r="BH112" s="88">
        <f t="shared" si="44"/>
        <v>1415467</v>
      </c>
    </row>
    <row r="113" spans="1:60" ht="13.5">
      <c r="A113" s="78" t="s">
        <v>260</v>
      </c>
      <c r="B113" s="78" t="s">
        <v>146</v>
      </c>
      <c r="C113" s="79" t="s">
        <v>147</v>
      </c>
      <c r="D113" s="88">
        <f t="shared" si="52"/>
        <v>23880</v>
      </c>
      <c r="E113" s="88">
        <f t="shared" si="53"/>
        <v>23880</v>
      </c>
      <c r="F113" s="88">
        <v>3718</v>
      </c>
      <c r="G113" s="88">
        <v>20162</v>
      </c>
      <c r="H113" s="88">
        <v>0</v>
      </c>
      <c r="I113" s="88">
        <v>0</v>
      </c>
      <c r="J113" s="88" t="s">
        <v>246</v>
      </c>
      <c r="K113" s="88">
        <f t="shared" si="54"/>
        <v>213213</v>
      </c>
      <c r="L113" s="88">
        <v>69255</v>
      </c>
      <c r="M113" s="89">
        <f t="shared" si="55"/>
        <v>128157</v>
      </c>
      <c r="N113" s="88">
        <v>12694</v>
      </c>
      <c r="O113" s="88">
        <v>115463</v>
      </c>
      <c r="P113" s="88">
        <v>0</v>
      </c>
      <c r="Q113" s="88">
        <v>8387</v>
      </c>
      <c r="R113" s="88">
        <v>7414</v>
      </c>
      <c r="S113" s="88">
        <v>0</v>
      </c>
      <c r="T113" s="88" t="s">
        <v>246</v>
      </c>
      <c r="U113" s="88">
        <v>15638</v>
      </c>
      <c r="V113" s="88">
        <f t="shared" si="56"/>
        <v>252731</v>
      </c>
      <c r="W113" s="88">
        <f t="shared" si="57"/>
        <v>0</v>
      </c>
      <c r="X113" s="88">
        <f t="shared" si="58"/>
        <v>0</v>
      </c>
      <c r="Y113" s="88">
        <v>0</v>
      </c>
      <c r="Z113" s="88">
        <v>0</v>
      </c>
      <c r="AA113" s="88">
        <v>0</v>
      </c>
      <c r="AB113" s="88">
        <v>0</v>
      </c>
      <c r="AC113" s="88" t="s">
        <v>246</v>
      </c>
      <c r="AD113" s="88">
        <f t="shared" si="59"/>
        <v>98116</v>
      </c>
      <c r="AE113" s="88">
        <v>26012</v>
      </c>
      <c r="AF113" s="89">
        <f t="shared" si="60"/>
        <v>72104</v>
      </c>
      <c r="AG113" s="88">
        <v>0</v>
      </c>
      <c r="AH113" s="88">
        <v>72104</v>
      </c>
      <c r="AI113" s="88">
        <v>0</v>
      </c>
      <c r="AJ113" s="88">
        <v>0</v>
      </c>
      <c r="AK113" s="88">
        <v>0</v>
      </c>
      <c r="AL113" s="88">
        <v>0</v>
      </c>
      <c r="AM113" s="88" t="s">
        <v>246</v>
      </c>
      <c r="AN113" s="88">
        <v>1397</v>
      </c>
      <c r="AO113" s="88">
        <f t="shared" si="61"/>
        <v>99513</v>
      </c>
      <c r="AP113" s="88">
        <f t="shared" si="48"/>
        <v>23880</v>
      </c>
      <c r="AQ113" s="88">
        <f t="shared" si="49"/>
        <v>23880</v>
      </c>
      <c r="AR113" s="88">
        <f t="shared" si="50"/>
        <v>3718</v>
      </c>
      <c r="AS113" s="88">
        <f t="shared" si="51"/>
        <v>20162</v>
      </c>
      <c r="AT113" s="88">
        <f t="shared" si="45"/>
        <v>0</v>
      </c>
      <c r="AU113" s="88">
        <f t="shared" si="46"/>
        <v>0</v>
      </c>
      <c r="AV113" s="89" t="s">
        <v>166</v>
      </c>
      <c r="AW113" s="88">
        <f t="shared" si="38"/>
        <v>311329</v>
      </c>
      <c r="AX113" s="88">
        <f t="shared" si="39"/>
        <v>95267</v>
      </c>
      <c r="AY113" s="88">
        <f t="shared" si="40"/>
        <v>200261</v>
      </c>
      <c r="AZ113" s="88">
        <f t="shared" si="41"/>
        <v>12694</v>
      </c>
      <c r="BA113" s="88">
        <f t="shared" si="62"/>
        <v>187567</v>
      </c>
      <c r="BB113" s="88">
        <f t="shared" si="63"/>
        <v>0</v>
      </c>
      <c r="BC113" s="88">
        <f t="shared" si="64"/>
        <v>8387</v>
      </c>
      <c r="BD113" s="88">
        <f t="shared" si="65"/>
        <v>7414</v>
      </c>
      <c r="BE113" s="88">
        <f t="shared" si="42"/>
        <v>0</v>
      </c>
      <c r="BF113" s="89" t="s">
        <v>166</v>
      </c>
      <c r="BG113" s="88">
        <f t="shared" si="43"/>
        <v>17035</v>
      </c>
      <c r="BH113" s="88">
        <f t="shared" si="44"/>
        <v>352244</v>
      </c>
    </row>
    <row r="114" spans="1:60" ht="13.5">
      <c r="A114" s="78" t="s">
        <v>260</v>
      </c>
      <c r="B114" s="78" t="s">
        <v>148</v>
      </c>
      <c r="C114" s="79" t="s">
        <v>149</v>
      </c>
      <c r="D114" s="88">
        <f t="shared" si="52"/>
        <v>374514</v>
      </c>
      <c r="E114" s="88">
        <f t="shared" si="53"/>
        <v>374514</v>
      </c>
      <c r="F114" s="88">
        <v>374514</v>
      </c>
      <c r="G114" s="88">
        <v>0</v>
      </c>
      <c r="H114" s="88">
        <v>0</v>
      </c>
      <c r="I114" s="88">
        <v>0</v>
      </c>
      <c r="J114" s="88" t="s">
        <v>246</v>
      </c>
      <c r="K114" s="88">
        <f t="shared" si="54"/>
        <v>747078</v>
      </c>
      <c r="L114" s="88">
        <v>290778</v>
      </c>
      <c r="M114" s="89">
        <f t="shared" si="55"/>
        <v>374886</v>
      </c>
      <c r="N114" s="88">
        <v>0</v>
      </c>
      <c r="O114" s="88">
        <v>362245</v>
      </c>
      <c r="P114" s="88">
        <v>12641</v>
      </c>
      <c r="Q114" s="88">
        <v>0</v>
      </c>
      <c r="R114" s="88">
        <v>81414</v>
      </c>
      <c r="S114" s="88">
        <v>0</v>
      </c>
      <c r="T114" s="88" t="s">
        <v>246</v>
      </c>
      <c r="U114" s="88">
        <v>178022</v>
      </c>
      <c r="V114" s="88">
        <f t="shared" si="56"/>
        <v>1299614</v>
      </c>
      <c r="W114" s="88">
        <f t="shared" si="57"/>
        <v>1890</v>
      </c>
      <c r="X114" s="88">
        <f t="shared" si="58"/>
        <v>0</v>
      </c>
      <c r="Y114" s="88">
        <v>0</v>
      </c>
      <c r="Z114" s="88">
        <v>0</v>
      </c>
      <c r="AA114" s="88">
        <v>0</v>
      </c>
      <c r="AB114" s="88">
        <v>1890</v>
      </c>
      <c r="AC114" s="88" t="s">
        <v>246</v>
      </c>
      <c r="AD114" s="88">
        <f t="shared" si="59"/>
        <v>0</v>
      </c>
      <c r="AE114" s="88">
        <v>0</v>
      </c>
      <c r="AF114" s="89">
        <f t="shared" si="60"/>
        <v>0</v>
      </c>
      <c r="AG114" s="88">
        <v>0</v>
      </c>
      <c r="AH114" s="88">
        <v>0</v>
      </c>
      <c r="AI114" s="88">
        <v>0</v>
      </c>
      <c r="AJ114" s="88">
        <v>0</v>
      </c>
      <c r="AK114" s="88">
        <v>0</v>
      </c>
      <c r="AL114" s="88">
        <v>0</v>
      </c>
      <c r="AM114" s="88" t="s">
        <v>246</v>
      </c>
      <c r="AN114" s="88">
        <v>44581</v>
      </c>
      <c r="AO114" s="88">
        <f t="shared" si="61"/>
        <v>46471</v>
      </c>
      <c r="AP114" s="88">
        <f t="shared" si="48"/>
        <v>376404</v>
      </c>
      <c r="AQ114" s="88">
        <f t="shared" si="49"/>
        <v>374514</v>
      </c>
      <c r="AR114" s="88">
        <f t="shared" si="50"/>
        <v>374514</v>
      </c>
      <c r="AS114" s="88">
        <f t="shared" si="51"/>
        <v>0</v>
      </c>
      <c r="AT114" s="88">
        <f t="shared" si="45"/>
        <v>0</v>
      </c>
      <c r="AU114" s="88">
        <f t="shared" si="46"/>
        <v>1890</v>
      </c>
      <c r="AV114" s="89" t="s">
        <v>166</v>
      </c>
      <c r="AW114" s="88">
        <f t="shared" si="38"/>
        <v>747078</v>
      </c>
      <c r="AX114" s="88">
        <f t="shared" si="39"/>
        <v>290778</v>
      </c>
      <c r="AY114" s="88">
        <f t="shared" si="40"/>
        <v>374886</v>
      </c>
      <c r="AZ114" s="88">
        <f t="shared" si="41"/>
        <v>0</v>
      </c>
      <c r="BA114" s="88">
        <f t="shared" si="62"/>
        <v>362245</v>
      </c>
      <c r="BB114" s="88">
        <f t="shared" si="63"/>
        <v>12641</v>
      </c>
      <c r="BC114" s="88">
        <f t="shared" si="64"/>
        <v>0</v>
      </c>
      <c r="BD114" s="88">
        <f t="shared" si="65"/>
        <v>81414</v>
      </c>
      <c r="BE114" s="88">
        <f t="shared" si="42"/>
        <v>0</v>
      </c>
      <c r="BF114" s="89" t="s">
        <v>166</v>
      </c>
      <c r="BG114" s="88">
        <f t="shared" si="43"/>
        <v>222603</v>
      </c>
      <c r="BH114" s="88">
        <f t="shared" si="44"/>
        <v>1346085</v>
      </c>
    </row>
    <row r="115" spans="1:60" ht="13.5">
      <c r="A115" s="78" t="s">
        <v>260</v>
      </c>
      <c r="B115" s="78" t="s">
        <v>150</v>
      </c>
      <c r="C115" s="79" t="s">
        <v>232</v>
      </c>
      <c r="D115" s="88">
        <f t="shared" si="52"/>
        <v>278600</v>
      </c>
      <c r="E115" s="88">
        <f t="shared" si="53"/>
        <v>157167</v>
      </c>
      <c r="F115" s="88">
        <v>123649</v>
      </c>
      <c r="G115" s="88">
        <v>33518</v>
      </c>
      <c r="H115" s="88">
        <v>0</v>
      </c>
      <c r="I115" s="88">
        <v>121433</v>
      </c>
      <c r="J115" s="88" t="s">
        <v>246</v>
      </c>
      <c r="K115" s="88">
        <f t="shared" si="54"/>
        <v>595169</v>
      </c>
      <c r="L115" s="88">
        <v>4342</v>
      </c>
      <c r="M115" s="89">
        <f t="shared" si="55"/>
        <v>257748</v>
      </c>
      <c r="N115" s="88">
        <v>0</v>
      </c>
      <c r="O115" s="88">
        <v>173593</v>
      </c>
      <c r="P115" s="88">
        <v>84155</v>
      </c>
      <c r="Q115" s="88">
        <v>0</v>
      </c>
      <c r="R115" s="88">
        <v>333079</v>
      </c>
      <c r="S115" s="88">
        <v>0</v>
      </c>
      <c r="T115" s="88" t="s">
        <v>246</v>
      </c>
      <c r="U115" s="88">
        <v>0</v>
      </c>
      <c r="V115" s="88">
        <f t="shared" si="56"/>
        <v>873769</v>
      </c>
      <c r="W115" s="88">
        <f t="shared" si="57"/>
        <v>47544</v>
      </c>
      <c r="X115" s="88">
        <f t="shared" si="58"/>
        <v>47544</v>
      </c>
      <c r="Y115" s="88">
        <v>47544</v>
      </c>
      <c r="Z115" s="88">
        <v>0</v>
      </c>
      <c r="AA115" s="88">
        <v>0</v>
      </c>
      <c r="AB115" s="88">
        <v>0</v>
      </c>
      <c r="AC115" s="88" t="s">
        <v>246</v>
      </c>
      <c r="AD115" s="88">
        <f t="shared" si="59"/>
        <v>197364</v>
      </c>
      <c r="AE115" s="88">
        <v>0</v>
      </c>
      <c r="AF115" s="89">
        <f t="shared" si="60"/>
        <v>98525</v>
      </c>
      <c r="AG115" s="88">
        <v>0</v>
      </c>
      <c r="AH115" s="88">
        <v>98525</v>
      </c>
      <c r="AI115" s="88">
        <v>0</v>
      </c>
      <c r="AJ115" s="88">
        <v>0</v>
      </c>
      <c r="AK115" s="88">
        <v>98839</v>
      </c>
      <c r="AL115" s="88">
        <v>0</v>
      </c>
      <c r="AM115" s="88" t="s">
        <v>246</v>
      </c>
      <c r="AN115" s="88">
        <v>0</v>
      </c>
      <c r="AO115" s="88">
        <f t="shared" si="61"/>
        <v>244908</v>
      </c>
      <c r="AP115" s="88">
        <f t="shared" si="48"/>
        <v>326144</v>
      </c>
      <c r="AQ115" s="88">
        <f t="shared" si="49"/>
        <v>204711</v>
      </c>
      <c r="AR115" s="88">
        <f t="shared" si="50"/>
        <v>171193</v>
      </c>
      <c r="AS115" s="88">
        <f t="shared" si="51"/>
        <v>33518</v>
      </c>
      <c r="AT115" s="88">
        <f t="shared" si="45"/>
        <v>0</v>
      </c>
      <c r="AU115" s="88">
        <f t="shared" si="46"/>
        <v>121433</v>
      </c>
      <c r="AV115" s="89" t="s">
        <v>166</v>
      </c>
      <c r="AW115" s="88">
        <f t="shared" si="38"/>
        <v>792533</v>
      </c>
      <c r="AX115" s="88">
        <f t="shared" si="39"/>
        <v>4342</v>
      </c>
      <c r="AY115" s="88">
        <f t="shared" si="40"/>
        <v>356273</v>
      </c>
      <c r="AZ115" s="88">
        <f t="shared" si="41"/>
        <v>0</v>
      </c>
      <c r="BA115" s="88">
        <f t="shared" si="62"/>
        <v>272118</v>
      </c>
      <c r="BB115" s="88">
        <f t="shared" si="63"/>
        <v>84155</v>
      </c>
      <c r="BC115" s="88">
        <f t="shared" si="64"/>
        <v>0</v>
      </c>
      <c r="BD115" s="88">
        <f t="shared" si="65"/>
        <v>431918</v>
      </c>
      <c r="BE115" s="88">
        <f t="shared" si="42"/>
        <v>0</v>
      </c>
      <c r="BF115" s="89" t="s">
        <v>166</v>
      </c>
      <c r="BG115" s="88">
        <f t="shared" si="43"/>
        <v>0</v>
      </c>
      <c r="BH115" s="88">
        <f t="shared" si="44"/>
        <v>1118677</v>
      </c>
    </row>
    <row r="116" spans="1:60" ht="13.5">
      <c r="A116" s="78" t="s">
        <v>260</v>
      </c>
      <c r="B116" s="78" t="s">
        <v>151</v>
      </c>
      <c r="C116" s="79" t="s">
        <v>152</v>
      </c>
      <c r="D116" s="88">
        <f t="shared" si="52"/>
        <v>0</v>
      </c>
      <c r="E116" s="88">
        <f t="shared" si="53"/>
        <v>0</v>
      </c>
      <c r="F116" s="88">
        <v>0</v>
      </c>
      <c r="G116" s="88">
        <v>0</v>
      </c>
      <c r="H116" s="88">
        <v>0</v>
      </c>
      <c r="I116" s="88">
        <v>0</v>
      </c>
      <c r="J116" s="88" t="s">
        <v>246</v>
      </c>
      <c r="K116" s="88">
        <f t="shared" si="54"/>
        <v>945613</v>
      </c>
      <c r="L116" s="88">
        <v>219940</v>
      </c>
      <c r="M116" s="89">
        <f t="shared" si="55"/>
        <v>725673</v>
      </c>
      <c r="N116" s="88">
        <v>0</v>
      </c>
      <c r="O116" s="88">
        <v>628234</v>
      </c>
      <c r="P116" s="88">
        <v>97439</v>
      </c>
      <c r="Q116" s="88">
        <v>0</v>
      </c>
      <c r="R116" s="88">
        <v>0</v>
      </c>
      <c r="S116" s="88">
        <v>0</v>
      </c>
      <c r="T116" s="88" t="s">
        <v>246</v>
      </c>
      <c r="U116" s="88">
        <v>0</v>
      </c>
      <c r="V116" s="88">
        <f t="shared" si="56"/>
        <v>945613</v>
      </c>
      <c r="W116" s="88">
        <f t="shared" si="57"/>
        <v>0</v>
      </c>
      <c r="X116" s="88">
        <f t="shared" si="58"/>
        <v>0</v>
      </c>
      <c r="Y116" s="88">
        <v>0</v>
      </c>
      <c r="Z116" s="88">
        <v>0</v>
      </c>
      <c r="AA116" s="88">
        <v>0</v>
      </c>
      <c r="AB116" s="88">
        <v>0</v>
      </c>
      <c r="AC116" s="88" t="s">
        <v>246</v>
      </c>
      <c r="AD116" s="88">
        <f t="shared" si="59"/>
        <v>0</v>
      </c>
      <c r="AE116" s="88">
        <v>0</v>
      </c>
      <c r="AF116" s="89">
        <f t="shared" si="60"/>
        <v>0</v>
      </c>
      <c r="AG116" s="88">
        <v>0</v>
      </c>
      <c r="AH116" s="88">
        <v>0</v>
      </c>
      <c r="AI116" s="88">
        <v>0</v>
      </c>
      <c r="AJ116" s="88">
        <v>0</v>
      </c>
      <c r="AK116" s="88">
        <v>0</v>
      </c>
      <c r="AL116" s="88">
        <v>0</v>
      </c>
      <c r="AM116" s="88" t="s">
        <v>246</v>
      </c>
      <c r="AN116" s="88">
        <v>0</v>
      </c>
      <c r="AO116" s="88">
        <f t="shared" si="61"/>
        <v>0</v>
      </c>
      <c r="AP116" s="88">
        <f t="shared" si="48"/>
        <v>0</v>
      </c>
      <c r="AQ116" s="88">
        <f t="shared" si="49"/>
        <v>0</v>
      </c>
      <c r="AR116" s="88">
        <f t="shared" si="50"/>
        <v>0</v>
      </c>
      <c r="AS116" s="88">
        <f t="shared" si="51"/>
        <v>0</v>
      </c>
      <c r="AT116" s="88">
        <f t="shared" si="45"/>
        <v>0</v>
      </c>
      <c r="AU116" s="88">
        <f t="shared" si="46"/>
        <v>0</v>
      </c>
      <c r="AV116" s="89" t="s">
        <v>166</v>
      </c>
      <c r="AW116" s="88">
        <f t="shared" si="38"/>
        <v>945613</v>
      </c>
      <c r="AX116" s="88">
        <f t="shared" si="39"/>
        <v>219940</v>
      </c>
      <c r="AY116" s="88">
        <f t="shared" si="40"/>
        <v>725673</v>
      </c>
      <c r="AZ116" s="88">
        <f t="shared" si="41"/>
        <v>0</v>
      </c>
      <c r="BA116" s="88">
        <f t="shared" si="62"/>
        <v>628234</v>
      </c>
      <c r="BB116" s="88">
        <f t="shared" si="63"/>
        <v>97439</v>
      </c>
      <c r="BC116" s="88">
        <f t="shared" si="64"/>
        <v>0</v>
      </c>
      <c r="BD116" s="88">
        <f t="shared" si="65"/>
        <v>0</v>
      </c>
      <c r="BE116" s="88">
        <f t="shared" si="42"/>
        <v>0</v>
      </c>
      <c r="BF116" s="89" t="s">
        <v>166</v>
      </c>
      <c r="BG116" s="88">
        <f t="shared" si="43"/>
        <v>0</v>
      </c>
      <c r="BH116" s="88">
        <f t="shared" si="44"/>
        <v>945613</v>
      </c>
    </row>
    <row r="117" spans="1:60" ht="13.5">
      <c r="A117" s="78" t="s">
        <v>260</v>
      </c>
      <c r="B117" s="78" t="s">
        <v>335</v>
      </c>
      <c r="C117" s="79" t="s">
        <v>336</v>
      </c>
      <c r="D117" s="88">
        <f t="shared" si="52"/>
        <v>0</v>
      </c>
      <c r="E117" s="88">
        <f t="shared" si="53"/>
        <v>0</v>
      </c>
      <c r="F117" s="88">
        <v>0</v>
      </c>
      <c r="G117" s="88">
        <v>0</v>
      </c>
      <c r="H117" s="88">
        <v>0</v>
      </c>
      <c r="I117" s="88">
        <v>0</v>
      </c>
      <c r="J117" s="88" t="s">
        <v>246</v>
      </c>
      <c r="K117" s="88">
        <f t="shared" si="54"/>
        <v>0</v>
      </c>
      <c r="L117" s="88">
        <v>0</v>
      </c>
      <c r="M117" s="89">
        <f t="shared" si="55"/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 t="s">
        <v>246</v>
      </c>
      <c r="U117" s="88">
        <v>0</v>
      </c>
      <c r="V117" s="88">
        <f t="shared" si="56"/>
        <v>0</v>
      </c>
      <c r="W117" s="88">
        <f t="shared" si="57"/>
        <v>0</v>
      </c>
      <c r="X117" s="88">
        <f t="shared" si="58"/>
        <v>0</v>
      </c>
      <c r="Y117" s="88">
        <v>0</v>
      </c>
      <c r="Z117" s="88">
        <v>0</v>
      </c>
      <c r="AA117" s="88">
        <v>0</v>
      </c>
      <c r="AB117" s="88">
        <v>0</v>
      </c>
      <c r="AC117" s="88" t="s">
        <v>246</v>
      </c>
      <c r="AD117" s="88">
        <f t="shared" si="59"/>
        <v>250805</v>
      </c>
      <c r="AE117" s="88">
        <v>122737</v>
      </c>
      <c r="AF117" s="89">
        <f t="shared" si="60"/>
        <v>32101</v>
      </c>
      <c r="AG117" s="88">
        <v>0</v>
      </c>
      <c r="AH117" s="88">
        <v>32101</v>
      </c>
      <c r="AI117" s="88">
        <v>0</v>
      </c>
      <c r="AJ117" s="88">
        <v>0</v>
      </c>
      <c r="AK117" s="88">
        <v>15549</v>
      </c>
      <c r="AL117" s="88">
        <v>80418</v>
      </c>
      <c r="AM117" s="88" t="s">
        <v>246</v>
      </c>
      <c r="AN117" s="88">
        <v>0</v>
      </c>
      <c r="AO117" s="88">
        <f t="shared" si="61"/>
        <v>250805</v>
      </c>
      <c r="AP117" s="88">
        <f t="shared" si="48"/>
        <v>0</v>
      </c>
      <c r="AQ117" s="88">
        <f t="shared" si="49"/>
        <v>0</v>
      </c>
      <c r="AR117" s="88">
        <f t="shared" si="50"/>
        <v>0</v>
      </c>
      <c r="AS117" s="88">
        <f t="shared" si="51"/>
        <v>0</v>
      </c>
      <c r="AT117" s="88">
        <f t="shared" si="45"/>
        <v>0</v>
      </c>
      <c r="AU117" s="88">
        <f t="shared" si="46"/>
        <v>0</v>
      </c>
      <c r="AV117" s="89" t="s">
        <v>166</v>
      </c>
      <c r="AW117" s="88">
        <f t="shared" si="38"/>
        <v>250805</v>
      </c>
      <c r="AX117" s="88">
        <f t="shared" si="39"/>
        <v>122737</v>
      </c>
      <c r="AY117" s="88">
        <f t="shared" si="40"/>
        <v>32101</v>
      </c>
      <c r="AZ117" s="88">
        <f t="shared" si="41"/>
        <v>0</v>
      </c>
      <c r="BA117" s="88">
        <f t="shared" si="62"/>
        <v>32101</v>
      </c>
      <c r="BB117" s="88">
        <f t="shared" si="63"/>
        <v>0</v>
      </c>
      <c r="BC117" s="88">
        <f t="shared" si="64"/>
        <v>0</v>
      </c>
      <c r="BD117" s="88">
        <f t="shared" si="65"/>
        <v>15549</v>
      </c>
      <c r="BE117" s="88">
        <f t="shared" si="42"/>
        <v>80418</v>
      </c>
      <c r="BF117" s="89" t="s">
        <v>166</v>
      </c>
      <c r="BG117" s="88">
        <f t="shared" si="43"/>
        <v>0</v>
      </c>
      <c r="BH117" s="88">
        <f t="shared" si="44"/>
        <v>250805</v>
      </c>
    </row>
    <row r="118" spans="1:60" ht="13.5">
      <c r="A118" s="78" t="s">
        <v>260</v>
      </c>
      <c r="B118" s="78" t="s">
        <v>153</v>
      </c>
      <c r="C118" s="79" t="s">
        <v>154</v>
      </c>
      <c r="D118" s="88">
        <f t="shared" si="52"/>
        <v>65688</v>
      </c>
      <c r="E118" s="88">
        <f t="shared" si="53"/>
        <v>65688</v>
      </c>
      <c r="F118" s="88">
        <v>0</v>
      </c>
      <c r="G118" s="88">
        <v>0</v>
      </c>
      <c r="H118" s="88">
        <v>65688</v>
      </c>
      <c r="I118" s="88">
        <v>0</v>
      </c>
      <c r="J118" s="88" t="s">
        <v>246</v>
      </c>
      <c r="K118" s="88">
        <f t="shared" si="54"/>
        <v>0</v>
      </c>
      <c r="L118" s="88">
        <v>0</v>
      </c>
      <c r="M118" s="89">
        <f t="shared" si="55"/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 t="s">
        <v>246</v>
      </c>
      <c r="U118" s="88">
        <v>80519</v>
      </c>
      <c r="V118" s="88">
        <f t="shared" si="56"/>
        <v>146207</v>
      </c>
      <c r="W118" s="88">
        <f t="shared" si="57"/>
        <v>87788</v>
      </c>
      <c r="X118" s="88">
        <f t="shared" si="58"/>
        <v>87788</v>
      </c>
      <c r="Y118" s="88">
        <v>0</v>
      </c>
      <c r="Z118" s="88">
        <v>0</v>
      </c>
      <c r="AA118" s="88">
        <v>87788</v>
      </c>
      <c r="AB118" s="88">
        <v>0</v>
      </c>
      <c r="AC118" s="88" t="s">
        <v>246</v>
      </c>
      <c r="AD118" s="88">
        <f t="shared" si="59"/>
        <v>0</v>
      </c>
      <c r="AE118" s="88">
        <v>0</v>
      </c>
      <c r="AF118" s="89">
        <f t="shared" si="60"/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  <c r="AM118" s="88" t="s">
        <v>246</v>
      </c>
      <c r="AN118" s="88">
        <v>107610</v>
      </c>
      <c r="AO118" s="88">
        <f t="shared" si="61"/>
        <v>195398</v>
      </c>
      <c r="AP118" s="88">
        <f t="shared" si="48"/>
        <v>153476</v>
      </c>
      <c r="AQ118" s="88">
        <f t="shared" si="49"/>
        <v>153476</v>
      </c>
      <c r="AR118" s="88">
        <f t="shared" si="50"/>
        <v>0</v>
      </c>
      <c r="AS118" s="88">
        <f t="shared" si="51"/>
        <v>0</v>
      </c>
      <c r="AT118" s="88">
        <f t="shared" si="45"/>
        <v>153476</v>
      </c>
      <c r="AU118" s="88">
        <f t="shared" si="46"/>
        <v>0</v>
      </c>
      <c r="AV118" s="89" t="s">
        <v>166</v>
      </c>
      <c r="AW118" s="88">
        <f t="shared" si="38"/>
        <v>0</v>
      </c>
      <c r="AX118" s="88">
        <f t="shared" si="39"/>
        <v>0</v>
      </c>
      <c r="AY118" s="88">
        <f t="shared" si="40"/>
        <v>0</v>
      </c>
      <c r="AZ118" s="88">
        <f t="shared" si="41"/>
        <v>0</v>
      </c>
      <c r="BA118" s="88">
        <f t="shared" si="62"/>
        <v>0</v>
      </c>
      <c r="BB118" s="88">
        <f t="shared" si="63"/>
        <v>0</v>
      </c>
      <c r="BC118" s="88">
        <f t="shared" si="64"/>
        <v>0</v>
      </c>
      <c r="BD118" s="88">
        <f t="shared" si="65"/>
        <v>0</v>
      </c>
      <c r="BE118" s="88">
        <f t="shared" si="42"/>
        <v>0</v>
      </c>
      <c r="BF118" s="89" t="s">
        <v>166</v>
      </c>
      <c r="BG118" s="88">
        <f t="shared" si="43"/>
        <v>188129</v>
      </c>
      <c r="BH118" s="88">
        <f t="shared" si="44"/>
        <v>341605</v>
      </c>
    </row>
    <row r="119" spans="1:60" ht="13.5">
      <c r="A119" s="78" t="s">
        <v>260</v>
      </c>
      <c r="B119" s="80" t="s">
        <v>10</v>
      </c>
      <c r="C119" s="79" t="s">
        <v>259</v>
      </c>
      <c r="D119" s="88">
        <f t="shared" si="52"/>
        <v>0</v>
      </c>
      <c r="E119" s="88">
        <f t="shared" si="53"/>
        <v>0</v>
      </c>
      <c r="F119" s="88">
        <v>0</v>
      </c>
      <c r="G119" s="88">
        <v>0</v>
      </c>
      <c r="H119" s="88">
        <v>0</v>
      </c>
      <c r="I119" s="88">
        <v>0</v>
      </c>
      <c r="J119" s="88" t="s">
        <v>246</v>
      </c>
      <c r="K119" s="88">
        <f t="shared" si="54"/>
        <v>808307</v>
      </c>
      <c r="L119" s="88">
        <v>314361</v>
      </c>
      <c r="M119" s="89">
        <f t="shared" si="55"/>
        <v>493946</v>
      </c>
      <c r="N119" s="88">
        <v>0</v>
      </c>
      <c r="O119" s="88">
        <v>493946</v>
      </c>
      <c r="P119" s="88">
        <v>0</v>
      </c>
      <c r="Q119" s="88">
        <v>0</v>
      </c>
      <c r="R119" s="88">
        <v>0</v>
      </c>
      <c r="S119" s="88">
        <v>0</v>
      </c>
      <c r="T119" s="88" t="s">
        <v>246</v>
      </c>
      <c r="U119" s="88">
        <v>0</v>
      </c>
      <c r="V119" s="88">
        <f t="shared" si="56"/>
        <v>808307</v>
      </c>
      <c r="W119" s="88">
        <f t="shared" si="57"/>
        <v>0</v>
      </c>
      <c r="X119" s="88">
        <f t="shared" si="58"/>
        <v>0</v>
      </c>
      <c r="Y119" s="88">
        <v>0</v>
      </c>
      <c r="Z119" s="88">
        <v>0</v>
      </c>
      <c r="AA119" s="88">
        <v>0</v>
      </c>
      <c r="AB119" s="88">
        <v>0</v>
      </c>
      <c r="AC119" s="88" t="s">
        <v>246</v>
      </c>
      <c r="AD119" s="88">
        <f t="shared" si="59"/>
        <v>283069</v>
      </c>
      <c r="AE119" s="88">
        <v>93614</v>
      </c>
      <c r="AF119" s="89">
        <f t="shared" si="60"/>
        <v>189455</v>
      </c>
      <c r="AG119" s="88">
        <v>0</v>
      </c>
      <c r="AH119" s="88">
        <v>189455</v>
      </c>
      <c r="AI119" s="88">
        <v>0</v>
      </c>
      <c r="AJ119" s="88">
        <v>0</v>
      </c>
      <c r="AK119" s="88">
        <v>0</v>
      </c>
      <c r="AL119" s="88">
        <v>0</v>
      </c>
      <c r="AM119" s="88" t="s">
        <v>246</v>
      </c>
      <c r="AN119" s="88">
        <v>0</v>
      </c>
      <c r="AO119" s="88">
        <f t="shared" si="61"/>
        <v>283069</v>
      </c>
      <c r="AP119" s="88">
        <f t="shared" si="48"/>
        <v>0</v>
      </c>
      <c r="AQ119" s="88">
        <f t="shared" si="49"/>
        <v>0</v>
      </c>
      <c r="AR119" s="88">
        <f t="shared" si="50"/>
        <v>0</v>
      </c>
      <c r="AS119" s="88">
        <f t="shared" si="51"/>
        <v>0</v>
      </c>
      <c r="AT119" s="88">
        <f t="shared" si="45"/>
        <v>0</v>
      </c>
      <c r="AU119" s="88">
        <f t="shared" si="46"/>
        <v>0</v>
      </c>
      <c r="AV119" s="89" t="s">
        <v>166</v>
      </c>
      <c r="AW119" s="88">
        <f aca="true" t="shared" si="66" ref="AW119:AZ120">K119+AD119</f>
        <v>1091376</v>
      </c>
      <c r="AX119" s="88">
        <f t="shared" si="66"/>
        <v>407975</v>
      </c>
      <c r="AY119" s="88">
        <f t="shared" si="66"/>
        <v>683401</v>
      </c>
      <c r="AZ119" s="88">
        <f t="shared" si="66"/>
        <v>0</v>
      </c>
      <c r="BA119" s="88">
        <f t="shared" si="62"/>
        <v>683401</v>
      </c>
      <c r="BB119" s="88">
        <f t="shared" si="63"/>
        <v>0</v>
      </c>
      <c r="BC119" s="88">
        <f t="shared" si="64"/>
        <v>0</v>
      </c>
      <c r="BD119" s="88">
        <f t="shared" si="65"/>
        <v>0</v>
      </c>
      <c r="BE119" s="88">
        <f t="shared" si="42"/>
        <v>0</v>
      </c>
      <c r="BF119" s="89" t="s">
        <v>166</v>
      </c>
      <c r="BG119" s="88">
        <f t="shared" si="43"/>
        <v>0</v>
      </c>
      <c r="BH119" s="88">
        <f t="shared" si="44"/>
        <v>1091376</v>
      </c>
    </row>
    <row r="120" spans="1:60" ht="13.5">
      <c r="A120" s="78" t="s">
        <v>260</v>
      </c>
      <c r="B120" s="80">
        <v>23924</v>
      </c>
      <c r="C120" s="79" t="s">
        <v>9</v>
      </c>
      <c r="D120" s="88">
        <f t="shared" si="52"/>
        <v>0</v>
      </c>
      <c r="E120" s="88">
        <f t="shared" si="53"/>
        <v>0</v>
      </c>
      <c r="F120" s="88">
        <v>0</v>
      </c>
      <c r="G120" s="88">
        <v>0</v>
      </c>
      <c r="H120" s="88">
        <v>0</v>
      </c>
      <c r="I120" s="88">
        <v>0</v>
      </c>
      <c r="J120" s="88" t="s">
        <v>246</v>
      </c>
      <c r="K120" s="88">
        <f t="shared" si="54"/>
        <v>834899</v>
      </c>
      <c r="L120" s="88">
        <v>449972</v>
      </c>
      <c r="M120" s="89">
        <f t="shared" si="55"/>
        <v>287529</v>
      </c>
      <c r="N120" s="88">
        <v>24908</v>
      </c>
      <c r="O120" s="88">
        <v>157163</v>
      </c>
      <c r="P120" s="88">
        <v>105458</v>
      </c>
      <c r="Q120" s="88">
        <v>8914</v>
      </c>
      <c r="R120" s="88">
        <v>88484</v>
      </c>
      <c r="S120" s="88">
        <v>0</v>
      </c>
      <c r="T120" s="88" t="s">
        <v>246</v>
      </c>
      <c r="U120" s="88">
        <v>100847</v>
      </c>
      <c r="V120" s="88">
        <f t="shared" si="56"/>
        <v>935746</v>
      </c>
      <c r="W120" s="88">
        <f t="shared" si="57"/>
        <v>0</v>
      </c>
      <c r="X120" s="88">
        <f t="shared" si="58"/>
        <v>0</v>
      </c>
      <c r="Y120" s="88">
        <v>0</v>
      </c>
      <c r="Z120" s="88">
        <v>0</v>
      </c>
      <c r="AA120" s="88">
        <v>0</v>
      </c>
      <c r="AB120" s="88">
        <v>0</v>
      </c>
      <c r="AC120" s="88" t="s">
        <v>246</v>
      </c>
      <c r="AD120" s="88">
        <f t="shared" si="59"/>
        <v>194394</v>
      </c>
      <c r="AE120" s="88">
        <v>9553</v>
      </c>
      <c r="AF120" s="89">
        <f t="shared" si="60"/>
        <v>127253</v>
      </c>
      <c r="AG120" s="88">
        <v>0</v>
      </c>
      <c r="AH120" s="88">
        <v>127253</v>
      </c>
      <c r="AI120" s="88">
        <v>0</v>
      </c>
      <c r="AJ120" s="88">
        <v>0</v>
      </c>
      <c r="AK120" s="88">
        <v>57588</v>
      </c>
      <c r="AL120" s="88">
        <v>0</v>
      </c>
      <c r="AM120" s="88" t="s">
        <v>246</v>
      </c>
      <c r="AN120" s="88">
        <v>15175</v>
      </c>
      <c r="AO120" s="88">
        <f t="shared" si="61"/>
        <v>209569</v>
      </c>
      <c r="AP120" s="88">
        <f t="shared" si="48"/>
        <v>0</v>
      </c>
      <c r="AQ120" s="88">
        <f t="shared" si="49"/>
        <v>0</v>
      </c>
      <c r="AR120" s="88">
        <f t="shared" si="50"/>
        <v>0</v>
      </c>
      <c r="AS120" s="88">
        <f t="shared" si="51"/>
        <v>0</v>
      </c>
      <c r="AT120" s="88">
        <f t="shared" si="45"/>
        <v>0</v>
      </c>
      <c r="AU120" s="88">
        <f t="shared" si="46"/>
        <v>0</v>
      </c>
      <c r="AV120" s="89" t="s">
        <v>166</v>
      </c>
      <c r="AW120" s="88">
        <f t="shared" si="66"/>
        <v>1029293</v>
      </c>
      <c r="AX120" s="88">
        <f t="shared" si="66"/>
        <v>459525</v>
      </c>
      <c r="AY120" s="88">
        <f t="shared" si="66"/>
        <v>414782</v>
      </c>
      <c r="AZ120" s="88">
        <f t="shared" si="66"/>
        <v>24908</v>
      </c>
      <c r="BA120" s="88">
        <f t="shared" si="62"/>
        <v>284416</v>
      </c>
      <c r="BB120" s="88">
        <f t="shared" si="63"/>
        <v>105458</v>
      </c>
      <c r="BC120" s="88">
        <f t="shared" si="64"/>
        <v>8914</v>
      </c>
      <c r="BD120" s="88">
        <f t="shared" si="65"/>
        <v>146072</v>
      </c>
      <c r="BE120" s="88">
        <f t="shared" si="42"/>
        <v>0</v>
      </c>
      <c r="BF120" s="89" t="s">
        <v>166</v>
      </c>
      <c r="BG120" s="88">
        <f t="shared" si="43"/>
        <v>116022</v>
      </c>
      <c r="BH120" s="88">
        <f t="shared" si="44"/>
        <v>1145315</v>
      </c>
    </row>
    <row r="121" spans="1:60" ht="13.5">
      <c r="A121" s="96" t="s">
        <v>249</v>
      </c>
      <c r="B121" s="97"/>
      <c r="C121" s="98"/>
      <c r="D121" s="88">
        <f aca="true" t="shared" si="67" ref="D121:AI121">SUM(D7:D120)</f>
        <v>56677601</v>
      </c>
      <c r="E121" s="88">
        <f t="shared" si="67"/>
        <v>56313237</v>
      </c>
      <c r="F121" s="88">
        <f t="shared" si="67"/>
        <v>53064560</v>
      </c>
      <c r="G121" s="88">
        <f t="shared" si="67"/>
        <v>2356477</v>
      </c>
      <c r="H121" s="88">
        <f t="shared" si="67"/>
        <v>892200</v>
      </c>
      <c r="I121" s="88">
        <f t="shared" si="67"/>
        <v>364364</v>
      </c>
      <c r="J121" s="88">
        <f t="shared" si="67"/>
        <v>3847198</v>
      </c>
      <c r="K121" s="88">
        <f t="shared" si="67"/>
        <v>88524225</v>
      </c>
      <c r="L121" s="88">
        <f t="shared" si="67"/>
        <v>32548459</v>
      </c>
      <c r="M121" s="88">
        <f t="shared" si="67"/>
        <v>26684095</v>
      </c>
      <c r="N121" s="88">
        <f t="shared" si="67"/>
        <v>7301134</v>
      </c>
      <c r="O121" s="88">
        <f t="shared" si="67"/>
        <v>16875380</v>
      </c>
      <c r="P121" s="88">
        <f t="shared" si="67"/>
        <v>2507581</v>
      </c>
      <c r="Q121" s="88">
        <f t="shared" si="67"/>
        <v>671967</v>
      </c>
      <c r="R121" s="88">
        <f t="shared" si="67"/>
        <v>25487403</v>
      </c>
      <c r="S121" s="88">
        <f t="shared" si="67"/>
        <v>3132301</v>
      </c>
      <c r="T121" s="88">
        <f t="shared" si="67"/>
        <v>13073974</v>
      </c>
      <c r="U121" s="88">
        <f t="shared" si="67"/>
        <v>4666824</v>
      </c>
      <c r="V121" s="88">
        <f t="shared" si="67"/>
        <v>149868650</v>
      </c>
      <c r="W121" s="88">
        <f t="shared" si="67"/>
        <v>945051</v>
      </c>
      <c r="X121" s="88">
        <f t="shared" si="67"/>
        <v>916546</v>
      </c>
      <c r="Y121" s="88">
        <f t="shared" si="67"/>
        <v>427390</v>
      </c>
      <c r="Z121" s="88">
        <f t="shared" si="67"/>
        <v>381725</v>
      </c>
      <c r="AA121" s="88">
        <f t="shared" si="67"/>
        <v>107431</v>
      </c>
      <c r="AB121" s="88">
        <f t="shared" si="67"/>
        <v>28505</v>
      </c>
      <c r="AC121" s="88">
        <f t="shared" si="67"/>
        <v>324096</v>
      </c>
      <c r="AD121" s="88">
        <f t="shared" si="67"/>
        <v>12006342</v>
      </c>
      <c r="AE121" s="88">
        <f t="shared" si="67"/>
        <v>3669568</v>
      </c>
      <c r="AF121" s="88">
        <f t="shared" si="67"/>
        <v>3844627</v>
      </c>
      <c r="AG121" s="88">
        <f t="shared" si="67"/>
        <v>106429</v>
      </c>
      <c r="AH121" s="88">
        <f t="shared" si="67"/>
        <v>3274104</v>
      </c>
      <c r="AI121" s="88">
        <f t="shared" si="67"/>
        <v>464094</v>
      </c>
      <c r="AJ121" s="88">
        <f aca="true" t="shared" si="68" ref="AJ121:BH121">SUM(AJ7:AJ120)</f>
        <v>68530</v>
      </c>
      <c r="AK121" s="88">
        <f t="shared" si="68"/>
        <v>3634404</v>
      </c>
      <c r="AL121" s="88">
        <f t="shared" si="68"/>
        <v>789213</v>
      </c>
      <c r="AM121" s="88">
        <f t="shared" si="68"/>
        <v>4551508</v>
      </c>
      <c r="AN121" s="88">
        <f t="shared" si="68"/>
        <v>2230576</v>
      </c>
      <c r="AO121" s="88">
        <f t="shared" si="68"/>
        <v>15181969</v>
      </c>
      <c r="AP121" s="88">
        <f t="shared" si="68"/>
        <v>57622652</v>
      </c>
      <c r="AQ121" s="88">
        <f t="shared" si="68"/>
        <v>57229783</v>
      </c>
      <c r="AR121" s="88">
        <f t="shared" si="68"/>
        <v>53491950</v>
      </c>
      <c r="AS121" s="88">
        <f t="shared" si="68"/>
        <v>2738202</v>
      </c>
      <c r="AT121" s="88">
        <f t="shared" si="68"/>
        <v>999631</v>
      </c>
      <c r="AU121" s="88">
        <f t="shared" si="68"/>
        <v>392869</v>
      </c>
      <c r="AV121" s="88">
        <f t="shared" si="68"/>
        <v>4171294</v>
      </c>
      <c r="AW121" s="88">
        <f t="shared" si="68"/>
        <v>100530567</v>
      </c>
      <c r="AX121" s="88">
        <f t="shared" si="68"/>
        <v>36218027</v>
      </c>
      <c r="AY121" s="88">
        <f t="shared" si="68"/>
        <v>30528722</v>
      </c>
      <c r="AZ121" s="88">
        <f t="shared" si="68"/>
        <v>7407563</v>
      </c>
      <c r="BA121" s="88">
        <f t="shared" si="68"/>
        <v>20149484</v>
      </c>
      <c r="BB121" s="88">
        <f t="shared" si="68"/>
        <v>2971675</v>
      </c>
      <c r="BC121" s="88">
        <f t="shared" si="68"/>
        <v>740497</v>
      </c>
      <c r="BD121" s="88">
        <f t="shared" si="68"/>
        <v>29121807</v>
      </c>
      <c r="BE121" s="88">
        <f t="shared" si="68"/>
        <v>3921514</v>
      </c>
      <c r="BF121" s="88">
        <f t="shared" si="68"/>
        <v>17625482</v>
      </c>
      <c r="BG121" s="88">
        <f t="shared" si="68"/>
        <v>6897400</v>
      </c>
      <c r="BH121" s="88">
        <f t="shared" si="68"/>
        <v>165050619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21:C1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95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257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225</v>
      </c>
      <c r="B2" s="115" t="s">
        <v>168</v>
      </c>
      <c r="C2" s="122" t="s">
        <v>202</v>
      </c>
      <c r="D2" s="44" t="s">
        <v>234</v>
      </c>
      <c r="E2" s="45"/>
      <c r="F2" s="45"/>
      <c r="G2" s="45"/>
      <c r="H2" s="45"/>
      <c r="I2" s="45"/>
      <c r="J2" s="44" t="s">
        <v>235</v>
      </c>
      <c r="K2" s="46"/>
      <c r="L2" s="46"/>
      <c r="M2" s="46"/>
      <c r="N2" s="46"/>
      <c r="O2" s="46"/>
      <c r="P2" s="46"/>
      <c r="Q2" s="47"/>
      <c r="R2" s="48" t="s">
        <v>236</v>
      </c>
      <c r="S2" s="46"/>
      <c r="T2" s="46"/>
      <c r="U2" s="46"/>
      <c r="V2" s="46"/>
      <c r="W2" s="46"/>
      <c r="X2" s="46"/>
      <c r="Y2" s="47"/>
      <c r="Z2" s="44" t="s">
        <v>237</v>
      </c>
      <c r="AA2" s="46"/>
      <c r="AB2" s="46"/>
      <c r="AC2" s="46"/>
      <c r="AD2" s="46"/>
      <c r="AE2" s="46"/>
      <c r="AF2" s="46"/>
      <c r="AG2" s="47"/>
      <c r="AH2" s="44" t="s">
        <v>238</v>
      </c>
      <c r="AI2" s="46"/>
      <c r="AJ2" s="46"/>
      <c r="AK2" s="46"/>
      <c r="AL2" s="46"/>
      <c r="AM2" s="46"/>
      <c r="AN2" s="46"/>
      <c r="AO2" s="47"/>
      <c r="AP2" s="44" t="s">
        <v>239</v>
      </c>
      <c r="AQ2" s="46"/>
      <c r="AR2" s="46"/>
      <c r="AS2" s="46"/>
      <c r="AT2" s="46"/>
      <c r="AU2" s="46"/>
      <c r="AV2" s="46"/>
      <c r="AW2" s="47"/>
      <c r="AX2" s="44" t="s">
        <v>240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203</v>
      </c>
      <c r="E4" s="59"/>
      <c r="F4" s="50"/>
      <c r="G4" s="49" t="s">
        <v>2</v>
      </c>
      <c r="H4" s="59"/>
      <c r="I4" s="50"/>
      <c r="J4" s="115" t="s">
        <v>241</v>
      </c>
      <c r="K4" s="118" t="s">
        <v>242</v>
      </c>
      <c r="L4" s="49" t="s">
        <v>204</v>
      </c>
      <c r="M4" s="59"/>
      <c r="N4" s="50"/>
      <c r="O4" s="49" t="s">
        <v>2</v>
      </c>
      <c r="P4" s="59"/>
      <c r="Q4" s="50"/>
      <c r="R4" s="115" t="s">
        <v>241</v>
      </c>
      <c r="S4" s="118" t="s">
        <v>242</v>
      </c>
      <c r="T4" s="49" t="s">
        <v>204</v>
      </c>
      <c r="U4" s="59"/>
      <c r="V4" s="50"/>
      <c r="W4" s="49" t="s">
        <v>2</v>
      </c>
      <c r="X4" s="59"/>
      <c r="Y4" s="50"/>
      <c r="Z4" s="115" t="s">
        <v>241</v>
      </c>
      <c r="AA4" s="118" t="s">
        <v>242</v>
      </c>
      <c r="AB4" s="49" t="s">
        <v>204</v>
      </c>
      <c r="AC4" s="59"/>
      <c r="AD4" s="50"/>
      <c r="AE4" s="49" t="s">
        <v>2</v>
      </c>
      <c r="AF4" s="59"/>
      <c r="AG4" s="50"/>
      <c r="AH4" s="115" t="s">
        <v>241</v>
      </c>
      <c r="AI4" s="118" t="s">
        <v>242</v>
      </c>
      <c r="AJ4" s="49" t="s">
        <v>204</v>
      </c>
      <c r="AK4" s="59"/>
      <c r="AL4" s="50"/>
      <c r="AM4" s="49" t="s">
        <v>2</v>
      </c>
      <c r="AN4" s="59"/>
      <c r="AO4" s="50"/>
      <c r="AP4" s="115" t="s">
        <v>241</v>
      </c>
      <c r="AQ4" s="118" t="s">
        <v>242</v>
      </c>
      <c r="AR4" s="49" t="s">
        <v>204</v>
      </c>
      <c r="AS4" s="59"/>
      <c r="AT4" s="50"/>
      <c r="AU4" s="49" t="s">
        <v>2</v>
      </c>
      <c r="AV4" s="59"/>
      <c r="AW4" s="50"/>
      <c r="AX4" s="115" t="s">
        <v>241</v>
      </c>
      <c r="AY4" s="118" t="s">
        <v>242</v>
      </c>
      <c r="AZ4" s="49" t="s">
        <v>204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9"/>
      <c r="B5" s="116"/>
      <c r="C5" s="119"/>
      <c r="D5" s="51" t="s">
        <v>243</v>
      </c>
      <c r="E5" s="19" t="s">
        <v>244</v>
      </c>
      <c r="F5" s="52" t="s">
        <v>3</v>
      </c>
      <c r="G5" s="51" t="s">
        <v>243</v>
      </c>
      <c r="H5" s="19" t="s">
        <v>244</v>
      </c>
      <c r="I5" s="38" t="s">
        <v>3</v>
      </c>
      <c r="J5" s="116"/>
      <c r="K5" s="119"/>
      <c r="L5" s="51" t="s">
        <v>243</v>
      </c>
      <c r="M5" s="19" t="s">
        <v>244</v>
      </c>
      <c r="N5" s="38" t="s">
        <v>245</v>
      </c>
      <c r="O5" s="51" t="s">
        <v>243</v>
      </c>
      <c r="P5" s="19" t="s">
        <v>244</v>
      </c>
      <c r="Q5" s="38" t="s">
        <v>245</v>
      </c>
      <c r="R5" s="116"/>
      <c r="S5" s="119"/>
      <c r="T5" s="51" t="s">
        <v>243</v>
      </c>
      <c r="U5" s="19" t="s">
        <v>244</v>
      </c>
      <c r="V5" s="38" t="s">
        <v>245</v>
      </c>
      <c r="W5" s="51" t="s">
        <v>243</v>
      </c>
      <c r="X5" s="19" t="s">
        <v>244</v>
      </c>
      <c r="Y5" s="38" t="s">
        <v>245</v>
      </c>
      <c r="Z5" s="116"/>
      <c r="AA5" s="119"/>
      <c r="AB5" s="51" t="s">
        <v>243</v>
      </c>
      <c r="AC5" s="19" t="s">
        <v>244</v>
      </c>
      <c r="AD5" s="38" t="s">
        <v>245</v>
      </c>
      <c r="AE5" s="51" t="s">
        <v>243</v>
      </c>
      <c r="AF5" s="19" t="s">
        <v>244</v>
      </c>
      <c r="AG5" s="38" t="s">
        <v>245</v>
      </c>
      <c r="AH5" s="116"/>
      <c r="AI5" s="119"/>
      <c r="AJ5" s="51" t="s">
        <v>243</v>
      </c>
      <c r="AK5" s="19" t="s">
        <v>244</v>
      </c>
      <c r="AL5" s="38" t="s">
        <v>245</v>
      </c>
      <c r="AM5" s="51" t="s">
        <v>243</v>
      </c>
      <c r="AN5" s="19" t="s">
        <v>244</v>
      </c>
      <c r="AO5" s="38" t="s">
        <v>245</v>
      </c>
      <c r="AP5" s="116"/>
      <c r="AQ5" s="119"/>
      <c r="AR5" s="51" t="s">
        <v>243</v>
      </c>
      <c r="AS5" s="19" t="s">
        <v>244</v>
      </c>
      <c r="AT5" s="38" t="s">
        <v>245</v>
      </c>
      <c r="AU5" s="51" t="s">
        <v>243</v>
      </c>
      <c r="AV5" s="19" t="s">
        <v>244</v>
      </c>
      <c r="AW5" s="38" t="s">
        <v>245</v>
      </c>
      <c r="AX5" s="116"/>
      <c r="AY5" s="119"/>
      <c r="AZ5" s="51" t="s">
        <v>243</v>
      </c>
      <c r="BA5" s="19" t="s">
        <v>244</v>
      </c>
      <c r="BB5" s="38" t="s">
        <v>245</v>
      </c>
      <c r="BC5" s="51" t="s">
        <v>243</v>
      </c>
      <c r="BD5" s="19" t="s">
        <v>244</v>
      </c>
      <c r="BE5" s="38" t="s">
        <v>245</v>
      </c>
    </row>
    <row r="6" spans="1:57" s="70" customFormat="1" ht="22.5" customHeight="1">
      <c r="A6" s="121"/>
      <c r="B6" s="117"/>
      <c r="C6" s="120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7"/>
      <c r="K6" s="120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7"/>
      <c r="S6" s="120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7"/>
      <c r="AA6" s="120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7"/>
      <c r="AI6" s="120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7"/>
      <c r="AQ6" s="120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7"/>
      <c r="AY6" s="120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3" t="s">
        <v>260</v>
      </c>
      <c r="B7" s="76" t="s">
        <v>261</v>
      </c>
      <c r="C7" s="77" t="s">
        <v>262</v>
      </c>
      <c r="D7" s="18">
        <f>L7+T7+AB7+AJ7+AR7+AZ7</f>
        <v>0</v>
      </c>
      <c r="E7" s="18">
        <f>M7+U7+AC7+AK7+AS7+BA7</f>
        <v>0</v>
      </c>
      <c r="F7" s="18">
        <f>D7+E7</f>
        <v>0</v>
      </c>
      <c r="G7" s="18">
        <f>O7+W7+AE7+AM7+AU7+BC7</f>
        <v>0</v>
      </c>
      <c r="H7" s="18">
        <f>P7+X7+AF7+AN7+AV7+BD7</f>
        <v>0</v>
      </c>
      <c r="I7" s="18">
        <f>G7+H7</f>
        <v>0</v>
      </c>
      <c r="J7" s="87" t="s">
        <v>0</v>
      </c>
      <c r="K7" s="81"/>
      <c r="L7" s="18"/>
      <c r="M7" s="18"/>
      <c r="N7" s="18">
        <f>SUM(L7:M7)</f>
        <v>0</v>
      </c>
      <c r="O7" s="18"/>
      <c r="P7" s="18"/>
      <c r="Q7" s="18">
        <f>SUM(O7:P7)</f>
        <v>0</v>
      </c>
      <c r="R7" s="87" t="s">
        <v>0</v>
      </c>
      <c r="S7" s="81"/>
      <c r="T7" s="18"/>
      <c r="U7" s="18"/>
      <c r="V7" s="18">
        <f aca="true" t="shared" si="0" ref="V7:V71">SUM(T7:U7)</f>
        <v>0</v>
      </c>
      <c r="W7" s="18"/>
      <c r="X7" s="18"/>
      <c r="Y7" s="18">
        <f aca="true" t="shared" si="1" ref="Y7:Y71">SUM(W7:X7)</f>
        <v>0</v>
      </c>
      <c r="Z7" s="87" t="s">
        <v>0</v>
      </c>
      <c r="AA7" s="81"/>
      <c r="AB7" s="18"/>
      <c r="AC7" s="18"/>
      <c r="AD7" s="18">
        <f aca="true" t="shared" si="2" ref="AD7:AD71">SUM(AB7:AC7)</f>
        <v>0</v>
      </c>
      <c r="AE7" s="18"/>
      <c r="AF7" s="18"/>
      <c r="AG7" s="18">
        <f aca="true" t="shared" si="3" ref="AG7:AG71">SUM(AE7:AF7)</f>
        <v>0</v>
      </c>
      <c r="AH7" s="87" t="s">
        <v>0</v>
      </c>
      <c r="AI7" s="81"/>
      <c r="AJ7" s="18"/>
      <c r="AK7" s="18"/>
      <c r="AL7" s="18">
        <f aca="true" t="shared" si="4" ref="AL7:AL71">SUM(AJ7:AK7)</f>
        <v>0</v>
      </c>
      <c r="AM7" s="18"/>
      <c r="AN7" s="18"/>
      <c r="AO7" s="18">
        <f aca="true" t="shared" si="5" ref="AO7:AO71">SUM(AM7:AN7)</f>
        <v>0</v>
      </c>
      <c r="AP7" s="87" t="s">
        <v>0</v>
      </c>
      <c r="AQ7" s="81"/>
      <c r="AR7" s="18"/>
      <c r="AS7" s="18"/>
      <c r="AT7" s="18">
        <f aca="true" t="shared" si="6" ref="AT7:AT71">SUM(AR7:AS7)</f>
        <v>0</v>
      </c>
      <c r="AU7" s="18"/>
      <c r="AV7" s="18"/>
      <c r="AW7" s="18">
        <f aca="true" t="shared" si="7" ref="AW7:AW71">SUM(AU7:AV7)</f>
        <v>0</v>
      </c>
      <c r="AX7" s="87" t="s">
        <v>0</v>
      </c>
      <c r="AY7" s="81"/>
      <c r="AZ7" s="18"/>
      <c r="BA7" s="18"/>
      <c r="BB7" s="18">
        <f aca="true" t="shared" si="8" ref="BB7:BB71">SUM(AZ7:BA7)</f>
        <v>0</v>
      </c>
      <c r="BC7" s="18"/>
      <c r="BD7" s="18"/>
      <c r="BE7" s="18">
        <f aca="true" t="shared" si="9" ref="BE7:BE71">SUM(BC7:BD7)</f>
        <v>0</v>
      </c>
    </row>
    <row r="8" spans="1:57" ht="13.5">
      <c r="A8" s="83" t="s">
        <v>260</v>
      </c>
      <c r="B8" s="76" t="s">
        <v>263</v>
      </c>
      <c r="C8" s="77" t="s">
        <v>264</v>
      </c>
      <c r="D8" s="18">
        <f aca="true" t="shared" si="10" ref="D8:D71">L8+T8+AB8+AJ8+AR8+AZ8</f>
        <v>0</v>
      </c>
      <c r="E8" s="18">
        <f aca="true" t="shared" si="11" ref="E8:E71">M8+U8+AC8+AK8+AS8+BA8</f>
        <v>0</v>
      </c>
      <c r="F8" s="18">
        <f aca="true" t="shared" si="12" ref="F8:F71">D8+E8</f>
        <v>0</v>
      </c>
      <c r="G8" s="18">
        <f aca="true" t="shared" si="13" ref="G8:G71">O8+W8+AE8+AM8+AU8+BC8</f>
        <v>0</v>
      </c>
      <c r="H8" s="18">
        <f aca="true" t="shared" si="14" ref="H8:H71">P8+X8+AF8+AN8+AV8+BD8</f>
        <v>0</v>
      </c>
      <c r="I8" s="18">
        <f aca="true" t="shared" si="15" ref="I8:I71">G8+H8</f>
        <v>0</v>
      </c>
      <c r="J8" s="87" t="s">
        <v>0</v>
      </c>
      <c r="K8" s="81"/>
      <c r="L8" s="18"/>
      <c r="M8" s="18"/>
      <c r="N8" s="18">
        <f aca="true" t="shared" si="16" ref="N8:N71">SUM(L8:M8)</f>
        <v>0</v>
      </c>
      <c r="O8" s="18"/>
      <c r="P8" s="18"/>
      <c r="Q8" s="18">
        <f aca="true" t="shared" si="17" ref="Q8:Q71">SUM(O8:P8)</f>
        <v>0</v>
      </c>
      <c r="R8" s="87" t="s">
        <v>0</v>
      </c>
      <c r="S8" s="81"/>
      <c r="T8" s="18"/>
      <c r="U8" s="18"/>
      <c r="V8" s="18">
        <f t="shared" si="0"/>
        <v>0</v>
      </c>
      <c r="W8" s="18"/>
      <c r="X8" s="18"/>
      <c r="Y8" s="18">
        <f t="shared" si="1"/>
        <v>0</v>
      </c>
      <c r="Z8" s="87" t="s">
        <v>0</v>
      </c>
      <c r="AA8" s="81"/>
      <c r="AB8" s="18"/>
      <c r="AC8" s="18"/>
      <c r="AD8" s="18">
        <f t="shared" si="2"/>
        <v>0</v>
      </c>
      <c r="AE8" s="18"/>
      <c r="AF8" s="18"/>
      <c r="AG8" s="18">
        <f t="shared" si="3"/>
        <v>0</v>
      </c>
      <c r="AH8" s="87" t="s">
        <v>0</v>
      </c>
      <c r="AI8" s="81"/>
      <c r="AJ8" s="18"/>
      <c r="AK8" s="18"/>
      <c r="AL8" s="18">
        <f t="shared" si="4"/>
        <v>0</v>
      </c>
      <c r="AM8" s="18"/>
      <c r="AN8" s="18"/>
      <c r="AO8" s="18">
        <f t="shared" si="5"/>
        <v>0</v>
      </c>
      <c r="AP8" s="87" t="s">
        <v>0</v>
      </c>
      <c r="AQ8" s="81"/>
      <c r="AR8" s="18"/>
      <c r="AS8" s="18"/>
      <c r="AT8" s="18">
        <f t="shared" si="6"/>
        <v>0</v>
      </c>
      <c r="AU8" s="18"/>
      <c r="AV8" s="18"/>
      <c r="AW8" s="18">
        <f t="shared" si="7"/>
        <v>0</v>
      </c>
      <c r="AX8" s="87" t="s">
        <v>0</v>
      </c>
      <c r="AY8" s="81"/>
      <c r="AZ8" s="18"/>
      <c r="BA8" s="18"/>
      <c r="BB8" s="18">
        <f t="shared" si="8"/>
        <v>0</v>
      </c>
      <c r="BC8" s="18"/>
      <c r="BD8" s="18"/>
      <c r="BE8" s="18">
        <f t="shared" si="9"/>
        <v>0</v>
      </c>
    </row>
    <row r="9" spans="1:57" ht="13.5">
      <c r="A9" s="83" t="s">
        <v>260</v>
      </c>
      <c r="B9" s="76" t="s">
        <v>265</v>
      </c>
      <c r="C9" s="77" t="s">
        <v>266</v>
      </c>
      <c r="D9" s="18">
        <f t="shared" si="10"/>
        <v>0</v>
      </c>
      <c r="E9" s="18">
        <f t="shared" si="11"/>
        <v>0</v>
      </c>
      <c r="F9" s="18">
        <f t="shared" si="12"/>
        <v>0</v>
      </c>
      <c r="G9" s="18">
        <f t="shared" si="13"/>
        <v>0</v>
      </c>
      <c r="H9" s="18">
        <f t="shared" si="14"/>
        <v>0</v>
      </c>
      <c r="I9" s="18">
        <f t="shared" si="15"/>
        <v>0</v>
      </c>
      <c r="J9" s="87" t="s">
        <v>0</v>
      </c>
      <c r="K9" s="81"/>
      <c r="L9" s="18"/>
      <c r="M9" s="18"/>
      <c r="N9" s="18">
        <f t="shared" si="16"/>
        <v>0</v>
      </c>
      <c r="O9" s="18"/>
      <c r="P9" s="18"/>
      <c r="Q9" s="18">
        <f t="shared" si="17"/>
        <v>0</v>
      </c>
      <c r="R9" s="87" t="s">
        <v>0</v>
      </c>
      <c r="S9" s="81"/>
      <c r="T9" s="18"/>
      <c r="U9" s="18"/>
      <c r="V9" s="18">
        <f t="shared" si="0"/>
        <v>0</v>
      </c>
      <c r="W9" s="18"/>
      <c r="X9" s="18"/>
      <c r="Y9" s="18">
        <f t="shared" si="1"/>
        <v>0</v>
      </c>
      <c r="Z9" s="87" t="s">
        <v>0</v>
      </c>
      <c r="AA9" s="81"/>
      <c r="AB9" s="18"/>
      <c r="AC9" s="18"/>
      <c r="AD9" s="18">
        <f t="shared" si="2"/>
        <v>0</v>
      </c>
      <c r="AE9" s="18"/>
      <c r="AF9" s="18"/>
      <c r="AG9" s="18">
        <f t="shared" si="3"/>
        <v>0</v>
      </c>
      <c r="AH9" s="87" t="s">
        <v>0</v>
      </c>
      <c r="AI9" s="81"/>
      <c r="AJ9" s="18"/>
      <c r="AK9" s="18"/>
      <c r="AL9" s="18">
        <f t="shared" si="4"/>
        <v>0</v>
      </c>
      <c r="AM9" s="18"/>
      <c r="AN9" s="18"/>
      <c r="AO9" s="18">
        <f t="shared" si="5"/>
        <v>0</v>
      </c>
      <c r="AP9" s="87" t="s">
        <v>0</v>
      </c>
      <c r="AQ9" s="81"/>
      <c r="AR9" s="18"/>
      <c r="AS9" s="18"/>
      <c r="AT9" s="18">
        <f t="shared" si="6"/>
        <v>0</v>
      </c>
      <c r="AU9" s="18"/>
      <c r="AV9" s="18"/>
      <c r="AW9" s="18">
        <f t="shared" si="7"/>
        <v>0</v>
      </c>
      <c r="AX9" s="87" t="s">
        <v>0</v>
      </c>
      <c r="AY9" s="81"/>
      <c r="AZ9" s="18"/>
      <c r="BA9" s="18"/>
      <c r="BB9" s="18">
        <f t="shared" si="8"/>
        <v>0</v>
      </c>
      <c r="BC9" s="18"/>
      <c r="BD9" s="18"/>
      <c r="BE9" s="18">
        <f t="shared" si="9"/>
        <v>0</v>
      </c>
    </row>
    <row r="10" spans="1:57" ht="13.5">
      <c r="A10" s="83" t="s">
        <v>260</v>
      </c>
      <c r="B10" s="76" t="s">
        <v>267</v>
      </c>
      <c r="C10" s="77" t="s">
        <v>268</v>
      </c>
      <c r="D10" s="18">
        <f t="shared" si="10"/>
        <v>0</v>
      </c>
      <c r="E10" s="18">
        <f t="shared" si="11"/>
        <v>0</v>
      </c>
      <c r="F10" s="18">
        <f t="shared" si="12"/>
        <v>0</v>
      </c>
      <c r="G10" s="18">
        <f t="shared" si="13"/>
        <v>0</v>
      </c>
      <c r="H10" s="18">
        <f t="shared" si="14"/>
        <v>0</v>
      </c>
      <c r="I10" s="18">
        <f t="shared" si="15"/>
        <v>0</v>
      </c>
      <c r="J10" s="87" t="s">
        <v>0</v>
      </c>
      <c r="K10" s="81"/>
      <c r="L10" s="18"/>
      <c r="M10" s="18"/>
      <c r="N10" s="18">
        <f t="shared" si="16"/>
        <v>0</v>
      </c>
      <c r="O10" s="18"/>
      <c r="P10" s="18"/>
      <c r="Q10" s="18">
        <f t="shared" si="17"/>
        <v>0</v>
      </c>
      <c r="R10" s="87" t="s">
        <v>0</v>
      </c>
      <c r="S10" s="81"/>
      <c r="T10" s="18"/>
      <c r="U10" s="18"/>
      <c r="V10" s="18">
        <f t="shared" si="0"/>
        <v>0</v>
      </c>
      <c r="W10" s="18"/>
      <c r="X10" s="18"/>
      <c r="Y10" s="18">
        <f t="shared" si="1"/>
        <v>0</v>
      </c>
      <c r="Z10" s="87" t="s">
        <v>0</v>
      </c>
      <c r="AA10" s="81"/>
      <c r="AB10" s="18"/>
      <c r="AC10" s="18"/>
      <c r="AD10" s="18">
        <f t="shared" si="2"/>
        <v>0</v>
      </c>
      <c r="AE10" s="18"/>
      <c r="AF10" s="18"/>
      <c r="AG10" s="18">
        <f t="shared" si="3"/>
        <v>0</v>
      </c>
      <c r="AH10" s="87" t="s">
        <v>0</v>
      </c>
      <c r="AI10" s="81"/>
      <c r="AJ10" s="18"/>
      <c r="AK10" s="18"/>
      <c r="AL10" s="18">
        <f t="shared" si="4"/>
        <v>0</v>
      </c>
      <c r="AM10" s="18"/>
      <c r="AN10" s="18"/>
      <c r="AO10" s="18">
        <f t="shared" si="5"/>
        <v>0</v>
      </c>
      <c r="AP10" s="87" t="s">
        <v>0</v>
      </c>
      <c r="AQ10" s="81"/>
      <c r="AR10" s="18"/>
      <c r="AS10" s="18"/>
      <c r="AT10" s="18">
        <f t="shared" si="6"/>
        <v>0</v>
      </c>
      <c r="AU10" s="18"/>
      <c r="AV10" s="18"/>
      <c r="AW10" s="18">
        <f t="shared" si="7"/>
        <v>0</v>
      </c>
      <c r="AX10" s="87" t="s">
        <v>0</v>
      </c>
      <c r="AY10" s="81"/>
      <c r="AZ10" s="18"/>
      <c r="BA10" s="18"/>
      <c r="BB10" s="18">
        <f t="shared" si="8"/>
        <v>0</v>
      </c>
      <c r="BC10" s="18"/>
      <c r="BD10" s="18"/>
      <c r="BE10" s="18">
        <f t="shared" si="9"/>
        <v>0</v>
      </c>
    </row>
    <row r="11" spans="1:57" ht="13.5">
      <c r="A11" s="83" t="s">
        <v>260</v>
      </c>
      <c r="B11" s="76" t="s">
        <v>269</v>
      </c>
      <c r="C11" s="77" t="s">
        <v>270</v>
      </c>
      <c r="D11" s="18">
        <f t="shared" si="10"/>
        <v>418353</v>
      </c>
      <c r="E11" s="18">
        <f t="shared" si="11"/>
        <v>296779</v>
      </c>
      <c r="F11" s="18">
        <f t="shared" si="12"/>
        <v>715132</v>
      </c>
      <c r="G11" s="18">
        <f t="shared" si="13"/>
        <v>0</v>
      </c>
      <c r="H11" s="18">
        <f t="shared" si="14"/>
        <v>0</v>
      </c>
      <c r="I11" s="18">
        <f t="shared" si="15"/>
        <v>0</v>
      </c>
      <c r="J11" s="87" t="s">
        <v>132</v>
      </c>
      <c r="K11" s="81" t="s">
        <v>133</v>
      </c>
      <c r="L11" s="18">
        <v>418353</v>
      </c>
      <c r="M11" s="18">
        <v>296779</v>
      </c>
      <c r="N11" s="18">
        <f t="shared" si="16"/>
        <v>715132</v>
      </c>
      <c r="O11" s="18">
        <v>0</v>
      </c>
      <c r="P11" s="18">
        <v>0</v>
      </c>
      <c r="Q11" s="18">
        <f t="shared" si="17"/>
        <v>0</v>
      </c>
      <c r="R11" s="87" t="s">
        <v>0</v>
      </c>
      <c r="S11" s="81"/>
      <c r="T11" s="18"/>
      <c r="U11" s="18"/>
      <c r="V11" s="18">
        <f t="shared" si="0"/>
        <v>0</v>
      </c>
      <c r="W11" s="18"/>
      <c r="X11" s="18"/>
      <c r="Y11" s="18">
        <f t="shared" si="1"/>
        <v>0</v>
      </c>
      <c r="Z11" s="87" t="s">
        <v>0</v>
      </c>
      <c r="AA11" s="81"/>
      <c r="AB11" s="18"/>
      <c r="AC11" s="18"/>
      <c r="AD11" s="18">
        <f t="shared" si="2"/>
        <v>0</v>
      </c>
      <c r="AE11" s="18"/>
      <c r="AF11" s="18"/>
      <c r="AG11" s="18">
        <f t="shared" si="3"/>
        <v>0</v>
      </c>
      <c r="AH11" s="87" t="s">
        <v>0</v>
      </c>
      <c r="AI11" s="81"/>
      <c r="AJ11" s="18"/>
      <c r="AK11" s="18"/>
      <c r="AL11" s="18">
        <f t="shared" si="4"/>
        <v>0</v>
      </c>
      <c r="AM11" s="18"/>
      <c r="AN11" s="18"/>
      <c r="AO11" s="18">
        <f t="shared" si="5"/>
        <v>0</v>
      </c>
      <c r="AP11" s="87" t="s">
        <v>0</v>
      </c>
      <c r="AQ11" s="81"/>
      <c r="AR11" s="18"/>
      <c r="AS11" s="18"/>
      <c r="AT11" s="18">
        <f t="shared" si="6"/>
        <v>0</v>
      </c>
      <c r="AU11" s="18"/>
      <c r="AV11" s="18"/>
      <c r="AW11" s="18">
        <f t="shared" si="7"/>
        <v>0</v>
      </c>
      <c r="AX11" s="87" t="s">
        <v>0</v>
      </c>
      <c r="AY11" s="81"/>
      <c r="AZ11" s="18"/>
      <c r="BA11" s="18"/>
      <c r="BB11" s="18">
        <f t="shared" si="8"/>
        <v>0</v>
      </c>
      <c r="BC11" s="18"/>
      <c r="BD11" s="18"/>
      <c r="BE11" s="18">
        <f t="shared" si="9"/>
        <v>0</v>
      </c>
    </row>
    <row r="12" spans="1:57" ht="13.5">
      <c r="A12" s="83" t="s">
        <v>260</v>
      </c>
      <c r="B12" s="76" t="s">
        <v>271</v>
      </c>
      <c r="C12" s="77" t="s">
        <v>272</v>
      </c>
      <c r="D12" s="18">
        <f t="shared" si="10"/>
        <v>0</v>
      </c>
      <c r="E12" s="18">
        <f t="shared" si="11"/>
        <v>0</v>
      </c>
      <c r="F12" s="18">
        <f t="shared" si="12"/>
        <v>0</v>
      </c>
      <c r="G12" s="18">
        <f t="shared" si="13"/>
        <v>0</v>
      </c>
      <c r="H12" s="18">
        <f t="shared" si="14"/>
        <v>147639</v>
      </c>
      <c r="I12" s="18">
        <f t="shared" si="15"/>
        <v>147639</v>
      </c>
      <c r="J12" s="87" t="s">
        <v>112</v>
      </c>
      <c r="K12" s="81" t="s">
        <v>113</v>
      </c>
      <c r="L12" s="18">
        <v>0</v>
      </c>
      <c r="M12" s="18">
        <v>0</v>
      </c>
      <c r="N12" s="18">
        <f t="shared" si="16"/>
        <v>0</v>
      </c>
      <c r="O12" s="18">
        <v>0</v>
      </c>
      <c r="P12" s="18">
        <v>147639</v>
      </c>
      <c r="Q12" s="18">
        <f t="shared" si="17"/>
        <v>147639</v>
      </c>
      <c r="R12" s="87" t="s">
        <v>0</v>
      </c>
      <c r="S12" s="81"/>
      <c r="T12" s="18"/>
      <c r="U12" s="18"/>
      <c r="V12" s="18">
        <f t="shared" si="0"/>
        <v>0</v>
      </c>
      <c r="W12" s="18"/>
      <c r="X12" s="18"/>
      <c r="Y12" s="18">
        <f t="shared" si="1"/>
        <v>0</v>
      </c>
      <c r="Z12" s="87" t="s">
        <v>0</v>
      </c>
      <c r="AA12" s="81"/>
      <c r="AB12" s="18"/>
      <c r="AC12" s="18"/>
      <c r="AD12" s="18">
        <f t="shared" si="2"/>
        <v>0</v>
      </c>
      <c r="AE12" s="18"/>
      <c r="AF12" s="18"/>
      <c r="AG12" s="18">
        <f t="shared" si="3"/>
        <v>0</v>
      </c>
      <c r="AH12" s="87" t="s">
        <v>0</v>
      </c>
      <c r="AI12" s="81"/>
      <c r="AJ12" s="18"/>
      <c r="AK12" s="18"/>
      <c r="AL12" s="18">
        <f t="shared" si="4"/>
        <v>0</v>
      </c>
      <c r="AM12" s="18"/>
      <c r="AN12" s="18"/>
      <c r="AO12" s="18">
        <f t="shared" si="5"/>
        <v>0</v>
      </c>
      <c r="AP12" s="87" t="s">
        <v>0</v>
      </c>
      <c r="AQ12" s="81"/>
      <c r="AR12" s="18"/>
      <c r="AS12" s="18"/>
      <c r="AT12" s="18">
        <f t="shared" si="6"/>
        <v>0</v>
      </c>
      <c r="AU12" s="18"/>
      <c r="AV12" s="18"/>
      <c r="AW12" s="18">
        <f t="shared" si="7"/>
        <v>0</v>
      </c>
      <c r="AX12" s="87" t="s">
        <v>0</v>
      </c>
      <c r="AY12" s="81"/>
      <c r="AZ12" s="18"/>
      <c r="BA12" s="18"/>
      <c r="BB12" s="18">
        <f t="shared" si="8"/>
        <v>0</v>
      </c>
      <c r="BC12" s="18"/>
      <c r="BD12" s="18"/>
      <c r="BE12" s="18">
        <f t="shared" si="9"/>
        <v>0</v>
      </c>
    </row>
    <row r="13" spans="1:57" ht="13.5">
      <c r="A13" s="83" t="s">
        <v>260</v>
      </c>
      <c r="B13" s="76" t="s">
        <v>273</v>
      </c>
      <c r="C13" s="77" t="s">
        <v>274</v>
      </c>
      <c r="D13" s="18">
        <f t="shared" si="10"/>
        <v>0</v>
      </c>
      <c r="E13" s="18">
        <f t="shared" si="11"/>
        <v>0</v>
      </c>
      <c r="F13" s="18">
        <f t="shared" si="12"/>
        <v>0</v>
      </c>
      <c r="G13" s="18">
        <f t="shared" si="13"/>
        <v>0</v>
      </c>
      <c r="H13" s="18">
        <f t="shared" si="14"/>
        <v>0</v>
      </c>
      <c r="I13" s="18">
        <f t="shared" si="15"/>
        <v>0</v>
      </c>
      <c r="J13" s="87" t="s">
        <v>0</v>
      </c>
      <c r="K13" s="81"/>
      <c r="L13" s="18"/>
      <c r="M13" s="18"/>
      <c r="N13" s="18">
        <f t="shared" si="16"/>
        <v>0</v>
      </c>
      <c r="O13" s="18"/>
      <c r="P13" s="18"/>
      <c r="Q13" s="18">
        <f t="shared" si="17"/>
        <v>0</v>
      </c>
      <c r="R13" s="87" t="s">
        <v>0</v>
      </c>
      <c r="S13" s="81"/>
      <c r="T13" s="18"/>
      <c r="U13" s="18"/>
      <c r="V13" s="18">
        <f t="shared" si="0"/>
        <v>0</v>
      </c>
      <c r="W13" s="18"/>
      <c r="X13" s="18"/>
      <c r="Y13" s="18">
        <f t="shared" si="1"/>
        <v>0</v>
      </c>
      <c r="Z13" s="87" t="s">
        <v>0</v>
      </c>
      <c r="AA13" s="81"/>
      <c r="AB13" s="18"/>
      <c r="AC13" s="18"/>
      <c r="AD13" s="18">
        <f t="shared" si="2"/>
        <v>0</v>
      </c>
      <c r="AE13" s="18"/>
      <c r="AF13" s="18"/>
      <c r="AG13" s="18">
        <f t="shared" si="3"/>
        <v>0</v>
      </c>
      <c r="AH13" s="87" t="s">
        <v>0</v>
      </c>
      <c r="AI13" s="81"/>
      <c r="AJ13" s="18"/>
      <c r="AK13" s="18"/>
      <c r="AL13" s="18">
        <f t="shared" si="4"/>
        <v>0</v>
      </c>
      <c r="AM13" s="18"/>
      <c r="AN13" s="18"/>
      <c r="AO13" s="18">
        <f t="shared" si="5"/>
        <v>0</v>
      </c>
      <c r="AP13" s="87" t="s">
        <v>0</v>
      </c>
      <c r="AQ13" s="81"/>
      <c r="AR13" s="18"/>
      <c r="AS13" s="18"/>
      <c r="AT13" s="18">
        <f t="shared" si="6"/>
        <v>0</v>
      </c>
      <c r="AU13" s="18"/>
      <c r="AV13" s="18"/>
      <c r="AW13" s="18">
        <f t="shared" si="7"/>
        <v>0</v>
      </c>
      <c r="AX13" s="87" t="s">
        <v>0</v>
      </c>
      <c r="AY13" s="81"/>
      <c r="AZ13" s="18"/>
      <c r="BA13" s="18"/>
      <c r="BB13" s="18">
        <f t="shared" si="8"/>
        <v>0</v>
      </c>
      <c r="BC13" s="18"/>
      <c r="BD13" s="18"/>
      <c r="BE13" s="18">
        <f t="shared" si="9"/>
        <v>0</v>
      </c>
    </row>
    <row r="14" spans="1:57" ht="13.5">
      <c r="A14" s="83" t="s">
        <v>260</v>
      </c>
      <c r="B14" s="76" t="s">
        <v>275</v>
      </c>
      <c r="C14" s="77" t="s">
        <v>276</v>
      </c>
      <c r="D14" s="18">
        <f t="shared" si="10"/>
        <v>594144</v>
      </c>
      <c r="E14" s="18">
        <f t="shared" si="11"/>
        <v>747978</v>
      </c>
      <c r="F14" s="18">
        <f t="shared" si="12"/>
        <v>1342122</v>
      </c>
      <c r="G14" s="18">
        <f t="shared" si="13"/>
        <v>9144</v>
      </c>
      <c r="H14" s="18">
        <f t="shared" si="14"/>
        <v>92484</v>
      </c>
      <c r="I14" s="18">
        <f t="shared" si="15"/>
        <v>101628</v>
      </c>
      <c r="J14" s="87" t="s">
        <v>124</v>
      </c>
      <c r="K14" s="81" t="s">
        <v>125</v>
      </c>
      <c r="L14" s="18">
        <v>594144</v>
      </c>
      <c r="M14" s="18">
        <v>747978</v>
      </c>
      <c r="N14" s="18">
        <f t="shared" si="16"/>
        <v>1342122</v>
      </c>
      <c r="O14" s="18">
        <v>9144</v>
      </c>
      <c r="P14" s="18">
        <v>92484</v>
      </c>
      <c r="Q14" s="18">
        <f t="shared" si="17"/>
        <v>101628</v>
      </c>
      <c r="R14" s="87" t="s">
        <v>0</v>
      </c>
      <c r="S14" s="81"/>
      <c r="T14" s="18"/>
      <c r="U14" s="18"/>
      <c r="V14" s="18">
        <f t="shared" si="0"/>
        <v>0</v>
      </c>
      <c r="W14" s="18"/>
      <c r="X14" s="18"/>
      <c r="Y14" s="18">
        <f t="shared" si="1"/>
        <v>0</v>
      </c>
      <c r="Z14" s="87" t="s">
        <v>0</v>
      </c>
      <c r="AA14" s="81"/>
      <c r="AB14" s="18"/>
      <c r="AC14" s="18"/>
      <c r="AD14" s="18">
        <f t="shared" si="2"/>
        <v>0</v>
      </c>
      <c r="AE14" s="18"/>
      <c r="AF14" s="18"/>
      <c r="AG14" s="18">
        <f t="shared" si="3"/>
        <v>0</v>
      </c>
      <c r="AH14" s="87" t="s">
        <v>0</v>
      </c>
      <c r="AI14" s="81"/>
      <c r="AJ14" s="18"/>
      <c r="AK14" s="18"/>
      <c r="AL14" s="18">
        <f t="shared" si="4"/>
        <v>0</v>
      </c>
      <c r="AM14" s="18"/>
      <c r="AN14" s="18"/>
      <c r="AO14" s="18">
        <f t="shared" si="5"/>
        <v>0</v>
      </c>
      <c r="AP14" s="87" t="s">
        <v>0</v>
      </c>
      <c r="AQ14" s="81"/>
      <c r="AR14" s="18"/>
      <c r="AS14" s="18"/>
      <c r="AT14" s="18">
        <f t="shared" si="6"/>
        <v>0</v>
      </c>
      <c r="AU14" s="18"/>
      <c r="AV14" s="18"/>
      <c r="AW14" s="18">
        <f t="shared" si="7"/>
        <v>0</v>
      </c>
      <c r="AX14" s="87" t="s">
        <v>0</v>
      </c>
      <c r="AY14" s="81"/>
      <c r="AZ14" s="18"/>
      <c r="BA14" s="18"/>
      <c r="BB14" s="18">
        <f t="shared" si="8"/>
        <v>0</v>
      </c>
      <c r="BC14" s="18"/>
      <c r="BD14" s="18"/>
      <c r="BE14" s="18">
        <f t="shared" si="9"/>
        <v>0</v>
      </c>
    </row>
    <row r="15" spans="1:57" ht="13.5">
      <c r="A15" s="83" t="s">
        <v>260</v>
      </c>
      <c r="B15" s="76" t="s">
        <v>277</v>
      </c>
      <c r="C15" s="77" t="s">
        <v>278</v>
      </c>
      <c r="D15" s="18">
        <f t="shared" si="10"/>
        <v>198188</v>
      </c>
      <c r="E15" s="18">
        <f t="shared" si="11"/>
        <v>306048</v>
      </c>
      <c r="F15" s="18">
        <f t="shared" si="12"/>
        <v>504236</v>
      </c>
      <c r="G15" s="18">
        <f t="shared" si="13"/>
        <v>0</v>
      </c>
      <c r="H15" s="18">
        <f t="shared" si="14"/>
        <v>162371</v>
      </c>
      <c r="I15" s="18">
        <f t="shared" si="15"/>
        <v>162371</v>
      </c>
      <c r="J15" s="87" t="s">
        <v>134</v>
      </c>
      <c r="K15" s="81" t="s">
        <v>135</v>
      </c>
      <c r="L15" s="18">
        <v>198188</v>
      </c>
      <c r="M15" s="18">
        <v>306048</v>
      </c>
      <c r="N15" s="18">
        <f t="shared" si="16"/>
        <v>504236</v>
      </c>
      <c r="O15" s="18">
        <v>0</v>
      </c>
      <c r="P15" s="18">
        <v>162371</v>
      </c>
      <c r="Q15" s="18">
        <f t="shared" si="17"/>
        <v>162371</v>
      </c>
      <c r="R15" s="87" t="s">
        <v>0</v>
      </c>
      <c r="S15" s="81"/>
      <c r="T15" s="18"/>
      <c r="U15" s="18"/>
      <c r="V15" s="18">
        <f t="shared" si="0"/>
        <v>0</v>
      </c>
      <c r="W15" s="18"/>
      <c r="X15" s="18"/>
      <c r="Y15" s="18">
        <f t="shared" si="1"/>
        <v>0</v>
      </c>
      <c r="Z15" s="87" t="s">
        <v>0</v>
      </c>
      <c r="AA15" s="81"/>
      <c r="AB15" s="18"/>
      <c r="AC15" s="18"/>
      <c r="AD15" s="18">
        <f t="shared" si="2"/>
        <v>0</v>
      </c>
      <c r="AE15" s="18"/>
      <c r="AF15" s="18"/>
      <c r="AG15" s="18">
        <f t="shared" si="3"/>
        <v>0</v>
      </c>
      <c r="AH15" s="87" t="s">
        <v>0</v>
      </c>
      <c r="AI15" s="81"/>
      <c r="AJ15" s="18"/>
      <c r="AK15" s="18"/>
      <c r="AL15" s="18">
        <f t="shared" si="4"/>
        <v>0</v>
      </c>
      <c r="AM15" s="18"/>
      <c r="AN15" s="18"/>
      <c r="AO15" s="18">
        <f t="shared" si="5"/>
        <v>0</v>
      </c>
      <c r="AP15" s="87" t="s">
        <v>0</v>
      </c>
      <c r="AQ15" s="81"/>
      <c r="AR15" s="18"/>
      <c r="AS15" s="18"/>
      <c r="AT15" s="18">
        <f t="shared" si="6"/>
        <v>0</v>
      </c>
      <c r="AU15" s="18"/>
      <c r="AV15" s="18"/>
      <c r="AW15" s="18">
        <f t="shared" si="7"/>
        <v>0</v>
      </c>
      <c r="AX15" s="87" t="s">
        <v>0</v>
      </c>
      <c r="AY15" s="81"/>
      <c r="AZ15" s="18"/>
      <c r="BA15" s="18"/>
      <c r="BB15" s="18">
        <f t="shared" si="8"/>
        <v>0</v>
      </c>
      <c r="BC15" s="18"/>
      <c r="BD15" s="18"/>
      <c r="BE15" s="18">
        <f t="shared" si="9"/>
        <v>0</v>
      </c>
    </row>
    <row r="16" spans="1:57" ht="13.5">
      <c r="A16" s="83" t="s">
        <v>260</v>
      </c>
      <c r="B16" s="76" t="s">
        <v>279</v>
      </c>
      <c r="C16" s="77" t="s">
        <v>280</v>
      </c>
      <c r="D16" s="18">
        <f t="shared" si="10"/>
        <v>0</v>
      </c>
      <c r="E16" s="18">
        <f t="shared" si="11"/>
        <v>554307</v>
      </c>
      <c r="F16" s="18">
        <f t="shared" si="12"/>
        <v>554307</v>
      </c>
      <c r="G16" s="18">
        <f t="shared" si="13"/>
        <v>0</v>
      </c>
      <c r="H16" s="18">
        <f t="shared" si="14"/>
        <v>149805</v>
      </c>
      <c r="I16" s="18">
        <f t="shared" si="15"/>
        <v>149805</v>
      </c>
      <c r="J16" s="87" t="s">
        <v>118</v>
      </c>
      <c r="K16" s="81" t="s">
        <v>119</v>
      </c>
      <c r="L16" s="18">
        <v>0</v>
      </c>
      <c r="M16" s="18">
        <v>554307</v>
      </c>
      <c r="N16" s="18">
        <f t="shared" si="16"/>
        <v>554307</v>
      </c>
      <c r="O16" s="18">
        <v>0</v>
      </c>
      <c r="P16" s="18">
        <v>149805</v>
      </c>
      <c r="Q16" s="18">
        <f t="shared" si="17"/>
        <v>149805</v>
      </c>
      <c r="R16" s="87" t="s">
        <v>0</v>
      </c>
      <c r="S16" s="81"/>
      <c r="T16" s="18"/>
      <c r="U16" s="18"/>
      <c r="V16" s="18">
        <f t="shared" si="0"/>
        <v>0</v>
      </c>
      <c r="W16" s="18"/>
      <c r="X16" s="18"/>
      <c r="Y16" s="18">
        <f t="shared" si="1"/>
        <v>0</v>
      </c>
      <c r="Z16" s="87" t="s">
        <v>0</v>
      </c>
      <c r="AA16" s="81"/>
      <c r="AB16" s="18"/>
      <c r="AC16" s="18"/>
      <c r="AD16" s="18">
        <f t="shared" si="2"/>
        <v>0</v>
      </c>
      <c r="AE16" s="18"/>
      <c r="AF16" s="18"/>
      <c r="AG16" s="18">
        <f t="shared" si="3"/>
        <v>0</v>
      </c>
      <c r="AH16" s="87" t="s">
        <v>0</v>
      </c>
      <c r="AI16" s="81"/>
      <c r="AJ16" s="18"/>
      <c r="AK16" s="18"/>
      <c r="AL16" s="18">
        <f t="shared" si="4"/>
        <v>0</v>
      </c>
      <c r="AM16" s="18"/>
      <c r="AN16" s="18"/>
      <c r="AO16" s="18">
        <f t="shared" si="5"/>
        <v>0</v>
      </c>
      <c r="AP16" s="87" t="s">
        <v>0</v>
      </c>
      <c r="AQ16" s="81"/>
      <c r="AR16" s="18"/>
      <c r="AS16" s="18"/>
      <c r="AT16" s="18">
        <f t="shared" si="6"/>
        <v>0</v>
      </c>
      <c r="AU16" s="18"/>
      <c r="AV16" s="18"/>
      <c r="AW16" s="18">
        <f t="shared" si="7"/>
        <v>0</v>
      </c>
      <c r="AX16" s="87" t="s">
        <v>0</v>
      </c>
      <c r="AY16" s="81"/>
      <c r="AZ16" s="18"/>
      <c r="BA16" s="18"/>
      <c r="BB16" s="18">
        <f t="shared" si="8"/>
        <v>0</v>
      </c>
      <c r="BC16" s="18"/>
      <c r="BD16" s="18"/>
      <c r="BE16" s="18">
        <f t="shared" si="9"/>
        <v>0</v>
      </c>
    </row>
    <row r="17" spans="1:57" ht="13.5">
      <c r="A17" s="83" t="s">
        <v>260</v>
      </c>
      <c r="B17" s="76" t="s">
        <v>281</v>
      </c>
      <c r="C17" s="77" t="s">
        <v>282</v>
      </c>
      <c r="D17" s="18">
        <f t="shared" si="10"/>
        <v>0</v>
      </c>
      <c r="E17" s="18">
        <f t="shared" si="11"/>
        <v>495914</v>
      </c>
      <c r="F17" s="18">
        <f t="shared" si="12"/>
        <v>495914</v>
      </c>
      <c r="G17" s="18">
        <f t="shared" si="13"/>
        <v>0</v>
      </c>
      <c r="H17" s="18">
        <f t="shared" si="14"/>
        <v>0</v>
      </c>
      <c r="I17" s="18">
        <f t="shared" si="15"/>
        <v>0</v>
      </c>
      <c r="J17" s="87" t="s">
        <v>142</v>
      </c>
      <c r="K17" s="81" t="s">
        <v>143</v>
      </c>
      <c r="L17" s="18">
        <v>0</v>
      </c>
      <c r="M17" s="18">
        <v>495914</v>
      </c>
      <c r="N17" s="18">
        <f t="shared" si="16"/>
        <v>495914</v>
      </c>
      <c r="O17" s="18">
        <v>0</v>
      </c>
      <c r="P17" s="18">
        <v>0</v>
      </c>
      <c r="Q17" s="18">
        <f t="shared" si="17"/>
        <v>0</v>
      </c>
      <c r="R17" s="87" t="s">
        <v>0</v>
      </c>
      <c r="S17" s="81"/>
      <c r="T17" s="18"/>
      <c r="U17" s="18"/>
      <c r="V17" s="18">
        <f t="shared" si="0"/>
        <v>0</v>
      </c>
      <c r="W17" s="18"/>
      <c r="X17" s="18"/>
      <c r="Y17" s="18">
        <f t="shared" si="1"/>
        <v>0</v>
      </c>
      <c r="Z17" s="87" t="s">
        <v>0</v>
      </c>
      <c r="AA17" s="81"/>
      <c r="AB17" s="18"/>
      <c r="AC17" s="18"/>
      <c r="AD17" s="18">
        <f t="shared" si="2"/>
        <v>0</v>
      </c>
      <c r="AE17" s="18"/>
      <c r="AF17" s="18"/>
      <c r="AG17" s="18">
        <f t="shared" si="3"/>
        <v>0</v>
      </c>
      <c r="AH17" s="87" t="s">
        <v>0</v>
      </c>
      <c r="AI17" s="81"/>
      <c r="AJ17" s="18"/>
      <c r="AK17" s="18"/>
      <c r="AL17" s="18">
        <f t="shared" si="4"/>
        <v>0</v>
      </c>
      <c r="AM17" s="18"/>
      <c r="AN17" s="18"/>
      <c r="AO17" s="18">
        <f t="shared" si="5"/>
        <v>0</v>
      </c>
      <c r="AP17" s="87" t="s">
        <v>0</v>
      </c>
      <c r="AQ17" s="81"/>
      <c r="AR17" s="18"/>
      <c r="AS17" s="18"/>
      <c r="AT17" s="18">
        <f t="shared" si="6"/>
        <v>0</v>
      </c>
      <c r="AU17" s="18"/>
      <c r="AV17" s="18"/>
      <c r="AW17" s="18">
        <f t="shared" si="7"/>
        <v>0</v>
      </c>
      <c r="AX17" s="87" t="s">
        <v>0</v>
      </c>
      <c r="AY17" s="81"/>
      <c r="AZ17" s="18"/>
      <c r="BA17" s="18"/>
      <c r="BB17" s="18">
        <f t="shared" si="8"/>
        <v>0</v>
      </c>
      <c r="BC17" s="18"/>
      <c r="BD17" s="18"/>
      <c r="BE17" s="18">
        <f t="shared" si="9"/>
        <v>0</v>
      </c>
    </row>
    <row r="18" spans="1:57" ht="13.5">
      <c r="A18" s="83" t="s">
        <v>260</v>
      </c>
      <c r="B18" s="76" t="s">
        <v>283</v>
      </c>
      <c r="C18" s="77" t="s">
        <v>284</v>
      </c>
      <c r="D18" s="18">
        <f t="shared" si="10"/>
        <v>247376</v>
      </c>
      <c r="E18" s="18">
        <f t="shared" si="11"/>
        <v>381046</v>
      </c>
      <c r="F18" s="18">
        <f t="shared" si="12"/>
        <v>628422</v>
      </c>
      <c r="G18" s="18">
        <f t="shared" si="13"/>
        <v>43046</v>
      </c>
      <c r="H18" s="18">
        <f t="shared" si="14"/>
        <v>397274</v>
      </c>
      <c r="I18" s="18">
        <f t="shared" si="15"/>
        <v>440320</v>
      </c>
      <c r="J18" s="87" t="s">
        <v>150</v>
      </c>
      <c r="K18" s="81" t="s">
        <v>232</v>
      </c>
      <c r="L18" s="18">
        <v>247376</v>
      </c>
      <c r="M18" s="18">
        <v>381046</v>
      </c>
      <c r="N18" s="18">
        <f t="shared" si="16"/>
        <v>628422</v>
      </c>
      <c r="O18" s="18">
        <v>24566</v>
      </c>
      <c r="P18" s="18">
        <v>104270</v>
      </c>
      <c r="Q18" s="18">
        <f t="shared" si="17"/>
        <v>128836</v>
      </c>
      <c r="R18" s="87" t="s">
        <v>126</v>
      </c>
      <c r="S18" s="81" t="s">
        <v>127</v>
      </c>
      <c r="T18" s="18">
        <v>0</v>
      </c>
      <c r="U18" s="18">
        <v>0</v>
      </c>
      <c r="V18" s="18">
        <f t="shared" si="0"/>
        <v>0</v>
      </c>
      <c r="W18" s="18">
        <v>18480</v>
      </c>
      <c r="X18" s="18">
        <v>293004</v>
      </c>
      <c r="Y18" s="18">
        <f t="shared" si="1"/>
        <v>311484</v>
      </c>
      <c r="Z18" s="87" t="s">
        <v>0</v>
      </c>
      <c r="AA18" s="81"/>
      <c r="AB18" s="18"/>
      <c r="AC18" s="18"/>
      <c r="AD18" s="18">
        <f t="shared" si="2"/>
        <v>0</v>
      </c>
      <c r="AE18" s="18"/>
      <c r="AF18" s="18"/>
      <c r="AG18" s="18">
        <f t="shared" si="3"/>
        <v>0</v>
      </c>
      <c r="AH18" s="87" t="s">
        <v>0</v>
      </c>
      <c r="AI18" s="81"/>
      <c r="AJ18" s="18"/>
      <c r="AK18" s="18"/>
      <c r="AL18" s="18">
        <f t="shared" si="4"/>
        <v>0</v>
      </c>
      <c r="AM18" s="18"/>
      <c r="AN18" s="18"/>
      <c r="AO18" s="18">
        <f t="shared" si="5"/>
        <v>0</v>
      </c>
      <c r="AP18" s="87" t="s">
        <v>0</v>
      </c>
      <c r="AQ18" s="81"/>
      <c r="AR18" s="18"/>
      <c r="AS18" s="18"/>
      <c r="AT18" s="18">
        <f t="shared" si="6"/>
        <v>0</v>
      </c>
      <c r="AU18" s="18"/>
      <c r="AV18" s="18"/>
      <c r="AW18" s="18">
        <f t="shared" si="7"/>
        <v>0</v>
      </c>
      <c r="AX18" s="87" t="s">
        <v>0</v>
      </c>
      <c r="AY18" s="81"/>
      <c r="AZ18" s="18"/>
      <c r="BA18" s="18"/>
      <c r="BB18" s="18">
        <f t="shared" si="8"/>
        <v>0</v>
      </c>
      <c r="BC18" s="18"/>
      <c r="BD18" s="18"/>
      <c r="BE18" s="18">
        <f t="shared" si="9"/>
        <v>0</v>
      </c>
    </row>
    <row r="19" spans="1:57" ht="13.5">
      <c r="A19" s="83" t="s">
        <v>260</v>
      </c>
      <c r="B19" s="76" t="s">
        <v>285</v>
      </c>
      <c r="C19" s="77" t="s">
        <v>286</v>
      </c>
      <c r="D19" s="18">
        <f t="shared" si="10"/>
        <v>0</v>
      </c>
      <c r="E19" s="18">
        <f t="shared" si="11"/>
        <v>0</v>
      </c>
      <c r="F19" s="18">
        <f t="shared" si="12"/>
        <v>0</v>
      </c>
      <c r="G19" s="18">
        <f t="shared" si="13"/>
        <v>0</v>
      </c>
      <c r="H19" s="18">
        <f t="shared" si="14"/>
        <v>0</v>
      </c>
      <c r="I19" s="18">
        <f t="shared" si="15"/>
        <v>0</v>
      </c>
      <c r="J19" s="87" t="s">
        <v>0</v>
      </c>
      <c r="K19" s="81"/>
      <c r="L19" s="18"/>
      <c r="M19" s="18"/>
      <c r="N19" s="18">
        <f t="shared" si="16"/>
        <v>0</v>
      </c>
      <c r="O19" s="18"/>
      <c r="P19" s="18"/>
      <c r="Q19" s="18">
        <f t="shared" si="17"/>
        <v>0</v>
      </c>
      <c r="R19" s="87" t="s">
        <v>0</v>
      </c>
      <c r="S19" s="81"/>
      <c r="T19" s="18"/>
      <c r="U19" s="18"/>
      <c r="V19" s="18">
        <f t="shared" si="0"/>
        <v>0</v>
      </c>
      <c r="W19" s="18"/>
      <c r="X19" s="18"/>
      <c r="Y19" s="18">
        <f t="shared" si="1"/>
        <v>0</v>
      </c>
      <c r="Z19" s="87" t="s">
        <v>0</v>
      </c>
      <c r="AA19" s="81"/>
      <c r="AB19" s="18"/>
      <c r="AC19" s="18"/>
      <c r="AD19" s="18">
        <f t="shared" si="2"/>
        <v>0</v>
      </c>
      <c r="AE19" s="18"/>
      <c r="AF19" s="18"/>
      <c r="AG19" s="18">
        <f t="shared" si="3"/>
        <v>0</v>
      </c>
      <c r="AH19" s="87" t="s">
        <v>0</v>
      </c>
      <c r="AI19" s="81"/>
      <c r="AJ19" s="18"/>
      <c r="AK19" s="18"/>
      <c r="AL19" s="18">
        <f t="shared" si="4"/>
        <v>0</v>
      </c>
      <c r="AM19" s="18"/>
      <c r="AN19" s="18"/>
      <c r="AO19" s="18">
        <f t="shared" si="5"/>
        <v>0</v>
      </c>
      <c r="AP19" s="87" t="s">
        <v>0</v>
      </c>
      <c r="AQ19" s="81"/>
      <c r="AR19" s="18"/>
      <c r="AS19" s="18"/>
      <c r="AT19" s="18">
        <f t="shared" si="6"/>
        <v>0</v>
      </c>
      <c r="AU19" s="18"/>
      <c r="AV19" s="18"/>
      <c r="AW19" s="18">
        <f t="shared" si="7"/>
        <v>0</v>
      </c>
      <c r="AX19" s="87" t="s">
        <v>0</v>
      </c>
      <c r="AY19" s="81"/>
      <c r="AZ19" s="18"/>
      <c r="BA19" s="18"/>
      <c r="BB19" s="18">
        <f t="shared" si="8"/>
        <v>0</v>
      </c>
      <c r="BC19" s="18"/>
      <c r="BD19" s="18"/>
      <c r="BE19" s="18">
        <f t="shared" si="9"/>
        <v>0</v>
      </c>
    </row>
    <row r="20" spans="1:57" ht="13.5">
      <c r="A20" s="83" t="s">
        <v>260</v>
      </c>
      <c r="B20" s="76" t="s">
        <v>287</v>
      </c>
      <c r="C20" s="77" t="s">
        <v>288</v>
      </c>
      <c r="D20" s="18">
        <f t="shared" si="10"/>
        <v>0</v>
      </c>
      <c r="E20" s="18">
        <f t="shared" si="11"/>
        <v>373626</v>
      </c>
      <c r="F20" s="18">
        <f t="shared" si="12"/>
        <v>373626</v>
      </c>
      <c r="G20" s="18">
        <f t="shared" si="13"/>
        <v>0</v>
      </c>
      <c r="H20" s="18">
        <f t="shared" si="14"/>
        <v>168135</v>
      </c>
      <c r="I20" s="18">
        <f t="shared" si="15"/>
        <v>168135</v>
      </c>
      <c r="J20" s="87" t="s">
        <v>247</v>
      </c>
      <c r="K20" s="81" t="s">
        <v>259</v>
      </c>
      <c r="L20" s="18">
        <v>0</v>
      </c>
      <c r="M20" s="18">
        <v>373626</v>
      </c>
      <c r="N20" s="18">
        <f t="shared" si="16"/>
        <v>373626</v>
      </c>
      <c r="O20" s="18">
        <v>0</v>
      </c>
      <c r="P20" s="18">
        <v>168135</v>
      </c>
      <c r="Q20" s="18">
        <f t="shared" si="17"/>
        <v>168135</v>
      </c>
      <c r="R20" s="87" t="s">
        <v>0</v>
      </c>
      <c r="S20" s="81"/>
      <c r="T20" s="18"/>
      <c r="U20" s="18"/>
      <c r="V20" s="18">
        <f t="shared" si="0"/>
        <v>0</v>
      </c>
      <c r="W20" s="18"/>
      <c r="X20" s="18"/>
      <c r="Y20" s="18">
        <f t="shared" si="1"/>
        <v>0</v>
      </c>
      <c r="Z20" s="87" t="s">
        <v>0</v>
      </c>
      <c r="AA20" s="81"/>
      <c r="AB20" s="18"/>
      <c r="AC20" s="18"/>
      <c r="AD20" s="18">
        <f t="shared" si="2"/>
        <v>0</v>
      </c>
      <c r="AE20" s="18"/>
      <c r="AF20" s="18"/>
      <c r="AG20" s="18">
        <f t="shared" si="3"/>
        <v>0</v>
      </c>
      <c r="AH20" s="87" t="s">
        <v>0</v>
      </c>
      <c r="AI20" s="81"/>
      <c r="AJ20" s="18"/>
      <c r="AK20" s="18"/>
      <c r="AL20" s="18">
        <f t="shared" si="4"/>
        <v>0</v>
      </c>
      <c r="AM20" s="18"/>
      <c r="AN20" s="18"/>
      <c r="AO20" s="18">
        <f t="shared" si="5"/>
        <v>0</v>
      </c>
      <c r="AP20" s="87" t="s">
        <v>0</v>
      </c>
      <c r="AQ20" s="81"/>
      <c r="AR20" s="18"/>
      <c r="AS20" s="18"/>
      <c r="AT20" s="18">
        <f t="shared" si="6"/>
        <v>0</v>
      </c>
      <c r="AU20" s="18"/>
      <c r="AV20" s="18"/>
      <c r="AW20" s="18">
        <f t="shared" si="7"/>
        <v>0</v>
      </c>
      <c r="AX20" s="87" t="s">
        <v>0</v>
      </c>
      <c r="AY20" s="81"/>
      <c r="AZ20" s="18"/>
      <c r="BA20" s="18"/>
      <c r="BB20" s="18">
        <f t="shared" si="8"/>
        <v>0</v>
      </c>
      <c r="BC20" s="18"/>
      <c r="BD20" s="18"/>
      <c r="BE20" s="18">
        <f t="shared" si="9"/>
        <v>0</v>
      </c>
    </row>
    <row r="21" spans="1:57" ht="13.5">
      <c r="A21" s="83" t="s">
        <v>260</v>
      </c>
      <c r="B21" s="76" t="s">
        <v>289</v>
      </c>
      <c r="C21" s="77" t="s">
        <v>290</v>
      </c>
      <c r="D21" s="18">
        <f t="shared" si="10"/>
        <v>0</v>
      </c>
      <c r="E21" s="18">
        <f t="shared" si="11"/>
        <v>0</v>
      </c>
      <c r="F21" s="18">
        <f t="shared" si="12"/>
        <v>0</v>
      </c>
      <c r="G21" s="18">
        <f t="shared" si="13"/>
        <v>0</v>
      </c>
      <c r="H21" s="18">
        <f t="shared" si="14"/>
        <v>111606</v>
      </c>
      <c r="I21" s="18">
        <f t="shared" si="15"/>
        <v>111606</v>
      </c>
      <c r="J21" s="87" t="s">
        <v>122</v>
      </c>
      <c r="K21" s="81" t="s">
        <v>123</v>
      </c>
      <c r="L21" s="18">
        <v>0</v>
      </c>
      <c r="M21" s="18">
        <v>0</v>
      </c>
      <c r="N21" s="18">
        <f t="shared" si="16"/>
        <v>0</v>
      </c>
      <c r="O21" s="18">
        <v>0</v>
      </c>
      <c r="P21" s="18">
        <v>111606</v>
      </c>
      <c r="Q21" s="18">
        <f t="shared" si="17"/>
        <v>111606</v>
      </c>
      <c r="R21" s="87" t="s">
        <v>0</v>
      </c>
      <c r="S21" s="81"/>
      <c r="T21" s="18"/>
      <c r="U21" s="18"/>
      <c r="V21" s="18">
        <f t="shared" si="0"/>
        <v>0</v>
      </c>
      <c r="W21" s="18"/>
      <c r="X21" s="18"/>
      <c r="Y21" s="18">
        <f t="shared" si="1"/>
        <v>0</v>
      </c>
      <c r="Z21" s="87" t="s">
        <v>0</v>
      </c>
      <c r="AA21" s="81"/>
      <c r="AB21" s="18"/>
      <c r="AC21" s="18"/>
      <c r="AD21" s="18">
        <f t="shared" si="2"/>
        <v>0</v>
      </c>
      <c r="AE21" s="18"/>
      <c r="AF21" s="18"/>
      <c r="AG21" s="18">
        <f t="shared" si="3"/>
        <v>0</v>
      </c>
      <c r="AH21" s="87" t="s">
        <v>0</v>
      </c>
      <c r="AI21" s="81"/>
      <c r="AJ21" s="18"/>
      <c r="AK21" s="18"/>
      <c r="AL21" s="18">
        <f t="shared" si="4"/>
        <v>0</v>
      </c>
      <c r="AM21" s="18"/>
      <c r="AN21" s="18"/>
      <c r="AO21" s="18">
        <f t="shared" si="5"/>
        <v>0</v>
      </c>
      <c r="AP21" s="87" t="s">
        <v>0</v>
      </c>
      <c r="AQ21" s="81"/>
      <c r="AR21" s="18"/>
      <c r="AS21" s="18"/>
      <c r="AT21" s="18">
        <f t="shared" si="6"/>
        <v>0</v>
      </c>
      <c r="AU21" s="18"/>
      <c r="AV21" s="18"/>
      <c r="AW21" s="18">
        <f t="shared" si="7"/>
        <v>0</v>
      </c>
      <c r="AX21" s="87" t="s">
        <v>0</v>
      </c>
      <c r="AY21" s="81"/>
      <c r="AZ21" s="18"/>
      <c r="BA21" s="18"/>
      <c r="BB21" s="18">
        <f t="shared" si="8"/>
        <v>0</v>
      </c>
      <c r="BC21" s="18"/>
      <c r="BD21" s="18"/>
      <c r="BE21" s="18">
        <f t="shared" si="9"/>
        <v>0</v>
      </c>
    </row>
    <row r="22" spans="1:57" ht="13.5">
      <c r="A22" s="83" t="s">
        <v>260</v>
      </c>
      <c r="B22" s="76" t="s">
        <v>291</v>
      </c>
      <c r="C22" s="77" t="s">
        <v>292</v>
      </c>
      <c r="D22" s="18">
        <f t="shared" si="10"/>
        <v>0</v>
      </c>
      <c r="E22" s="18">
        <f t="shared" si="11"/>
        <v>0</v>
      </c>
      <c r="F22" s="18">
        <f t="shared" si="12"/>
        <v>0</v>
      </c>
      <c r="G22" s="18">
        <f t="shared" si="13"/>
        <v>77487</v>
      </c>
      <c r="H22" s="18">
        <f t="shared" si="14"/>
        <v>81861</v>
      </c>
      <c r="I22" s="18">
        <f t="shared" si="15"/>
        <v>159348</v>
      </c>
      <c r="J22" s="87" t="s">
        <v>110</v>
      </c>
      <c r="K22" s="81" t="s">
        <v>111</v>
      </c>
      <c r="L22" s="18">
        <v>0</v>
      </c>
      <c r="M22" s="18">
        <v>0</v>
      </c>
      <c r="N22" s="18">
        <f t="shared" si="16"/>
        <v>0</v>
      </c>
      <c r="O22" s="18">
        <v>77487</v>
      </c>
      <c r="P22" s="18">
        <v>81861</v>
      </c>
      <c r="Q22" s="18">
        <f t="shared" si="17"/>
        <v>159348</v>
      </c>
      <c r="R22" s="87" t="s">
        <v>0</v>
      </c>
      <c r="S22" s="81"/>
      <c r="T22" s="18"/>
      <c r="U22" s="18"/>
      <c r="V22" s="18">
        <f t="shared" si="0"/>
        <v>0</v>
      </c>
      <c r="W22" s="18"/>
      <c r="X22" s="18"/>
      <c r="Y22" s="18">
        <f t="shared" si="1"/>
        <v>0</v>
      </c>
      <c r="Z22" s="87" t="s">
        <v>0</v>
      </c>
      <c r="AA22" s="81"/>
      <c r="AB22" s="18"/>
      <c r="AC22" s="18"/>
      <c r="AD22" s="18">
        <f t="shared" si="2"/>
        <v>0</v>
      </c>
      <c r="AE22" s="18"/>
      <c r="AF22" s="18"/>
      <c r="AG22" s="18">
        <f t="shared" si="3"/>
        <v>0</v>
      </c>
      <c r="AH22" s="87" t="s">
        <v>0</v>
      </c>
      <c r="AI22" s="81"/>
      <c r="AJ22" s="18"/>
      <c r="AK22" s="18"/>
      <c r="AL22" s="18">
        <f t="shared" si="4"/>
        <v>0</v>
      </c>
      <c r="AM22" s="18"/>
      <c r="AN22" s="18"/>
      <c r="AO22" s="18">
        <f t="shared" si="5"/>
        <v>0</v>
      </c>
      <c r="AP22" s="87" t="s">
        <v>0</v>
      </c>
      <c r="AQ22" s="81"/>
      <c r="AR22" s="18"/>
      <c r="AS22" s="18"/>
      <c r="AT22" s="18">
        <f t="shared" si="6"/>
        <v>0</v>
      </c>
      <c r="AU22" s="18"/>
      <c r="AV22" s="18"/>
      <c r="AW22" s="18">
        <f t="shared" si="7"/>
        <v>0</v>
      </c>
      <c r="AX22" s="87" t="s">
        <v>0</v>
      </c>
      <c r="AY22" s="81"/>
      <c r="AZ22" s="18"/>
      <c r="BA22" s="18"/>
      <c r="BB22" s="18">
        <f t="shared" si="8"/>
        <v>0</v>
      </c>
      <c r="BC22" s="18"/>
      <c r="BD22" s="18"/>
      <c r="BE22" s="18">
        <f t="shared" si="9"/>
        <v>0</v>
      </c>
    </row>
    <row r="23" spans="1:57" ht="13.5">
      <c r="A23" s="83" t="s">
        <v>260</v>
      </c>
      <c r="B23" s="76" t="s">
        <v>293</v>
      </c>
      <c r="C23" s="77" t="s">
        <v>294</v>
      </c>
      <c r="D23" s="18">
        <f t="shared" si="10"/>
        <v>0</v>
      </c>
      <c r="E23" s="18">
        <f t="shared" si="11"/>
        <v>399427</v>
      </c>
      <c r="F23" s="18">
        <f t="shared" si="12"/>
        <v>399427</v>
      </c>
      <c r="G23" s="18">
        <f t="shared" si="13"/>
        <v>0</v>
      </c>
      <c r="H23" s="18">
        <f t="shared" si="14"/>
        <v>97067</v>
      </c>
      <c r="I23" s="18">
        <f t="shared" si="15"/>
        <v>97067</v>
      </c>
      <c r="J23" s="87" t="s">
        <v>120</v>
      </c>
      <c r="K23" s="81" t="s">
        <v>121</v>
      </c>
      <c r="L23" s="18">
        <v>0</v>
      </c>
      <c r="M23" s="18">
        <v>399427</v>
      </c>
      <c r="N23" s="18">
        <f t="shared" si="16"/>
        <v>399427</v>
      </c>
      <c r="O23" s="18">
        <v>0</v>
      </c>
      <c r="P23" s="18">
        <v>0</v>
      </c>
      <c r="Q23" s="18">
        <f t="shared" si="17"/>
        <v>0</v>
      </c>
      <c r="R23" s="87" t="s">
        <v>112</v>
      </c>
      <c r="S23" s="81" t="s">
        <v>113</v>
      </c>
      <c r="T23" s="18">
        <v>0</v>
      </c>
      <c r="U23" s="18">
        <v>0</v>
      </c>
      <c r="V23" s="18">
        <f t="shared" si="0"/>
        <v>0</v>
      </c>
      <c r="W23" s="18">
        <v>0</v>
      </c>
      <c r="X23" s="18">
        <v>97067</v>
      </c>
      <c r="Y23" s="18">
        <f t="shared" si="1"/>
        <v>97067</v>
      </c>
      <c r="Z23" s="87" t="s">
        <v>0</v>
      </c>
      <c r="AA23" s="81"/>
      <c r="AB23" s="18"/>
      <c r="AC23" s="18"/>
      <c r="AD23" s="18">
        <f t="shared" si="2"/>
        <v>0</v>
      </c>
      <c r="AE23" s="18"/>
      <c r="AF23" s="18"/>
      <c r="AG23" s="18">
        <f t="shared" si="3"/>
        <v>0</v>
      </c>
      <c r="AH23" s="87" t="s">
        <v>0</v>
      </c>
      <c r="AI23" s="81"/>
      <c r="AJ23" s="18"/>
      <c r="AK23" s="18"/>
      <c r="AL23" s="18">
        <f t="shared" si="4"/>
        <v>0</v>
      </c>
      <c r="AM23" s="18"/>
      <c r="AN23" s="18"/>
      <c r="AO23" s="18">
        <f t="shared" si="5"/>
        <v>0</v>
      </c>
      <c r="AP23" s="87" t="s">
        <v>0</v>
      </c>
      <c r="AQ23" s="81"/>
      <c r="AR23" s="18"/>
      <c r="AS23" s="18"/>
      <c r="AT23" s="18">
        <f t="shared" si="6"/>
        <v>0</v>
      </c>
      <c r="AU23" s="18"/>
      <c r="AV23" s="18"/>
      <c r="AW23" s="18">
        <f t="shared" si="7"/>
        <v>0</v>
      </c>
      <c r="AX23" s="87" t="s">
        <v>0</v>
      </c>
      <c r="AY23" s="81"/>
      <c r="AZ23" s="18"/>
      <c r="BA23" s="18"/>
      <c r="BB23" s="18">
        <f t="shared" si="8"/>
        <v>0</v>
      </c>
      <c r="BC23" s="18"/>
      <c r="BD23" s="18"/>
      <c r="BE23" s="18">
        <f t="shared" si="9"/>
        <v>0</v>
      </c>
    </row>
    <row r="24" spans="1:57" ht="13.5">
      <c r="A24" s="83" t="s">
        <v>260</v>
      </c>
      <c r="B24" s="76" t="s">
        <v>295</v>
      </c>
      <c r="C24" s="77" t="s">
        <v>296</v>
      </c>
      <c r="D24" s="18">
        <f t="shared" si="10"/>
        <v>22913</v>
      </c>
      <c r="E24" s="18">
        <f t="shared" si="11"/>
        <v>477749</v>
      </c>
      <c r="F24" s="18">
        <f t="shared" si="12"/>
        <v>500662</v>
      </c>
      <c r="G24" s="18">
        <f t="shared" si="13"/>
        <v>0</v>
      </c>
      <c r="H24" s="18">
        <f t="shared" si="14"/>
        <v>154563</v>
      </c>
      <c r="I24" s="18">
        <f t="shared" si="15"/>
        <v>154563</v>
      </c>
      <c r="J24" s="87" t="s">
        <v>144</v>
      </c>
      <c r="K24" s="81" t="s">
        <v>145</v>
      </c>
      <c r="L24" s="18">
        <v>22913</v>
      </c>
      <c r="M24" s="18">
        <v>477749</v>
      </c>
      <c r="N24" s="18">
        <f t="shared" si="16"/>
        <v>500662</v>
      </c>
      <c r="O24" s="18">
        <v>0</v>
      </c>
      <c r="P24" s="18">
        <v>0</v>
      </c>
      <c r="Q24" s="18">
        <f t="shared" si="17"/>
        <v>0</v>
      </c>
      <c r="R24" s="87" t="s">
        <v>110</v>
      </c>
      <c r="S24" s="81" t="s">
        <v>111</v>
      </c>
      <c r="T24" s="18">
        <v>0</v>
      </c>
      <c r="U24" s="18">
        <v>0</v>
      </c>
      <c r="V24" s="18">
        <f t="shared" si="0"/>
        <v>0</v>
      </c>
      <c r="W24" s="18">
        <v>0</v>
      </c>
      <c r="X24" s="18">
        <v>154563</v>
      </c>
      <c r="Y24" s="18">
        <f t="shared" si="1"/>
        <v>154563</v>
      </c>
      <c r="Z24" s="87" t="s">
        <v>0</v>
      </c>
      <c r="AA24" s="81"/>
      <c r="AB24" s="18"/>
      <c r="AC24" s="18"/>
      <c r="AD24" s="18">
        <f t="shared" si="2"/>
        <v>0</v>
      </c>
      <c r="AE24" s="18"/>
      <c r="AF24" s="18"/>
      <c r="AG24" s="18">
        <f t="shared" si="3"/>
        <v>0</v>
      </c>
      <c r="AH24" s="87" t="s">
        <v>0</v>
      </c>
      <c r="AI24" s="81"/>
      <c r="AJ24" s="18"/>
      <c r="AK24" s="18"/>
      <c r="AL24" s="18">
        <f t="shared" si="4"/>
        <v>0</v>
      </c>
      <c r="AM24" s="18"/>
      <c r="AN24" s="18"/>
      <c r="AO24" s="18">
        <f t="shared" si="5"/>
        <v>0</v>
      </c>
      <c r="AP24" s="87" t="s">
        <v>0</v>
      </c>
      <c r="AQ24" s="81"/>
      <c r="AR24" s="18"/>
      <c r="AS24" s="18"/>
      <c r="AT24" s="18">
        <f t="shared" si="6"/>
        <v>0</v>
      </c>
      <c r="AU24" s="18"/>
      <c r="AV24" s="18"/>
      <c r="AW24" s="18">
        <f t="shared" si="7"/>
        <v>0</v>
      </c>
      <c r="AX24" s="87" t="s">
        <v>0</v>
      </c>
      <c r="AY24" s="81"/>
      <c r="AZ24" s="18"/>
      <c r="BA24" s="18"/>
      <c r="BB24" s="18">
        <f t="shared" si="8"/>
        <v>0</v>
      </c>
      <c r="BC24" s="18"/>
      <c r="BD24" s="18"/>
      <c r="BE24" s="18">
        <f t="shared" si="9"/>
        <v>0</v>
      </c>
    </row>
    <row r="25" spans="1:57" ht="13.5">
      <c r="A25" s="83" t="s">
        <v>260</v>
      </c>
      <c r="B25" s="76" t="s">
        <v>297</v>
      </c>
      <c r="C25" s="77" t="s">
        <v>298</v>
      </c>
      <c r="D25" s="18">
        <f t="shared" si="10"/>
        <v>0</v>
      </c>
      <c r="E25" s="18">
        <f t="shared" si="11"/>
        <v>0</v>
      </c>
      <c r="F25" s="18">
        <f t="shared" si="12"/>
        <v>0</v>
      </c>
      <c r="G25" s="18">
        <f t="shared" si="13"/>
        <v>0</v>
      </c>
      <c r="H25" s="18">
        <f t="shared" si="14"/>
        <v>0</v>
      </c>
      <c r="I25" s="18">
        <f t="shared" si="15"/>
        <v>0</v>
      </c>
      <c r="J25" s="87" t="s">
        <v>0</v>
      </c>
      <c r="K25" s="81"/>
      <c r="L25" s="18"/>
      <c r="M25" s="18"/>
      <c r="N25" s="18">
        <f t="shared" si="16"/>
        <v>0</v>
      </c>
      <c r="O25" s="18"/>
      <c r="P25" s="18"/>
      <c r="Q25" s="18">
        <f t="shared" si="17"/>
        <v>0</v>
      </c>
      <c r="R25" s="87" t="s">
        <v>0</v>
      </c>
      <c r="S25" s="81"/>
      <c r="T25" s="18"/>
      <c r="U25" s="18"/>
      <c r="V25" s="18">
        <f t="shared" si="0"/>
        <v>0</v>
      </c>
      <c r="W25" s="18"/>
      <c r="X25" s="18"/>
      <c r="Y25" s="18">
        <f t="shared" si="1"/>
        <v>0</v>
      </c>
      <c r="Z25" s="87" t="s">
        <v>0</v>
      </c>
      <c r="AA25" s="81"/>
      <c r="AB25" s="18"/>
      <c r="AC25" s="18"/>
      <c r="AD25" s="18">
        <f t="shared" si="2"/>
        <v>0</v>
      </c>
      <c r="AE25" s="18"/>
      <c r="AF25" s="18"/>
      <c r="AG25" s="18">
        <f t="shared" si="3"/>
        <v>0</v>
      </c>
      <c r="AH25" s="87" t="s">
        <v>0</v>
      </c>
      <c r="AI25" s="81"/>
      <c r="AJ25" s="18"/>
      <c r="AK25" s="18"/>
      <c r="AL25" s="18">
        <f t="shared" si="4"/>
        <v>0</v>
      </c>
      <c r="AM25" s="18"/>
      <c r="AN25" s="18"/>
      <c r="AO25" s="18">
        <f t="shared" si="5"/>
        <v>0</v>
      </c>
      <c r="AP25" s="87" t="s">
        <v>0</v>
      </c>
      <c r="AQ25" s="81"/>
      <c r="AR25" s="18"/>
      <c r="AS25" s="18"/>
      <c r="AT25" s="18">
        <f t="shared" si="6"/>
        <v>0</v>
      </c>
      <c r="AU25" s="18"/>
      <c r="AV25" s="18"/>
      <c r="AW25" s="18">
        <f t="shared" si="7"/>
        <v>0</v>
      </c>
      <c r="AX25" s="87" t="s">
        <v>0</v>
      </c>
      <c r="AY25" s="81"/>
      <c r="AZ25" s="18"/>
      <c r="BA25" s="18"/>
      <c r="BB25" s="18">
        <f t="shared" si="8"/>
        <v>0</v>
      </c>
      <c r="BC25" s="18"/>
      <c r="BD25" s="18"/>
      <c r="BE25" s="18">
        <f t="shared" si="9"/>
        <v>0</v>
      </c>
    </row>
    <row r="26" spans="1:57" ht="13.5">
      <c r="A26" s="83" t="s">
        <v>260</v>
      </c>
      <c r="B26" s="76" t="s">
        <v>299</v>
      </c>
      <c r="C26" s="77" t="s">
        <v>300</v>
      </c>
      <c r="D26" s="18">
        <f t="shared" si="10"/>
        <v>269773</v>
      </c>
      <c r="E26" s="18">
        <f t="shared" si="11"/>
        <v>741562</v>
      </c>
      <c r="F26" s="18">
        <f t="shared" si="12"/>
        <v>1011335</v>
      </c>
      <c r="G26" s="18">
        <f t="shared" si="13"/>
        <v>0</v>
      </c>
      <c r="H26" s="18">
        <f t="shared" si="14"/>
        <v>0</v>
      </c>
      <c r="I26" s="18">
        <f t="shared" si="15"/>
        <v>0</v>
      </c>
      <c r="J26" s="87" t="s">
        <v>136</v>
      </c>
      <c r="K26" s="81" t="s">
        <v>137</v>
      </c>
      <c r="L26" s="18">
        <v>269773</v>
      </c>
      <c r="M26" s="18">
        <v>741562</v>
      </c>
      <c r="N26" s="18">
        <f t="shared" si="16"/>
        <v>1011335</v>
      </c>
      <c r="O26" s="18">
        <v>0</v>
      </c>
      <c r="P26" s="18">
        <v>0</v>
      </c>
      <c r="Q26" s="18">
        <f t="shared" si="17"/>
        <v>0</v>
      </c>
      <c r="R26" s="87" t="s">
        <v>0</v>
      </c>
      <c r="S26" s="81"/>
      <c r="T26" s="18"/>
      <c r="U26" s="18"/>
      <c r="V26" s="18">
        <f t="shared" si="0"/>
        <v>0</v>
      </c>
      <c r="W26" s="18"/>
      <c r="X26" s="18"/>
      <c r="Y26" s="18">
        <f t="shared" si="1"/>
        <v>0</v>
      </c>
      <c r="Z26" s="87" t="s">
        <v>0</v>
      </c>
      <c r="AA26" s="81"/>
      <c r="AB26" s="18"/>
      <c r="AC26" s="18"/>
      <c r="AD26" s="18">
        <f t="shared" si="2"/>
        <v>0</v>
      </c>
      <c r="AE26" s="18"/>
      <c r="AF26" s="18"/>
      <c r="AG26" s="18">
        <f t="shared" si="3"/>
        <v>0</v>
      </c>
      <c r="AH26" s="87" t="s">
        <v>0</v>
      </c>
      <c r="AI26" s="81"/>
      <c r="AJ26" s="18"/>
      <c r="AK26" s="18"/>
      <c r="AL26" s="18">
        <f t="shared" si="4"/>
        <v>0</v>
      </c>
      <c r="AM26" s="18"/>
      <c r="AN26" s="18"/>
      <c r="AO26" s="18">
        <f t="shared" si="5"/>
        <v>0</v>
      </c>
      <c r="AP26" s="87" t="s">
        <v>0</v>
      </c>
      <c r="AQ26" s="81"/>
      <c r="AR26" s="18"/>
      <c r="AS26" s="18"/>
      <c r="AT26" s="18">
        <f t="shared" si="6"/>
        <v>0</v>
      </c>
      <c r="AU26" s="18"/>
      <c r="AV26" s="18"/>
      <c r="AW26" s="18">
        <f t="shared" si="7"/>
        <v>0</v>
      </c>
      <c r="AX26" s="87" t="s">
        <v>0</v>
      </c>
      <c r="AY26" s="81"/>
      <c r="AZ26" s="18"/>
      <c r="BA26" s="18"/>
      <c r="BB26" s="18">
        <f t="shared" si="8"/>
        <v>0</v>
      </c>
      <c r="BC26" s="18"/>
      <c r="BD26" s="18"/>
      <c r="BE26" s="18">
        <f t="shared" si="9"/>
        <v>0</v>
      </c>
    </row>
    <row r="27" spans="1:57" ht="13.5">
      <c r="A27" s="83" t="s">
        <v>260</v>
      </c>
      <c r="B27" s="76" t="s">
        <v>301</v>
      </c>
      <c r="C27" s="77" t="s">
        <v>302</v>
      </c>
      <c r="D27" s="18">
        <f t="shared" si="10"/>
        <v>0</v>
      </c>
      <c r="E27" s="18">
        <f t="shared" si="11"/>
        <v>627585</v>
      </c>
      <c r="F27" s="18">
        <f t="shared" si="12"/>
        <v>627585</v>
      </c>
      <c r="G27" s="18">
        <f t="shared" si="13"/>
        <v>0</v>
      </c>
      <c r="H27" s="18">
        <f t="shared" si="14"/>
        <v>163657</v>
      </c>
      <c r="I27" s="18">
        <f t="shared" si="15"/>
        <v>163657</v>
      </c>
      <c r="J27" s="87" t="s">
        <v>248</v>
      </c>
      <c r="K27" s="81" t="s">
        <v>9</v>
      </c>
      <c r="L27" s="18">
        <v>0</v>
      </c>
      <c r="M27" s="18">
        <v>627585</v>
      </c>
      <c r="N27" s="18">
        <f t="shared" si="16"/>
        <v>627585</v>
      </c>
      <c r="O27" s="18">
        <v>0</v>
      </c>
      <c r="P27" s="18">
        <v>163657</v>
      </c>
      <c r="Q27" s="18">
        <f t="shared" si="17"/>
        <v>163657</v>
      </c>
      <c r="R27" s="87" t="s">
        <v>0</v>
      </c>
      <c r="S27" s="81"/>
      <c r="T27" s="18"/>
      <c r="U27" s="18"/>
      <c r="V27" s="18">
        <f t="shared" si="0"/>
        <v>0</v>
      </c>
      <c r="W27" s="18"/>
      <c r="X27" s="18"/>
      <c r="Y27" s="18">
        <f t="shared" si="1"/>
        <v>0</v>
      </c>
      <c r="Z27" s="87" t="s">
        <v>0</v>
      </c>
      <c r="AA27" s="81"/>
      <c r="AB27" s="18"/>
      <c r="AC27" s="18"/>
      <c r="AD27" s="18">
        <f t="shared" si="2"/>
        <v>0</v>
      </c>
      <c r="AE27" s="18"/>
      <c r="AF27" s="18"/>
      <c r="AG27" s="18">
        <f t="shared" si="3"/>
        <v>0</v>
      </c>
      <c r="AH27" s="87" t="s">
        <v>0</v>
      </c>
      <c r="AI27" s="81"/>
      <c r="AJ27" s="18"/>
      <c r="AK27" s="18"/>
      <c r="AL27" s="18">
        <f t="shared" si="4"/>
        <v>0</v>
      </c>
      <c r="AM27" s="18"/>
      <c r="AN27" s="18"/>
      <c r="AO27" s="18">
        <f t="shared" si="5"/>
        <v>0</v>
      </c>
      <c r="AP27" s="87" t="s">
        <v>0</v>
      </c>
      <c r="AQ27" s="81"/>
      <c r="AR27" s="18"/>
      <c r="AS27" s="18"/>
      <c r="AT27" s="18">
        <f t="shared" si="6"/>
        <v>0</v>
      </c>
      <c r="AU27" s="18"/>
      <c r="AV27" s="18"/>
      <c r="AW27" s="18">
        <f t="shared" si="7"/>
        <v>0</v>
      </c>
      <c r="AX27" s="87" t="s">
        <v>0</v>
      </c>
      <c r="AY27" s="81"/>
      <c r="AZ27" s="18"/>
      <c r="BA27" s="18"/>
      <c r="BB27" s="18">
        <f t="shared" si="8"/>
        <v>0</v>
      </c>
      <c r="BC27" s="18"/>
      <c r="BD27" s="18"/>
      <c r="BE27" s="18">
        <f t="shared" si="9"/>
        <v>0</v>
      </c>
    </row>
    <row r="28" spans="1:57" ht="13.5">
      <c r="A28" s="83" t="s">
        <v>260</v>
      </c>
      <c r="B28" s="76" t="s">
        <v>303</v>
      </c>
      <c r="C28" s="77" t="s">
        <v>304</v>
      </c>
      <c r="D28" s="18">
        <f t="shared" si="10"/>
        <v>0</v>
      </c>
      <c r="E28" s="18">
        <f t="shared" si="11"/>
        <v>183627</v>
      </c>
      <c r="F28" s="18">
        <f t="shared" si="12"/>
        <v>183627</v>
      </c>
      <c r="G28" s="18">
        <f t="shared" si="13"/>
        <v>0</v>
      </c>
      <c r="H28" s="18">
        <f t="shared" si="14"/>
        <v>64648</v>
      </c>
      <c r="I28" s="18">
        <f t="shared" si="15"/>
        <v>64648</v>
      </c>
      <c r="J28" s="87" t="s">
        <v>114</v>
      </c>
      <c r="K28" s="81" t="s">
        <v>115</v>
      </c>
      <c r="L28" s="18">
        <v>0</v>
      </c>
      <c r="M28" s="18">
        <v>183627</v>
      </c>
      <c r="N28" s="18">
        <f t="shared" si="16"/>
        <v>183627</v>
      </c>
      <c r="O28" s="18">
        <v>0</v>
      </c>
      <c r="P28" s="18">
        <v>64648</v>
      </c>
      <c r="Q28" s="18">
        <f t="shared" si="17"/>
        <v>64648</v>
      </c>
      <c r="R28" s="87" t="s">
        <v>0</v>
      </c>
      <c r="S28" s="81"/>
      <c r="T28" s="18"/>
      <c r="U28" s="18"/>
      <c r="V28" s="18">
        <f t="shared" si="0"/>
        <v>0</v>
      </c>
      <c r="W28" s="18"/>
      <c r="X28" s="18"/>
      <c r="Y28" s="18">
        <f t="shared" si="1"/>
        <v>0</v>
      </c>
      <c r="Z28" s="87" t="s">
        <v>0</v>
      </c>
      <c r="AA28" s="81"/>
      <c r="AB28" s="18"/>
      <c r="AC28" s="18"/>
      <c r="AD28" s="18">
        <f t="shared" si="2"/>
        <v>0</v>
      </c>
      <c r="AE28" s="18"/>
      <c r="AF28" s="18"/>
      <c r="AG28" s="18">
        <f t="shared" si="3"/>
        <v>0</v>
      </c>
      <c r="AH28" s="87" t="s">
        <v>0</v>
      </c>
      <c r="AI28" s="81"/>
      <c r="AJ28" s="18"/>
      <c r="AK28" s="18"/>
      <c r="AL28" s="18">
        <f t="shared" si="4"/>
        <v>0</v>
      </c>
      <c r="AM28" s="18"/>
      <c r="AN28" s="18"/>
      <c r="AO28" s="18">
        <f t="shared" si="5"/>
        <v>0</v>
      </c>
      <c r="AP28" s="87" t="s">
        <v>0</v>
      </c>
      <c r="AQ28" s="81"/>
      <c r="AR28" s="18"/>
      <c r="AS28" s="18"/>
      <c r="AT28" s="18">
        <f t="shared" si="6"/>
        <v>0</v>
      </c>
      <c r="AU28" s="18"/>
      <c r="AV28" s="18"/>
      <c r="AW28" s="18">
        <f t="shared" si="7"/>
        <v>0</v>
      </c>
      <c r="AX28" s="87" t="s">
        <v>0</v>
      </c>
      <c r="AY28" s="81"/>
      <c r="AZ28" s="18"/>
      <c r="BA28" s="18"/>
      <c r="BB28" s="18">
        <f t="shared" si="8"/>
        <v>0</v>
      </c>
      <c r="BC28" s="18"/>
      <c r="BD28" s="18"/>
      <c r="BE28" s="18">
        <f t="shared" si="9"/>
        <v>0</v>
      </c>
    </row>
    <row r="29" spans="1:57" ht="13.5">
      <c r="A29" s="83" t="s">
        <v>260</v>
      </c>
      <c r="B29" s="76" t="s">
        <v>305</v>
      </c>
      <c r="C29" s="77" t="s">
        <v>306</v>
      </c>
      <c r="D29" s="18">
        <f t="shared" si="10"/>
        <v>0</v>
      </c>
      <c r="E29" s="18">
        <f t="shared" si="11"/>
        <v>0</v>
      </c>
      <c r="F29" s="18">
        <f t="shared" si="12"/>
        <v>0</v>
      </c>
      <c r="G29" s="18">
        <f t="shared" si="13"/>
        <v>0</v>
      </c>
      <c r="H29" s="18">
        <f t="shared" si="14"/>
        <v>213030</v>
      </c>
      <c r="I29" s="18">
        <f t="shared" si="15"/>
        <v>213030</v>
      </c>
      <c r="J29" s="87" t="s">
        <v>128</v>
      </c>
      <c r="K29" s="81" t="s">
        <v>129</v>
      </c>
      <c r="L29" s="18">
        <v>0</v>
      </c>
      <c r="M29" s="18">
        <v>0</v>
      </c>
      <c r="N29" s="18">
        <f t="shared" si="16"/>
        <v>0</v>
      </c>
      <c r="O29" s="18">
        <v>0</v>
      </c>
      <c r="P29" s="18">
        <v>213030</v>
      </c>
      <c r="Q29" s="18">
        <f t="shared" si="17"/>
        <v>213030</v>
      </c>
      <c r="R29" s="87" t="s">
        <v>0</v>
      </c>
      <c r="S29" s="81"/>
      <c r="T29" s="18"/>
      <c r="U29" s="18"/>
      <c r="V29" s="18">
        <f t="shared" si="0"/>
        <v>0</v>
      </c>
      <c r="W29" s="18"/>
      <c r="X29" s="18"/>
      <c r="Y29" s="18">
        <f t="shared" si="1"/>
        <v>0</v>
      </c>
      <c r="Z29" s="87" t="s">
        <v>0</v>
      </c>
      <c r="AA29" s="81"/>
      <c r="AB29" s="18"/>
      <c r="AC29" s="18"/>
      <c r="AD29" s="18">
        <f t="shared" si="2"/>
        <v>0</v>
      </c>
      <c r="AE29" s="18"/>
      <c r="AF29" s="18"/>
      <c r="AG29" s="18">
        <f t="shared" si="3"/>
        <v>0</v>
      </c>
      <c r="AH29" s="87" t="s">
        <v>0</v>
      </c>
      <c r="AI29" s="81"/>
      <c r="AJ29" s="18"/>
      <c r="AK29" s="18"/>
      <c r="AL29" s="18">
        <f t="shared" si="4"/>
        <v>0</v>
      </c>
      <c r="AM29" s="18"/>
      <c r="AN29" s="18"/>
      <c r="AO29" s="18">
        <f t="shared" si="5"/>
        <v>0</v>
      </c>
      <c r="AP29" s="87" t="s">
        <v>0</v>
      </c>
      <c r="AQ29" s="81"/>
      <c r="AR29" s="18"/>
      <c r="AS29" s="18"/>
      <c r="AT29" s="18">
        <f t="shared" si="6"/>
        <v>0</v>
      </c>
      <c r="AU29" s="18"/>
      <c r="AV29" s="18"/>
      <c r="AW29" s="18">
        <f t="shared" si="7"/>
        <v>0</v>
      </c>
      <c r="AX29" s="87" t="s">
        <v>0</v>
      </c>
      <c r="AY29" s="81"/>
      <c r="AZ29" s="18"/>
      <c r="BA29" s="18"/>
      <c r="BB29" s="18">
        <f t="shared" si="8"/>
        <v>0</v>
      </c>
      <c r="BC29" s="18"/>
      <c r="BD29" s="18"/>
      <c r="BE29" s="18">
        <f t="shared" si="9"/>
        <v>0</v>
      </c>
    </row>
    <row r="30" spans="1:57" ht="13.5">
      <c r="A30" s="83" t="s">
        <v>260</v>
      </c>
      <c r="B30" s="76" t="s">
        <v>307</v>
      </c>
      <c r="C30" s="77" t="s">
        <v>308</v>
      </c>
      <c r="D30" s="18">
        <f t="shared" si="10"/>
        <v>8747</v>
      </c>
      <c r="E30" s="18">
        <f t="shared" si="11"/>
        <v>269872</v>
      </c>
      <c r="F30" s="18">
        <f t="shared" si="12"/>
        <v>278619</v>
      </c>
      <c r="G30" s="18">
        <f t="shared" si="13"/>
        <v>542</v>
      </c>
      <c r="H30" s="18">
        <f t="shared" si="14"/>
        <v>117943</v>
      </c>
      <c r="I30" s="18">
        <f t="shared" si="15"/>
        <v>118485</v>
      </c>
      <c r="J30" s="87" t="s">
        <v>116</v>
      </c>
      <c r="K30" s="81" t="s">
        <v>117</v>
      </c>
      <c r="L30" s="18">
        <v>8747</v>
      </c>
      <c r="M30" s="18">
        <v>269872</v>
      </c>
      <c r="N30" s="18">
        <f t="shared" si="16"/>
        <v>278619</v>
      </c>
      <c r="O30" s="18">
        <v>542</v>
      </c>
      <c r="P30" s="18">
        <v>117943</v>
      </c>
      <c r="Q30" s="18">
        <f t="shared" si="17"/>
        <v>118485</v>
      </c>
      <c r="R30" s="87" t="s">
        <v>0</v>
      </c>
      <c r="S30" s="81"/>
      <c r="T30" s="18"/>
      <c r="U30" s="18"/>
      <c r="V30" s="18">
        <f t="shared" si="0"/>
        <v>0</v>
      </c>
      <c r="W30" s="18"/>
      <c r="X30" s="18"/>
      <c r="Y30" s="18">
        <f t="shared" si="1"/>
        <v>0</v>
      </c>
      <c r="Z30" s="87" t="s">
        <v>0</v>
      </c>
      <c r="AA30" s="81"/>
      <c r="AB30" s="18"/>
      <c r="AC30" s="18"/>
      <c r="AD30" s="18">
        <f t="shared" si="2"/>
        <v>0</v>
      </c>
      <c r="AE30" s="18"/>
      <c r="AF30" s="18"/>
      <c r="AG30" s="18">
        <f t="shared" si="3"/>
        <v>0</v>
      </c>
      <c r="AH30" s="87" t="s">
        <v>0</v>
      </c>
      <c r="AI30" s="81"/>
      <c r="AJ30" s="18"/>
      <c r="AK30" s="18"/>
      <c r="AL30" s="18">
        <f t="shared" si="4"/>
        <v>0</v>
      </c>
      <c r="AM30" s="18"/>
      <c r="AN30" s="18"/>
      <c r="AO30" s="18">
        <f t="shared" si="5"/>
        <v>0</v>
      </c>
      <c r="AP30" s="87" t="s">
        <v>0</v>
      </c>
      <c r="AQ30" s="81"/>
      <c r="AR30" s="18"/>
      <c r="AS30" s="18"/>
      <c r="AT30" s="18">
        <f t="shared" si="6"/>
        <v>0</v>
      </c>
      <c r="AU30" s="18"/>
      <c r="AV30" s="18"/>
      <c r="AW30" s="18">
        <f t="shared" si="7"/>
        <v>0</v>
      </c>
      <c r="AX30" s="87" t="s">
        <v>0</v>
      </c>
      <c r="AY30" s="81"/>
      <c r="AZ30" s="18"/>
      <c r="BA30" s="18"/>
      <c r="BB30" s="18">
        <f t="shared" si="8"/>
        <v>0</v>
      </c>
      <c r="BC30" s="18"/>
      <c r="BD30" s="18"/>
      <c r="BE30" s="18">
        <f t="shared" si="9"/>
        <v>0</v>
      </c>
    </row>
    <row r="31" spans="1:57" ht="13.5">
      <c r="A31" s="83" t="s">
        <v>260</v>
      </c>
      <c r="B31" s="76" t="s">
        <v>309</v>
      </c>
      <c r="C31" s="77" t="s">
        <v>310</v>
      </c>
      <c r="D31" s="18">
        <f t="shared" si="10"/>
        <v>0</v>
      </c>
      <c r="E31" s="18">
        <f t="shared" si="11"/>
        <v>0</v>
      </c>
      <c r="F31" s="18">
        <f t="shared" si="12"/>
        <v>0</v>
      </c>
      <c r="G31" s="18">
        <f t="shared" si="13"/>
        <v>0</v>
      </c>
      <c r="H31" s="18">
        <f t="shared" si="14"/>
        <v>35720</v>
      </c>
      <c r="I31" s="18">
        <f t="shared" si="15"/>
        <v>35720</v>
      </c>
      <c r="J31" s="87" t="s">
        <v>128</v>
      </c>
      <c r="K31" s="81" t="s">
        <v>129</v>
      </c>
      <c r="L31" s="18">
        <v>0</v>
      </c>
      <c r="M31" s="18">
        <v>0</v>
      </c>
      <c r="N31" s="18">
        <f t="shared" si="16"/>
        <v>0</v>
      </c>
      <c r="O31" s="18">
        <v>0</v>
      </c>
      <c r="P31" s="18">
        <v>35720</v>
      </c>
      <c r="Q31" s="18">
        <f t="shared" si="17"/>
        <v>35720</v>
      </c>
      <c r="R31" s="87" t="s">
        <v>0</v>
      </c>
      <c r="S31" s="81"/>
      <c r="T31" s="18"/>
      <c r="U31" s="18"/>
      <c r="V31" s="18">
        <f t="shared" si="0"/>
        <v>0</v>
      </c>
      <c r="W31" s="18"/>
      <c r="X31" s="18"/>
      <c r="Y31" s="18">
        <f t="shared" si="1"/>
        <v>0</v>
      </c>
      <c r="Z31" s="87" t="s">
        <v>0</v>
      </c>
      <c r="AA31" s="81"/>
      <c r="AB31" s="18"/>
      <c r="AC31" s="18"/>
      <c r="AD31" s="18">
        <f t="shared" si="2"/>
        <v>0</v>
      </c>
      <c r="AE31" s="18"/>
      <c r="AF31" s="18"/>
      <c r="AG31" s="18">
        <f t="shared" si="3"/>
        <v>0</v>
      </c>
      <c r="AH31" s="87" t="s">
        <v>0</v>
      </c>
      <c r="AI31" s="81"/>
      <c r="AJ31" s="18"/>
      <c r="AK31" s="18"/>
      <c r="AL31" s="18">
        <f t="shared" si="4"/>
        <v>0</v>
      </c>
      <c r="AM31" s="18"/>
      <c r="AN31" s="18"/>
      <c r="AO31" s="18">
        <f t="shared" si="5"/>
        <v>0</v>
      </c>
      <c r="AP31" s="87" t="s">
        <v>0</v>
      </c>
      <c r="AQ31" s="81"/>
      <c r="AR31" s="18"/>
      <c r="AS31" s="18"/>
      <c r="AT31" s="18">
        <f t="shared" si="6"/>
        <v>0</v>
      </c>
      <c r="AU31" s="18"/>
      <c r="AV31" s="18"/>
      <c r="AW31" s="18">
        <f t="shared" si="7"/>
        <v>0</v>
      </c>
      <c r="AX31" s="87" t="s">
        <v>0</v>
      </c>
      <c r="AY31" s="81"/>
      <c r="AZ31" s="18"/>
      <c r="BA31" s="18"/>
      <c r="BB31" s="18">
        <f t="shared" si="8"/>
        <v>0</v>
      </c>
      <c r="BC31" s="18"/>
      <c r="BD31" s="18"/>
      <c r="BE31" s="18">
        <f t="shared" si="9"/>
        <v>0</v>
      </c>
    </row>
    <row r="32" spans="1:57" ht="13.5">
      <c r="A32" s="83" t="s">
        <v>260</v>
      </c>
      <c r="B32" s="76" t="s">
        <v>311</v>
      </c>
      <c r="C32" s="77" t="s">
        <v>312</v>
      </c>
      <c r="D32" s="18">
        <f t="shared" si="10"/>
        <v>0</v>
      </c>
      <c r="E32" s="18">
        <f t="shared" si="11"/>
        <v>285461</v>
      </c>
      <c r="F32" s="18">
        <f t="shared" si="12"/>
        <v>285461</v>
      </c>
      <c r="G32" s="18">
        <f t="shared" si="13"/>
        <v>0</v>
      </c>
      <c r="H32" s="18">
        <f t="shared" si="14"/>
        <v>92409</v>
      </c>
      <c r="I32" s="18">
        <f t="shared" si="15"/>
        <v>92409</v>
      </c>
      <c r="J32" s="87" t="s">
        <v>142</v>
      </c>
      <c r="K32" s="81" t="s">
        <v>143</v>
      </c>
      <c r="L32" s="18">
        <v>0</v>
      </c>
      <c r="M32" s="18">
        <v>285461</v>
      </c>
      <c r="N32" s="18">
        <f t="shared" si="16"/>
        <v>285461</v>
      </c>
      <c r="O32" s="18">
        <v>0</v>
      </c>
      <c r="P32" s="18">
        <v>0</v>
      </c>
      <c r="Q32" s="18">
        <f t="shared" si="17"/>
        <v>0</v>
      </c>
      <c r="R32" s="87" t="s">
        <v>126</v>
      </c>
      <c r="S32" s="81" t="s">
        <v>127</v>
      </c>
      <c r="T32" s="18">
        <v>0</v>
      </c>
      <c r="U32" s="18">
        <v>0</v>
      </c>
      <c r="V32" s="18">
        <f t="shared" si="0"/>
        <v>0</v>
      </c>
      <c r="W32" s="18">
        <v>0</v>
      </c>
      <c r="X32" s="18">
        <v>92409</v>
      </c>
      <c r="Y32" s="18">
        <f t="shared" si="1"/>
        <v>92409</v>
      </c>
      <c r="Z32" s="87" t="s">
        <v>0</v>
      </c>
      <c r="AA32" s="81"/>
      <c r="AB32" s="18"/>
      <c r="AC32" s="18"/>
      <c r="AD32" s="18">
        <f t="shared" si="2"/>
        <v>0</v>
      </c>
      <c r="AE32" s="18"/>
      <c r="AF32" s="18"/>
      <c r="AG32" s="18">
        <f t="shared" si="3"/>
        <v>0</v>
      </c>
      <c r="AH32" s="87" t="s">
        <v>0</v>
      </c>
      <c r="AI32" s="81"/>
      <c r="AJ32" s="18"/>
      <c r="AK32" s="18"/>
      <c r="AL32" s="18">
        <f t="shared" si="4"/>
        <v>0</v>
      </c>
      <c r="AM32" s="18"/>
      <c r="AN32" s="18"/>
      <c r="AO32" s="18">
        <f t="shared" si="5"/>
        <v>0</v>
      </c>
      <c r="AP32" s="87" t="s">
        <v>0</v>
      </c>
      <c r="AQ32" s="81"/>
      <c r="AR32" s="18"/>
      <c r="AS32" s="18"/>
      <c r="AT32" s="18">
        <f t="shared" si="6"/>
        <v>0</v>
      </c>
      <c r="AU32" s="18"/>
      <c r="AV32" s="18"/>
      <c r="AW32" s="18">
        <f t="shared" si="7"/>
        <v>0</v>
      </c>
      <c r="AX32" s="87" t="s">
        <v>0</v>
      </c>
      <c r="AY32" s="81"/>
      <c r="AZ32" s="18"/>
      <c r="BA32" s="18"/>
      <c r="BB32" s="18">
        <f t="shared" si="8"/>
        <v>0</v>
      </c>
      <c r="BC32" s="18"/>
      <c r="BD32" s="18"/>
      <c r="BE32" s="18">
        <f t="shared" si="9"/>
        <v>0</v>
      </c>
    </row>
    <row r="33" spans="1:57" ht="13.5">
      <c r="A33" s="83" t="s">
        <v>260</v>
      </c>
      <c r="B33" s="76" t="s">
        <v>313</v>
      </c>
      <c r="C33" s="77" t="s">
        <v>314</v>
      </c>
      <c r="D33" s="18">
        <f t="shared" si="10"/>
        <v>150135</v>
      </c>
      <c r="E33" s="18">
        <f t="shared" si="11"/>
        <v>272725</v>
      </c>
      <c r="F33" s="18">
        <f t="shared" si="12"/>
        <v>422860</v>
      </c>
      <c r="G33" s="18">
        <f t="shared" si="13"/>
        <v>0</v>
      </c>
      <c r="H33" s="18">
        <f t="shared" si="14"/>
        <v>168090</v>
      </c>
      <c r="I33" s="18">
        <f t="shared" si="15"/>
        <v>168090</v>
      </c>
      <c r="J33" s="87" t="s">
        <v>132</v>
      </c>
      <c r="K33" s="81" t="s">
        <v>133</v>
      </c>
      <c r="L33" s="18">
        <v>150135</v>
      </c>
      <c r="M33" s="18">
        <v>272725</v>
      </c>
      <c r="N33" s="18">
        <f t="shared" si="16"/>
        <v>422860</v>
      </c>
      <c r="O33" s="18">
        <v>0</v>
      </c>
      <c r="P33" s="18">
        <v>0</v>
      </c>
      <c r="Q33" s="18">
        <f t="shared" si="17"/>
        <v>0</v>
      </c>
      <c r="R33" s="87" t="s">
        <v>140</v>
      </c>
      <c r="S33" s="81" t="s">
        <v>141</v>
      </c>
      <c r="T33" s="18">
        <v>0</v>
      </c>
      <c r="U33" s="18">
        <v>0</v>
      </c>
      <c r="V33" s="18">
        <f t="shared" si="0"/>
        <v>0</v>
      </c>
      <c r="W33" s="18">
        <v>0</v>
      </c>
      <c r="X33" s="18">
        <v>168090</v>
      </c>
      <c r="Y33" s="18">
        <f t="shared" si="1"/>
        <v>168090</v>
      </c>
      <c r="Z33" s="87" t="s">
        <v>0</v>
      </c>
      <c r="AA33" s="81"/>
      <c r="AB33" s="18"/>
      <c r="AC33" s="18"/>
      <c r="AD33" s="18">
        <f t="shared" si="2"/>
        <v>0</v>
      </c>
      <c r="AE33" s="18"/>
      <c r="AF33" s="18"/>
      <c r="AG33" s="18">
        <f t="shared" si="3"/>
        <v>0</v>
      </c>
      <c r="AH33" s="87" t="s">
        <v>0</v>
      </c>
      <c r="AI33" s="81"/>
      <c r="AJ33" s="18"/>
      <c r="AK33" s="18"/>
      <c r="AL33" s="18">
        <f t="shared" si="4"/>
        <v>0</v>
      </c>
      <c r="AM33" s="18"/>
      <c r="AN33" s="18"/>
      <c r="AO33" s="18">
        <f t="shared" si="5"/>
        <v>0</v>
      </c>
      <c r="AP33" s="87" t="s">
        <v>0</v>
      </c>
      <c r="AQ33" s="81"/>
      <c r="AR33" s="18"/>
      <c r="AS33" s="18"/>
      <c r="AT33" s="18">
        <f t="shared" si="6"/>
        <v>0</v>
      </c>
      <c r="AU33" s="18"/>
      <c r="AV33" s="18"/>
      <c r="AW33" s="18">
        <f t="shared" si="7"/>
        <v>0</v>
      </c>
      <c r="AX33" s="87" t="s">
        <v>0</v>
      </c>
      <c r="AY33" s="81"/>
      <c r="AZ33" s="18"/>
      <c r="BA33" s="18"/>
      <c r="BB33" s="18">
        <f t="shared" si="8"/>
        <v>0</v>
      </c>
      <c r="BC33" s="18"/>
      <c r="BD33" s="18"/>
      <c r="BE33" s="18">
        <f t="shared" si="9"/>
        <v>0</v>
      </c>
    </row>
    <row r="34" spans="1:57" ht="13.5">
      <c r="A34" s="83" t="s">
        <v>260</v>
      </c>
      <c r="B34" s="76" t="s">
        <v>315</v>
      </c>
      <c r="C34" s="77" t="s">
        <v>316</v>
      </c>
      <c r="D34" s="18">
        <f t="shared" si="10"/>
        <v>0</v>
      </c>
      <c r="E34" s="18">
        <f t="shared" si="11"/>
        <v>314034</v>
      </c>
      <c r="F34" s="18">
        <f t="shared" si="12"/>
        <v>314034</v>
      </c>
      <c r="G34" s="18">
        <f t="shared" si="13"/>
        <v>0</v>
      </c>
      <c r="H34" s="18">
        <f t="shared" si="14"/>
        <v>84674</v>
      </c>
      <c r="I34" s="18">
        <f t="shared" si="15"/>
        <v>84674</v>
      </c>
      <c r="J34" s="87" t="s">
        <v>118</v>
      </c>
      <c r="K34" s="81" t="s">
        <v>119</v>
      </c>
      <c r="L34" s="18">
        <v>0</v>
      </c>
      <c r="M34" s="18">
        <v>314034</v>
      </c>
      <c r="N34" s="18">
        <f t="shared" si="16"/>
        <v>314034</v>
      </c>
      <c r="O34" s="18">
        <v>0</v>
      </c>
      <c r="P34" s="18">
        <v>84674</v>
      </c>
      <c r="Q34" s="18">
        <f t="shared" si="17"/>
        <v>84674</v>
      </c>
      <c r="R34" s="87" t="s">
        <v>0</v>
      </c>
      <c r="S34" s="81"/>
      <c r="T34" s="18"/>
      <c r="U34" s="18"/>
      <c r="V34" s="18">
        <f t="shared" si="0"/>
        <v>0</v>
      </c>
      <c r="W34" s="18"/>
      <c r="X34" s="18"/>
      <c r="Y34" s="18">
        <f t="shared" si="1"/>
        <v>0</v>
      </c>
      <c r="Z34" s="87" t="s">
        <v>0</v>
      </c>
      <c r="AA34" s="81"/>
      <c r="AB34" s="18"/>
      <c r="AC34" s="18"/>
      <c r="AD34" s="18">
        <f t="shared" si="2"/>
        <v>0</v>
      </c>
      <c r="AE34" s="18"/>
      <c r="AF34" s="18"/>
      <c r="AG34" s="18">
        <f t="shared" si="3"/>
        <v>0</v>
      </c>
      <c r="AH34" s="87" t="s">
        <v>0</v>
      </c>
      <c r="AI34" s="81"/>
      <c r="AJ34" s="18"/>
      <c r="AK34" s="18"/>
      <c r="AL34" s="18">
        <f t="shared" si="4"/>
        <v>0</v>
      </c>
      <c r="AM34" s="18"/>
      <c r="AN34" s="18"/>
      <c r="AO34" s="18">
        <f t="shared" si="5"/>
        <v>0</v>
      </c>
      <c r="AP34" s="87" t="s">
        <v>0</v>
      </c>
      <c r="AQ34" s="81"/>
      <c r="AR34" s="18"/>
      <c r="AS34" s="18"/>
      <c r="AT34" s="18">
        <f t="shared" si="6"/>
        <v>0</v>
      </c>
      <c r="AU34" s="18"/>
      <c r="AV34" s="18"/>
      <c r="AW34" s="18">
        <f t="shared" si="7"/>
        <v>0</v>
      </c>
      <c r="AX34" s="87" t="s">
        <v>0</v>
      </c>
      <c r="AY34" s="81"/>
      <c r="AZ34" s="18"/>
      <c r="BA34" s="18"/>
      <c r="BB34" s="18">
        <f t="shared" si="8"/>
        <v>0</v>
      </c>
      <c r="BC34" s="18"/>
      <c r="BD34" s="18"/>
      <c r="BE34" s="18">
        <f t="shared" si="9"/>
        <v>0</v>
      </c>
    </row>
    <row r="35" spans="1:57" ht="13.5">
      <c r="A35" s="83" t="s">
        <v>260</v>
      </c>
      <c r="B35" s="76" t="s">
        <v>317</v>
      </c>
      <c r="C35" s="77" t="s">
        <v>318</v>
      </c>
      <c r="D35" s="18">
        <f t="shared" si="10"/>
        <v>114540</v>
      </c>
      <c r="E35" s="18">
        <f t="shared" si="11"/>
        <v>228719</v>
      </c>
      <c r="F35" s="18">
        <f t="shared" si="12"/>
        <v>343259</v>
      </c>
      <c r="G35" s="18">
        <f t="shared" si="13"/>
        <v>60673</v>
      </c>
      <c r="H35" s="18">
        <f t="shared" si="14"/>
        <v>53133</v>
      </c>
      <c r="I35" s="18">
        <f t="shared" si="15"/>
        <v>113806</v>
      </c>
      <c r="J35" s="87" t="s">
        <v>110</v>
      </c>
      <c r="K35" s="81" t="s">
        <v>111</v>
      </c>
      <c r="L35" s="18">
        <v>0</v>
      </c>
      <c r="M35" s="18">
        <v>0</v>
      </c>
      <c r="N35" s="18">
        <f t="shared" si="16"/>
        <v>0</v>
      </c>
      <c r="O35" s="18">
        <v>60673</v>
      </c>
      <c r="P35" s="18">
        <v>53133</v>
      </c>
      <c r="Q35" s="18">
        <f t="shared" si="17"/>
        <v>113806</v>
      </c>
      <c r="R35" s="87" t="s">
        <v>136</v>
      </c>
      <c r="S35" s="81" t="s">
        <v>137</v>
      </c>
      <c r="T35" s="18">
        <v>114540</v>
      </c>
      <c r="U35" s="18">
        <v>228719</v>
      </c>
      <c r="V35" s="18">
        <f t="shared" si="0"/>
        <v>343259</v>
      </c>
      <c r="W35" s="18">
        <v>0</v>
      </c>
      <c r="X35" s="18">
        <v>0</v>
      </c>
      <c r="Y35" s="18">
        <f t="shared" si="1"/>
        <v>0</v>
      </c>
      <c r="Z35" s="87" t="s">
        <v>0</v>
      </c>
      <c r="AA35" s="81"/>
      <c r="AB35" s="18"/>
      <c r="AC35" s="18"/>
      <c r="AD35" s="18">
        <f t="shared" si="2"/>
        <v>0</v>
      </c>
      <c r="AE35" s="18"/>
      <c r="AF35" s="18"/>
      <c r="AG35" s="18">
        <f t="shared" si="3"/>
        <v>0</v>
      </c>
      <c r="AH35" s="87" t="s">
        <v>0</v>
      </c>
      <c r="AI35" s="81"/>
      <c r="AJ35" s="18"/>
      <c r="AK35" s="18"/>
      <c r="AL35" s="18">
        <f t="shared" si="4"/>
        <v>0</v>
      </c>
      <c r="AM35" s="18"/>
      <c r="AN35" s="18"/>
      <c r="AO35" s="18">
        <f t="shared" si="5"/>
        <v>0</v>
      </c>
      <c r="AP35" s="87" t="s">
        <v>0</v>
      </c>
      <c r="AQ35" s="81"/>
      <c r="AR35" s="18"/>
      <c r="AS35" s="18"/>
      <c r="AT35" s="18">
        <f t="shared" si="6"/>
        <v>0</v>
      </c>
      <c r="AU35" s="18"/>
      <c r="AV35" s="18"/>
      <c r="AW35" s="18">
        <f t="shared" si="7"/>
        <v>0</v>
      </c>
      <c r="AX35" s="87" t="s">
        <v>0</v>
      </c>
      <c r="AY35" s="81"/>
      <c r="AZ35" s="18"/>
      <c r="BA35" s="18"/>
      <c r="BB35" s="18">
        <f t="shared" si="8"/>
        <v>0</v>
      </c>
      <c r="BC35" s="18"/>
      <c r="BD35" s="18"/>
      <c r="BE35" s="18">
        <f t="shared" si="9"/>
        <v>0</v>
      </c>
    </row>
    <row r="36" spans="1:57" ht="13.5">
      <c r="A36" s="83" t="s">
        <v>260</v>
      </c>
      <c r="B36" s="76" t="s">
        <v>319</v>
      </c>
      <c r="C36" s="77" t="s">
        <v>320</v>
      </c>
      <c r="D36" s="18">
        <f t="shared" si="10"/>
        <v>7575</v>
      </c>
      <c r="E36" s="18">
        <f t="shared" si="11"/>
        <v>242807</v>
      </c>
      <c r="F36" s="18">
        <f t="shared" si="12"/>
        <v>250382</v>
      </c>
      <c r="G36" s="18">
        <f t="shared" si="13"/>
        <v>470</v>
      </c>
      <c r="H36" s="18">
        <f t="shared" si="14"/>
        <v>71843</v>
      </c>
      <c r="I36" s="18">
        <f t="shared" si="15"/>
        <v>72313</v>
      </c>
      <c r="J36" s="87" t="s">
        <v>116</v>
      </c>
      <c r="K36" s="81" t="s">
        <v>117</v>
      </c>
      <c r="L36" s="18">
        <v>7575</v>
      </c>
      <c r="M36" s="18">
        <v>242807</v>
      </c>
      <c r="N36" s="18">
        <f t="shared" si="16"/>
        <v>250382</v>
      </c>
      <c r="O36" s="18">
        <v>470</v>
      </c>
      <c r="P36" s="18">
        <v>71843</v>
      </c>
      <c r="Q36" s="18">
        <f t="shared" si="17"/>
        <v>72313</v>
      </c>
      <c r="R36" s="87" t="s">
        <v>0</v>
      </c>
      <c r="S36" s="81"/>
      <c r="T36" s="18"/>
      <c r="U36" s="18"/>
      <c r="V36" s="18">
        <f t="shared" si="0"/>
        <v>0</v>
      </c>
      <c r="W36" s="18"/>
      <c r="X36" s="18"/>
      <c r="Y36" s="18">
        <f t="shared" si="1"/>
        <v>0</v>
      </c>
      <c r="Z36" s="87" t="s">
        <v>0</v>
      </c>
      <c r="AA36" s="81"/>
      <c r="AB36" s="18"/>
      <c r="AC36" s="18"/>
      <c r="AD36" s="18">
        <f t="shared" si="2"/>
        <v>0</v>
      </c>
      <c r="AE36" s="18"/>
      <c r="AF36" s="18"/>
      <c r="AG36" s="18">
        <f t="shared" si="3"/>
        <v>0</v>
      </c>
      <c r="AH36" s="87" t="s">
        <v>0</v>
      </c>
      <c r="AI36" s="81"/>
      <c r="AJ36" s="18"/>
      <c r="AK36" s="18"/>
      <c r="AL36" s="18">
        <f t="shared" si="4"/>
        <v>0</v>
      </c>
      <c r="AM36" s="18"/>
      <c r="AN36" s="18"/>
      <c r="AO36" s="18">
        <f t="shared" si="5"/>
        <v>0</v>
      </c>
      <c r="AP36" s="87" t="s">
        <v>0</v>
      </c>
      <c r="AQ36" s="81"/>
      <c r="AR36" s="18"/>
      <c r="AS36" s="18"/>
      <c r="AT36" s="18">
        <f t="shared" si="6"/>
        <v>0</v>
      </c>
      <c r="AU36" s="18"/>
      <c r="AV36" s="18"/>
      <c r="AW36" s="18">
        <f t="shared" si="7"/>
        <v>0</v>
      </c>
      <c r="AX36" s="87" t="s">
        <v>0</v>
      </c>
      <c r="AY36" s="81"/>
      <c r="AZ36" s="18"/>
      <c r="BA36" s="18"/>
      <c r="BB36" s="18">
        <f t="shared" si="8"/>
        <v>0</v>
      </c>
      <c r="BC36" s="18"/>
      <c r="BD36" s="18"/>
      <c r="BE36" s="18">
        <f t="shared" si="9"/>
        <v>0</v>
      </c>
    </row>
    <row r="37" spans="1:57" ht="13.5">
      <c r="A37" s="83" t="s">
        <v>260</v>
      </c>
      <c r="B37" s="76" t="s">
        <v>321</v>
      </c>
      <c r="C37" s="77" t="s">
        <v>322</v>
      </c>
      <c r="D37" s="18">
        <f t="shared" si="10"/>
        <v>337988</v>
      </c>
      <c r="E37" s="18">
        <f t="shared" si="11"/>
        <v>435657</v>
      </c>
      <c r="F37" s="18">
        <f t="shared" si="12"/>
        <v>773645</v>
      </c>
      <c r="G37" s="18">
        <f t="shared" si="13"/>
        <v>0</v>
      </c>
      <c r="H37" s="18">
        <f t="shared" si="14"/>
        <v>143724</v>
      </c>
      <c r="I37" s="18">
        <f t="shared" si="15"/>
        <v>143724</v>
      </c>
      <c r="J37" s="87" t="s">
        <v>151</v>
      </c>
      <c r="K37" s="81" t="s">
        <v>152</v>
      </c>
      <c r="L37" s="18">
        <v>337988</v>
      </c>
      <c r="M37" s="18">
        <v>435657</v>
      </c>
      <c r="N37" s="18">
        <f t="shared" si="16"/>
        <v>773645</v>
      </c>
      <c r="O37" s="18">
        <v>0</v>
      </c>
      <c r="P37" s="18">
        <v>0</v>
      </c>
      <c r="Q37" s="18">
        <f t="shared" si="17"/>
        <v>0</v>
      </c>
      <c r="R37" s="87" t="s">
        <v>335</v>
      </c>
      <c r="S37" s="81" t="s">
        <v>336</v>
      </c>
      <c r="T37" s="18">
        <v>0</v>
      </c>
      <c r="U37" s="18">
        <v>0</v>
      </c>
      <c r="V37" s="18">
        <f t="shared" si="0"/>
        <v>0</v>
      </c>
      <c r="W37" s="18">
        <v>0</v>
      </c>
      <c r="X37" s="18">
        <v>143724</v>
      </c>
      <c r="Y37" s="18">
        <f t="shared" si="1"/>
        <v>143724</v>
      </c>
      <c r="Z37" s="87" t="s">
        <v>0</v>
      </c>
      <c r="AA37" s="81"/>
      <c r="AB37" s="18"/>
      <c r="AC37" s="18"/>
      <c r="AD37" s="18">
        <f t="shared" si="2"/>
        <v>0</v>
      </c>
      <c r="AE37" s="18"/>
      <c r="AF37" s="18"/>
      <c r="AG37" s="18">
        <f t="shared" si="3"/>
        <v>0</v>
      </c>
      <c r="AH37" s="87" t="s">
        <v>0</v>
      </c>
      <c r="AI37" s="81"/>
      <c r="AJ37" s="18"/>
      <c r="AK37" s="18"/>
      <c r="AL37" s="18">
        <f t="shared" si="4"/>
        <v>0</v>
      </c>
      <c r="AM37" s="18"/>
      <c r="AN37" s="18"/>
      <c r="AO37" s="18">
        <f t="shared" si="5"/>
        <v>0</v>
      </c>
      <c r="AP37" s="87" t="s">
        <v>0</v>
      </c>
      <c r="AQ37" s="81"/>
      <c r="AR37" s="18"/>
      <c r="AS37" s="18"/>
      <c r="AT37" s="18">
        <f t="shared" si="6"/>
        <v>0</v>
      </c>
      <c r="AU37" s="18"/>
      <c r="AV37" s="18"/>
      <c r="AW37" s="18">
        <f t="shared" si="7"/>
        <v>0</v>
      </c>
      <c r="AX37" s="87" t="s">
        <v>0</v>
      </c>
      <c r="AY37" s="81"/>
      <c r="AZ37" s="18"/>
      <c r="BA37" s="18"/>
      <c r="BB37" s="18">
        <f t="shared" si="8"/>
        <v>0</v>
      </c>
      <c r="BC37" s="18"/>
      <c r="BD37" s="18"/>
      <c r="BE37" s="18">
        <f t="shared" si="9"/>
        <v>0</v>
      </c>
    </row>
    <row r="38" spans="1:57" ht="13.5">
      <c r="A38" s="83" t="s">
        <v>260</v>
      </c>
      <c r="B38" s="76" t="s">
        <v>323</v>
      </c>
      <c r="C38" s="77" t="s">
        <v>324</v>
      </c>
      <c r="D38" s="18">
        <f t="shared" si="10"/>
        <v>206217</v>
      </c>
      <c r="E38" s="18">
        <f t="shared" si="11"/>
        <v>238152</v>
      </c>
      <c r="F38" s="18">
        <f t="shared" si="12"/>
        <v>444369</v>
      </c>
      <c r="G38" s="18">
        <f t="shared" si="13"/>
        <v>0</v>
      </c>
      <c r="H38" s="18">
        <f t="shared" si="14"/>
        <v>99897</v>
      </c>
      <c r="I38" s="18">
        <f t="shared" si="15"/>
        <v>99897</v>
      </c>
      <c r="J38" s="87" t="s">
        <v>151</v>
      </c>
      <c r="K38" s="81" t="s">
        <v>152</v>
      </c>
      <c r="L38" s="18">
        <v>206217</v>
      </c>
      <c r="M38" s="18">
        <v>238152</v>
      </c>
      <c r="N38" s="18">
        <f t="shared" si="16"/>
        <v>444369</v>
      </c>
      <c r="O38" s="18">
        <v>0</v>
      </c>
      <c r="P38" s="18">
        <v>0</v>
      </c>
      <c r="Q38" s="18">
        <f t="shared" si="17"/>
        <v>0</v>
      </c>
      <c r="R38" s="87" t="s">
        <v>335</v>
      </c>
      <c r="S38" s="81" t="s">
        <v>336</v>
      </c>
      <c r="T38" s="18">
        <v>0</v>
      </c>
      <c r="U38" s="18">
        <v>0</v>
      </c>
      <c r="V38" s="18">
        <f t="shared" si="0"/>
        <v>0</v>
      </c>
      <c r="W38" s="18">
        <v>0</v>
      </c>
      <c r="X38" s="18">
        <v>99897</v>
      </c>
      <c r="Y38" s="18">
        <f t="shared" si="1"/>
        <v>99897</v>
      </c>
      <c r="Z38" s="87" t="s">
        <v>0</v>
      </c>
      <c r="AA38" s="81"/>
      <c r="AB38" s="18"/>
      <c r="AC38" s="18"/>
      <c r="AD38" s="18">
        <f t="shared" si="2"/>
        <v>0</v>
      </c>
      <c r="AE38" s="18"/>
      <c r="AF38" s="18"/>
      <c r="AG38" s="18">
        <f t="shared" si="3"/>
        <v>0</v>
      </c>
      <c r="AH38" s="87" t="s">
        <v>0</v>
      </c>
      <c r="AI38" s="81"/>
      <c r="AJ38" s="18"/>
      <c r="AK38" s="18"/>
      <c r="AL38" s="18">
        <f t="shared" si="4"/>
        <v>0</v>
      </c>
      <c r="AM38" s="18"/>
      <c r="AN38" s="18"/>
      <c r="AO38" s="18">
        <f t="shared" si="5"/>
        <v>0</v>
      </c>
      <c r="AP38" s="87" t="s">
        <v>0</v>
      </c>
      <c r="AQ38" s="81"/>
      <c r="AR38" s="18"/>
      <c r="AS38" s="18"/>
      <c r="AT38" s="18">
        <f t="shared" si="6"/>
        <v>0</v>
      </c>
      <c r="AU38" s="18"/>
      <c r="AV38" s="18"/>
      <c r="AW38" s="18">
        <f t="shared" si="7"/>
        <v>0</v>
      </c>
      <c r="AX38" s="87" t="s">
        <v>0</v>
      </c>
      <c r="AY38" s="81"/>
      <c r="AZ38" s="18"/>
      <c r="BA38" s="18"/>
      <c r="BB38" s="18">
        <f t="shared" si="8"/>
        <v>0</v>
      </c>
      <c r="BC38" s="18"/>
      <c r="BD38" s="18"/>
      <c r="BE38" s="18">
        <f t="shared" si="9"/>
        <v>0</v>
      </c>
    </row>
    <row r="39" spans="1:57" ht="13.5">
      <c r="A39" s="83" t="s">
        <v>260</v>
      </c>
      <c r="B39" s="76" t="s">
        <v>325</v>
      </c>
      <c r="C39" s="77" t="s">
        <v>326</v>
      </c>
      <c r="D39" s="18">
        <f t="shared" si="10"/>
        <v>174269</v>
      </c>
      <c r="E39" s="18">
        <f t="shared" si="11"/>
        <v>71351</v>
      </c>
      <c r="F39" s="18">
        <f t="shared" si="12"/>
        <v>245620</v>
      </c>
      <c r="G39" s="18">
        <f t="shared" si="13"/>
        <v>0</v>
      </c>
      <c r="H39" s="18">
        <f t="shared" si="14"/>
        <v>97036</v>
      </c>
      <c r="I39" s="18">
        <f t="shared" si="15"/>
        <v>97036</v>
      </c>
      <c r="J39" s="87" t="s">
        <v>132</v>
      </c>
      <c r="K39" s="81" t="s">
        <v>133</v>
      </c>
      <c r="L39" s="18">
        <v>174269</v>
      </c>
      <c r="M39" s="18">
        <v>71351</v>
      </c>
      <c r="N39" s="18">
        <f t="shared" si="16"/>
        <v>245620</v>
      </c>
      <c r="O39" s="18">
        <v>0</v>
      </c>
      <c r="P39" s="18">
        <v>0</v>
      </c>
      <c r="Q39" s="18">
        <f t="shared" si="17"/>
        <v>0</v>
      </c>
      <c r="R39" s="87" t="s">
        <v>140</v>
      </c>
      <c r="S39" s="81" t="s">
        <v>141</v>
      </c>
      <c r="T39" s="18">
        <v>0</v>
      </c>
      <c r="U39" s="18">
        <v>0</v>
      </c>
      <c r="V39" s="18">
        <f t="shared" si="0"/>
        <v>0</v>
      </c>
      <c r="W39" s="18">
        <v>0</v>
      </c>
      <c r="X39" s="18">
        <v>97036</v>
      </c>
      <c r="Y39" s="18">
        <f t="shared" si="1"/>
        <v>97036</v>
      </c>
      <c r="Z39" s="87" t="s">
        <v>0</v>
      </c>
      <c r="AA39" s="81"/>
      <c r="AB39" s="18"/>
      <c r="AC39" s="18"/>
      <c r="AD39" s="18">
        <f t="shared" si="2"/>
        <v>0</v>
      </c>
      <c r="AE39" s="18"/>
      <c r="AF39" s="18"/>
      <c r="AG39" s="18">
        <f t="shared" si="3"/>
        <v>0</v>
      </c>
      <c r="AH39" s="87" t="s">
        <v>0</v>
      </c>
      <c r="AI39" s="81"/>
      <c r="AJ39" s="18"/>
      <c r="AK39" s="18"/>
      <c r="AL39" s="18">
        <f t="shared" si="4"/>
        <v>0</v>
      </c>
      <c r="AM39" s="18"/>
      <c r="AN39" s="18"/>
      <c r="AO39" s="18">
        <f t="shared" si="5"/>
        <v>0</v>
      </c>
      <c r="AP39" s="87" t="s">
        <v>0</v>
      </c>
      <c r="AQ39" s="81"/>
      <c r="AR39" s="18"/>
      <c r="AS39" s="18"/>
      <c r="AT39" s="18">
        <f t="shared" si="6"/>
        <v>0</v>
      </c>
      <c r="AU39" s="18"/>
      <c r="AV39" s="18"/>
      <c r="AW39" s="18">
        <f t="shared" si="7"/>
        <v>0</v>
      </c>
      <c r="AX39" s="87" t="s">
        <v>0</v>
      </c>
      <c r="AY39" s="81"/>
      <c r="AZ39" s="18"/>
      <c r="BA39" s="18"/>
      <c r="BB39" s="18">
        <f t="shared" si="8"/>
        <v>0</v>
      </c>
      <c r="BC39" s="18"/>
      <c r="BD39" s="18"/>
      <c r="BE39" s="18">
        <f t="shared" si="9"/>
        <v>0</v>
      </c>
    </row>
    <row r="40" spans="1:57" ht="13.5">
      <c r="A40" s="83" t="s">
        <v>260</v>
      </c>
      <c r="B40" s="76" t="s">
        <v>327</v>
      </c>
      <c r="C40" s="77" t="s">
        <v>328</v>
      </c>
      <c r="D40" s="18">
        <f t="shared" si="10"/>
        <v>6500</v>
      </c>
      <c r="E40" s="18">
        <f t="shared" si="11"/>
        <v>0</v>
      </c>
      <c r="F40" s="18">
        <f t="shared" si="12"/>
        <v>6500</v>
      </c>
      <c r="G40" s="18">
        <f t="shared" si="13"/>
        <v>8686</v>
      </c>
      <c r="H40" s="18">
        <f t="shared" si="14"/>
        <v>0</v>
      </c>
      <c r="I40" s="18">
        <f t="shared" si="15"/>
        <v>8686</v>
      </c>
      <c r="J40" s="87" t="s">
        <v>153</v>
      </c>
      <c r="K40" s="81" t="s">
        <v>154</v>
      </c>
      <c r="L40" s="18">
        <v>6500</v>
      </c>
      <c r="M40" s="18">
        <v>0</v>
      </c>
      <c r="N40" s="18">
        <f t="shared" si="16"/>
        <v>6500</v>
      </c>
      <c r="O40" s="18">
        <v>8686</v>
      </c>
      <c r="P40" s="18">
        <v>0</v>
      </c>
      <c r="Q40" s="18">
        <f t="shared" si="17"/>
        <v>8686</v>
      </c>
      <c r="R40" s="87" t="s">
        <v>0</v>
      </c>
      <c r="S40" s="81"/>
      <c r="T40" s="18"/>
      <c r="U40" s="18"/>
      <c r="V40" s="18">
        <f t="shared" si="0"/>
        <v>0</v>
      </c>
      <c r="W40" s="18"/>
      <c r="X40" s="18"/>
      <c r="Y40" s="18">
        <f t="shared" si="1"/>
        <v>0</v>
      </c>
      <c r="Z40" s="87" t="s">
        <v>0</v>
      </c>
      <c r="AA40" s="81"/>
      <c r="AB40" s="18"/>
      <c r="AC40" s="18"/>
      <c r="AD40" s="18">
        <f t="shared" si="2"/>
        <v>0</v>
      </c>
      <c r="AE40" s="18"/>
      <c r="AF40" s="18"/>
      <c r="AG40" s="18">
        <f t="shared" si="3"/>
        <v>0</v>
      </c>
      <c r="AH40" s="87" t="s">
        <v>0</v>
      </c>
      <c r="AI40" s="81"/>
      <c r="AJ40" s="18"/>
      <c r="AK40" s="18"/>
      <c r="AL40" s="18">
        <f t="shared" si="4"/>
        <v>0</v>
      </c>
      <c r="AM40" s="18"/>
      <c r="AN40" s="18"/>
      <c r="AO40" s="18">
        <f t="shared" si="5"/>
        <v>0</v>
      </c>
      <c r="AP40" s="87" t="s">
        <v>0</v>
      </c>
      <c r="AQ40" s="81"/>
      <c r="AR40" s="18"/>
      <c r="AS40" s="18"/>
      <c r="AT40" s="18">
        <f t="shared" si="6"/>
        <v>0</v>
      </c>
      <c r="AU40" s="18"/>
      <c r="AV40" s="18"/>
      <c r="AW40" s="18">
        <f t="shared" si="7"/>
        <v>0</v>
      </c>
      <c r="AX40" s="87" t="s">
        <v>0</v>
      </c>
      <c r="AY40" s="81"/>
      <c r="AZ40" s="18"/>
      <c r="BA40" s="18"/>
      <c r="BB40" s="18">
        <f t="shared" si="8"/>
        <v>0</v>
      </c>
      <c r="BC40" s="18"/>
      <c r="BD40" s="18"/>
      <c r="BE40" s="18">
        <f t="shared" si="9"/>
        <v>0</v>
      </c>
    </row>
    <row r="41" spans="1:57" ht="13.5">
      <c r="A41" s="83" t="s">
        <v>260</v>
      </c>
      <c r="B41" s="76" t="s">
        <v>329</v>
      </c>
      <c r="C41" s="77" t="s">
        <v>330</v>
      </c>
      <c r="D41" s="18">
        <f t="shared" si="10"/>
        <v>0</v>
      </c>
      <c r="E41" s="18">
        <f t="shared" si="11"/>
        <v>162247</v>
      </c>
      <c r="F41" s="18">
        <f t="shared" si="12"/>
        <v>162247</v>
      </c>
      <c r="G41" s="18">
        <f t="shared" si="13"/>
        <v>0</v>
      </c>
      <c r="H41" s="18">
        <f t="shared" si="14"/>
        <v>0</v>
      </c>
      <c r="I41" s="18">
        <f t="shared" si="15"/>
        <v>0</v>
      </c>
      <c r="J41" s="87" t="s">
        <v>148</v>
      </c>
      <c r="K41" s="81" t="s">
        <v>149</v>
      </c>
      <c r="L41" s="18">
        <v>0</v>
      </c>
      <c r="M41" s="18">
        <v>162247</v>
      </c>
      <c r="N41" s="18">
        <f t="shared" si="16"/>
        <v>162247</v>
      </c>
      <c r="O41" s="18">
        <v>0</v>
      </c>
      <c r="P41" s="18">
        <v>0</v>
      </c>
      <c r="Q41" s="18">
        <f t="shared" si="17"/>
        <v>0</v>
      </c>
      <c r="R41" s="87" t="s">
        <v>0</v>
      </c>
      <c r="S41" s="81"/>
      <c r="T41" s="18"/>
      <c r="U41" s="18"/>
      <c r="V41" s="18">
        <f t="shared" si="0"/>
        <v>0</v>
      </c>
      <c r="W41" s="18"/>
      <c r="X41" s="18"/>
      <c r="Y41" s="18">
        <f t="shared" si="1"/>
        <v>0</v>
      </c>
      <c r="Z41" s="87" t="s">
        <v>0</v>
      </c>
      <c r="AA41" s="81"/>
      <c r="AB41" s="18"/>
      <c r="AC41" s="18"/>
      <c r="AD41" s="18">
        <f t="shared" si="2"/>
        <v>0</v>
      </c>
      <c r="AE41" s="18"/>
      <c r="AF41" s="18"/>
      <c r="AG41" s="18">
        <f t="shared" si="3"/>
        <v>0</v>
      </c>
      <c r="AH41" s="87" t="s">
        <v>0</v>
      </c>
      <c r="AI41" s="81"/>
      <c r="AJ41" s="18"/>
      <c r="AK41" s="18"/>
      <c r="AL41" s="18">
        <f t="shared" si="4"/>
        <v>0</v>
      </c>
      <c r="AM41" s="18"/>
      <c r="AN41" s="18"/>
      <c r="AO41" s="18">
        <f t="shared" si="5"/>
        <v>0</v>
      </c>
      <c r="AP41" s="87" t="s">
        <v>0</v>
      </c>
      <c r="AQ41" s="81"/>
      <c r="AR41" s="18"/>
      <c r="AS41" s="18"/>
      <c r="AT41" s="18">
        <f t="shared" si="6"/>
        <v>0</v>
      </c>
      <c r="AU41" s="18"/>
      <c r="AV41" s="18"/>
      <c r="AW41" s="18">
        <f t="shared" si="7"/>
        <v>0</v>
      </c>
      <c r="AX41" s="87" t="s">
        <v>0</v>
      </c>
      <c r="AY41" s="81"/>
      <c r="AZ41" s="18"/>
      <c r="BA41" s="18"/>
      <c r="BB41" s="18">
        <f t="shared" si="8"/>
        <v>0</v>
      </c>
      <c r="BC41" s="18"/>
      <c r="BD41" s="18"/>
      <c r="BE41" s="18">
        <f t="shared" si="9"/>
        <v>0</v>
      </c>
    </row>
    <row r="42" spans="1:57" ht="13.5">
      <c r="A42" s="83" t="s">
        <v>260</v>
      </c>
      <c r="B42" s="76" t="s">
        <v>331</v>
      </c>
      <c r="C42" s="77" t="s">
        <v>332</v>
      </c>
      <c r="D42" s="18">
        <f t="shared" si="10"/>
        <v>0</v>
      </c>
      <c r="E42" s="18">
        <f t="shared" si="11"/>
        <v>346849</v>
      </c>
      <c r="F42" s="18">
        <f t="shared" si="12"/>
        <v>346849</v>
      </c>
      <c r="G42" s="18">
        <f t="shared" si="13"/>
        <v>0</v>
      </c>
      <c r="H42" s="18">
        <f t="shared" si="14"/>
        <v>0</v>
      </c>
      <c r="I42" s="18">
        <f t="shared" si="15"/>
        <v>0</v>
      </c>
      <c r="J42" s="87" t="s">
        <v>148</v>
      </c>
      <c r="K42" s="81" t="s">
        <v>149</v>
      </c>
      <c r="L42" s="18">
        <v>0</v>
      </c>
      <c r="M42" s="18">
        <v>346849</v>
      </c>
      <c r="N42" s="18">
        <f t="shared" si="16"/>
        <v>346849</v>
      </c>
      <c r="O42" s="18">
        <v>0</v>
      </c>
      <c r="P42" s="18">
        <v>0</v>
      </c>
      <c r="Q42" s="18">
        <f t="shared" si="17"/>
        <v>0</v>
      </c>
      <c r="R42" s="87" t="s">
        <v>0</v>
      </c>
      <c r="S42" s="81"/>
      <c r="T42" s="18"/>
      <c r="U42" s="18"/>
      <c r="V42" s="18">
        <f t="shared" si="0"/>
        <v>0</v>
      </c>
      <c r="W42" s="18"/>
      <c r="X42" s="18"/>
      <c r="Y42" s="18">
        <f t="shared" si="1"/>
        <v>0</v>
      </c>
      <c r="Z42" s="87" t="s">
        <v>0</v>
      </c>
      <c r="AA42" s="81"/>
      <c r="AB42" s="18"/>
      <c r="AC42" s="18"/>
      <c r="AD42" s="18">
        <f t="shared" si="2"/>
        <v>0</v>
      </c>
      <c r="AE42" s="18"/>
      <c r="AF42" s="18"/>
      <c r="AG42" s="18">
        <f t="shared" si="3"/>
        <v>0</v>
      </c>
      <c r="AH42" s="87" t="s">
        <v>0</v>
      </c>
      <c r="AI42" s="81"/>
      <c r="AJ42" s="18"/>
      <c r="AK42" s="18"/>
      <c r="AL42" s="18">
        <f t="shared" si="4"/>
        <v>0</v>
      </c>
      <c r="AM42" s="18"/>
      <c r="AN42" s="18"/>
      <c r="AO42" s="18">
        <f t="shared" si="5"/>
        <v>0</v>
      </c>
      <c r="AP42" s="87" t="s">
        <v>0</v>
      </c>
      <c r="AQ42" s="81"/>
      <c r="AR42" s="18"/>
      <c r="AS42" s="18"/>
      <c r="AT42" s="18">
        <f t="shared" si="6"/>
        <v>0</v>
      </c>
      <c r="AU42" s="18"/>
      <c r="AV42" s="18"/>
      <c r="AW42" s="18">
        <f t="shared" si="7"/>
        <v>0</v>
      </c>
      <c r="AX42" s="87" t="s">
        <v>0</v>
      </c>
      <c r="AY42" s="81"/>
      <c r="AZ42" s="18"/>
      <c r="BA42" s="18"/>
      <c r="BB42" s="18">
        <f t="shared" si="8"/>
        <v>0</v>
      </c>
      <c r="BC42" s="18"/>
      <c r="BD42" s="18"/>
      <c r="BE42" s="18">
        <f t="shared" si="9"/>
        <v>0</v>
      </c>
    </row>
    <row r="43" spans="1:57" ht="13.5">
      <c r="A43" s="83" t="s">
        <v>260</v>
      </c>
      <c r="B43" s="76" t="s">
        <v>333</v>
      </c>
      <c r="C43" s="77" t="s">
        <v>334</v>
      </c>
      <c r="D43" s="18">
        <f t="shared" si="10"/>
        <v>133214</v>
      </c>
      <c r="E43" s="18">
        <f t="shared" si="11"/>
        <v>153005</v>
      </c>
      <c r="F43" s="18">
        <f t="shared" si="12"/>
        <v>286219</v>
      </c>
      <c r="G43" s="18">
        <f t="shared" si="13"/>
        <v>0</v>
      </c>
      <c r="H43" s="18">
        <f t="shared" si="14"/>
        <v>0</v>
      </c>
      <c r="I43" s="18">
        <f t="shared" si="15"/>
        <v>0</v>
      </c>
      <c r="J43" s="87" t="s">
        <v>148</v>
      </c>
      <c r="K43" s="81" t="s">
        <v>149</v>
      </c>
      <c r="L43" s="18">
        <v>133214</v>
      </c>
      <c r="M43" s="18">
        <v>153005</v>
      </c>
      <c r="N43" s="18">
        <f t="shared" si="16"/>
        <v>286219</v>
      </c>
      <c r="O43" s="18">
        <v>0</v>
      </c>
      <c r="P43" s="18">
        <v>0</v>
      </c>
      <c r="Q43" s="18">
        <f t="shared" si="17"/>
        <v>0</v>
      </c>
      <c r="R43" s="87" t="s">
        <v>0</v>
      </c>
      <c r="S43" s="81"/>
      <c r="T43" s="18"/>
      <c r="U43" s="18"/>
      <c r="V43" s="18">
        <f t="shared" si="0"/>
        <v>0</v>
      </c>
      <c r="W43" s="18"/>
      <c r="X43" s="18"/>
      <c r="Y43" s="18">
        <f t="shared" si="1"/>
        <v>0</v>
      </c>
      <c r="Z43" s="87" t="s">
        <v>0</v>
      </c>
      <c r="AA43" s="81"/>
      <c r="AB43" s="18"/>
      <c r="AC43" s="18"/>
      <c r="AD43" s="18">
        <f t="shared" si="2"/>
        <v>0</v>
      </c>
      <c r="AE43" s="18"/>
      <c r="AF43" s="18"/>
      <c r="AG43" s="18">
        <f t="shared" si="3"/>
        <v>0</v>
      </c>
      <c r="AH43" s="87" t="s">
        <v>0</v>
      </c>
      <c r="AI43" s="81"/>
      <c r="AJ43" s="18"/>
      <c r="AK43" s="18"/>
      <c r="AL43" s="18">
        <f t="shared" si="4"/>
        <v>0</v>
      </c>
      <c r="AM43" s="18"/>
      <c r="AN43" s="18"/>
      <c r="AO43" s="18">
        <f t="shared" si="5"/>
        <v>0</v>
      </c>
      <c r="AP43" s="87" t="s">
        <v>0</v>
      </c>
      <c r="AQ43" s="81"/>
      <c r="AR43" s="18"/>
      <c r="AS43" s="18"/>
      <c r="AT43" s="18">
        <f t="shared" si="6"/>
        <v>0</v>
      </c>
      <c r="AU43" s="18"/>
      <c r="AV43" s="18"/>
      <c r="AW43" s="18">
        <f t="shared" si="7"/>
        <v>0</v>
      </c>
      <c r="AX43" s="87" t="s">
        <v>0</v>
      </c>
      <c r="AY43" s="81"/>
      <c r="AZ43" s="18"/>
      <c r="BA43" s="18"/>
      <c r="BB43" s="18">
        <f t="shared" si="8"/>
        <v>0</v>
      </c>
      <c r="BC43" s="18"/>
      <c r="BD43" s="18"/>
      <c r="BE43" s="18">
        <f t="shared" si="9"/>
        <v>0</v>
      </c>
    </row>
    <row r="44" spans="1:57" ht="13.5">
      <c r="A44" s="83" t="s">
        <v>260</v>
      </c>
      <c r="B44" s="76" t="s">
        <v>11</v>
      </c>
      <c r="C44" s="77" t="s">
        <v>12</v>
      </c>
      <c r="D44" s="18">
        <f t="shared" si="10"/>
        <v>4128</v>
      </c>
      <c r="E44" s="18">
        <f t="shared" si="11"/>
        <v>0</v>
      </c>
      <c r="F44" s="18">
        <f t="shared" si="12"/>
        <v>4128</v>
      </c>
      <c r="G44" s="18">
        <f t="shared" si="13"/>
        <v>5516</v>
      </c>
      <c r="H44" s="18">
        <f t="shared" si="14"/>
        <v>0</v>
      </c>
      <c r="I44" s="18">
        <f t="shared" si="15"/>
        <v>5516</v>
      </c>
      <c r="J44" s="87" t="s">
        <v>153</v>
      </c>
      <c r="K44" s="81" t="s">
        <v>154</v>
      </c>
      <c r="L44" s="18">
        <v>4128</v>
      </c>
      <c r="M44" s="18"/>
      <c r="N44" s="18">
        <f t="shared" si="16"/>
        <v>4128</v>
      </c>
      <c r="O44" s="18">
        <v>5516</v>
      </c>
      <c r="P44" s="18"/>
      <c r="Q44" s="18">
        <f t="shared" si="17"/>
        <v>5516</v>
      </c>
      <c r="R44" s="87" t="s">
        <v>0</v>
      </c>
      <c r="S44" s="81"/>
      <c r="T44" s="18"/>
      <c r="U44" s="18"/>
      <c r="V44" s="18">
        <f t="shared" si="0"/>
        <v>0</v>
      </c>
      <c r="W44" s="18"/>
      <c r="X44" s="18"/>
      <c r="Y44" s="18">
        <f t="shared" si="1"/>
        <v>0</v>
      </c>
      <c r="Z44" s="87" t="s">
        <v>0</v>
      </c>
      <c r="AA44" s="81"/>
      <c r="AB44" s="18"/>
      <c r="AC44" s="18"/>
      <c r="AD44" s="18">
        <f t="shared" si="2"/>
        <v>0</v>
      </c>
      <c r="AE44" s="18"/>
      <c r="AF44" s="18"/>
      <c r="AG44" s="18">
        <f t="shared" si="3"/>
        <v>0</v>
      </c>
      <c r="AH44" s="87" t="s">
        <v>0</v>
      </c>
      <c r="AI44" s="81"/>
      <c r="AJ44" s="18"/>
      <c r="AK44" s="18"/>
      <c r="AL44" s="18">
        <f t="shared" si="4"/>
        <v>0</v>
      </c>
      <c r="AM44" s="18"/>
      <c r="AN44" s="18"/>
      <c r="AO44" s="18">
        <f t="shared" si="5"/>
        <v>0</v>
      </c>
      <c r="AP44" s="87" t="s">
        <v>0</v>
      </c>
      <c r="AQ44" s="81"/>
      <c r="AR44" s="18"/>
      <c r="AS44" s="18"/>
      <c r="AT44" s="18">
        <f t="shared" si="6"/>
        <v>0</v>
      </c>
      <c r="AU44" s="18"/>
      <c r="AV44" s="18"/>
      <c r="AW44" s="18">
        <f t="shared" si="7"/>
        <v>0</v>
      </c>
      <c r="AX44" s="87" t="s">
        <v>0</v>
      </c>
      <c r="AY44" s="81"/>
      <c r="AZ44" s="18"/>
      <c r="BA44" s="18"/>
      <c r="BB44" s="18">
        <f t="shared" si="8"/>
        <v>0</v>
      </c>
      <c r="BC44" s="18"/>
      <c r="BD44" s="18"/>
      <c r="BE44" s="18">
        <f t="shared" si="9"/>
        <v>0</v>
      </c>
    </row>
    <row r="45" spans="1:57" ht="13.5">
      <c r="A45" s="83" t="s">
        <v>260</v>
      </c>
      <c r="B45" s="76" t="s">
        <v>13</v>
      </c>
      <c r="C45" s="77" t="s">
        <v>14</v>
      </c>
      <c r="D45" s="18">
        <f t="shared" si="10"/>
        <v>6922</v>
      </c>
      <c r="E45" s="18">
        <f t="shared" si="11"/>
        <v>0</v>
      </c>
      <c r="F45" s="18">
        <f t="shared" si="12"/>
        <v>6922</v>
      </c>
      <c r="G45" s="18">
        <f t="shared" si="13"/>
        <v>9250</v>
      </c>
      <c r="H45" s="18">
        <f t="shared" si="14"/>
        <v>0</v>
      </c>
      <c r="I45" s="18">
        <f t="shared" si="15"/>
        <v>9250</v>
      </c>
      <c r="J45" s="87" t="s">
        <v>153</v>
      </c>
      <c r="K45" s="81" t="s">
        <v>154</v>
      </c>
      <c r="L45" s="18">
        <v>6922</v>
      </c>
      <c r="M45" s="18">
        <v>0</v>
      </c>
      <c r="N45" s="18">
        <f t="shared" si="16"/>
        <v>6922</v>
      </c>
      <c r="O45" s="18">
        <v>9250</v>
      </c>
      <c r="P45" s="18">
        <v>0</v>
      </c>
      <c r="Q45" s="18">
        <f t="shared" si="17"/>
        <v>9250</v>
      </c>
      <c r="R45" s="87" t="s">
        <v>0</v>
      </c>
      <c r="S45" s="81"/>
      <c r="T45" s="18"/>
      <c r="U45" s="18"/>
      <c r="V45" s="18">
        <f t="shared" si="0"/>
        <v>0</v>
      </c>
      <c r="W45" s="18"/>
      <c r="X45" s="18"/>
      <c r="Y45" s="18">
        <f t="shared" si="1"/>
        <v>0</v>
      </c>
      <c r="Z45" s="87" t="s">
        <v>0</v>
      </c>
      <c r="AA45" s="81"/>
      <c r="AB45" s="18"/>
      <c r="AC45" s="18"/>
      <c r="AD45" s="18">
        <f t="shared" si="2"/>
        <v>0</v>
      </c>
      <c r="AE45" s="18"/>
      <c r="AF45" s="18"/>
      <c r="AG45" s="18">
        <f t="shared" si="3"/>
        <v>0</v>
      </c>
      <c r="AH45" s="87" t="s">
        <v>0</v>
      </c>
      <c r="AI45" s="81"/>
      <c r="AJ45" s="18"/>
      <c r="AK45" s="18"/>
      <c r="AL45" s="18">
        <f t="shared" si="4"/>
        <v>0</v>
      </c>
      <c r="AM45" s="18"/>
      <c r="AN45" s="18"/>
      <c r="AO45" s="18">
        <f t="shared" si="5"/>
        <v>0</v>
      </c>
      <c r="AP45" s="87" t="s">
        <v>0</v>
      </c>
      <c r="AQ45" s="81"/>
      <c r="AR45" s="18"/>
      <c r="AS45" s="18"/>
      <c r="AT45" s="18">
        <f t="shared" si="6"/>
        <v>0</v>
      </c>
      <c r="AU45" s="18"/>
      <c r="AV45" s="18"/>
      <c r="AW45" s="18">
        <f t="shared" si="7"/>
        <v>0</v>
      </c>
      <c r="AX45" s="87" t="s">
        <v>0</v>
      </c>
      <c r="AY45" s="81"/>
      <c r="AZ45" s="18"/>
      <c r="BA45" s="18"/>
      <c r="BB45" s="18">
        <f t="shared" si="8"/>
        <v>0</v>
      </c>
      <c r="BC45" s="18"/>
      <c r="BD45" s="18"/>
      <c r="BE45" s="18">
        <f t="shared" si="9"/>
        <v>0</v>
      </c>
    </row>
    <row r="46" spans="1:57" ht="13.5">
      <c r="A46" s="83" t="s">
        <v>260</v>
      </c>
      <c r="B46" s="76" t="s">
        <v>15</v>
      </c>
      <c r="C46" s="77" t="s">
        <v>16</v>
      </c>
      <c r="D46" s="18">
        <f t="shared" si="10"/>
        <v>6755</v>
      </c>
      <c r="E46" s="18">
        <f t="shared" si="11"/>
        <v>0</v>
      </c>
      <c r="F46" s="18">
        <f t="shared" si="12"/>
        <v>6755</v>
      </c>
      <c r="G46" s="18">
        <f t="shared" si="13"/>
        <v>9027</v>
      </c>
      <c r="H46" s="18">
        <f t="shared" si="14"/>
        <v>0</v>
      </c>
      <c r="I46" s="18">
        <f t="shared" si="15"/>
        <v>9027</v>
      </c>
      <c r="J46" s="87" t="s">
        <v>153</v>
      </c>
      <c r="K46" s="81" t="s">
        <v>154</v>
      </c>
      <c r="L46" s="18">
        <v>6755</v>
      </c>
      <c r="M46" s="18">
        <v>0</v>
      </c>
      <c r="N46" s="18">
        <f t="shared" si="16"/>
        <v>6755</v>
      </c>
      <c r="O46" s="18">
        <v>9027</v>
      </c>
      <c r="P46" s="18">
        <v>0</v>
      </c>
      <c r="Q46" s="18">
        <f t="shared" si="17"/>
        <v>9027</v>
      </c>
      <c r="R46" s="87" t="s">
        <v>0</v>
      </c>
      <c r="S46" s="81"/>
      <c r="T46" s="18"/>
      <c r="U46" s="18"/>
      <c r="V46" s="18">
        <f t="shared" si="0"/>
        <v>0</v>
      </c>
      <c r="W46" s="18"/>
      <c r="X46" s="18"/>
      <c r="Y46" s="18">
        <f t="shared" si="1"/>
        <v>0</v>
      </c>
      <c r="Z46" s="87" t="s">
        <v>0</v>
      </c>
      <c r="AA46" s="81"/>
      <c r="AB46" s="18"/>
      <c r="AC46" s="18"/>
      <c r="AD46" s="18">
        <f t="shared" si="2"/>
        <v>0</v>
      </c>
      <c r="AE46" s="18"/>
      <c r="AF46" s="18"/>
      <c r="AG46" s="18">
        <f t="shared" si="3"/>
        <v>0</v>
      </c>
      <c r="AH46" s="87" t="s">
        <v>0</v>
      </c>
      <c r="AI46" s="81"/>
      <c r="AJ46" s="18"/>
      <c r="AK46" s="18"/>
      <c r="AL46" s="18">
        <f t="shared" si="4"/>
        <v>0</v>
      </c>
      <c r="AM46" s="18"/>
      <c r="AN46" s="18"/>
      <c r="AO46" s="18">
        <f t="shared" si="5"/>
        <v>0</v>
      </c>
      <c r="AP46" s="87" t="s">
        <v>0</v>
      </c>
      <c r="AQ46" s="81"/>
      <c r="AR46" s="18"/>
      <c r="AS46" s="18"/>
      <c r="AT46" s="18">
        <f t="shared" si="6"/>
        <v>0</v>
      </c>
      <c r="AU46" s="18"/>
      <c r="AV46" s="18"/>
      <c r="AW46" s="18">
        <f t="shared" si="7"/>
        <v>0</v>
      </c>
      <c r="AX46" s="87" t="s">
        <v>0</v>
      </c>
      <c r="AY46" s="81"/>
      <c r="AZ46" s="18"/>
      <c r="BA46" s="18"/>
      <c r="BB46" s="18">
        <f t="shared" si="8"/>
        <v>0</v>
      </c>
      <c r="BC46" s="18"/>
      <c r="BD46" s="18"/>
      <c r="BE46" s="18">
        <f t="shared" si="9"/>
        <v>0</v>
      </c>
    </row>
    <row r="47" spans="1:57" ht="13.5">
      <c r="A47" s="83" t="s">
        <v>260</v>
      </c>
      <c r="B47" s="76" t="s">
        <v>17</v>
      </c>
      <c r="C47" s="77" t="s">
        <v>18</v>
      </c>
      <c r="D47" s="18">
        <f t="shared" si="10"/>
        <v>6150</v>
      </c>
      <c r="E47" s="18">
        <f t="shared" si="11"/>
        <v>133842</v>
      </c>
      <c r="F47" s="18">
        <f t="shared" si="12"/>
        <v>139992</v>
      </c>
      <c r="G47" s="18">
        <f t="shared" si="13"/>
        <v>23760</v>
      </c>
      <c r="H47" s="18">
        <f t="shared" si="14"/>
        <v>29760</v>
      </c>
      <c r="I47" s="18">
        <f t="shared" si="15"/>
        <v>53520</v>
      </c>
      <c r="J47" s="87" t="s">
        <v>144</v>
      </c>
      <c r="K47" s="81" t="s">
        <v>145</v>
      </c>
      <c r="L47" s="18">
        <v>6150</v>
      </c>
      <c r="M47" s="18">
        <v>133842</v>
      </c>
      <c r="N47" s="18">
        <f t="shared" si="16"/>
        <v>139992</v>
      </c>
      <c r="O47" s="18">
        <v>0</v>
      </c>
      <c r="P47" s="18">
        <v>0</v>
      </c>
      <c r="Q47" s="18">
        <f t="shared" si="17"/>
        <v>0</v>
      </c>
      <c r="R47" s="87" t="s">
        <v>110</v>
      </c>
      <c r="S47" s="81" t="s">
        <v>111</v>
      </c>
      <c r="T47" s="18">
        <v>0</v>
      </c>
      <c r="U47" s="18">
        <v>0</v>
      </c>
      <c r="V47" s="18">
        <f t="shared" si="0"/>
        <v>0</v>
      </c>
      <c r="W47" s="18">
        <v>23760</v>
      </c>
      <c r="X47" s="18">
        <v>29760</v>
      </c>
      <c r="Y47" s="18">
        <f t="shared" si="1"/>
        <v>53520</v>
      </c>
      <c r="Z47" s="87" t="s">
        <v>0</v>
      </c>
      <c r="AA47" s="81"/>
      <c r="AB47" s="18"/>
      <c r="AC47" s="18"/>
      <c r="AD47" s="18">
        <f t="shared" si="2"/>
        <v>0</v>
      </c>
      <c r="AE47" s="18"/>
      <c r="AF47" s="18"/>
      <c r="AG47" s="18">
        <f t="shared" si="3"/>
        <v>0</v>
      </c>
      <c r="AH47" s="87" t="s">
        <v>0</v>
      </c>
      <c r="AI47" s="81"/>
      <c r="AJ47" s="18"/>
      <c r="AK47" s="18"/>
      <c r="AL47" s="18">
        <f t="shared" si="4"/>
        <v>0</v>
      </c>
      <c r="AM47" s="18"/>
      <c r="AN47" s="18"/>
      <c r="AO47" s="18">
        <f t="shared" si="5"/>
        <v>0</v>
      </c>
      <c r="AP47" s="87" t="s">
        <v>0</v>
      </c>
      <c r="AQ47" s="81"/>
      <c r="AR47" s="18"/>
      <c r="AS47" s="18"/>
      <c r="AT47" s="18">
        <f t="shared" si="6"/>
        <v>0</v>
      </c>
      <c r="AU47" s="18"/>
      <c r="AV47" s="18"/>
      <c r="AW47" s="18">
        <f t="shared" si="7"/>
        <v>0</v>
      </c>
      <c r="AX47" s="87" t="s">
        <v>0</v>
      </c>
      <c r="AY47" s="81"/>
      <c r="AZ47" s="18"/>
      <c r="BA47" s="18"/>
      <c r="BB47" s="18">
        <f t="shared" si="8"/>
        <v>0</v>
      </c>
      <c r="BC47" s="18"/>
      <c r="BD47" s="18"/>
      <c r="BE47" s="18">
        <f t="shared" si="9"/>
        <v>0</v>
      </c>
    </row>
    <row r="48" spans="1:57" ht="13.5">
      <c r="A48" s="83" t="s">
        <v>260</v>
      </c>
      <c r="B48" s="76" t="s">
        <v>19</v>
      </c>
      <c r="C48" s="77" t="s">
        <v>20</v>
      </c>
      <c r="D48" s="18">
        <f t="shared" si="10"/>
        <v>11092</v>
      </c>
      <c r="E48" s="18">
        <f t="shared" si="11"/>
        <v>179080</v>
      </c>
      <c r="F48" s="18">
        <f t="shared" si="12"/>
        <v>190172</v>
      </c>
      <c r="G48" s="18">
        <f t="shared" si="13"/>
        <v>9186</v>
      </c>
      <c r="H48" s="18">
        <f t="shared" si="14"/>
        <v>47564</v>
      </c>
      <c r="I48" s="18">
        <f t="shared" si="15"/>
        <v>56750</v>
      </c>
      <c r="J48" s="87" t="s">
        <v>144</v>
      </c>
      <c r="K48" s="81" t="s">
        <v>145</v>
      </c>
      <c r="L48" s="18">
        <v>11092</v>
      </c>
      <c r="M48" s="18">
        <v>179080</v>
      </c>
      <c r="N48" s="18">
        <f t="shared" si="16"/>
        <v>190172</v>
      </c>
      <c r="O48" s="18">
        <v>0</v>
      </c>
      <c r="P48" s="18">
        <v>0</v>
      </c>
      <c r="Q48" s="18">
        <f t="shared" si="17"/>
        <v>0</v>
      </c>
      <c r="R48" s="87" t="s">
        <v>110</v>
      </c>
      <c r="S48" s="81" t="s">
        <v>111</v>
      </c>
      <c r="T48" s="18">
        <v>0</v>
      </c>
      <c r="U48" s="18">
        <v>0</v>
      </c>
      <c r="V48" s="18">
        <f t="shared" si="0"/>
        <v>0</v>
      </c>
      <c r="W48" s="18">
        <v>9186</v>
      </c>
      <c r="X48" s="18">
        <v>47564</v>
      </c>
      <c r="Y48" s="18">
        <f t="shared" si="1"/>
        <v>56750</v>
      </c>
      <c r="Z48" s="87" t="s">
        <v>0</v>
      </c>
      <c r="AA48" s="81"/>
      <c r="AB48" s="18"/>
      <c r="AC48" s="18"/>
      <c r="AD48" s="18">
        <f t="shared" si="2"/>
        <v>0</v>
      </c>
      <c r="AE48" s="18"/>
      <c r="AF48" s="18"/>
      <c r="AG48" s="18">
        <f t="shared" si="3"/>
        <v>0</v>
      </c>
      <c r="AH48" s="87" t="s">
        <v>0</v>
      </c>
      <c r="AI48" s="81"/>
      <c r="AJ48" s="18"/>
      <c r="AK48" s="18"/>
      <c r="AL48" s="18">
        <f t="shared" si="4"/>
        <v>0</v>
      </c>
      <c r="AM48" s="18"/>
      <c r="AN48" s="18"/>
      <c r="AO48" s="18">
        <f t="shared" si="5"/>
        <v>0</v>
      </c>
      <c r="AP48" s="87" t="s">
        <v>0</v>
      </c>
      <c r="AQ48" s="81"/>
      <c r="AR48" s="18"/>
      <c r="AS48" s="18"/>
      <c r="AT48" s="18">
        <f t="shared" si="6"/>
        <v>0</v>
      </c>
      <c r="AU48" s="18"/>
      <c r="AV48" s="18"/>
      <c r="AW48" s="18">
        <f t="shared" si="7"/>
        <v>0</v>
      </c>
      <c r="AX48" s="87" t="s">
        <v>0</v>
      </c>
      <c r="AY48" s="81"/>
      <c r="AZ48" s="18"/>
      <c r="BA48" s="18"/>
      <c r="BB48" s="18">
        <f t="shared" si="8"/>
        <v>0</v>
      </c>
      <c r="BC48" s="18"/>
      <c r="BD48" s="18"/>
      <c r="BE48" s="18">
        <f t="shared" si="9"/>
        <v>0</v>
      </c>
    </row>
    <row r="49" spans="1:57" ht="13.5">
      <c r="A49" s="83" t="s">
        <v>260</v>
      </c>
      <c r="B49" s="76" t="s">
        <v>21</v>
      </c>
      <c r="C49" s="77" t="s">
        <v>22</v>
      </c>
      <c r="D49" s="18">
        <f t="shared" si="10"/>
        <v>0</v>
      </c>
      <c r="E49" s="18">
        <f t="shared" si="11"/>
        <v>0</v>
      </c>
      <c r="F49" s="18">
        <f t="shared" si="12"/>
        <v>0</v>
      </c>
      <c r="G49" s="18">
        <f t="shared" si="13"/>
        <v>0</v>
      </c>
      <c r="H49" s="18">
        <f t="shared" si="14"/>
        <v>0</v>
      </c>
      <c r="I49" s="18">
        <f t="shared" si="15"/>
        <v>0</v>
      </c>
      <c r="J49" s="87" t="s">
        <v>0</v>
      </c>
      <c r="K49" s="81"/>
      <c r="L49" s="18"/>
      <c r="M49" s="18"/>
      <c r="N49" s="18">
        <f t="shared" si="16"/>
        <v>0</v>
      </c>
      <c r="O49" s="18"/>
      <c r="P49" s="18"/>
      <c r="Q49" s="18">
        <f t="shared" si="17"/>
        <v>0</v>
      </c>
      <c r="R49" s="87" t="s">
        <v>0</v>
      </c>
      <c r="S49" s="81"/>
      <c r="T49" s="18"/>
      <c r="U49" s="18"/>
      <c r="V49" s="18">
        <f t="shared" si="0"/>
        <v>0</v>
      </c>
      <c r="W49" s="18"/>
      <c r="X49" s="18"/>
      <c r="Y49" s="18">
        <f t="shared" si="1"/>
        <v>0</v>
      </c>
      <c r="Z49" s="87" t="s">
        <v>0</v>
      </c>
      <c r="AA49" s="81"/>
      <c r="AB49" s="18"/>
      <c r="AC49" s="18"/>
      <c r="AD49" s="18">
        <f t="shared" si="2"/>
        <v>0</v>
      </c>
      <c r="AE49" s="18"/>
      <c r="AF49" s="18"/>
      <c r="AG49" s="18">
        <f t="shared" si="3"/>
        <v>0</v>
      </c>
      <c r="AH49" s="87" t="s">
        <v>0</v>
      </c>
      <c r="AI49" s="81"/>
      <c r="AJ49" s="18"/>
      <c r="AK49" s="18"/>
      <c r="AL49" s="18">
        <f t="shared" si="4"/>
        <v>0</v>
      </c>
      <c r="AM49" s="18"/>
      <c r="AN49" s="18"/>
      <c r="AO49" s="18">
        <f t="shared" si="5"/>
        <v>0</v>
      </c>
      <c r="AP49" s="87" t="s">
        <v>0</v>
      </c>
      <c r="AQ49" s="81"/>
      <c r="AR49" s="18"/>
      <c r="AS49" s="18"/>
      <c r="AT49" s="18">
        <f t="shared" si="6"/>
        <v>0</v>
      </c>
      <c r="AU49" s="18"/>
      <c r="AV49" s="18"/>
      <c r="AW49" s="18">
        <f t="shared" si="7"/>
        <v>0</v>
      </c>
      <c r="AX49" s="87" t="s">
        <v>0</v>
      </c>
      <c r="AY49" s="81"/>
      <c r="AZ49" s="18"/>
      <c r="BA49" s="18"/>
      <c r="BB49" s="18">
        <f t="shared" si="8"/>
        <v>0</v>
      </c>
      <c r="BC49" s="18"/>
      <c r="BD49" s="18"/>
      <c r="BE49" s="18">
        <f t="shared" si="9"/>
        <v>0</v>
      </c>
    </row>
    <row r="50" spans="1:57" ht="13.5">
      <c r="A50" s="83" t="s">
        <v>260</v>
      </c>
      <c r="B50" s="76" t="s">
        <v>23</v>
      </c>
      <c r="C50" s="77" t="s">
        <v>24</v>
      </c>
      <c r="D50" s="18">
        <f t="shared" si="10"/>
        <v>0</v>
      </c>
      <c r="E50" s="18">
        <f t="shared" si="11"/>
        <v>121069</v>
      </c>
      <c r="F50" s="18">
        <f t="shared" si="12"/>
        <v>121069</v>
      </c>
      <c r="G50" s="18">
        <f t="shared" si="13"/>
        <v>0</v>
      </c>
      <c r="H50" s="18">
        <f t="shared" si="14"/>
        <v>27032</v>
      </c>
      <c r="I50" s="18">
        <f t="shared" si="15"/>
        <v>27032</v>
      </c>
      <c r="J50" s="87" t="s">
        <v>248</v>
      </c>
      <c r="K50" s="81" t="s">
        <v>9</v>
      </c>
      <c r="L50" s="18">
        <v>0</v>
      </c>
      <c r="M50" s="18">
        <v>121069</v>
      </c>
      <c r="N50" s="18">
        <f t="shared" si="16"/>
        <v>121069</v>
      </c>
      <c r="O50" s="18">
        <v>0</v>
      </c>
      <c r="P50" s="18">
        <v>27032</v>
      </c>
      <c r="Q50" s="18">
        <f t="shared" si="17"/>
        <v>27032</v>
      </c>
      <c r="R50" s="87" t="s">
        <v>0</v>
      </c>
      <c r="S50" s="81"/>
      <c r="T50" s="18"/>
      <c r="U50" s="18"/>
      <c r="V50" s="18">
        <f t="shared" si="0"/>
        <v>0</v>
      </c>
      <c r="W50" s="18"/>
      <c r="X50" s="18"/>
      <c r="Y50" s="18">
        <f t="shared" si="1"/>
        <v>0</v>
      </c>
      <c r="Z50" s="87" t="s">
        <v>0</v>
      </c>
      <c r="AA50" s="81"/>
      <c r="AB50" s="18"/>
      <c r="AC50" s="18"/>
      <c r="AD50" s="18">
        <f t="shared" si="2"/>
        <v>0</v>
      </c>
      <c r="AE50" s="18"/>
      <c r="AF50" s="18"/>
      <c r="AG50" s="18">
        <f t="shared" si="3"/>
        <v>0</v>
      </c>
      <c r="AH50" s="87" t="s">
        <v>0</v>
      </c>
      <c r="AI50" s="81"/>
      <c r="AJ50" s="18"/>
      <c r="AK50" s="18"/>
      <c r="AL50" s="18">
        <f t="shared" si="4"/>
        <v>0</v>
      </c>
      <c r="AM50" s="18"/>
      <c r="AN50" s="18"/>
      <c r="AO50" s="18">
        <f t="shared" si="5"/>
        <v>0</v>
      </c>
      <c r="AP50" s="87" t="s">
        <v>0</v>
      </c>
      <c r="AQ50" s="81"/>
      <c r="AR50" s="18"/>
      <c r="AS50" s="18"/>
      <c r="AT50" s="18">
        <f t="shared" si="6"/>
        <v>0</v>
      </c>
      <c r="AU50" s="18"/>
      <c r="AV50" s="18"/>
      <c r="AW50" s="18">
        <f t="shared" si="7"/>
        <v>0</v>
      </c>
      <c r="AX50" s="87" t="s">
        <v>0</v>
      </c>
      <c r="AY50" s="81"/>
      <c r="AZ50" s="18"/>
      <c r="BA50" s="18"/>
      <c r="BB50" s="18">
        <f t="shared" si="8"/>
        <v>0</v>
      </c>
      <c r="BC50" s="18"/>
      <c r="BD50" s="18"/>
      <c r="BE50" s="18">
        <f t="shared" si="9"/>
        <v>0</v>
      </c>
    </row>
    <row r="51" spans="1:57" ht="13.5">
      <c r="A51" s="83" t="s">
        <v>260</v>
      </c>
      <c r="B51" s="76" t="s">
        <v>25</v>
      </c>
      <c r="C51" s="77" t="s">
        <v>26</v>
      </c>
      <c r="D51" s="18">
        <f t="shared" si="10"/>
        <v>0</v>
      </c>
      <c r="E51" s="18">
        <f t="shared" si="11"/>
        <v>74948</v>
      </c>
      <c r="F51" s="18">
        <f t="shared" si="12"/>
        <v>74948</v>
      </c>
      <c r="G51" s="18">
        <f t="shared" si="13"/>
        <v>0</v>
      </c>
      <c r="H51" s="18">
        <f t="shared" si="14"/>
        <v>18859</v>
      </c>
      <c r="I51" s="18">
        <f t="shared" si="15"/>
        <v>18859</v>
      </c>
      <c r="J51" s="87" t="s">
        <v>248</v>
      </c>
      <c r="K51" s="81" t="s">
        <v>9</v>
      </c>
      <c r="L51" s="18">
        <v>0</v>
      </c>
      <c r="M51" s="18">
        <v>74948</v>
      </c>
      <c r="N51" s="18">
        <f t="shared" si="16"/>
        <v>74948</v>
      </c>
      <c r="O51" s="18">
        <v>0</v>
      </c>
      <c r="P51" s="18">
        <v>18859</v>
      </c>
      <c r="Q51" s="18">
        <f t="shared" si="17"/>
        <v>18859</v>
      </c>
      <c r="R51" s="87" t="s">
        <v>0</v>
      </c>
      <c r="S51" s="81"/>
      <c r="T51" s="18"/>
      <c r="U51" s="18"/>
      <c r="V51" s="18">
        <f t="shared" si="0"/>
        <v>0</v>
      </c>
      <c r="W51" s="18"/>
      <c r="X51" s="18"/>
      <c r="Y51" s="18">
        <f t="shared" si="1"/>
        <v>0</v>
      </c>
      <c r="Z51" s="87" t="s">
        <v>0</v>
      </c>
      <c r="AA51" s="81"/>
      <c r="AB51" s="18"/>
      <c r="AC51" s="18"/>
      <c r="AD51" s="18">
        <f t="shared" si="2"/>
        <v>0</v>
      </c>
      <c r="AE51" s="18"/>
      <c r="AF51" s="18"/>
      <c r="AG51" s="18">
        <f t="shared" si="3"/>
        <v>0</v>
      </c>
      <c r="AH51" s="87" t="s">
        <v>0</v>
      </c>
      <c r="AI51" s="81"/>
      <c r="AJ51" s="18"/>
      <c r="AK51" s="18"/>
      <c r="AL51" s="18">
        <f t="shared" si="4"/>
        <v>0</v>
      </c>
      <c r="AM51" s="18"/>
      <c r="AN51" s="18"/>
      <c r="AO51" s="18">
        <f t="shared" si="5"/>
        <v>0</v>
      </c>
      <c r="AP51" s="87" t="s">
        <v>0</v>
      </c>
      <c r="AQ51" s="81"/>
      <c r="AR51" s="18"/>
      <c r="AS51" s="18"/>
      <c r="AT51" s="18">
        <f t="shared" si="6"/>
        <v>0</v>
      </c>
      <c r="AU51" s="18"/>
      <c r="AV51" s="18"/>
      <c r="AW51" s="18">
        <f t="shared" si="7"/>
        <v>0</v>
      </c>
      <c r="AX51" s="87" t="s">
        <v>0</v>
      </c>
      <c r="AY51" s="81"/>
      <c r="AZ51" s="18"/>
      <c r="BA51" s="18"/>
      <c r="BB51" s="18">
        <f t="shared" si="8"/>
        <v>0</v>
      </c>
      <c r="BC51" s="18"/>
      <c r="BD51" s="18"/>
      <c r="BE51" s="18">
        <f t="shared" si="9"/>
        <v>0</v>
      </c>
    </row>
    <row r="52" spans="1:57" ht="13.5">
      <c r="A52" s="83" t="s">
        <v>260</v>
      </c>
      <c r="B52" s="76" t="s">
        <v>27</v>
      </c>
      <c r="C52" s="77" t="s">
        <v>28</v>
      </c>
      <c r="D52" s="18">
        <f t="shared" si="10"/>
        <v>0</v>
      </c>
      <c r="E52" s="18">
        <f t="shared" si="11"/>
        <v>180615</v>
      </c>
      <c r="F52" s="18">
        <f t="shared" si="12"/>
        <v>180615</v>
      </c>
      <c r="G52" s="18">
        <f t="shared" si="13"/>
        <v>0</v>
      </c>
      <c r="H52" s="18">
        <f t="shared" si="14"/>
        <v>58909</v>
      </c>
      <c r="I52" s="18">
        <f t="shared" si="15"/>
        <v>58909</v>
      </c>
      <c r="J52" s="87" t="s">
        <v>134</v>
      </c>
      <c r="K52" s="81" t="s">
        <v>135</v>
      </c>
      <c r="L52" s="18">
        <v>0</v>
      </c>
      <c r="M52" s="18">
        <v>180615</v>
      </c>
      <c r="N52" s="18">
        <f t="shared" si="16"/>
        <v>180615</v>
      </c>
      <c r="O52" s="18">
        <v>0</v>
      </c>
      <c r="P52" s="18">
        <v>58909</v>
      </c>
      <c r="Q52" s="18">
        <f t="shared" si="17"/>
        <v>58909</v>
      </c>
      <c r="R52" s="87" t="s">
        <v>0</v>
      </c>
      <c r="S52" s="81"/>
      <c r="T52" s="18"/>
      <c r="U52" s="18"/>
      <c r="V52" s="18">
        <f t="shared" si="0"/>
        <v>0</v>
      </c>
      <c r="W52" s="18"/>
      <c r="X52" s="18"/>
      <c r="Y52" s="18">
        <f t="shared" si="1"/>
        <v>0</v>
      </c>
      <c r="Z52" s="87" t="s">
        <v>0</v>
      </c>
      <c r="AA52" s="81"/>
      <c r="AB52" s="18"/>
      <c r="AC52" s="18"/>
      <c r="AD52" s="18">
        <f t="shared" si="2"/>
        <v>0</v>
      </c>
      <c r="AE52" s="18"/>
      <c r="AF52" s="18"/>
      <c r="AG52" s="18">
        <f t="shared" si="3"/>
        <v>0</v>
      </c>
      <c r="AH52" s="87" t="s">
        <v>0</v>
      </c>
      <c r="AI52" s="81"/>
      <c r="AJ52" s="18"/>
      <c r="AK52" s="18"/>
      <c r="AL52" s="18">
        <f t="shared" si="4"/>
        <v>0</v>
      </c>
      <c r="AM52" s="18"/>
      <c r="AN52" s="18"/>
      <c r="AO52" s="18">
        <f t="shared" si="5"/>
        <v>0</v>
      </c>
      <c r="AP52" s="87" t="s">
        <v>0</v>
      </c>
      <c r="AQ52" s="81"/>
      <c r="AR52" s="18"/>
      <c r="AS52" s="18"/>
      <c r="AT52" s="18">
        <f t="shared" si="6"/>
        <v>0</v>
      </c>
      <c r="AU52" s="18"/>
      <c r="AV52" s="18"/>
      <c r="AW52" s="18">
        <f t="shared" si="7"/>
        <v>0</v>
      </c>
      <c r="AX52" s="87" t="s">
        <v>0</v>
      </c>
      <c r="AY52" s="81"/>
      <c r="AZ52" s="18"/>
      <c r="BA52" s="18"/>
      <c r="BB52" s="18">
        <f t="shared" si="8"/>
        <v>0</v>
      </c>
      <c r="BC52" s="18"/>
      <c r="BD52" s="18"/>
      <c r="BE52" s="18">
        <f t="shared" si="9"/>
        <v>0</v>
      </c>
    </row>
    <row r="53" spans="1:57" ht="13.5">
      <c r="A53" s="83" t="s">
        <v>260</v>
      </c>
      <c r="B53" s="76" t="s">
        <v>29</v>
      </c>
      <c r="C53" s="77" t="s">
        <v>30</v>
      </c>
      <c r="D53" s="18">
        <f t="shared" si="10"/>
        <v>22938</v>
      </c>
      <c r="E53" s="18">
        <f t="shared" si="11"/>
        <v>165570</v>
      </c>
      <c r="F53" s="18">
        <f t="shared" si="12"/>
        <v>188508</v>
      </c>
      <c r="G53" s="18">
        <f t="shared" si="13"/>
        <v>0</v>
      </c>
      <c r="H53" s="18">
        <f t="shared" si="14"/>
        <v>64732</v>
      </c>
      <c r="I53" s="18">
        <f t="shared" si="15"/>
        <v>64732</v>
      </c>
      <c r="J53" s="87" t="s">
        <v>134</v>
      </c>
      <c r="K53" s="81" t="s">
        <v>135</v>
      </c>
      <c r="L53" s="18">
        <v>22938</v>
      </c>
      <c r="M53" s="18">
        <v>165570</v>
      </c>
      <c r="N53" s="18">
        <f t="shared" si="16"/>
        <v>188508</v>
      </c>
      <c r="O53" s="18">
        <v>0</v>
      </c>
      <c r="P53" s="18">
        <v>64732</v>
      </c>
      <c r="Q53" s="18">
        <f t="shared" si="17"/>
        <v>64732</v>
      </c>
      <c r="R53" s="87" t="s">
        <v>0</v>
      </c>
      <c r="S53" s="81"/>
      <c r="T53" s="18"/>
      <c r="U53" s="18"/>
      <c r="V53" s="18">
        <f t="shared" si="0"/>
        <v>0</v>
      </c>
      <c r="W53" s="18"/>
      <c r="X53" s="18"/>
      <c r="Y53" s="18">
        <f t="shared" si="1"/>
        <v>0</v>
      </c>
      <c r="Z53" s="87" t="s">
        <v>0</v>
      </c>
      <c r="AA53" s="81"/>
      <c r="AB53" s="18"/>
      <c r="AC53" s="18"/>
      <c r="AD53" s="18">
        <f t="shared" si="2"/>
        <v>0</v>
      </c>
      <c r="AE53" s="18"/>
      <c r="AF53" s="18"/>
      <c r="AG53" s="18">
        <f t="shared" si="3"/>
        <v>0</v>
      </c>
      <c r="AH53" s="87" t="s">
        <v>0</v>
      </c>
      <c r="AI53" s="81"/>
      <c r="AJ53" s="18"/>
      <c r="AK53" s="18"/>
      <c r="AL53" s="18">
        <f t="shared" si="4"/>
        <v>0</v>
      </c>
      <c r="AM53" s="18"/>
      <c r="AN53" s="18"/>
      <c r="AO53" s="18">
        <f t="shared" si="5"/>
        <v>0</v>
      </c>
      <c r="AP53" s="87" t="s">
        <v>0</v>
      </c>
      <c r="AQ53" s="81"/>
      <c r="AR53" s="18"/>
      <c r="AS53" s="18"/>
      <c r="AT53" s="18">
        <f t="shared" si="6"/>
        <v>0</v>
      </c>
      <c r="AU53" s="18"/>
      <c r="AV53" s="18"/>
      <c r="AW53" s="18">
        <f t="shared" si="7"/>
        <v>0</v>
      </c>
      <c r="AX53" s="87" t="s">
        <v>0</v>
      </c>
      <c r="AY53" s="81"/>
      <c r="AZ53" s="18"/>
      <c r="BA53" s="18"/>
      <c r="BB53" s="18">
        <f t="shared" si="8"/>
        <v>0</v>
      </c>
      <c r="BC53" s="18"/>
      <c r="BD53" s="18"/>
      <c r="BE53" s="18">
        <f t="shared" si="9"/>
        <v>0</v>
      </c>
    </row>
    <row r="54" spans="1:57" ht="13.5">
      <c r="A54" s="83" t="s">
        <v>260</v>
      </c>
      <c r="B54" s="76" t="s">
        <v>31</v>
      </c>
      <c r="C54" s="77" t="s">
        <v>32</v>
      </c>
      <c r="D54" s="18">
        <f t="shared" si="10"/>
        <v>10793</v>
      </c>
      <c r="E54" s="18">
        <f t="shared" si="11"/>
        <v>0</v>
      </c>
      <c r="F54" s="18">
        <f t="shared" si="12"/>
        <v>10793</v>
      </c>
      <c r="G54" s="18">
        <f t="shared" si="13"/>
        <v>14424</v>
      </c>
      <c r="H54" s="18">
        <f t="shared" si="14"/>
        <v>0</v>
      </c>
      <c r="I54" s="18">
        <f t="shared" si="15"/>
        <v>14424</v>
      </c>
      <c r="J54" s="87" t="s">
        <v>153</v>
      </c>
      <c r="K54" s="81" t="s">
        <v>154</v>
      </c>
      <c r="L54" s="18">
        <v>10793</v>
      </c>
      <c r="M54" s="18">
        <v>0</v>
      </c>
      <c r="N54" s="18">
        <f t="shared" si="16"/>
        <v>10793</v>
      </c>
      <c r="O54" s="18">
        <v>14424</v>
      </c>
      <c r="P54" s="18">
        <v>0</v>
      </c>
      <c r="Q54" s="18">
        <f t="shared" si="17"/>
        <v>14424</v>
      </c>
      <c r="R54" s="87" t="s">
        <v>0</v>
      </c>
      <c r="S54" s="81"/>
      <c r="T54" s="18">
        <v>0</v>
      </c>
      <c r="U54" s="18">
        <v>0</v>
      </c>
      <c r="V54" s="18">
        <f t="shared" si="0"/>
        <v>0</v>
      </c>
      <c r="W54" s="18"/>
      <c r="X54" s="18">
        <v>0</v>
      </c>
      <c r="Y54" s="18">
        <f t="shared" si="1"/>
        <v>0</v>
      </c>
      <c r="Z54" s="87" t="s">
        <v>0</v>
      </c>
      <c r="AA54" s="81"/>
      <c r="AB54" s="18"/>
      <c r="AC54" s="18"/>
      <c r="AD54" s="18">
        <f t="shared" si="2"/>
        <v>0</v>
      </c>
      <c r="AE54" s="18"/>
      <c r="AF54" s="18"/>
      <c r="AG54" s="18">
        <f t="shared" si="3"/>
        <v>0</v>
      </c>
      <c r="AH54" s="87" t="s">
        <v>0</v>
      </c>
      <c r="AI54" s="81"/>
      <c r="AJ54" s="18"/>
      <c r="AK54" s="18"/>
      <c r="AL54" s="18">
        <f t="shared" si="4"/>
        <v>0</v>
      </c>
      <c r="AM54" s="18"/>
      <c r="AN54" s="18"/>
      <c r="AO54" s="18">
        <f t="shared" si="5"/>
        <v>0</v>
      </c>
      <c r="AP54" s="87" t="s">
        <v>0</v>
      </c>
      <c r="AQ54" s="81"/>
      <c r="AR54" s="18"/>
      <c r="AS54" s="18"/>
      <c r="AT54" s="18">
        <f t="shared" si="6"/>
        <v>0</v>
      </c>
      <c r="AU54" s="18"/>
      <c r="AV54" s="18"/>
      <c r="AW54" s="18">
        <f t="shared" si="7"/>
        <v>0</v>
      </c>
      <c r="AX54" s="87" t="s">
        <v>0</v>
      </c>
      <c r="AY54" s="81"/>
      <c r="AZ54" s="18"/>
      <c r="BA54" s="18"/>
      <c r="BB54" s="18">
        <f t="shared" si="8"/>
        <v>0</v>
      </c>
      <c r="BC54" s="18"/>
      <c r="BD54" s="18"/>
      <c r="BE54" s="18">
        <f t="shared" si="9"/>
        <v>0</v>
      </c>
    </row>
    <row r="55" spans="1:57" ht="13.5">
      <c r="A55" s="83" t="s">
        <v>260</v>
      </c>
      <c r="B55" s="76" t="s">
        <v>33</v>
      </c>
      <c r="C55" s="77" t="s">
        <v>34</v>
      </c>
      <c r="D55" s="18">
        <f t="shared" si="10"/>
        <v>0</v>
      </c>
      <c r="E55" s="18">
        <f t="shared" si="11"/>
        <v>211724</v>
      </c>
      <c r="F55" s="18">
        <f t="shared" si="12"/>
        <v>211724</v>
      </c>
      <c r="G55" s="18">
        <f t="shared" si="13"/>
        <v>0</v>
      </c>
      <c r="H55" s="18">
        <f t="shared" si="14"/>
        <v>71975</v>
      </c>
      <c r="I55" s="18">
        <f t="shared" si="15"/>
        <v>71975</v>
      </c>
      <c r="J55" s="87" t="s">
        <v>134</v>
      </c>
      <c r="K55" s="81" t="s">
        <v>135</v>
      </c>
      <c r="L55" s="18">
        <v>0</v>
      </c>
      <c r="M55" s="18">
        <v>211724</v>
      </c>
      <c r="N55" s="18">
        <f t="shared" si="16"/>
        <v>211724</v>
      </c>
      <c r="O55" s="18">
        <v>0</v>
      </c>
      <c r="P55" s="18">
        <v>71975</v>
      </c>
      <c r="Q55" s="18">
        <f t="shared" si="17"/>
        <v>71975</v>
      </c>
      <c r="R55" s="87" t="s">
        <v>0</v>
      </c>
      <c r="S55" s="81"/>
      <c r="T55" s="18"/>
      <c r="U55" s="18"/>
      <c r="V55" s="18">
        <f t="shared" si="0"/>
        <v>0</v>
      </c>
      <c r="W55" s="18"/>
      <c r="X55" s="18"/>
      <c r="Y55" s="18">
        <f t="shared" si="1"/>
        <v>0</v>
      </c>
      <c r="Z55" s="87" t="s">
        <v>0</v>
      </c>
      <c r="AA55" s="81"/>
      <c r="AB55" s="18"/>
      <c r="AC55" s="18"/>
      <c r="AD55" s="18">
        <f t="shared" si="2"/>
        <v>0</v>
      </c>
      <c r="AE55" s="18"/>
      <c r="AF55" s="18"/>
      <c r="AG55" s="18">
        <f t="shared" si="3"/>
        <v>0</v>
      </c>
      <c r="AH55" s="87" t="s">
        <v>0</v>
      </c>
      <c r="AI55" s="81"/>
      <c r="AJ55" s="18"/>
      <c r="AK55" s="18"/>
      <c r="AL55" s="18">
        <f t="shared" si="4"/>
        <v>0</v>
      </c>
      <c r="AM55" s="18"/>
      <c r="AN55" s="18"/>
      <c r="AO55" s="18">
        <f t="shared" si="5"/>
        <v>0</v>
      </c>
      <c r="AP55" s="87" t="s">
        <v>0</v>
      </c>
      <c r="AQ55" s="81"/>
      <c r="AR55" s="18"/>
      <c r="AS55" s="18"/>
      <c r="AT55" s="18">
        <f t="shared" si="6"/>
        <v>0</v>
      </c>
      <c r="AU55" s="18"/>
      <c r="AV55" s="18"/>
      <c r="AW55" s="18">
        <f t="shared" si="7"/>
        <v>0</v>
      </c>
      <c r="AX55" s="87" t="s">
        <v>0</v>
      </c>
      <c r="AY55" s="81"/>
      <c r="AZ55" s="18"/>
      <c r="BA55" s="18"/>
      <c r="BB55" s="18">
        <f t="shared" si="8"/>
        <v>0</v>
      </c>
      <c r="BC55" s="18"/>
      <c r="BD55" s="18"/>
      <c r="BE55" s="18">
        <f t="shared" si="9"/>
        <v>0</v>
      </c>
    </row>
    <row r="56" spans="1:57" ht="13.5">
      <c r="A56" s="83" t="s">
        <v>260</v>
      </c>
      <c r="B56" s="76" t="s">
        <v>35</v>
      </c>
      <c r="C56" s="77" t="s">
        <v>36</v>
      </c>
      <c r="D56" s="18">
        <f t="shared" si="10"/>
        <v>0</v>
      </c>
      <c r="E56" s="18">
        <f t="shared" si="11"/>
        <v>294138</v>
      </c>
      <c r="F56" s="18">
        <f t="shared" si="12"/>
        <v>294138</v>
      </c>
      <c r="G56" s="18">
        <f t="shared" si="13"/>
        <v>0</v>
      </c>
      <c r="H56" s="18">
        <f t="shared" si="14"/>
        <v>98391</v>
      </c>
      <c r="I56" s="18">
        <f t="shared" si="15"/>
        <v>98391</v>
      </c>
      <c r="J56" s="87" t="s">
        <v>134</v>
      </c>
      <c r="K56" s="81" t="s">
        <v>135</v>
      </c>
      <c r="L56" s="18">
        <v>0</v>
      </c>
      <c r="M56" s="18">
        <v>294138</v>
      </c>
      <c r="N56" s="18">
        <f t="shared" si="16"/>
        <v>294138</v>
      </c>
      <c r="O56" s="18">
        <v>0</v>
      </c>
      <c r="P56" s="18">
        <v>98391</v>
      </c>
      <c r="Q56" s="18">
        <f t="shared" si="17"/>
        <v>98391</v>
      </c>
      <c r="R56" s="87" t="s">
        <v>0</v>
      </c>
      <c r="S56" s="81"/>
      <c r="T56" s="18"/>
      <c r="U56" s="18"/>
      <c r="V56" s="18">
        <f t="shared" si="0"/>
        <v>0</v>
      </c>
      <c r="W56" s="18"/>
      <c r="X56" s="18"/>
      <c r="Y56" s="18">
        <f t="shared" si="1"/>
        <v>0</v>
      </c>
      <c r="Z56" s="87" t="s">
        <v>0</v>
      </c>
      <c r="AA56" s="81"/>
      <c r="AB56" s="18"/>
      <c r="AC56" s="18"/>
      <c r="AD56" s="18">
        <f t="shared" si="2"/>
        <v>0</v>
      </c>
      <c r="AE56" s="18"/>
      <c r="AF56" s="18"/>
      <c r="AG56" s="18">
        <f t="shared" si="3"/>
        <v>0</v>
      </c>
      <c r="AH56" s="87" t="s">
        <v>0</v>
      </c>
      <c r="AI56" s="81"/>
      <c r="AJ56" s="18"/>
      <c r="AK56" s="18"/>
      <c r="AL56" s="18">
        <f t="shared" si="4"/>
        <v>0</v>
      </c>
      <c r="AM56" s="18"/>
      <c r="AN56" s="18"/>
      <c r="AO56" s="18">
        <f t="shared" si="5"/>
        <v>0</v>
      </c>
      <c r="AP56" s="87" t="s">
        <v>0</v>
      </c>
      <c r="AQ56" s="81"/>
      <c r="AR56" s="18"/>
      <c r="AS56" s="18"/>
      <c r="AT56" s="18">
        <f t="shared" si="6"/>
        <v>0</v>
      </c>
      <c r="AU56" s="18"/>
      <c r="AV56" s="18"/>
      <c r="AW56" s="18">
        <f t="shared" si="7"/>
        <v>0</v>
      </c>
      <c r="AX56" s="87" t="s">
        <v>0</v>
      </c>
      <c r="AY56" s="81"/>
      <c r="AZ56" s="18"/>
      <c r="BA56" s="18"/>
      <c r="BB56" s="18">
        <f t="shared" si="8"/>
        <v>0</v>
      </c>
      <c r="BC56" s="18"/>
      <c r="BD56" s="18"/>
      <c r="BE56" s="18">
        <f t="shared" si="9"/>
        <v>0</v>
      </c>
    </row>
    <row r="57" spans="1:57" ht="13.5">
      <c r="A57" s="83" t="s">
        <v>260</v>
      </c>
      <c r="B57" s="76" t="s">
        <v>37</v>
      </c>
      <c r="C57" s="77" t="s">
        <v>38</v>
      </c>
      <c r="D57" s="18">
        <f t="shared" si="10"/>
        <v>0</v>
      </c>
      <c r="E57" s="18">
        <f t="shared" si="11"/>
        <v>56877</v>
      </c>
      <c r="F57" s="18">
        <f t="shared" si="12"/>
        <v>56877</v>
      </c>
      <c r="G57" s="18">
        <f t="shared" si="13"/>
        <v>0</v>
      </c>
      <c r="H57" s="18">
        <f t="shared" si="14"/>
        <v>24079</v>
      </c>
      <c r="I57" s="18">
        <f t="shared" si="15"/>
        <v>24079</v>
      </c>
      <c r="J57" s="87" t="s">
        <v>134</v>
      </c>
      <c r="K57" s="81" t="s">
        <v>135</v>
      </c>
      <c r="L57" s="18">
        <v>0</v>
      </c>
      <c r="M57" s="18">
        <v>56877</v>
      </c>
      <c r="N57" s="18">
        <f t="shared" si="16"/>
        <v>56877</v>
      </c>
      <c r="O57" s="18">
        <v>0</v>
      </c>
      <c r="P57" s="18">
        <v>24079</v>
      </c>
      <c r="Q57" s="18">
        <f t="shared" si="17"/>
        <v>24079</v>
      </c>
      <c r="R57" s="87" t="s">
        <v>0</v>
      </c>
      <c r="S57" s="81"/>
      <c r="T57" s="18"/>
      <c r="U57" s="18"/>
      <c r="V57" s="18">
        <f t="shared" si="0"/>
        <v>0</v>
      </c>
      <c r="W57" s="18"/>
      <c r="X57" s="18"/>
      <c r="Y57" s="18">
        <f t="shared" si="1"/>
        <v>0</v>
      </c>
      <c r="Z57" s="87" t="s">
        <v>0</v>
      </c>
      <c r="AA57" s="81"/>
      <c r="AB57" s="18"/>
      <c r="AC57" s="18"/>
      <c r="AD57" s="18">
        <f t="shared" si="2"/>
        <v>0</v>
      </c>
      <c r="AE57" s="18"/>
      <c r="AF57" s="18"/>
      <c r="AG57" s="18">
        <f t="shared" si="3"/>
        <v>0</v>
      </c>
      <c r="AH57" s="87" t="s">
        <v>0</v>
      </c>
      <c r="AI57" s="81"/>
      <c r="AJ57" s="18"/>
      <c r="AK57" s="18"/>
      <c r="AL57" s="18">
        <f t="shared" si="4"/>
        <v>0</v>
      </c>
      <c r="AM57" s="18"/>
      <c r="AN57" s="18"/>
      <c r="AO57" s="18">
        <f t="shared" si="5"/>
        <v>0</v>
      </c>
      <c r="AP57" s="87" t="s">
        <v>0</v>
      </c>
      <c r="AQ57" s="81"/>
      <c r="AR57" s="18"/>
      <c r="AS57" s="18"/>
      <c r="AT57" s="18">
        <f t="shared" si="6"/>
        <v>0</v>
      </c>
      <c r="AU57" s="18"/>
      <c r="AV57" s="18"/>
      <c r="AW57" s="18">
        <f t="shared" si="7"/>
        <v>0</v>
      </c>
      <c r="AX57" s="87" t="s">
        <v>0</v>
      </c>
      <c r="AY57" s="81"/>
      <c r="AZ57" s="18"/>
      <c r="BA57" s="18"/>
      <c r="BB57" s="18">
        <f t="shared" si="8"/>
        <v>0</v>
      </c>
      <c r="BC57" s="18"/>
      <c r="BD57" s="18"/>
      <c r="BE57" s="18">
        <f t="shared" si="9"/>
        <v>0</v>
      </c>
    </row>
    <row r="58" spans="1:57" ht="13.5">
      <c r="A58" s="83" t="s">
        <v>260</v>
      </c>
      <c r="B58" s="76" t="s">
        <v>39</v>
      </c>
      <c r="C58" s="77" t="s">
        <v>40</v>
      </c>
      <c r="D58" s="18">
        <f t="shared" si="10"/>
        <v>35672</v>
      </c>
      <c r="E58" s="18">
        <f t="shared" si="11"/>
        <v>18420</v>
      </c>
      <c r="F58" s="18">
        <f t="shared" si="12"/>
        <v>54092</v>
      </c>
      <c r="G58" s="18">
        <f t="shared" si="13"/>
        <v>0</v>
      </c>
      <c r="H58" s="18">
        <f t="shared" si="14"/>
        <v>31642</v>
      </c>
      <c r="I58" s="18">
        <f t="shared" si="15"/>
        <v>31642</v>
      </c>
      <c r="J58" s="87" t="s">
        <v>134</v>
      </c>
      <c r="K58" s="81" t="s">
        <v>135</v>
      </c>
      <c r="L58" s="18">
        <v>35672</v>
      </c>
      <c r="M58" s="18">
        <v>18420</v>
      </c>
      <c r="N58" s="18">
        <f t="shared" si="16"/>
        <v>54092</v>
      </c>
      <c r="O58" s="18">
        <v>0</v>
      </c>
      <c r="P58" s="18">
        <v>31642</v>
      </c>
      <c r="Q58" s="18">
        <f t="shared" si="17"/>
        <v>31642</v>
      </c>
      <c r="R58" s="87" t="s">
        <v>0</v>
      </c>
      <c r="S58" s="81"/>
      <c r="T58" s="18"/>
      <c r="U58" s="18"/>
      <c r="V58" s="18">
        <f t="shared" si="0"/>
        <v>0</v>
      </c>
      <c r="W58" s="18"/>
      <c r="X58" s="18"/>
      <c r="Y58" s="18">
        <f t="shared" si="1"/>
        <v>0</v>
      </c>
      <c r="Z58" s="87" t="s">
        <v>0</v>
      </c>
      <c r="AA58" s="81"/>
      <c r="AB58" s="18"/>
      <c r="AC58" s="18"/>
      <c r="AD58" s="18">
        <f t="shared" si="2"/>
        <v>0</v>
      </c>
      <c r="AE58" s="18"/>
      <c r="AF58" s="18"/>
      <c r="AG58" s="18">
        <f t="shared" si="3"/>
        <v>0</v>
      </c>
      <c r="AH58" s="87" t="s">
        <v>0</v>
      </c>
      <c r="AI58" s="81"/>
      <c r="AJ58" s="18"/>
      <c r="AK58" s="18"/>
      <c r="AL58" s="18">
        <f t="shared" si="4"/>
        <v>0</v>
      </c>
      <c r="AM58" s="18"/>
      <c r="AN58" s="18"/>
      <c r="AO58" s="18">
        <f t="shared" si="5"/>
        <v>0</v>
      </c>
      <c r="AP58" s="87" t="s">
        <v>0</v>
      </c>
      <c r="AQ58" s="81"/>
      <c r="AR58" s="18"/>
      <c r="AS58" s="18"/>
      <c r="AT58" s="18">
        <f t="shared" si="6"/>
        <v>0</v>
      </c>
      <c r="AU58" s="18"/>
      <c r="AV58" s="18"/>
      <c r="AW58" s="18">
        <f t="shared" si="7"/>
        <v>0</v>
      </c>
      <c r="AX58" s="87" t="s">
        <v>0</v>
      </c>
      <c r="AY58" s="81"/>
      <c r="AZ58" s="18"/>
      <c r="BA58" s="18"/>
      <c r="BB58" s="18">
        <f t="shared" si="8"/>
        <v>0</v>
      </c>
      <c r="BC58" s="18"/>
      <c r="BD58" s="18"/>
      <c r="BE58" s="18">
        <f t="shared" si="9"/>
        <v>0</v>
      </c>
    </row>
    <row r="59" spans="1:57" ht="13.5">
      <c r="A59" s="83" t="s">
        <v>260</v>
      </c>
      <c r="B59" s="76" t="s">
        <v>41</v>
      </c>
      <c r="C59" s="77" t="s">
        <v>42</v>
      </c>
      <c r="D59" s="18">
        <f t="shared" si="10"/>
        <v>147688</v>
      </c>
      <c r="E59" s="18">
        <f t="shared" si="11"/>
        <v>131128</v>
      </c>
      <c r="F59" s="18">
        <f t="shared" si="12"/>
        <v>278816</v>
      </c>
      <c r="G59" s="18">
        <f t="shared" si="13"/>
        <v>0</v>
      </c>
      <c r="H59" s="18">
        <f t="shared" si="14"/>
        <v>97645</v>
      </c>
      <c r="I59" s="18">
        <f t="shared" si="15"/>
        <v>97645</v>
      </c>
      <c r="J59" s="87" t="s">
        <v>134</v>
      </c>
      <c r="K59" s="81" t="s">
        <v>135</v>
      </c>
      <c r="L59" s="18">
        <v>147688</v>
      </c>
      <c r="M59" s="18">
        <v>131128</v>
      </c>
      <c r="N59" s="18">
        <f t="shared" si="16"/>
        <v>278816</v>
      </c>
      <c r="O59" s="18">
        <v>0</v>
      </c>
      <c r="P59" s="18">
        <v>97645</v>
      </c>
      <c r="Q59" s="18">
        <f t="shared" si="17"/>
        <v>97645</v>
      </c>
      <c r="R59" s="87" t="s">
        <v>0</v>
      </c>
      <c r="S59" s="81"/>
      <c r="T59" s="18"/>
      <c r="U59" s="18"/>
      <c r="V59" s="18">
        <f t="shared" si="0"/>
        <v>0</v>
      </c>
      <c r="W59" s="18"/>
      <c r="X59" s="18"/>
      <c r="Y59" s="18">
        <f t="shared" si="1"/>
        <v>0</v>
      </c>
      <c r="Z59" s="87" t="s">
        <v>0</v>
      </c>
      <c r="AA59" s="81"/>
      <c r="AB59" s="18"/>
      <c r="AC59" s="18"/>
      <c r="AD59" s="18">
        <f t="shared" si="2"/>
        <v>0</v>
      </c>
      <c r="AE59" s="18"/>
      <c r="AF59" s="18"/>
      <c r="AG59" s="18">
        <f t="shared" si="3"/>
        <v>0</v>
      </c>
      <c r="AH59" s="87" t="s">
        <v>0</v>
      </c>
      <c r="AI59" s="81"/>
      <c r="AJ59" s="18"/>
      <c r="AK59" s="18"/>
      <c r="AL59" s="18">
        <f t="shared" si="4"/>
        <v>0</v>
      </c>
      <c r="AM59" s="18"/>
      <c r="AN59" s="18"/>
      <c r="AO59" s="18">
        <f t="shared" si="5"/>
        <v>0</v>
      </c>
      <c r="AP59" s="87" t="s">
        <v>0</v>
      </c>
      <c r="AQ59" s="81"/>
      <c r="AR59" s="18"/>
      <c r="AS59" s="18"/>
      <c r="AT59" s="18">
        <f t="shared" si="6"/>
        <v>0</v>
      </c>
      <c r="AU59" s="18"/>
      <c r="AV59" s="18"/>
      <c r="AW59" s="18">
        <f t="shared" si="7"/>
        <v>0</v>
      </c>
      <c r="AX59" s="87" t="s">
        <v>0</v>
      </c>
      <c r="AY59" s="81"/>
      <c r="AZ59" s="18"/>
      <c r="BA59" s="18"/>
      <c r="BB59" s="18">
        <f t="shared" si="8"/>
        <v>0</v>
      </c>
      <c r="BC59" s="18"/>
      <c r="BD59" s="18"/>
      <c r="BE59" s="18">
        <f t="shared" si="9"/>
        <v>0</v>
      </c>
    </row>
    <row r="60" spans="1:57" ht="13.5">
      <c r="A60" s="83" t="s">
        <v>260</v>
      </c>
      <c r="B60" s="76" t="s">
        <v>43</v>
      </c>
      <c r="C60" s="77" t="s">
        <v>44</v>
      </c>
      <c r="D60" s="18">
        <f t="shared" si="10"/>
        <v>0</v>
      </c>
      <c r="E60" s="18">
        <f t="shared" si="11"/>
        <v>238189</v>
      </c>
      <c r="F60" s="18">
        <f t="shared" si="12"/>
        <v>238189</v>
      </c>
      <c r="G60" s="18">
        <f t="shared" si="13"/>
        <v>0</v>
      </c>
      <c r="H60" s="18">
        <f t="shared" si="14"/>
        <v>73715</v>
      </c>
      <c r="I60" s="18">
        <f t="shared" si="15"/>
        <v>73715</v>
      </c>
      <c r="J60" s="87" t="s">
        <v>134</v>
      </c>
      <c r="K60" s="81" t="s">
        <v>135</v>
      </c>
      <c r="L60" s="18">
        <v>0</v>
      </c>
      <c r="M60" s="18">
        <v>238189</v>
      </c>
      <c r="N60" s="18">
        <f t="shared" si="16"/>
        <v>238189</v>
      </c>
      <c r="O60" s="18">
        <v>0</v>
      </c>
      <c r="P60" s="18">
        <v>73715</v>
      </c>
      <c r="Q60" s="18">
        <f t="shared" si="17"/>
        <v>73715</v>
      </c>
      <c r="R60" s="87" t="s">
        <v>0</v>
      </c>
      <c r="S60" s="81"/>
      <c r="T60" s="18"/>
      <c r="U60" s="18"/>
      <c r="V60" s="18">
        <f t="shared" si="0"/>
        <v>0</v>
      </c>
      <c r="W60" s="18"/>
      <c r="X60" s="18"/>
      <c r="Y60" s="18">
        <f t="shared" si="1"/>
        <v>0</v>
      </c>
      <c r="Z60" s="87" t="s">
        <v>0</v>
      </c>
      <c r="AA60" s="81"/>
      <c r="AB60" s="18"/>
      <c r="AC60" s="18"/>
      <c r="AD60" s="18">
        <f t="shared" si="2"/>
        <v>0</v>
      </c>
      <c r="AE60" s="18"/>
      <c r="AF60" s="18"/>
      <c r="AG60" s="18">
        <f t="shared" si="3"/>
        <v>0</v>
      </c>
      <c r="AH60" s="87" t="s">
        <v>0</v>
      </c>
      <c r="AI60" s="81"/>
      <c r="AJ60" s="18"/>
      <c r="AK60" s="18"/>
      <c r="AL60" s="18">
        <f t="shared" si="4"/>
        <v>0</v>
      </c>
      <c r="AM60" s="18"/>
      <c r="AN60" s="18"/>
      <c r="AO60" s="18">
        <f t="shared" si="5"/>
        <v>0</v>
      </c>
      <c r="AP60" s="87" t="s">
        <v>0</v>
      </c>
      <c r="AQ60" s="81"/>
      <c r="AR60" s="18"/>
      <c r="AS60" s="18"/>
      <c r="AT60" s="18">
        <f t="shared" si="6"/>
        <v>0</v>
      </c>
      <c r="AU60" s="18"/>
      <c r="AV60" s="18"/>
      <c r="AW60" s="18">
        <f t="shared" si="7"/>
        <v>0</v>
      </c>
      <c r="AX60" s="87" t="s">
        <v>0</v>
      </c>
      <c r="AY60" s="81"/>
      <c r="AZ60" s="18"/>
      <c r="BA60" s="18"/>
      <c r="BB60" s="18">
        <f t="shared" si="8"/>
        <v>0</v>
      </c>
      <c r="BC60" s="18"/>
      <c r="BD60" s="18"/>
      <c r="BE60" s="18">
        <f t="shared" si="9"/>
        <v>0</v>
      </c>
    </row>
    <row r="61" spans="1:57" ht="13.5">
      <c r="A61" s="83" t="s">
        <v>260</v>
      </c>
      <c r="B61" s="76" t="s">
        <v>45</v>
      </c>
      <c r="C61" s="77" t="s">
        <v>46</v>
      </c>
      <c r="D61" s="18">
        <f t="shared" si="10"/>
        <v>40027</v>
      </c>
      <c r="E61" s="18">
        <f t="shared" si="11"/>
        <v>33566</v>
      </c>
      <c r="F61" s="18">
        <f t="shared" si="12"/>
        <v>73593</v>
      </c>
      <c r="G61" s="18">
        <f t="shared" si="13"/>
        <v>0</v>
      </c>
      <c r="H61" s="18">
        <f t="shared" si="14"/>
        <v>26600</v>
      </c>
      <c r="I61" s="18">
        <f t="shared" si="15"/>
        <v>26600</v>
      </c>
      <c r="J61" s="87" t="s">
        <v>134</v>
      </c>
      <c r="K61" s="81" t="s">
        <v>135</v>
      </c>
      <c r="L61" s="18">
        <v>40027</v>
      </c>
      <c r="M61" s="18">
        <v>33566</v>
      </c>
      <c r="N61" s="18">
        <f t="shared" si="16"/>
        <v>73593</v>
      </c>
      <c r="O61" s="18">
        <v>0</v>
      </c>
      <c r="P61" s="18">
        <v>26600</v>
      </c>
      <c r="Q61" s="18">
        <f t="shared" si="17"/>
        <v>26600</v>
      </c>
      <c r="R61" s="87" t="s">
        <v>0</v>
      </c>
      <c r="S61" s="81"/>
      <c r="T61" s="18"/>
      <c r="U61" s="18"/>
      <c r="V61" s="18">
        <f t="shared" si="0"/>
        <v>0</v>
      </c>
      <c r="W61" s="18"/>
      <c r="X61" s="18"/>
      <c r="Y61" s="18">
        <f t="shared" si="1"/>
        <v>0</v>
      </c>
      <c r="Z61" s="87" t="s">
        <v>0</v>
      </c>
      <c r="AA61" s="81"/>
      <c r="AB61" s="18"/>
      <c r="AC61" s="18"/>
      <c r="AD61" s="18">
        <f t="shared" si="2"/>
        <v>0</v>
      </c>
      <c r="AE61" s="18"/>
      <c r="AF61" s="18"/>
      <c r="AG61" s="18">
        <f t="shared" si="3"/>
        <v>0</v>
      </c>
      <c r="AH61" s="87" t="s">
        <v>0</v>
      </c>
      <c r="AI61" s="81"/>
      <c r="AJ61" s="18"/>
      <c r="AK61" s="18"/>
      <c r="AL61" s="18">
        <f t="shared" si="4"/>
        <v>0</v>
      </c>
      <c r="AM61" s="18"/>
      <c r="AN61" s="18"/>
      <c r="AO61" s="18">
        <f t="shared" si="5"/>
        <v>0</v>
      </c>
      <c r="AP61" s="87" t="s">
        <v>0</v>
      </c>
      <c r="AQ61" s="81"/>
      <c r="AR61" s="18"/>
      <c r="AS61" s="18"/>
      <c r="AT61" s="18">
        <f t="shared" si="6"/>
        <v>0</v>
      </c>
      <c r="AU61" s="18"/>
      <c r="AV61" s="18"/>
      <c r="AW61" s="18">
        <f t="shared" si="7"/>
        <v>0</v>
      </c>
      <c r="AX61" s="87" t="s">
        <v>0</v>
      </c>
      <c r="AY61" s="81"/>
      <c r="AZ61" s="18"/>
      <c r="BA61" s="18"/>
      <c r="BB61" s="18">
        <f t="shared" si="8"/>
        <v>0</v>
      </c>
      <c r="BC61" s="18"/>
      <c r="BD61" s="18"/>
      <c r="BE61" s="18">
        <f t="shared" si="9"/>
        <v>0</v>
      </c>
    </row>
    <row r="62" spans="1:57" ht="13.5">
      <c r="A62" s="83" t="s">
        <v>260</v>
      </c>
      <c r="B62" s="76" t="s">
        <v>47</v>
      </c>
      <c r="C62" s="77" t="s">
        <v>48</v>
      </c>
      <c r="D62" s="18">
        <f t="shared" si="10"/>
        <v>0</v>
      </c>
      <c r="E62" s="18">
        <f t="shared" si="11"/>
        <v>53859</v>
      </c>
      <c r="F62" s="18">
        <f t="shared" si="12"/>
        <v>53859</v>
      </c>
      <c r="G62" s="18">
        <f t="shared" si="13"/>
        <v>0</v>
      </c>
      <c r="H62" s="18">
        <f t="shared" si="14"/>
        <v>18824</v>
      </c>
      <c r="I62" s="18">
        <f t="shared" si="15"/>
        <v>18824</v>
      </c>
      <c r="J62" s="87" t="s">
        <v>134</v>
      </c>
      <c r="K62" s="81" t="s">
        <v>135</v>
      </c>
      <c r="L62" s="18">
        <v>0</v>
      </c>
      <c r="M62" s="18">
        <v>53859</v>
      </c>
      <c r="N62" s="18">
        <f t="shared" si="16"/>
        <v>53859</v>
      </c>
      <c r="O62" s="18">
        <v>0</v>
      </c>
      <c r="P62" s="18">
        <v>18824</v>
      </c>
      <c r="Q62" s="18">
        <f t="shared" si="17"/>
        <v>18824</v>
      </c>
      <c r="R62" s="87" t="s">
        <v>0</v>
      </c>
      <c r="S62" s="81"/>
      <c r="T62" s="18"/>
      <c r="U62" s="18"/>
      <c r="V62" s="18">
        <f t="shared" si="0"/>
        <v>0</v>
      </c>
      <c r="W62" s="18"/>
      <c r="X62" s="18"/>
      <c r="Y62" s="18">
        <f t="shared" si="1"/>
        <v>0</v>
      </c>
      <c r="Z62" s="87" t="s">
        <v>0</v>
      </c>
      <c r="AA62" s="81"/>
      <c r="AB62" s="18"/>
      <c r="AC62" s="18"/>
      <c r="AD62" s="18">
        <f t="shared" si="2"/>
        <v>0</v>
      </c>
      <c r="AE62" s="18"/>
      <c r="AF62" s="18"/>
      <c r="AG62" s="18">
        <f t="shared" si="3"/>
        <v>0</v>
      </c>
      <c r="AH62" s="87" t="s">
        <v>0</v>
      </c>
      <c r="AI62" s="81"/>
      <c r="AJ62" s="18"/>
      <c r="AK62" s="18"/>
      <c r="AL62" s="18">
        <f t="shared" si="4"/>
        <v>0</v>
      </c>
      <c r="AM62" s="18"/>
      <c r="AN62" s="18"/>
      <c r="AO62" s="18">
        <f t="shared" si="5"/>
        <v>0</v>
      </c>
      <c r="AP62" s="87" t="s">
        <v>0</v>
      </c>
      <c r="AQ62" s="81"/>
      <c r="AR62" s="18"/>
      <c r="AS62" s="18"/>
      <c r="AT62" s="18">
        <f t="shared" si="6"/>
        <v>0</v>
      </c>
      <c r="AU62" s="18"/>
      <c r="AV62" s="18"/>
      <c r="AW62" s="18">
        <f t="shared" si="7"/>
        <v>0</v>
      </c>
      <c r="AX62" s="87" t="s">
        <v>0</v>
      </c>
      <c r="AY62" s="81"/>
      <c r="AZ62" s="18"/>
      <c r="BA62" s="18"/>
      <c r="BB62" s="18">
        <f t="shared" si="8"/>
        <v>0</v>
      </c>
      <c r="BC62" s="18"/>
      <c r="BD62" s="18"/>
      <c r="BE62" s="18">
        <f t="shared" si="9"/>
        <v>0</v>
      </c>
    </row>
    <row r="63" spans="1:57" ht="13.5">
      <c r="A63" s="83" t="s">
        <v>260</v>
      </c>
      <c r="B63" s="76" t="s">
        <v>49</v>
      </c>
      <c r="C63" s="77" t="s">
        <v>50</v>
      </c>
      <c r="D63" s="18">
        <f t="shared" si="10"/>
        <v>79547</v>
      </c>
      <c r="E63" s="18">
        <f t="shared" si="11"/>
        <v>107336</v>
      </c>
      <c r="F63" s="18">
        <f t="shared" si="12"/>
        <v>186883</v>
      </c>
      <c r="G63" s="18">
        <f t="shared" si="13"/>
        <v>0</v>
      </c>
      <c r="H63" s="18">
        <f t="shared" si="14"/>
        <v>60117</v>
      </c>
      <c r="I63" s="18">
        <f t="shared" si="15"/>
        <v>60117</v>
      </c>
      <c r="J63" s="87" t="s">
        <v>134</v>
      </c>
      <c r="K63" s="81" t="s">
        <v>135</v>
      </c>
      <c r="L63" s="18">
        <v>79547</v>
      </c>
      <c r="M63" s="18">
        <v>107336</v>
      </c>
      <c r="N63" s="18">
        <f t="shared" si="16"/>
        <v>186883</v>
      </c>
      <c r="O63" s="18">
        <v>0</v>
      </c>
      <c r="P63" s="18">
        <v>60117</v>
      </c>
      <c r="Q63" s="18">
        <f t="shared" si="17"/>
        <v>60117</v>
      </c>
      <c r="R63" s="87" t="s">
        <v>0</v>
      </c>
      <c r="S63" s="81"/>
      <c r="T63" s="18"/>
      <c r="U63" s="18"/>
      <c r="V63" s="18">
        <f t="shared" si="0"/>
        <v>0</v>
      </c>
      <c r="W63" s="18"/>
      <c r="X63" s="18"/>
      <c r="Y63" s="18">
        <f t="shared" si="1"/>
        <v>0</v>
      </c>
      <c r="Z63" s="87" t="s">
        <v>0</v>
      </c>
      <c r="AA63" s="81"/>
      <c r="AB63" s="18"/>
      <c r="AC63" s="18"/>
      <c r="AD63" s="18">
        <f t="shared" si="2"/>
        <v>0</v>
      </c>
      <c r="AE63" s="18"/>
      <c r="AF63" s="18"/>
      <c r="AG63" s="18">
        <f t="shared" si="3"/>
        <v>0</v>
      </c>
      <c r="AH63" s="87" t="s">
        <v>0</v>
      </c>
      <c r="AI63" s="81"/>
      <c r="AJ63" s="18"/>
      <c r="AK63" s="18"/>
      <c r="AL63" s="18">
        <f t="shared" si="4"/>
        <v>0</v>
      </c>
      <c r="AM63" s="18"/>
      <c r="AN63" s="18"/>
      <c r="AO63" s="18">
        <f t="shared" si="5"/>
        <v>0</v>
      </c>
      <c r="AP63" s="87" t="s">
        <v>0</v>
      </c>
      <c r="AQ63" s="81"/>
      <c r="AR63" s="18"/>
      <c r="AS63" s="18"/>
      <c r="AT63" s="18">
        <f t="shared" si="6"/>
        <v>0</v>
      </c>
      <c r="AU63" s="18"/>
      <c r="AV63" s="18"/>
      <c r="AW63" s="18">
        <f t="shared" si="7"/>
        <v>0</v>
      </c>
      <c r="AX63" s="87" t="s">
        <v>0</v>
      </c>
      <c r="AY63" s="81"/>
      <c r="AZ63" s="18"/>
      <c r="BA63" s="18"/>
      <c r="BB63" s="18">
        <f t="shared" si="8"/>
        <v>0</v>
      </c>
      <c r="BC63" s="18"/>
      <c r="BD63" s="18"/>
      <c r="BE63" s="18">
        <f t="shared" si="9"/>
        <v>0</v>
      </c>
    </row>
    <row r="64" spans="1:57" ht="13.5">
      <c r="A64" s="83" t="s">
        <v>260</v>
      </c>
      <c r="B64" s="76" t="s">
        <v>51</v>
      </c>
      <c r="C64" s="77" t="s">
        <v>52</v>
      </c>
      <c r="D64" s="18">
        <f t="shared" si="10"/>
        <v>2785</v>
      </c>
      <c r="E64" s="18">
        <f t="shared" si="11"/>
        <v>90473</v>
      </c>
      <c r="F64" s="18">
        <f t="shared" si="12"/>
        <v>93258</v>
      </c>
      <c r="G64" s="18">
        <f t="shared" si="13"/>
        <v>173</v>
      </c>
      <c r="H64" s="18">
        <f t="shared" si="14"/>
        <v>42507</v>
      </c>
      <c r="I64" s="18">
        <f t="shared" si="15"/>
        <v>42680</v>
      </c>
      <c r="J64" s="87" t="s">
        <v>116</v>
      </c>
      <c r="K64" s="81" t="s">
        <v>117</v>
      </c>
      <c r="L64" s="18">
        <v>2785</v>
      </c>
      <c r="M64" s="18">
        <v>90473</v>
      </c>
      <c r="N64" s="18">
        <f t="shared" si="16"/>
        <v>93258</v>
      </c>
      <c r="O64" s="18">
        <v>173</v>
      </c>
      <c r="P64" s="18">
        <v>42507</v>
      </c>
      <c r="Q64" s="18">
        <f t="shared" si="17"/>
        <v>42680</v>
      </c>
      <c r="R64" s="87" t="s">
        <v>0</v>
      </c>
      <c r="S64" s="81"/>
      <c r="T64" s="18"/>
      <c r="U64" s="18"/>
      <c r="V64" s="18">
        <f t="shared" si="0"/>
        <v>0</v>
      </c>
      <c r="W64" s="18"/>
      <c r="X64" s="18"/>
      <c r="Y64" s="18">
        <f t="shared" si="1"/>
        <v>0</v>
      </c>
      <c r="Z64" s="87" t="s">
        <v>0</v>
      </c>
      <c r="AA64" s="81"/>
      <c r="AB64" s="18"/>
      <c r="AC64" s="18"/>
      <c r="AD64" s="18">
        <f t="shared" si="2"/>
        <v>0</v>
      </c>
      <c r="AE64" s="18"/>
      <c r="AF64" s="18"/>
      <c r="AG64" s="18">
        <f t="shared" si="3"/>
        <v>0</v>
      </c>
      <c r="AH64" s="87" t="s">
        <v>0</v>
      </c>
      <c r="AI64" s="81"/>
      <c r="AJ64" s="18"/>
      <c r="AK64" s="18"/>
      <c r="AL64" s="18">
        <f t="shared" si="4"/>
        <v>0</v>
      </c>
      <c r="AM64" s="18"/>
      <c r="AN64" s="18"/>
      <c r="AO64" s="18">
        <f t="shared" si="5"/>
        <v>0</v>
      </c>
      <c r="AP64" s="87" t="s">
        <v>0</v>
      </c>
      <c r="AQ64" s="81"/>
      <c r="AR64" s="18"/>
      <c r="AS64" s="18"/>
      <c r="AT64" s="18">
        <f t="shared" si="6"/>
        <v>0</v>
      </c>
      <c r="AU64" s="18"/>
      <c r="AV64" s="18"/>
      <c r="AW64" s="18">
        <f t="shared" si="7"/>
        <v>0</v>
      </c>
      <c r="AX64" s="87" t="s">
        <v>0</v>
      </c>
      <c r="AY64" s="81"/>
      <c r="AZ64" s="18"/>
      <c r="BA64" s="18"/>
      <c r="BB64" s="18">
        <f t="shared" si="8"/>
        <v>0</v>
      </c>
      <c r="BC64" s="18"/>
      <c r="BD64" s="18"/>
      <c r="BE64" s="18">
        <f t="shared" si="9"/>
        <v>0</v>
      </c>
    </row>
    <row r="65" spans="1:57" ht="13.5">
      <c r="A65" s="83" t="s">
        <v>260</v>
      </c>
      <c r="B65" s="76" t="s">
        <v>53</v>
      </c>
      <c r="C65" s="77" t="s">
        <v>54</v>
      </c>
      <c r="D65" s="18">
        <f t="shared" si="10"/>
        <v>5327</v>
      </c>
      <c r="E65" s="18">
        <f t="shared" si="11"/>
        <v>170120</v>
      </c>
      <c r="F65" s="18">
        <f t="shared" si="12"/>
        <v>175447</v>
      </c>
      <c r="G65" s="18">
        <f t="shared" si="13"/>
        <v>330</v>
      </c>
      <c r="H65" s="18">
        <f t="shared" si="14"/>
        <v>67054</v>
      </c>
      <c r="I65" s="18">
        <f t="shared" si="15"/>
        <v>67384</v>
      </c>
      <c r="J65" s="87" t="s">
        <v>116</v>
      </c>
      <c r="K65" s="81" t="s">
        <v>117</v>
      </c>
      <c r="L65" s="18">
        <v>5327</v>
      </c>
      <c r="M65" s="18">
        <v>170120</v>
      </c>
      <c r="N65" s="18">
        <f t="shared" si="16"/>
        <v>175447</v>
      </c>
      <c r="O65" s="18">
        <v>330</v>
      </c>
      <c r="P65" s="18">
        <v>67054</v>
      </c>
      <c r="Q65" s="18">
        <f t="shared" si="17"/>
        <v>67384</v>
      </c>
      <c r="R65" s="87" t="s">
        <v>0</v>
      </c>
      <c r="S65" s="81"/>
      <c r="T65" s="18"/>
      <c r="U65" s="18"/>
      <c r="V65" s="18">
        <f t="shared" si="0"/>
        <v>0</v>
      </c>
      <c r="W65" s="18"/>
      <c r="X65" s="18"/>
      <c r="Y65" s="18">
        <f t="shared" si="1"/>
        <v>0</v>
      </c>
      <c r="Z65" s="87" t="s">
        <v>0</v>
      </c>
      <c r="AA65" s="81"/>
      <c r="AB65" s="18"/>
      <c r="AC65" s="18"/>
      <c r="AD65" s="18">
        <f t="shared" si="2"/>
        <v>0</v>
      </c>
      <c r="AE65" s="18"/>
      <c r="AF65" s="18"/>
      <c r="AG65" s="18">
        <f t="shared" si="3"/>
        <v>0</v>
      </c>
      <c r="AH65" s="87" t="s">
        <v>0</v>
      </c>
      <c r="AI65" s="81"/>
      <c r="AJ65" s="18"/>
      <c r="AK65" s="18"/>
      <c r="AL65" s="18">
        <f t="shared" si="4"/>
        <v>0</v>
      </c>
      <c r="AM65" s="18"/>
      <c r="AN65" s="18"/>
      <c r="AO65" s="18">
        <f t="shared" si="5"/>
        <v>0</v>
      </c>
      <c r="AP65" s="87" t="s">
        <v>0</v>
      </c>
      <c r="AQ65" s="81"/>
      <c r="AR65" s="18"/>
      <c r="AS65" s="18"/>
      <c r="AT65" s="18">
        <f t="shared" si="6"/>
        <v>0</v>
      </c>
      <c r="AU65" s="18"/>
      <c r="AV65" s="18"/>
      <c r="AW65" s="18">
        <f t="shared" si="7"/>
        <v>0</v>
      </c>
      <c r="AX65" s="87" t="s">
        <v>0</v>
      </c>
      <c r="AY65" s="81"/>
      <c r="AZ65" s="18"/>
      <c r="BA65" s="18"/>
      <c r="BB65" s="18">
        <f t="shared" si="8"/>
        <v>0</v>
      </c>
      <c r="BC65" s="18"/>
      <c r="BD65" s="18"/>
      <c r="BE65" s="18">
        <f t="shared" si="9"/>
        <v>0</v>
      </c>
    </row>
    <row r="66" spans="1:57" ht="13.5">
      <c r="A66" s="83" t="s">
        <v>260</v>
      </c>
      <c r="B66" s="76" t="s">
        <v>55</v>
      </c>
      <c r="C66" s="77" t="s">
        <v>56</v>
      </c>
      <c r="D66" s="18">
        <f t="shared" si="10"/>
        <v>0</v>
      </c>
      <c r="E66" s="18">
        <f t="shared" si="11"/>
        <v>355587</v>
      </c>
      <c r="F66" s="18">
        <f t="shared" si="12"/>
        <v>355587</v>
      </c>
      <c r="G66" s="18">
        <f t="shared" si="13"/>
        <v>0</v>
      </c>
      <c r="H66" s="18">
        <f t="shared" si="14"/>
        <v>60492</v>
      </c>
      <c r="I66" s="18">
        <f t="shared" si="15"/>
        <v>60492</v>
      </c>
      <c r="J66" s="87" t="s">
        <v>138</v>
      </c>
      <c r="K66" s="81" t="s">
        <v>139</v>
      </c>
      <c r="L66" s="18">
        <v>0</v>
      </c>
      <c r="M66" s="18">
        <v>355587</v>
      </c>
      <c r="N66" s="18">
        <f t="shared" si="16"/>
        <v>355587</v>
      </c>
      <c r="O66" s="18">
        <v>0</v>
      </c>
      <c r="P66" s="18">
        <v>60492</v>
      </c>
      <c r="Q66" s="18">
        <f t="shared" si="17"/>
        <v>60492</v>
      </c>
      <c r="R66" s="87" t="s">
        <v>0</v>
      </c>
      <c r="S66" s="81"/>
      <c r="T66" s="18"/>
      <c r="U66" s="18"/>
      <c r="V66" s="18">
        <f t="shared" si="0"/>
        <v>0</v>
      </c>
      <c r="W66" s="18"/>
      <c r="X66" s="18"/>
      <c r="Y66" s="18">
        <f t="shared" si="1"/>
        <v>0</v>
      </c>
      <c r="Z66" s="87" t="s">
        <v>0</v>
      </c>
      <c r="AA66" s="81"/>
      <c r="AB66" s="18"/>
      <c r="AC66" s="18"/>
      <c r="AD66" s="18">
        <f t="shared" si="2"/>
        <v>0</v>
      </c>
      <c r="AE66" s="18"/>
      <c r="AF66" s="18"/>
      <c r="AG66" s="18">
        <f t="shared" si="3"/>
        <v>0</v>
      </c>
      <c r="AH66" s="87" t="s">
        <v>0</v>
      </c>
      <c r="AI66" s="81"/>
      <c r="AJ66" s="18"/>
      <c r="AK66" s="18"/>
      <c r="AL66" s="18">
        <f t="shared" si="4"/>
        <v>0</v>
      </c>
      <c r="AM66" s="18"/>
      <c r="AN66" s="18"/>
      <c r="AO66" s="18">
        <f t="shared" si="5"/>
        <v>0</v>
      </c>
      <c r="AP66" s="87" t="s">
        <v>0</v>
      </c>
      <c r="AQ66" s="81"/>
      <c r="AR66" s="18"/>
      <c r="AS66" s="18"/>
      <c r="AT66" s="18">
        <f t="shared" si="6"/>
        <v>0</v>
      </c>
      <c r="AU66" s="18"/>
      <c r="AV66" s="18"/>
      <c r="AW66" s="18">
        <f t="shared" si="7"/>
        <v>0</v>
      </c>
      <c r="AX66" s="87" t="s">
        <v>0</v>
      </c>
      <c r="AY66" s="81"/>
      <c r="AZ66" s="18"/>
      <c r="BA66" s="18"/>
      <c r="BB66" s="18">
        <f t="shared" si="8"/>
        <v>0</v>
      </c>
      <c r="BC66" s="18"/>
      <c r="BD66" s="18"/>
      <c r="BE66" s="18">
        <f t="shared" si="9"/>
        <v>0</v>
      </c>
    </row>
    <row r="67" spans="1:57" ht="13.5">
      <c r="A67" s="83" t="s">
        <v>260</v>
      </c>
      <c r="B67" s="76" t="s">
        <v>57</v>
      </c>
      <c r="C67" s="77" t="s">
        <v>224</v>
      </c>
      <c r="D67" s="18">
        <f t="shared" si="10"/>
        <v>0</v>
      </c>
      <c r="E67" s="18">
        <f t="shared" si="11"/>
        <v>324312</v>
      </c>
      <c r="F67" s="18">
        <f t="shared" si="12"/>
        <v>324312</v>
      </c>
      <c r="G67" s="18">
        <f t="shared" si="13"/>
        <v>0</v>
      </c>
      <c r="H67" s="18">
        <f t="shared" si="14"/>
        <v>55453</v>
      </c>
      <c r="I67" s="18">
        <f t="shared" si="15"/>
        <v>55453</v>
      </c>
      <c r="J67" s="87" t="s">
        <v>138</v>
      </c>
      <c r="K67" s="81" t="s">
        <v>139</v>
      </c>
      <c r="L67" s="18">
        <v>0</v>
      </c>
      <c r="M67" s="18">
        <v>324312</v>
      </c>
      <c r="N67" s="18">
        <f t="shared" si="16"/>
        <v>324312</v>
      </c>
      <c r="O67" s="18">
        <v>0</v>
      </c>
      <c r="P67" s="18">
        <v>55453</v>
      </c>
      <c r="Q67" s="18">
        <f t="shared" si="17"/>
        <v>55453</v>
      </c>
      <c r="R67" s="87" t="s">
        <v>0</v>
      </c>
      <c r="S67" s="81"/>
      <c r="T67" s="18"/>
      <c r="U67" s="18"/>
      <c r="V67" s="18">
        <f t="shared" si="0"/>
        <v>0</v>
      </c>
      <c r="W67" s="18"/>
      <c r="X67" s="18"/>
      <c r="Y67" s="18">
        <f t="shared" si="1"/>
        <v>0</v>
      </c>
      <c r="Z67" s="87" t="s">
        <v>0</v>
      </c>
      <c r="AA67" s="81"/>
      <c r="AB67" s="18"/>
      <c r="AC67" s="18"/>
      <c r="AD67" s="18">
        <f t="shared" si="2"/>
        <v>0</v>
      </c>
      <c r="AE67" s="18"/>
      <c r="AF67" s="18"/>
      <c r="AG67" s="18">
        <f t="shared" si="3"/>
        <v>0</v>
      </c>
      <c r="AH67" s="87" t="s">
        <v>0</v>
      </c>
      <c r="AI67" s="81"/>
      <c r="AJ67" s="18"/>
      <c r="AK67" s="18"/>
      <c r="AL67" s="18">
        <f t="shared" si="4"/>
        <v>0</v>
      </c>
      <c r="AM67" s="18"/>
      <c r="AN67" s="18"/>
      <c r="AO67" s="18">
        <f t="shared" si="5"/>
        <v>0</v>
      </c>
      <c r="AP67" s="87" t="s">
        <v>0</v>
      </c>
      <c r="AQ67" s="81"/>
      <c r="AR67" s="18"/>
      <c r="AS67" s="18"/>
      <c r="AT67" s="18">
        <f t="shared" si="6"/>
        <v>0</v>
      </c>
      <c r="AU67" s="18"/>
      <c r="AV67" s="18"/>
      <c r="AW67" s="18">
        <f t="shared" si="7"/>
        <v>0</v>
      </c>
      <c r="AX67" s="87" t="s">
        <v>0</v>
      </c>
      <c r="AY67" s="81"/>
      <c r="AZ67" s="18"/>
      <c r="BA67" s="18"/>
      <c r="BB67" s="18">
        <f t="shared" si="8"/>
        <v>0</v>
      </c>
      <c r="BC67" s="18"/>
      <c r="BD67" s="18"/>
      <c r="BE67" s="18">
        <f t="shared" si="9"/>
        <v>0</v>
      </c>
    </row>
    <row r="68" spans="1:57" ht="13.5">
      <c r="A68" s="83" t="s">
        <v>260</v>
      </c>
      <c r="B68" s="76" t="s">
        <v>58</v>
      </c>
      <c r="C68" s="77" t="s">
        <v>59</v>
      </c>
      <c r="D68" s="18">
        <f t="shared" si="10"/>
        <v>0</v>
      </c>
      <c r="E68" s="18">
        <f t="shared" si="11"/>
        <v>347235</v>
      </c>
      <c r="F68" s="18">
        <f t="shared" si="12"/>
        <v>347235</v>
      </c>
      <c r="G68" s="18">
        <f t="shared" si="13"/>
        <v>0</v>
      </c>
      <c r="H68" s="18">
        <f t="shared" si="14"/>
        <v>69048</v>
      </c>
      <c r="I68" s="18">
        <f t="shared" si="15"/>
        <v>69048</v>
      </c>
      <c r="J68" s="87" t="s">
        <v>120</v>
      </c>
      <c r="K68" s="81" t="s">
        <v>121</v>
      </c>
      <c r="L68" s="18">
        <v>0</v>
      </c>
      <c r="M68" s="18">
        <v>347235</v>
      </c>
      <c r="N68" s="18">
        <f t="shared" si="16"/>
        <v>347235</v>
      </c>
      <c r="O68" s="18">
        <v>0</v>
      </c>
      <c r="P68" s="18">
        <v>0</v>
      </c>
      <c r="Q68" s="18">
        <f t="shared" si="17"/>
        <v>0</v>
      </c>
      <c r="R68" s="87" t="s">
        <v>112</v>
      </c>
      <c r="S68" s="81" t="s">
        <v>113</v>
      </c>
      <c r="T68" s="18">
        <v>0</v>
      </c>
      <c r="U68" s="18">
        <v>0</v>
      </c>
      <c r="V68" s="18">
        <f t="shared" si="0"/>
        <v>0</v>
      </c>
      <c r="W68" s="18">
        <v>0</v>
      </c>
      <c r="X68" s="18">
        <v>69048</v>
      </c>
      <c r="Y68" s="18">
        <f t="shared" si="1"/>
        <v>69048</v>
      </c>
      <c r="Z68" s="87" t="s">
        <v>0</v>
      </c>
      <c r="AA68" s="81"/>
      <c r="AB68" s="18"/>
      <c r="AC68" s="18"/>
      <c r="AD68" s="18">
        <f t="shared" si="2"/>
        <v>0</v>
      </c>
      <c r="AE68" s="18"/>
      <c r="AF68" s="18"/>
      <c r="AG68" s="18">
        <f t="shared" si="3"/>
        <v>0</v>
      </c>
      <c r="AH68" s="87" t="s">
        <v>0</v>
      </c>
      <c r="AI68" s="81"/>
      <c r="AJ68" s="18"/>
      <c r="AK68" s="18"/>
      <c r="AL68" s="18">
        <f t="shared" si="4"/>
        <v>0</v>
      </c>
      <c r="AM68" s="18"/>
      <c r="AN68" s="18"/>
      <c r="AO68" s="18">
        <f t="shared" si="5"/>
        <v>0</v>
      </c>
      <c r="AP68" s="87" t="s">
        <v>0</v>
      </c>
      <c r="AQ68" s="81"/>
      <c r="AR68" s="18"/>
      <c r="AS68" s="18"/>
      <c r="AT68" s="18">
        <f t="shared" si="6"/>
        <v>0</v>
      </c>
      <c r="AU68" s="18"/>
      <c r="AV68" s="18"/>
      <c r="AW68" s="18">
        <f t="shared" si="7"/>
        <v>0</v>
      </c>
      <c r="AX68" s="87" t="s">
        <v>0</v>
      </c>
      <c r="AY68" s="81"/>
      <c r="AZ68" s="18"/>
      <c r="BA68" s="18"/>
      <c r="BB68" s="18">
        <f t="shared" si="8"/>
        <v>0</v>
      </c>
      <c r="BC68" s="18"/>
      <c r="BD68" s="18"/>
      <c r="BE68" s="18">
        <f t="shared" si="9"/>
        <v>0</v>
      </c>
    </row>
    <row r="69" spans="1:57" ht="13.5">
      <c r="A69" s="83" t="s">
        <v>260</v>
      </c>
      <c r="B69" s="76" t="s">
        <v>60</v>
      </c>
      <c r="C69" s="77" t="s">
        <v>61</v>
      </c>
      <c r="D69" s="18">
        <f t="shared" si="10"/>
        <v>0</v>
      </c>
      <c r="E69" s="18">
        <f t="shared" si="11"/>
        <v>87149</v>
      </c>
      <c r="F69" s="18">
        <f t="shared" si="12"/>
        <v>87149</v>
      </c>
      <c r="G69" s="18">
        <f t="shared" si="13"/>
        <v>0</v>
      </c>
      <c r="H69" s="18">
        <f t="shared" si="14"/>
        <v>40341</v>
      </c>
      <c r="I69" s="18">
        <f t="shared" si="15"/>
        <v>40341</v>
      </c>
      <c r="J69" s="87" t="s">
        <v>247</v>
      </c>
      <c r="K69" s="81" t="s">
        <v>259</v>
      </c>
      <c r="L69" s="18">
        <v>0</v>
      </c>
      <c r="M69" s="18">
        <v>87149</v>
      </c>
      <c r="N69" s="18">
        <f t="shared" si="16"/>
        <v>87149</v>
      </c>
      <c r="O69" s="18">
        <v>0</v>
      </c>
      <c r="P69" s="18">
        <v>40341</v>
      </c>
      <c r="Q69" s="18">
        <f t="shared" si="17"/>
        <v>40341</v>
      </c>
      <c r="R69" s="87" t="s">
        <v>0</v>
      </c>
      <c r="S69" s="81"/>
      <c r="T69" s="18"/>
      <c r="U69" s="18"/>
      <c r="V69" s="18">
        <f t="shared" si="0"/>
        <v>0</v>
      </c>
      <c r="W69" s="18"/>
      <c r="X69" s="18"/>
      <c r="Y69" s="18">
        <f t="shared" si="1"/>
        <v>0</v>
      </c>
      <c r="Z69" s="87" t="s">
        <v>0</v>
      </c>
      <c r="AA69" s="81"/>
      <c r="AB69" s="18"/>
      <c r="AC69" s="18"/>
      <c r="AD69" s="18">
        <f t="shared" si="2"/>
        <v>0</v>
      </c>
      <c r="AE69" s="18"/>
      <c r="AF69" s="18"/>
      <c r="AG69" s="18">
        <f t="shared" si="3"/>
        <v>0</v>
      </c>
      <c r="AH69" s="87" t="s">
        <v>0</v>
      </c>
      <c r="AI69" s="81"/>
      <c r="AJ69" s="18"/>
      <c r="AK69" s="18"/>
      <c r="AL69" s="18">
        <f t="shared" si="4"/>
        <v>0</v>
      </c>
      <c r="AM69" s="18"/>
      <c r="AN69" s="18"/>
      <c r="AO69" s="18">
        <f t="shared" si="5"/>
        <v>0</v>
      </c>
      <c r="AP69" s="87" t="s">
        <v>0</v>
      </c>
      <c r="AQ69" s="81"/>
      <c r="AR69" s="18"/>
      <c r="AS69" s="18"/>
      <c r="AT69" s="18">
        <f t="shared" si="6"/>
        <v>0</v>
      </c>
      <c r="AU69" s="18"/>
      <c r="AV69" s="18"/>
      <c r="AW69" s="18">
        <f t="shared" si="7"/>
        <v>0</v>
      </c>
      <c r="AX69" s="87" t="s">
        <v>0</v>
      </c>
      <c r="AY69" s="81"/>
      <c r="AZ69" s="18"/>
      <c r="BA69" s="18"/>
      <c r="BB69" s="18">
        <f t="shared" si="8"/>
        <v>0</v>
      </c>
      <c r="BC69" s="18"/>
      <c r="BD69" s="18"/>
      <c r="BE69" s="18">
        <f t="shared" si="9"/>
        <v>0</v>
      </c>
    </row>
    <row r="70" spans="1:57" ht="13.5">
      <c r="A70" s="83" t="s">
        <v>260</v>
      </c>
      <c r="B70" s="76" t="s">
        <v>62</v>
      </c>
      <c r="C70" s="77" t="s">
        <v>63</v>
      </c>
      <c r="D70" s="18">
        <f t="shared" si="10"/>
        <v>0</v>
      </c>
      <c r="E70" s="18">
        <f t="shared" si="11"/>
        <v>76743</v>
      </c>
      <c r="F70" s="18">
        <f t="shared" si="12"/>
        <v>76743</v>
      </c>
      <c r="G70" s="18">
        <f t="shared" si="13"/>
        <v>0</v>
      </c>
      <c r="H70" s="18">
        <f t="shared" si="14"/>
        <v>41909</v>
      </c>
      <c r="I70" s="18">
        <f t="shared" si="15"/>
        <v>41909</v>
      </c>
      <c r="J70" s="87" t="s">
        <v>247</v>
      </c>
      <c r="K70" s="81" t="s">
        <v>259</v>
      </c>
      <c r="L70" s="18">
        <v>0</v>
      </c>
      <c r="M70" s="18">
        <v>76743</v>
      </c>
      <c r="N70" s="18">
        <f t="shared" si="16"/>
        <v>76743</v>
      </c>
      <c r="O70" s="18">
        <v>0</v>
      </c>
      <c r="P70" s="18">
        <v>41909</v>
      </c>
      <c r="Q70" s="18">
        <f t="shared" si="17"/>
        <v>41909</v>
      </c>
      <c r="R70" s="87" t="s">
        <v>0</v>
      </c>
      <c r="S70" s="81"/>
      <c r="T70" s="18"/>
      <c r="U70" s="18"/>
      <c r="V70" s="18">
        <f t="shared" si="0"/>
        <v>0</v>
      </c>
      <c r="W70" s="18"/>
      <c r="X70" s="18"/>
      <c r="Y70" s="18">
        <f t="shared" si="1"/>
        <v>0</v>
      </c>
      <c r="Z70" s="87" t="s">
        <v>0</v>
      </c>
      <c r="AA70" s="81"/>
      <c r="AB70" s="18"/>
      <c r="AC70" s="18"/>
      <c r="AD70" s="18">
        <f t="shared" si="2"/>
        <v>0</v>
      </c>
      <c r="AE70" s="18"/>
      <c r="AF70" s="18"/>
      <c r="AG70" s="18">
        <f t="shared" si="3"/>
        <v>0</v>
      </c>
      <c r="AH70" s="87" t="s">
        <v>0</v>
      </c>
      <c r="AI70" s="81"/>
      <c r="AJ70" s="18"/>
      <c r="AK70" s="18"/>
      <c r="AL70" s="18">
        <f t="shared" si="4"/>
        <v>0</v>
      </c>
      <c r="AM70" s="18"/>
      <c r="AN70" s="18"/>
      <c r="AO70" s="18">
        <f t="shared" si="5"/>
        <v>0</v>
      </c>
      <c r="AP70" s="87" t="s">
        <v>0</v>
      </c>
      <c r="AQ70" s="81"/>
      <c r="AR70" s="18"/>
      <c r="AS70" s="18"/>
      <c r="AT70" s="18">
        <f t="shared" si="6"/>
        <v>0</v>
      </c>
      <c r="AU70" s="18"/>
      <c r="AV70" s="18"/>
      <c r="AW70" s="18">
        <f t="shared" si="7"/>
        <v>0</v>
      </c>
      <c r="AX70" s="87" t="s">
        <v>0</v>
      </c>
      <c r="AY70" s="81"/>
      <c r="AZ70" s="18"/>
      <c r="BA70" s="18"/>
      <c r="BB70" s="18">
        <f t="shared" si="8"/>
        <v>0</v>
      </c>
      <c r="BC70" s="18"/>
      <c r="BD70" s="18"/>
      <c r="BE70" s="18">
        <f t="shared" si="9"/>
        <v>0</v>
      </c>
    </row>
    <row r="71" spans="1:57" ht="13.5">
      <c r="A71" s="83" t="s">
        <v>260</v>
      </c>
      <c r="B71" s="76" t="s">
        <v>64</v>
      </c>
      <c r="C71" s="77" t="s">
        <v>65</v>
      </c>
      <c r="D71" s="18">
        <f t="shared" si="10"/>
        <v>0</v>
      </c>
      <c r="E71" s="18">
        <f t="shared" si="11"/>
        <v>40583</v>
      </c>
      <c r="F71" s="18">
        <f t="shared" si="12"/>
        <v>40583</v>
      </c>
      <c r="G71" s="18">
        <f t="shared" si="13"/>
        <v>0</v>
      </c>
      <c r="H71" s="18">
        <f t="shared" si="14"/>
        <v>22098</v>
      </c>
      <c r="I71" s="18">
        <f t="shared" si="15"/>
        <v>22098</v>
      </c>
      <c r="J71" s="87" t="s">
        <v>247</v>
      </c>
      <c r="K71" s="81" t="s">
        <v>259</v>
      </c>
      <c r="L71" s="18">
        <v>0</v>
      </c>
      <c r="M71" s="18">
        <v>40583</v>
      </c>
      <c r="N71" s="18">
        <f t="shared" si="16"/>
        <v>40583</v>
      </c>
      <c r="O71" s="18">
        <v>0</v>
      </c>
      <c r="P71" s="18">
        <v>22098</v>
      </c>
      <c r="Q71" s="18">
        <f t="shared" si="17"/>
        <v>22098</v>
      </c>
      <c r="R71" s="87" t="s">
        <v>0</v>
      </c>
      <c r="S71" s="81"/>
      <c r="T71" s="18"/>
      <c r="U71" s="18"/>
      <c r="V71" s="18">
        <f t="shared" si="0"/>
        <v>0</v>
      </c>
      <c r="W71" s="18"/>
      <c r="X71" s="18"/>
      <c r="Y71" s="18">
        <f t="shared" si="1"/>
        <v>0</v>
      </c>
      <c r="Z71" s="87" t="s">
        <v>0</v>
      </c>
      <c r="AA71" s="81"/>
      <c r="AB71" s="18"/>
      <c r="AC71" s="18"/>
      <c r="AD71" s="18">
        <f t="shared" si="2"/>
        <v>0</v>
      </c>
      <c r="AE71" s="18"/>
      <c r="AF71" s="18"/>
      <c r="AG71" s="18">
        <f t="shared" si="3"/>
        <v>0</v>
      </c>
      <c r="AH71" s="87" t="s">
        <v>0</v>
      </c>
      <c r="AI71" s="81"/>
      <c r="AJ71" s="18"/>
      <c r="AK71" s="18"/>
      <c r="AL71" s="18">
        <f t="shared" si="4"/>
        <v>0</v>
      </c>
      <c r="AM71" s="18"/>
      <c r="AN71" s="18"/>
      <c r="AO71" s="18">
        <f t="shared" si="5"/>
        <v>0</v>
      </c>
      <c r="AP71" s="87" t="s">
        <v>0</v>
      </c>
      <c r="AQ71" s="81"/>
      <c r="AR71" s="18"/>
      <c r="AS71" s="18"/>
      <c r="AT71" s="18">
        <f t="shared" si="6"/>
        <v>0</v>
      </c>
      <c r="AU71" s="18"/>
      <c r="AV71" s="18"/>
      <c r="AW71" s="18">
        <f t="shared" si="7"/>
        <v>0</v>
      </c>
      <c r="AX71" s="87" t="s">
        <v>0</v>
      </c>
      <c r="AY71" s="81"/>
      <c r="AZ71" s="18"/>
      <c r="BA71" s="18"/>
      <c r="BB71" s="18">
        <f t="shared" si="8"/>
        <v>0</v>
      </c>
      <c r="BC71" s="18"/>
      <c r="BD71" s="18"/>
      <c r="BE71" s="18">
        <f t="shared" si="9"/>
        <v>0</v>
      </c>
    </row>
    <row r="72" spans="1:57" ht="13.5">
      <c r="A72" s="83" t="s">
        <v>260</v>
      </c>
      <c r="B72" s="76" t="s">
        <v>66</v>
      </c>
      <c r="C72" s="77" t="s">
        <v>67</v>
      </c>
      <c r="D72" s="18">
        <f aca="true" t="shared" si="18" ref="D72:D94">L72+T72+AB72+AJ72+AR72+AZ72</f>
        <v>0</v>
      </c>
      <c r="E72" s="18">
        <f aca="true" t="shared" si="19" ref="E72:E94">M72+U72+AC72+AK72+AS72+BA72</f>
        <v>0</v>
      </c>
      <c r="F72" s="18">
        <f aca="true" t="shared" si="20" ref="F72:F94">D72+E72</f>
        <v>0</v>
      </c>
      <c r="G72" s="18">
        <f aca="true" t="shared" si="21" ref="G72:G94">O72+W72+AE72+AM72+AU72+BC72</f>
        <v>0</v>
      </c>
      <c r="H72" s="18">
        <f aca="true" t="shared" si="22" ref="H72:H94">P72+X72+AF72+AN72+AV72+BD72</f>
        <v>114317</v>
      </c>
      <c r="I72" s="18">
        <f aca="true" t="shared" si="23" ref="I72:I94">G72+H72</f>
        <v>114317</v>
      </c>
      <c r="J72" s="87" t="s">
        <v>122</v>
      </c>
      <c r="K72" s="81" t="s">
        <v>123</v>
      </c>
      <c r="L72" s="18">
        <v>0</v>
      </c>
      <c r="M72" s="18">
        <v>0</v>
      </c>
      <c r="N72" s="18">
        <f aca="true" t="shared" si="24" ref="N72:N94">SUM(L72:M72)</f>
        <v>0</v>
      </c>
      <c r="O72" s="18">
        <v>0</v>
      </c>
      <c r="P72" s="18">
        <v>114317</v>
      </c>
      <c r="Q72" s="18">
        <f aca="true" t="shared" si="25" ref="Q72:Q94">SUM(O72:P72)</f>
        <v>114317</v>
      </c>
      <c r="R72" s="87" t="s">
        <v>0</v>
      </c>
      <c r="S72" s="81"/>
      <c r="T72" s="18"/>
      <c r="U72" s="18"/>
      <c r="V72" s="18">
        <f aca="true" t="shared" si="26" ref="V72:V94">SUM(T72:U72)</f>
        <v>0</v>
      </c>
      <c r="W72" s="18"/>
      <c r="X72" s="18"/>
      <c r="Y72" s="18">
        <f aca="true" t="shared" si="27" ref="Y72:Y94">SUM(W72:X72)</f>
        <v>0</v>
      </c>
      <c r="Z72" s="87" t="s">
        <v>0</v>
      </c>
      <c r="AA72" s="81"/>
      <c r="AB72" s="18"/>
      <c r="AC72" s="18"/>
      <c r="AD72" s="18">
        <f aca="true" t="shared" si="28" ref="AD72:AD94">SUM(AB72:AC72)</f>
        <v>0</v>
      </c>
      <c r="AE72" s="18"/>
      <c r="AF72" s="18"/>
      <c r="AG72" s="18">
        <f aca="true" t="shared" si="29" ref="AG72:AG94">SUM(AE72:AF72)</f>
        <v>0</v>
      </c>
      <c r="AH72" s="87" t="s">
        <v>0</v>
      </c>
      <c r="AI72" s="81"/>
      <c r="AJ72" s="18"/>
      <c r="AK72" s="18"/>
      <c r="AL72" s="18">
        <f aca="true" t="shared" si="30" ref="AL72:AL94">SUM(AJ72:AK72)</f>
        <v>0</v>
      </c>
      <c r="AM72" s="18"/>
      <c r="AN72" s="18"/>
      <c r="AO72" s="18">
        <f aca="true" t="shared" si="31" ref="AO72:AO94">SUM(AM72:AN72)</f>
        <v>0</v>
      </c>
      <c r="AP72" s="87" t="s">
        <v>0</v>
      </c>
      <c r="AQ72" s="81"/>
      <c r="AR72" s="18"/>
      <c r="AS72" s="18"/>
      <c r="AT72" s="18">
        <f aca="true" t="shared" si="32" ref="AT72:AT94">SUM(AR72:AS72)</f>
        <v>0</v>
      </c>
      <c r="AU72" s="18"/>
      <c r="AV72" s="18"/>
      <c r="AW72" s="18">
        <f aca="true" t="shared" si="33" ref="AW72:AW94">SUM(AU72:AV72)</f>
        <v>0</v>
      </c>
      <c r="AX72" s="87" t="s">
        <v>0</v>
      </c>
      <c r="AY72" s="81"/>
      <c r="AZ72" s="18"/>
      <c r="BA72" s="18"/>
      <c r="BB72" s="18">
        <f aca="true" t="shared" si="34" ref="BB72:BB94">SUM(AZ72:BA72)</f>
        <v>0</v>
      </c>
      <c r="BC72" s="18"/>
      <c r="BD72" s="18"/>
      <c r="BE72" s="18">
        <f aca="true" t="shared" si="35" ref="BE72:BE94">SUM(BC72:BD72)</f>
        <v>0</v>
      </c>
    </row>
    <row r="73" spans="1:57" ht="13.5">
      <c r="A73" s="83" t="s">
        <v>260</v>
      </c>
      <c r="B73" s="76" t="s">
        <v>68</v>
      </c>
      <c r="C73" s="77" t="s">
        <v>69</v>
      </c>
      <c r="D73" s="18">
        <f t="shared" si="18"/>
        <v>0</v>
      </c>
      <c r="E73" s="18">
        <f t="shared" si="19"/>
        <v>0</v>
      </c>
      <c r="F73" s="18">
        <f t="shared" si="20"/>
        <v>0</v>
      </c>
      <c r="G73" s="18">
        <f t="shared" si="21"/>
        <v>0</v>
      </c>
      <c r="H73" s="18">
        <f t="shared" si="22"/>
        <v>0</v>
      </c>
      <c r="I73" s="18">
        <f t="shared" si="23"/>
        <v>0</v>
      </c>
      <c r="J73" s="87" t="s">
        <v>0</v>
      </c>
      <c r="K73" s="81"/>
      <c r="L73" s="18"/>
      <c r="M73" s="18"/>
      <c r="N73" s="18">
        <f t="shared" si="24"/>
        <v>0</v>
      </c>
      <c r="O73" s="18"/>
      <c r="P73" s="18"/>
      <c r="Q73" s="18">
        <f t="shared" si="25"/>
        <v>0</v>
      </c>
      <c r="R73" s="87" t="s">
        <v>0</v>
      </c>
      <c r="S73" s="81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7" t="s">
        <v>0</v>
      </c>
      <c r="AA73" s="81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7" t="s">
        <v>0</v>
      </c>
      <c r="AI73" s="81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7" t="s">
        <v>0</v>
      </c>
      <c r="AQ73" s="81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7" t="s">
        <v>0</v>
      </c>
      <c r="AY73" s="81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3" t="s">
        <v>260</v>
      </c>
      <c r="B74" s="76" t="s">
        <v>70</v>
      </c>
      <c r="C74" s="77" t="s">
        <v>71</v>
      </c>
      <c r="D74" s="18">
        <f t="shared" si="18"/>
        <v>254754</v>
      </c>
      <c r="E74" s="18">
        <f t="shared" si="19"/>
        <v>294379</v>
      </c>
      <c r="F74" s="18">
        <f t="shared" si="20"/>
        <v>549133</v>
      </c>
      <c r="G74" s="18">
        <f t="shared" si="21"/>
        <v>33475</v>
      </c>
      <c r="H74" s="18">
        <f t="shared" si="22"/>
        <v>4100</v>
      </c>
      <c r="I74" s="18">
        <f t="shared" si="23"/>
        <v>37575</v>
      </c>
      <c r="J74" s="87" t="s">
        <v>151</v>
      </c>
      <c r="K74" s="81" t="s">
        <v>152</v>
      </c>
      <c r="L74" s="18">
        <v>243523</v>
      </c>
      <c r="M74" s="18">
        <v>288226</v>
      </c>
      <c r="N74" s="18">
        <f t="shared" si="24"/>
        <v>531749</v>
      </c>
      <c r="O74" s="18">
        <v>0</v>
      </c>
      <c r="P74" s="18">
        <v>0</v>
      </c>
      <c r="Q74" s="18">
        <f t="shared" si="25"/>
        <v>0</v>
      </c>
      <c r="R74" s="87" t="s">
        <v>150</v>
      </c>
      <c r="S74" s="81" t="s">
        <v>232</v>
      </c>
      <c r="T74" s="18">
        <v>11231</v>
      </c>
      <c r="U74" s="18">
        <v>6153</v>
      </c>
      <c r="V74" s="18">
        <f t="shared" si="26"/>
        <v>17384</v>
      </c>
      <c r="W74" s="18">
        <v>33475</v>
      </c>
      <c r="X74" s="18">
        <v>4100</v>
      </c>
      <c r="Y74" s="18">
        <f t="shared" si="27"/>
        <v>37575</v>
      </c>
      <c r="Z74" s="87" t="s">
        <v>0</v>
      </c>
      <c r="AA74" s="81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7" t="s">
        <v>0</v>
      </c>
      <c r="AI74" s="81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7" t="s">
        <v>0</v>
      </c>
      <c r="AQ74" s="81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7" t="s">
        <v>0</v>
      </c>
      <c r="AY74" s="81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3" t="s">
        <v>260</v>
      </c>
      <c r="B75" s="76" t="s">
        <v>72</v>
      </c>
      <c r="C75" s="77" t="s">
        <v>155</v>
      </c>
      <c r="D75" s="18">
        <f t="shared" si="18"/>
        <v>4639</v>
      </c>
      <c r="E75" s="18">
        <f t="shared" si="19"/>
        <v>30901</v>
      </c>
      <c r="F75" s="18">
        <f t="shared" si="20"/>
        <v>35540</v>
      </c>
      <c r="G75" s="18">
        <f t="shared" si="21"/>
        <v>9272</v>
      </c>
      <c r="H75" s="18">
        <f t="shared" si="22"/>
        <v>18945</v>
      </c>
      <c r="I75" s="18">
        <f t="shared" si="23"/>
        <v>28217</v>
      </c>
      <c r="J75" s="87" t="s">
        <v>150</v>
      </c>
      <c r="K75" s="81" t="s">
        <v>232</v>
      </c>
      <c r="L75" s="18">
        <v>4639</v>
      </c>
      <c r="M75" s="18">
        <v>30901</v>
      </c>
      <c r="N75" s="18">
        <f t="shared" si="24"/>
        <v>35540</v>
      </c>
      <c r="O75" s="18">
        <v>9272</v>
      </c>
      <c r="P75" s="18">
        <v>18945</v>
      </c>
      <c r="Q75" s="18">
        <f t="shared" si="25"/>
        <v>28217</v>
      </c>
      <c r="R75" s="87" t="s">
        <v>0</v>
      </c>
      <c r="S75" s="81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7" t="s">
        <v>0</v>
      </c>
      <c r="AA75" s="81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7" t="s">
        <v>0</v>
      </c>
      <c r="AI75" s="81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7" t="s">
        <v>0</v>
      </c>
      <c r="AQ75" s="81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7" t="s">
        <v>0</v>
      </c>
      <c r="AY75" s="81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3" t="s">
        <v>260</v>
      </c>
      <c r="B76" s="76" t="s">
        <v>73</v>
      </c>
      <c r="C76" s="77" t="s">
        <v>74</v>
      </c>
      <c r="D76" s="18">
        <f t="shared" si="18"/>
        <v>7827</v>
      </c>
      <c r="E76" s="18">
        <f t="shared" si="19"/>
        <v>3160</v>
      </c>
      <c r="F76" s="18">
        <f t="shared" si="20"/>
        <v>10987</v>
      </c>
      <c r="G76" s="18">
        <f t="shared" si="21"/>
        <v>0</v>
      </c>
      <c r="H76" s="18">
        <f t="shared" si="22"/>
        <v>8243</v>
      </c>
      <c r="I76" s="18">
        <f t="shared" si="23"/>
        <v>8243</v>
      </c>
      <c r="J76" s="87" t="s">
        <v>150</v>
      </c>
      <c r="K76" s="81" t="s">
        <v>232</v>
      </c>
      <c r="L76" s="18">
        <v>7827</v>
      </c>
      <c r="M76" s="18">
        <v>3160</v>
      </c>
      <c r="N76" s="18">
        <f t="shared" si="24"/>
        <v>10987</v>
      </c>
      <c r="O76" s="18">
        <v>0</v>
      </c>
      <c r="P76" s="18">
        <v>8243</v>
      </c>
      <c r="Q76" s="18">
        <f t="shared" si="25"/>
        <v>8243</v>
      </c>
      <c r="R76" s="87" t="s">
        <v>0</v>
      </c>
      <c r="S76" s="81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7" t="s">
        <v>0</v>
      </c>
      <c r="AA76" s="81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7" t="s">
        <v>0</v>
      </c>
      <c r="AI76" s="81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7" t="s">
        <v>0</v>
      </c>
      <c r="AQ76" s="81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7" t="s">
        <v>0</v>
      </c>
      <c r="AY76" s="81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3" t="s">
        <v>260</v>
      </c>
      <c r="B77" s="76" t="s">
        <v>75</v>
      </c>
      <c r="C77" s="77" t="s">
        <v>76</v>
      </c>
      <c r="D77" s="18">
        <f t="shared" si="18"/>
        <v>11745</v>
      </c>
      <c r="E77" s="18">
        <f t="shared" si="19"/>
        <v>16272</v>
      </c>
      <c r="F77" s="18">
        <f t="shared" si="20"/>
        <v>28017</v>
      </c>
      <c r="G77" s="18">
        <f t="shared" si="21"/>
        <v>0</v>
      </c>
      <c r="H77" s="18">
        <f t="shared" si="22"/>
        <v>21298</v>
      </c>
      <c r="I77" s="18">
        <f t="shared" si="23"/>
        <v>21298</v>
      </c>
      <c r="J77" s="87" t="s">
        <v>150</v>
      </c>
      <c r="K77" s="81" t="s">
        <v>232</v>
      </c>
      <c r="L77" s="18">
        <v>11745</v>
      </c>
      <c r="M77" s="18">
        <v>16272</v>
      </c>
      <c r="N77" s="18">
        <f t="shared" si="24"/>
        <v>28017</v>
      </c>
      <c r="O77" s="18">
        <v>0</v>
      </c>
      <c r="P77" s="18">
        <v>21298</v>
      </c>
      <c r="Q77" s="18">
        <f t="shared" si="25"/>
        <v>21298</v>
      </c>
      <c r="R77" s="87" t="s">
        <v>0</v>
      </c>
      <c r="S77" s="81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7" t="s">
        <v>0</v>
      </c>
      <c r="AA77" s="81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7" t="s">
        <v>0</v>
      </c>
      <c r="AI77" s="81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7" t="s">
        <v>0</v>
      </c>
      <c r="AQ77" s="81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7" t="s">
        <v>0</v>
      </c>
      <c r="AY77" s="81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3" t="s">
        <v>260</v>
      </c>
      <c r="B78" s="76" t="s">
        <v>77</v>
      </c>
      <c r="C78" s="77" t="s">
        <v>78</v>
      </c>
      <c r="D78" s="18">
        <f t="shared" si="18"/>
        <v>6553</v>
      </c>
      <c r="E78" s="18">
        <f t="shared" si="19"/>
        <v>7097</v>
      </c>
      <c r="F78" s="18">
        <f t="shared" si="20"/>
        <v>13650</v>
      </c>
      <c r="G78" s="18">
        <f t="shared" si="21"/>
        <v>5584</v>
      </c>
      <c r="H78" s="18">
        <f t="shared" si="22"/>
        <v>6517</v>
      </c>
      <c r="I78" s="18">
        <f t="shared" si="23"/>
        <v>12101</v>
      </c>
      <c r="J78" s="87" t="s">
        <v>150</v>
      </c>
      <c r="K78" s="81" t="s">
        <v>232</v>
      </c>
      <c r="L78" s="18">
        <v>6553</v>
      </c>
      <c r="M78" s="18">
        <v>7097</v>
      </c>
      <c r="N78" s="18">
        <f t="shared" si="24"/>
        <v>13650</v>
      </c>
      <c r="O78" s="18">
        <v>5584</v>
      </c>
      <c r="P78" s="18">
        <v>6517</v>
      </c>
      <c r="Q78" s="18">
        <f t="shared" si="25"/>
        <v>12101</v>
      </c>
      <c r="R78" s="87" t="s">
        <v>0</v>
      </c>
      <c r="S78" s="81"/>
      <c r="T78" s="18"/>
      <c r="U78" s="18"/>
      <c r="V78" s="18">
        <f t="shared" si="26"/>
        <v>0</v>
      </c>
      <c r="W78" s="18"/>
      <c r="X78" s="18"/>
      <c r="Y78" s="18">
        <f t="shared" si="27"/>
        <v>0</v>
      </c>
      <c r="Z78" s="87" t="s">
        <v>0</v>
      </c>
      <c r="AA78" s="81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7" t="s">
        <v>0</v>
      </c>
      <c r="AI78" s="81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7" t="s">
        <v>0</v>
      </c>
      <c r="AQ78" s="81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7" t="s">
        <v>0</v>
      </c>
      <c r="AY78" s="81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3" t="s">
        <v>260</v>
      </c>
      <c r="B79" s="76" t="s">
        <v>79</v>
      </c>
      <c r="C79" s="77" t="s">
        <v>80</v>
      </c>
      <c r="D79" s="18">
        <f t="shared" si="18"/>
        <v>8417</v>
      </c>
      <c r="E79" s="18">
        <f t="shared" si="19"/>
        <v>3606</v>
      </c>
      <c r="F79" s="18">
        <f t="shared" si="20"/>
        <v>12023</v>
      </c>
      <c r="G79" s="18">
        <f t="shared" si="21"/>
        <v>0</v>
      </c>
      <c r="H79" s="18">
        <f t="shared" si="22"/>
        <v>8638</v>
      </c>
      <c r="I79" s="18">
        <f t="shared" si="23"/>
        <v>8638</v>
      </c>
      <c r="J79" s="87" t="s">
        <v>150</v>
      </c>
      <c r="K79" s="81" t="s">
        <v>232</v>
      </c>
      <c r="L79" s="18">
        <v>8417</v>
      </c>
      <c r="M79" s="18">
        <v>3606</v>
      </c>
      <c r="N79" s="18">
        <f t="shared" si="24"/>
        <v>12023</v>
      </c>
      <c r="O79" s="18">
        <v>0</v>
      </c>
      <c r="P79" s="18">
        <v>8638</v>
      </c>
      <c r="Q79" s="18">
        <f t="shared" si="25"/>
        <v>8638</v>
      </c>
      <c r="R79" s="87" t="s">
        <v>0</v>
      </c>
      <c r="S79" s="81"/>
      <c r="T79" s="18"/>
      <c r="U79" s="18"/>
      <c r="V79" s="18">
        <f t="shared" si="26"/>
        <v>0</v>
      </c>
      <c r="W79" s="18"/>
      <c r="X79" s="18"/>
      <c r="Y79" s="18">
        <f t="shared" si="27"/>
        <v>0</v>
      </c>
      <c r="Z79" s="87" t="s">
        <v>0</v>
      </c>
      <c r="AA79" s="81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7" t="s">
        <v>0</v>
      </c>
      <c r="AI79" s="81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7" t="s">
        <v>0</v>
      </c>
      <c r="AQ79" s="81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7" t="s">
        <v>0</v>
      </c>
      <c r="AY79" s="81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3" t="s">
        <v>260</v>
      </c>
      <c r="B80" s="76" t="s">
        <v>81</v>
      </c>
      <c r="C80" s="77" t="s">
        <v>82</v>
      </c>
      <c r="D80" s="18">
        <f t="shared" si="18"/>
        <v>5122</v>
      </c>
      <c r="E80" s="18">
        <f t="shared" si="19"/>
        <v>58090</v>
      </c>
      <c r="F80" s="18">
        <f t="shared" si="20"/>
        <v>63212</v>
      </c>
      <c r="G80" s="18">
        <f t="shared" si="21"/>
        <v>0</v>
      </c>
      <c r="H80" s="18">
        <f t="shared" si="22"/>
        <v>25021</v>
      </c>
      <c r="I80" s="18">
        <f t="shared" si="23"/>
        <v>25021</v>
      </c>
      <c r="J80" s="87" t="s">
        <v>146</v>
      </c>
      <c r="K80" s="81" t="s">
        <v>147</v>
      </c>
      <c r="L80" s="18">
        <v>5122</v>
      </c>
      <c r="M80" s="18">
        <v>58090</v>
      </c>
      <c r="N80" s="18">
        <f t="shared" si="24"/>
        <v>63212</v>
      </c>
      <c r="O80" s="18">
        <v>0</v>
      </c>
      <c r="P80" s="18">
        <v>25021</v>
      </c>
      <c r="Q80" s="18">
        <f t="shared" si="25"/>
        <v>25021</v>
      </c>
      <c r="R80" s="87" t="s">
        <v>0</v>
      </c>
      <c r="S80" s="81"/>
      <c r="T80" s="18"/>
      <c r="U80" s="18"/>
      <c r="V80" s="18">
        <f t="shared" si="26"/>
        <v>0</v>
      </c>
      <c r="W80" s="18"/>
      <c r="X80" s="18"/>
      <c r="Y80" s="18">
        <f t="shared" si="27"/>
        <v>0</v>
      </c>
      <c r="Z80" s="87" t="s">
        <v>0</v>
      </c>
      <c r="AA80" s="81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7" t="s">
        <v>0</v>
      </c>
      <c r="AI80" s="81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7" t="s">
        <v>0</v>
      </c>
      <c r="AQ80" s="81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7" t="s">
        <v>0</v>
      </c>
      <c r="AY80" s="81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3" t="s">
        <v>260</v>
      </c>
      <c r="B81" s="76" t="s">
        <v>83</v>
      </c>
      <c r="C81" s="77" t="s">
        <v>84</v>
      </c>
      <c r="D81" s="18">
        <f t="shared" si="18"/>
        <v>3287</v>
      </c>
      <c r="E81" s="18">
        <f t="shared" si="19"/>
        <v>50039</v>
      </c>
      <c r="F81" s="18">
        <f t="shared" si="20"/>
        <v>53326</v>
      </c>
      <c r="G81" s="18">
        <f t="shared" si="21"/>
        <v>0</v>
      </c>
      <c r="H81" s="18">
        <f t="shared" si="22"/>
        <v>21145</v>
      </c>
      <c r="I81" s="18">
        <f t="shared" si="23"/>
        <v>21145</v>
      </c>
      <c r="J81" s="87" t="s">
        <v>146</v>
      </c>
      <c r="K81" s="81" t="s">
        <v>147</v>
      </c>
      <c r="L81" s="18">
        <v>3287</v>
      </c>
      <c r="M81" s="18">
        <v>50039</v>
      </c>
      <c r="N81" s="18">
        <f t="shared" si="24"/>
        <v>53326</v>
      </c>
      <c r="O81" s="18">
        <v>0</v>
      </c>
      <c r="P81" s="18">
        <v>21145</v>
      </c>
      <c r="Q81" s="18">
        <f t="shared" si="25"/>
        <v>21145</v>
      </c>
      <c r="R81" s="87" t="s">
        <v>0</v>
      </c>
      <c r="S81" s="81"/>
      <c r="T81" s="18"/>
      <c r="U81" s="18"/>
      <c r="V81" s="18">
        <f t="shared" si="26"/>
        <v>0</v>
      </c>
      <c r="W81" s="18"/>
      <c r="X81" s="18"/>
      <c r="Y81" s="18">
        <f t="shared" si="27"/>
        <v>0</v>
      </c>
      <c r="Z81" s="87" t="s">
        <v>0</v>
      </c>
      <c r="AA81" s="81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7" t="s">
        <v>0</v>
      </c>
      <c r="AI81" s="81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7" t="s">
        <v>0</v>
      </c>
      <c r="AQ81" s="81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7" t="s">
        <v>0</v>
      </c>
      <c r="AY81" s="81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3" t="s">
        <v>260</v>
      </c>
      <c r="B82" s="76" t="s">
        <v>85</v>
      </c>
      <c r="C82" s="77" t="s">
        <v>86</v>
      </c>
      <c r="D82" s="18">
        <f t="shared" si="18"/>
        <v>2070</v>
      </c>
      <c r="E82" s="18">
        <f t="shared" si="19"/>
        <v>18539</v>
      </c>
      <c r="F82" s="18">
        <f t="shared" si="20"/>
        <v>20609</v>
      </c>
      <c r="G82" s="18">
        <f t="shared" si="21"/>
        <v>0</v>
      </c>
      <c r="H82" s="18">
        <f t="shared" si="22"/>
        <v>9933</v>
      </c>
      <c r="I82" s="18">
        <f t="shared" si="23"/>
        <v>9933</v>
      </c>
      <c r="J82" s="87" t="s">
        <v>146</v>
      </c>
      <c r="K82" s="81" t="s">
        <v>147</v>
      </c>
      <c r="L82" s="18">
        <v>2070</v>
      </c>
      <c r="M82" s="18">
        <v>18539</v>
      </c>
      <c r="N82" s="18">
        <f t="shared" si="24"/>
        <v>20609</v>
      </c>
      <c r="O82" s="18">
        <v>0</v>
      </c>
      <c r="P82" s="18">
        <v>9933</v>
      </c>
      <c r="Q82" s="18">
        <f t="shared" si="25"/>
        <v>9933</v>
      </c>
      <c r="R82" s="87" t="s">
        <v>0</v>
      </c>
      <c r="S82" s="81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7" t="s">
        <v>0</v>
      </c>
      <c r="AA82" s="81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7" t="s">
        <v>0</v>
      </c>
      <c r="AI82" s="81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7" t="s">
        <v>0</v>
      </c>
      <c r="AQ82" s="81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7" t="s">
        <v>0</v>
      </c>
      <c r="AY82" s="81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3" t="s">
        <v>260</v>
      </c>
      <c r="B83" s="76" t="s">
        <v>87</v>
      </c>
      <c r="C83" s="77" t="s">
        <v>88</v>
      </c>
      <c r="D83" s="18">
        <f t="shared" si="18"/>
        <v>1066</v>
      </c>
      <c r="E83" s="18">
        <f t="shared" si="19"/>
        <v>9075</v>
      </c>
      <c r="F83" s="18">
        <f t="shared" si="20"/>
        <v>10141</v>
      </c>
      <c r="G83" s="18">
        <f t="shared" si="21"/>
        <v>0</v>
      </c>
      <c r="H83" s="18">
        <f t="shared" si="22"/>
        <v>600</v>
      </c>
      <c r="I83" s="18">
        <f t="shared" si="23"/>
        <v>600</v>
      </c>
      <c r="J83" s="87" t="s">
        <v>146</v>
      </c>
      <c r="K83" s="81" t="s">
        <v>147</v>
      </c>
      <c r="L83" s="18">
        <v>1066</v>
      </c>
      <c r="M83" s="18">
        <v>9075</v>
      </c>
      <c r="N83" s="18">
        <f t="shared" si="24"/>
        <v>10141</v>
      </c>
      <c r="O83" s="18">
        <v>0</v>
      </c>
      <c r="P83" s="18">
        <v>600</v>
      </c>
      <c r="Q83" s="18">
        <f t="shared" si="25"/>
        <v>600</v>
      </c>
      <c r="R83" s="87" t="s">
        <v>0</v>
      </c>
      <c r="S83" s="81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7" t="s">
        <v>0</v>
      </c>
      <c r="AA83" s="81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7" t="s">
        <v>0</v>
      </c>
      <c r="AI83" s="81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7" t="s">
        <v>0</v>
      </c>
      <c r="AQ83" s="81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7" t="s">
        <v>0</v>
      </c>
      <c r="AY83" s="81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3" t="s">
        <v>260</v>
      </c>
      <c r="B84" s="76" t="s">
        <v>89</v>
      </c>
      <c r="C84" s="77" t="s">
        <v>90</v>
      </c>
      <c r="D84" s="18">
        <f t="shared" si="18"/>
        <v>2260</v>
      </c>
      <c r="E84" s="18">
        <f t="shared" si="19"/>
        <v>21426</v>
      </c>
      <c r="F84" s="18">
        <f t="shared" si="20"/>
        <v>23686</v>
      </c>
      <c r="G84" s="18">
        <f t="shared" si="21"/>
        <v>0</v>
      </c>
      <c r="H84" s="18">
        <f t="shared" si="22"/>
        <v>10959</v>
      </c>
      <c r="I84" s="18">
        <f t="shared" si="23"/>
        <v>10959</v>
      </c>
      <c r="J84" s="87" t="s">
        <v>146</v>
      </c>
      <c r="K84" s="81" t="s">
        <v>147</v>
      </c>
      <c r="L84" s="18">
        <v>2260</v>
      </c>
      <c r="M84" s="18">
        <v>21426</v>
      </c>
      <c r="N84" s="18">
        <f t="shared" si="24"/>
        <v>23686</v>
      </c>
      <c r="O84" s="18">
        <v>0</v>
      </c>
      <c r="P84" s="18">
        <v>10959</v>
      </c>
      <c r="Q84" s="18">
        <f t="shared" si="25"/>
        <v>10959</v>
      </c>
      <c r="R84" s="87" t="s">
        <v>0</v>
      </c>
      <c r="S84" s="81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7" t="s">
        <v>0</v>
      </c>
      <c r="AA84" s="81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7" t="s">
        <v>0</v>
      </c>
      <c r="AI84" s="81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7" t="s">
        <v>0</v>
      </c>
      <c r="AQ84" s="81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7" t="s">
        <v>0</v>
      </c>
      <c r="AY84" s="81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3" t="s">
        <v>260</v>
      </c>
      <c r="B85" s="76" t="s">
        <v>91</v>
      </c>
      <c r="C85" s="77" t="s">
        <v>92</v>
      </c>
      <c r="D85" s="18">
        <f t="shared" si="18"/>
        <v>6509</v>
      </c>
      <c r="E85" s="18">
        <f t="shared" si="19"/>
        <v>37176</v>
      </c>
      <c r="F85" s="18">
        <f t="shared" si="20"/>
        <v>43685</v>
      </c>
      <c r="G85" s="18">
        <f t="shared" si="21"/>
        <v>0</v>
      </c>
      <c r="H85" s="18">
        <f t="shared" si="22"/>
        <v>17494</v>
      </c>
      <c r="I85" s="18">
        <f t="shared" si="23"/>
        <v>17494</v>
      </c>
      <c r="J85" s="87" t="s">
        <v>146</v>
      </c>
      <c r="K85" s="81" t="s">
        <v>147</v>
      </c>
      <c r="L85" s="18">
        <v>0</v>
      </c>
      <c r="M85" s="18">
        <v>37176</v>
      </c>
      <c r="N85" s="18">
        <f t="shared" si="24"/>
        <v>37176</v>
      </c>
      <c r="O85" s="18">
        <v>0</v>
      </c>
      <c r="P85" s="18">
        <v>17494</v>
      </c>
      <c r="Q85" s="18">
        <f t="shared" si="25"/>
        <v>17494</v>
      </c>
      <c r="R85" s="87" t="s">
        <v>150</v>
      </c>
      <c r="S85" s="81" t="s">
        <v>232</v>
      </c>
      <c r="T85" s="18">
        <v>6509</v>
      </c>
      <c r="U85" s="18">
        <v>0</v>
      </c>
      <c r="V85" s="18">
        <f t="shared" si="26"/>
        <v>6509</v>
      </c>
      <c r="W85" s="18">
        <v>0</v>
      </c>
      <c r="X85" s="18">
        <v>0</v>
      </c>
      <c r="Y85" s="18">
        <f t="shared" si="27"/>
        <v>0</v>
      </c>
      <c r="Z85" s="87" t="s">
        <v>0</v>
      </c>
      <c r="AA85" s="81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7" t="s">
        <v>0</v>
      </c>
      <c r="AI85" s="81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7" t="s">
        <v>0</v>
      </c>
      <c r="AQ85" s="81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7" t="s">
        <v>0</v>
      </c>
      <c r="AY85" s="81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3" t="s">
        <v>260</v>
      </c>
      <c r="B86" s="76" t="s">
        <v>93</v>
      </c>
      <c r="C86" s="77" t="s">
        <v>94</v>
      </c>
      <c r="D86" s="18">
        <f t="shared" si="18"/>
        <v>0</v>
      </c>
      <c r="E86" s="18">
        <f t="shared" si="19"/>
        <v>76835</v>
      </c>
      <c r="F86" s="18">
        <f t="shared" si="20"/>
        <v>76835</v>
      </c>
      <c r="G86" s="18">
        <f t="shared" si="21"/>
        <v>0</v>
      </c>
      <c r="H86" s="18">
        <f t="shared" si="22"/>
        <v>28514</v>
      </c>
      <c r="I86" s="18">
        <f t="shared" si="23"/>
        <v>28514</v>
      </c>
      <c r="J86" s="87" t="s">
        <v>114</v>
      </c>
      <c r="K86" s="81" t="s">
        <v>115</v>
      </c>
      <c r="L86" s="18">
        <v>0</v>
      </c>
      <c r="M86" s="18">
        <v>76835</v>
      </c>
      <c r="N86" s="18">
        <f t="shared" si="24"/>
        <v>76835</v>
      </c>
      <c r="O86" s="18">
        <v>0</v>
      </c>
      <c r="P86" s="18">
        <v>28514</v>
      </c>
      <c r="Q86" s="18">
        <f t="shared" si="25"/>
        <v>28514</v>
      </c>
      <c r="R86" s="87" t="s">
        <v>0</v>
      </c>
      <c r="S86" s="81"/>
      <c r="T86" s="18"/>
      <c r="U86" s="18"/>
      <c r="V86" s="18">
        <f t="shared" si="26"/>
        <v>0</v>
      </c>
      <c r="W86" s="18"/>
      <c r="X86" s="18"/>
      <c r="Y86" s="18">
        <f t="shared" si="27"/>
        <v>0</v>
      </c>
      <c r="Z86" s="87" t="s">
        <v>0</v>
      </c>
      <c r="AA86" s="81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7" t="s">
        <v>0</v>
      </c>
      <c r="AI86" s="81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7" t="s">
        <v>0</v>
      </c>
      <c r="AQ86" s="81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7" t="s">
        <v>0</v>
      </c>
      <c r="AY86" s="81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3" t="s">
        <v>260</v>
      </c>
      <c r="B87" s="76" t="s">
        <v>95</v>
      </c>
      <c r="C87" s="77" t="s">
        <v>96</v>
      </c>
      <c r="D87" s="18">
        <f t="shared" si="18"/>
        <v>0</v>
      </c>
      <c r="E87" s="18">
        <f t="shared" si="19"/>
        <v>16920</v>
      </c>
      <c r="F87" s="18">
        <f t="shared" si="20"/>
        <v>16920</v>
      </c>
      <c r="G87" s="18">
        <f t="shared" si="21"/>
        <v>0</v>
      </c>
      <c r="H87" s="18">
        <f t="shared" si="22"/>
        <v>5459</v>
      </c>
      <c r="I87" s="18">
        <f t="shared" si="23"/>
        <v>5459</v>
      </c>
      <c r="J87" s="87" t="s">
        <v>114</v>
      </c>
      <c r="K87" s="81" t="s">
        <v>115</v>
      </c>
      <c r="L87" s="18">
        <v>0</v>
      </c>
      <c r="M87" s="18">
        <v>16920</v>
      </c>
      <c r="N87" s="18">
        <f t="shared" si="24"/>
        <v>16920</v>
      </c>
      <c r="O87" s="18">
        <v>0</v>
      </c>
      <c r="P87" s="18">
        <v>5459</v>
      </c>
      <c r="Q87" s="18">
        <f t="shared" si="25"/>
        <v>5459</v>
      </c>
      <c r="R87" s="87" t="s">
        <v>0</v>
      </c>
      <c r="S87" s="81"/>
      <c r="T87" s="18"/>
      <c r="U87" s="18"/>
      <c r="V87" s="18">
        <f t="shared" si="26"/>
        <v>0</v>
      </c>
      <c r="W87" s="18"/>
      <c r="X87" s="18"/>
      <c r="Y87" s="18">
        <f t="shared" si="27"/>
        <v>0</v>
      </c>
      <c r="Z87" s="87" t="s">
        <v>0</v>
      </c>
      <c r="AA87" s="81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7" t="s">
        <v>0</v>
      </c>
      <c r="AI87" s="81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7" t="s">
        <v>0</v>
      </c>
      <c r="AQ87" s="81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7" t="s">
        <v>0</v>
      </c>
      <c r="AY87" s="81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3" t="s">
        <v>260</v>
      </c>
      <c r="B88" s="76" t="s">
        <v>97</v>
      </c>
      <c r="C88" s="77" t="s">
        <v>98</v>
      </c>
      <c r="D88" s="18">
        <f t="shared" si="18"/>
        <v>34292</v>
      </c>
      <c r="E88" s="18">
        <f t="shared" si="19"/>
        <v>43175</v>
      </c>
      <c r="F88" s="18">
        <f t="shared" si="20"/>
        <v>77467</v>
      </c>
      <c r="G88" s="18">
        <f t="shared" si="21"/>
        <v>528</v>
      </c>
      <c r="H88" s="18">
        <f t="shared" si="22"/>
        <v>5338</v>
      </c>
      <c r="I88" s="18">
        <f t="shared" si="23"/>
        <v>5866</v>
      </c>
      <c r="J88" s="87" t="s">
        <v>124</v>
      </c>
      <c r="K88" s="81" t="s">
        <v>125</v>
      </c>
      <c r="L88" s="18">
        <v>34292</v>
      </c>
      <c r="M88" s="18">
        <v>43175</v>
      </c>
      <c r="N88" s="18">
        <f t="shared" si="24"/>
        <v>77467</v>
      </c>
      <c r="O88" s="18">
        <v>528</v>
      </c>
      <c r="P88" s="18">
        <v>5338</v>
      </c>
      <c r="Q88" s="18">
        <f t="shared" si="25"/>
        <v>5866</v>
      </c>
      <c r="R88" s="87" t="s">
        <v>0</v>
      </c>
      <c r="S88" s="81"/>
      <c r="T88" s="18"/>
      <c r="U88" s="18"/>
      <c r="V88" s="18">
        <f t="shared" si="26"/>
        <v>0</v>
      </c>
      <c r="W88" s="18"/>
      <c r="X88" s="18"/>
      <c r="Y88" s="18">
        <f t="shared" si="27"/>
        <v>0</v>
      </c>
      <c r="Z88" s="87" t="s">
        <v>0</v>
      </c>
      <c r="AA88" s="81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7" t="s">
        <v>0</v>
      </c>
      <c r="AI88" s="81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7" t="s">
        <v>0</v>
      </c>
      <c r="AQ88" s="81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7" t="s">
        <v>0</v>
      </c>
      <c r="AY88" s="81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3" t="s">
        <v>260</v>
      </c>
      <c r="B89" s="76" t="s">
        <v>99</v>
      </c>
      <c r="C89" s="77" t="s">
        <v>233</v>
      </c>
      <c r="D89" s="18">
        <f t="shared" si="18"/>
        <v>70299</v>
      </c>
      <c r="E89" s="18">
        <f t="shared" si="19"/>
        <v>88509</v>
      </c>
      <c r="F89" s="18">
        <f t="shared" si="20"/>
        <v>158808</v>
      </c>
      <c r="G89" s="18">
        <f t="shared" si="21"/>
        <v>1082</v>
      </c>
      <c r="H89" s="18">
        <f t="shared" si="22"/>
        <v>10943</v>
      </c>
      <c r="I89" s="18">
        <f t="shared" si="23"/>
        <v>12025</v>
      </c>
      <c r="J89" s="87" t="s">
        <v>124</v>
      </c>
      <c r="K89" s="81" t="s">
        <v>125</v>
      </c>
      <c r="L89" s="18">
        <v>70299</v>
      </c>
      <c r="M89" s="18">
        <v>88509</v>
      </c>
      <c r="N89" s="18">
        <f t="shared" si="24"/>
        <v>158808</v>
      </c>
      <c r="O89" s="18">
        <v>1082</v>
      </c>
      <c r="P89" s="18">
        <v>10943</v>
      </c>
      <c r="Q89" s="18">
        <f t="shared" si="25"/>
        <v>12025</v>
      </c>
      <c r="R89" s="87" t="s">
        <v>0</v>
      </c>
      <c r="S89" s="81"/>
      <c r="T89" s="18"/>
      <c r="U89" s="18"/>
      <c r="V89" s="18">
        <f t="shared" si="26"/>
        <v>0</v>
      </c>
      <c r="W89" s="18"/>
      <c r="X89" s="18"/>
      <c r="Y89" s="18">
        <f t="shared" si="27"/>
        <v>0</v>
      </c>
      <c r="Z89" s="87" t="s">
        <v>0</v>
      </c>
      <c r="AA89" s="81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7" t="s">
        <v>0</v>
      </c>
      <c r="AI89" s="81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7" t="s">
        <v>0</v>
      </c>
      <c r="AQ89" s="81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7" t="s">
        <v>0</v>
      </c>
      <c r="AY89" s="81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3" t="s">
        <v>260</v>
      </c>
      <c r="B90" s="76" t="s">
        <v>100</v>
      </c>
      <c r="C90" s="77" t="s">
        <v>101</v>
      </c>
      <c r="D90" s="18">
        <f t="shared" si="18"/>
        <v>99448</v>
      </c>
      <c r="E90" s="18">
        <f t="shared" si="19"/>
        <v>125208</v>
      </c>
      <c r="F90" s="18">
        <f t="shared" si="20"/>
        <v>224656</v>
      </c>
      <c r="G90" s="18">
        <f t="shared" si="21"/>
        <v>1531</v>
      </c>
      <c r="H90" s="18">
        <f t="shared" si="22"/>
        <v>15481</v>
      </c>
      <c r="I90" s="18">
        <f t="shared" si="23"/>
        <v>17012</v>
      </c>
      <c r="J90" s="87" t="s">
        <v>124</v>
      </c>
      <c r="K90" s="81" t="s">
        <v>125</v>
      </c>
      <c r="L90" s="18">
        <v>99448</v>
      </c>
      <c r="M90" s="18">
        <v>125208</v>
      </c>
      <c r="N90" s="18">
        <f t="shared" si="24"/>
        <v>224656</v>
      </c>
      <c r="O90" s="18">
        <v>1531</v>
      </c>
      <c r="P90" s="18">
        <v>15481</v>
      </c>
      <c r="Q90" s="18">
        <f t="shared" si="25"/>
        <v>17012</v>
      </c>
      <c r="R90" s="87" t="s">
        <v>0</v>
      </c>
      <c r="S90" s="81"/>
      <c r="T90" s="18"/>
      <c r="U90" s="18"/>
      <c r="V90" s="18">
        <f t="shared" si="26"/>
        <v>0</v>
      </c>
      <c r="W90" s="18"/>
      <c r="X90" s="18"/>
      <c r="Y90" s="18">
        <f t="shared" si="27"/>
        <v>0</v>
      </c>
      <c r="Z90" s="87" t="s">
        <v>0</v>
      </c>
      <c r="AA90" s="81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7" t="s">
        <v>0</v>
      </c>
      <c r="AI90" s="81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7" t="s">
        <v>0</v>
      </c>
      <c r="AQ90" s="81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7" t="s">
        <v>0</v>
      </c>
      <c r="AY90" s="81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3" t="s">
        <v>260</v>
      </c>
      <c r="B91" s="76" t="s">
        <v>102</v>
      </c>
      <c r="C91" s="77" t="s">
        <v>103</v>
      </c>
      <c r="D91" s="18">
        <f t="shared" si="18"/>
        <v>59154</v>
      </c>
      <c r="E91" s="18">
        <f t="shared" si="19"/>
        <v>74477</v>
      </c>
      <c r="F91" s="18">
        <f t="shared" si="20"/>
        <v>133631</v>
      </c>
      <c r="G91" s="18">
        <f t="shared" si="21"/>
        <v>910</v>
      </c>
      <c r="H91" s="18">
        <f t="shared" si="22"/>
        <v>9208</v>
      </c>
      <c r="I91" s="18">
        <f t="shared" si="23"/>
        <v>10118</v>
      </c>
      <c r="J91" s="87" t="s">
        <v>124</v>
      </c>
      <c r="K91" s="81" t="s">
        <v>125</v>
      </c>
      <c r="L91" s="18">
        <v>59154</v>
      </c>
      <c r="M91" s="18">
        <v>74477</v>
      </c>
      <c r="N91" s="18">
        <f t="shared" si="24"/>
        <v>133631</v>
      </c>
      <c r="O91" s="18">
        <v>910</v>
      </c>
      <c r="P91" s="18">
        <v>9208</v>
      </c>
      <c r="Q91" s="18">
        <f t="shared" si="25"/>
        <v>10118</v>
      </c>
      <c r="R91" s="87" t="s">
        <v>0</v>
      </c>
      <c r="S91" s="81"/>
      <c r="T91" s="18"/>
      <c r="U91" s="18"/>
      <c r="V91" s="18">
        <f t="shared" si="26"/>
        <v>0</v>
      </c>
      <c r="W91" s="18"/>
      <c r="X91" s="18"/>
      <c r="Y91" s="18">
        <f t="shared" si="27"/>
        <v>0</v>
      </c>
      <c r="Z91" s="87" t="s">
        <v>0</v>
      </c>
      <c r="AA91" s="81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7" t="s">
        <v>0</v>
      </c>
      <c r="AI91" s="81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7" t="s">
        <v>0</v>
      </c>
      <c r="AQ91" s="81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7" t="s">
        <v>0</v>
      </c>
      <c r="AY91" s="81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3" t="s">
        <v>260</v>
      </c>
      <c r="B92" s="76" t="s">
        <v>104</v>
      </c>
      <c r="C92" s="77" t="s">
        <v>105</v>
      </c>
      <c r="D92" s="18">
        <f t="shared" si="18"/>
        <v>0</v>
      </c>
      <c r="E92" s="18">
        <f t="shared" si="19"/>
        <v>0</v>
      </c>
      <c r="F92" s="18">
        <f t="shared" si="20"/>
        <v>0</v>
      </c>
      <c r="G92" s="18">
        <f t="shared" si="21"/>
        <v>0</v>
      </c>
      <c r="H92" s="18">
        <f t="shared" si="22"/>
        <v>42964</v>
      </c>
      <c r="I92" s="18">
        <f t="shared" si="23"/>
        <v>42964</v>
      </c>
      <c r="J92" s="87" t="s">
        <v>130</v>
      </c>
      <c r="K92" s="81" t="s">
        <v>131</v>
      </c>
      <c r="L92" s="18">
        <v>0</v>
      </c>
      <c r="M92" s="18">
        <v>0</v>
      </c>
      <c r="N92" s="18">
        <f t="shared" si="24"/>
        <v>0</v>
      </c>
      <c r="O92" s="18">
        <v>0</v>
      </c>
      <c r="P92" s="18">
        <v>42964</v>
      </c>
      <c r="Q92" s="18">
        <f t="shared" si="25"/>
        <v>42964</v>
      </c>
      <c r="R92" s="87" t="s">
        <v>0</v>
      </c>
      <c r="S92" s="81"/>
      <c r="T92" s="18"/>
      <c r="U92" s="18"/>
      <c r="V92" s="18">
        <f t="shared" si="26"/>
        <v>0</v>
      </c>
      <c r="W92" s="18"/>
      <c r="X92" s="18"/>
      <c r="Y92" s="18">
        <f t="shared" si="27"/>
        <v>0</v>
      </c>
      <c r="Z92" s="87" t="s">
        <v>0</v>
      </c>
      <c r="AA92" s="81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7" t="s">
        <v>0</v>
      </c>
      <c r="AI92" s="81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7" t="s">
        <v>0</v>
      </c>
      <c r="AQ92" s="81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7" t="s">
        <v>0</v>
      </c>
      <c r="AY92" s="81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3" t="s">
        <v>260</v>
      </c>
      <c r="B93" s="76" t="s">
        <v>106</v>
      </c>
      <c r="C93" s="77" t="s">
        <v>107</v>
      </c>
      <c r="D93" s="18">
        <f t="shared" si="18"/>
        <v>0</v>
      </c>
      <c r="E93" s="18">
        <f t="shared" si="19"/>
        <v>0</v>
      </c>
      <c r="F93" s="18">
        <f t="shared" si="20"/>
        <v>0</v>
      </c>
      <c r="G93" s="18">
        <f t="shared" si="21"/>
        <v>0</v>
      </c>
      <c r="H93" s="18">
        <f t="shared" si="22"/>
        <v>8510</v>
      </c>
      <c r="I93" s="18">
        <f t="shared" si="23"/>
        <v>8510</v>
      </c>
      <c r="J93" s="87" t="s">
        <v>130</v>
      </c>
      <c r="K93" s="81" t="s">
        <v>131</v>
      </c>
      <c r="L93" s="18">
        <v>0</v>
      </c>
      <c r="M93" s="18">
        <v>0</v>
      </c>
      <c r="N93" s="18">
        <f t="shared" si="24"/>
        <v>0</v>
      </c>
      <c r="O93" s="18">
        <v>0</v>
      </c>
      <c r="P93" s="18">
        <v>8510</v>
      </c>
      <c r="Q93" s="18">
        <f t="shared" si="25"/>
        <v>8510</v>
      </c>
      <c r="R93" s="87" t="s">
        <v>0</v>
      </c>
      <c r="S93" s="81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7" t="s">
        <v>0</v>
      </c>
      <c r="AA93" s="81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7" t="s">
        <v>0</v>
      </c>
      <c r="AI93" s="81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7" t="s">
        <v>0</v>
      </c>
      <c r="AQ93" s="81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7" t="s">
        <v>0</v>
      </c>
      <c r="AY93" s="81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3" t="s">
        <v>260</v>
      </c>
      <c r="B94" s="76" t="s">
        <v>108</v>
      </c>
      <c r="C94" s="77" t="s">
        <v>109</v>
      </c>
      <c r="D94" s="18">
        <f t="shared" si="18"/>
        <v>0</v>
      </c>
      <c r="E94" s="18">
        <f t="shared" si="19"/>
        <v>0</v>
      </c>
      <c r="F94" s="18">
        <f t="shared" si="20"/>
        <v>0</v>
      </c>
      <c r="G94" s="18">
        <f t="shared" si="21"/>
        <v>0</v>
      </c>
      <c r="H94" s="18">
        <f t="shared" si="22"/>
        <v>40526</v>
      </c>
      <c r="I94" s="18">
        <f t="shared" si="23"/>
        <v>40526</v>
      </c>
      <c r="J94" s="87" t="s">
        <v>130</v>
      </c>
      <c r="K94" s="81" t="s">
        <v>131</v>
      </c>
      <c r="L94" s="18">
        <v>0</v>
      </c>
      <c r="M94" s="18">
        <v>0</v>
      </c>
      <c r="N94" s="18">
        <f t="shared" si="24"/>
        <v>0</v>
      </c>
      <c r="O94" s="18">
        <v>0</v>
      </c>
      <c r="P94" s="18">
        <v>40526</v>
      </c>
      <c r="Q94" s="18">
        <f t="shared" si="25"/>
        <v>40526</v>
      </c>
      <c r="R94" s="87" t="s">
        <v>0</v>
      </c>
      <c r="S94" s="81"/>
      <c r="T94" s="18"/>
      <c r="U94" s="18"/>
      <c r="V94" s="18">
        <f t="shared" si="26"/>
        <v>0</v>
      </c>
      <c r="W94" s="18"/>
      <c r="X94" s="18"/>
      <c r="Y94" s="18">
        <f t="shared" si="27"/>
        <v>0</v>
      </c>
      <c r="Z94" s="87" t="s">
        <v>0</v>
      </c>
      <c r="AA94" s="81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7" t="s">
        <v>0</v>
      </c>
      <c r="AI94" s="81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7" t="s">
        <v>0</v>
      </c>
      <c r="AQ94" s="81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7" t="s">
        <v>0</v>
      </c>
      <c r="AY94" s="81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112" t="s">
        <v>249</v>
      </c>
      <c r="B95" s="113"/>
      <c r="C95" s="114"/>
      <c r="D95" s="18">
        <f aca="true" t="shared" si="36" ref="D95:I95">SUM(D7:D94)</f>
        <v>3847198</v>
      </c>
      <c r="E95" s="18">
        <f t="shared" si="36"/>
        <v>13073974</v>
      </c>
      <c r="F95" s="18">
        <f t="shared" si="36"/>
        <v>16921172</v>
      </c>
      <c r="G95" s="18">
        <f t="shared" si="36"/>
        <v>324096</v>
      </c>
      <c r="H95" s="18">
        <f t="shared" si="36"/>
        <v>4551508</v>
      </c>
      <c r="I95" s="18">
        <f t="shared" si="36"/>
        <v>4875604</v>
      </c>
      <c r="J95" s="86" t="s">
        <v>250</v>
      </c>
      <c r="K95" s="53" t="s">
        <v>250</v>
      </c>
      <c r="L95" s="18">
        <f aca="true" t="shared" si="37" ref="L95:Q95">SUM(L7:L94)</f>
        <v>3714918</v>
      </c>
      <c r="M95" s="18">
        <f t="shared" si="37"/>
        <v>12839102</v>
      </c>
      <c r="N95" s="18">
        <f t="shared" si="37"/>
        <v>16554020</v>
      </c>
      <c r="O95" s="18">
        <f t="shared" si="37"/>
        <v>239195</v>
      </c>
      <c r="P95" s="18">
        <f t="shared" si="37"/>
        <v>3255246</v>
      </c>
      <c r="Q95" s="18">
        <f t="shared" si="37"/>
        <v>3494441</v>
      </c>
      <c r="R95" s="86" t="s">
        <v>250</v>
      </c>
      <c r="S95" s="53" t="s">
        <v>250</v>
      </c>
      <c r="T95" s="18">
        <f aca="true" t="shared" si="38" ref="T95:Y95">SUM(T7:T94)</f>
        <v>132280</v>
      </c>
      <c r="U95" s="18">
        <f t="shared" si="38"/>
        <v>234872</v>
      </c>
      <c r="V95" s="18">
        <f t="shared" si="38"/>
        <v>367152</v>
      </c>
      <c r="W95" s="18">
        <f t="shared" si="38"/>
        <v>84901</v>
      </c>
      <c r="X95" s="18">
        <f t="shared" si="38"/>
        <v>1296262</v>
      </c>
      <c r="Y95" s="18">
        <f t="shared" si="38"/>
        <v>1381163</v>
      </c>
      <c r="Z95" s="86" t="s">
        <v>250</v>
      </c>
      <c r="AA95" s="53" t="s">
        <v>250</v>
      </c>
      <c r="AB95" s="18">
        <f aca="true" t="shared" si="39" ref="AB95:AG95">SUM(AB7:AB94)</f>
        <v>0</v>
      </c>
      <c r="AC95" s="18">
        <f t="shared" si="39"/>
        <v>0</v>
      </c>
      <c r="AD95" s="18">
        <f t="shared" si="39"/>
        <v>0</v>
      </c>
      <c r="AE95" s="18">
        <f t="shared" si="39"/>
        <v>0</v>
      </c>
      <c r="AF95" s="18">
        <f t="shared" si="39"/>
        <v>0</v>
      </c>
      <c r="AG95" s="18">
        <f t="shared" si="39"/>
        <v>0</v>
      </c>
      <c r="AH95" s="86" t="s">
        <v>250</v>
      </c>
      <c r="AI95" s="53" t="s">
        <v>250</v>
      </c>
      <c r="AJ95" s="18">
        <f aca="true" t="shared" si="40" ref="AJ95:AO95">SUM(AJ7:AJ94)</f>
        <v>0</v>
      </c>
      <c r="AK95" s="18">
        <f t="shared" si="40"/>
        <v>0</v>
      </c>
      <c r="AL95" s="18">
        <f t="shared" si="40"/>
        <v>0</v>
      </c>
      <c r="AM95" s="18">
        <f t="shared" si="40"/>
        <v>0</v>
      </c>
      <c r="AN95" s="18">
        <f t="shared" si="40"/>
        <v>0</v>
      </c>
      <c r="AO95" s="18">
        <f t="shared" si="40"/>
        <v>0</v>
      </c>
      <c r="AP95" s="86" t="s">
        <v>250</v>
      </c>
      <c r="AQ95" s="53" t="s">
        <v>250</v>
      </c>
      <c r="AR95" s="18">
        <f aca="true" t="shared" si="41" ref="AR95:AW95">SUM(AR7:AR94)</f>
        <v>0</v>
      </c>
      <c r="AS95" s="18">
        <f t="shared" si="41"/>
        <v>0</v>
      </c>
      <c r="AT95" s="18">
        <f t="shared" si="41"/>
        <v>0</v>
      </c>
      <c r="AU95" s="18">
        <f t="shared" si="41"/>
        <v>0</v>
      </c>
      <c r="AV95" s="18">
        <f t="shared" si="41"/>
        <v>0</v>
      </c>
      <c r="AW95" s="18">
        <f t="shared" si="41"/>
        <v>0</v>
      </c>
      <c r="AX95" s="86" t="s">
        <v>250</v>
      </c>
      <c r="AY95" s="53" t="s">
        <v>250</v>
      </c>
      <c r="AZ95" s="18">
        <f aca="true" t="shared" si="42" ref="AZ95:BE95">SUM(AZ7:AZ94)</f>
        <v>0</v>
      </c>
      <c r="BA95" s="18">
        <f t="shared" si="42"/>
        <v>0</v>
      </c>
      <c r="BB95" s="18">
        <f t="shared" si="42"/>
        <v>0</v>
      </c>
      <c r="BC95" s="18">
        <f t="shared" si="42"/>
        <v>0</v>
      </c>
      <c r="BD95" s="18">
        <f t="shared" si="42"/>
        <v>0</v>
      </c>
      <c r="BE95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3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256</v>
      </c>
      <c r="B1" s="58"/>
      <c r="C1" s="1"/>
      <c r="D1" s="1"/>
      <c r="E1" s="1"/>
    </row>
    <row r="2" spans="1:125" s="70" customFormat="1" ht="22.5" customHeight="1">
      <c r="A2" s="118" t="s">
        <v>225</v>
      </c>
      <c r="B2" s="115" t="s">
        <v>168</v>
      </c>
      <c r="C2" s="122" t="s">
        <v>252</v>
      </c>
      <c r="D2" s="66" t="s">
        <v>253</v>
      </c>
      <c r="E2" s="67"/>
      <c r="F2" s="66" t="s">
        <v>169</v>
      </c>
      <c r="G2" s="68"/>
      <c r="H2" s="68"/>
      <c r="I2" s="50"/>
      <c r="J2" s="66" t="s">
        <v>170</v>
      </c>
      <c r="K2" s="68"/>
      <c r="L2" s="68"/>
      <c r="M2" s="50"/>
      <c r="N2" s="66" t="s">
        <v>171</v>
      </c>
      <c r="O2" s="68"/>
      <c r="P2" s="68"/>
      <c r="Q2" s="50"/>
      <c r="R2" s="66" t="s">
        <v>172</v>
      </c>
      <c r="S2" s="68"/>
      <c r="T2" s="68"/>
      <c r="U2" s="50"/>
      <c r="V2" s="66" t="s">
        <v>173</v>
      </c>
      <c r="W2" s="68"/>
      <c r="X2" s="68"/>
      <c r="Y2" s="50"/>
      <c r="Z2" s="66" t="s">
        <v>174</v>
      </c>
      <c r="AA2" s="68"/>
      <c r="AB2" s="68"/>
      <c r="AC2" s="50"/>
      <c r="AD2" s="66" t="s">
        <v>175</v>
      </c>
      <c r="AE2" s="68"/>
      <c r="AF2" s="68"/>
      <c r="AG2" s="50"/>
      <c r="AH2" s="66" t="s">
        <v>176</v>
      </c>
      <c r="AI2" s="68"/>
      <c r="AJ2" s="68"/>
      <c r="AK2" s="50"/>
      <c r="AL2" s="66" t="s">
        <v>177</v>
      </c>
      <c r="AM2" s="68"/>
      <c r="AN2" s="68"/>
      <c r="AO2" s="50"/>
      <c r="AP2" s="66" t="s">
        <v>178</v>
      </c>
      <c r="AQ2" s="68"/>
      <c r="AR2" s="68"/>
      <c r="AS2" s="50"/>
      <c r="AT2" s="66" t="s">
        <v>179</v>
      </c>
      <c r="AU2" s="68"/>
      <c r="AV2" s="68"/>
      <c r="AW2" s="50"/>
      <c r="AX2" s="66" t="s">
        <v>180</v>
      </c>
      <c r="AY2" s="68"/>
      <c r="AZ2" s="68"/>
      <c r="BA2" s="50"/>
      <c r="BB2" s="66" t="s">
        <v>181</v>
      </c>
      <c r="BC2" s="68"/>
      <c r="BD2" s="68"/>
      <c r="BE2" s="50"/>
      <c r="BF2" s="66" t="s">
        <v>182</v>
      </c>
      <c r="BG2" s="68"/>
      <c r="BH2" s="68"/>
      <c r="BI2" s="50"/>
      <c r="BJ2" s="66" t="s">
        <v>183</v>
      </c>
      <c r="BK2" s="68"/>
      <c r="BL2" s="68"/>
      <c r="BM2" s="50"/>
      <c r="BN2" s="66" t="s">
        <v>184</v>
      </c>
      <c r="BO2" s="68"/>
      <c r="BP2" s="68"/>
      <c r="BQ2" s="50"/>
      <c r="BR2" s="66" t="s">
        <v>185</v>
      </c>
      <c r="BS2" s="68"/>
      <c r="BT2" s="68"/>
      <c r="BU2" s="50"/>
      <c r="BV2" s="66" t="s">
        <v>186</v>
      </c>
      <c r="BW2" s="68"/>
      <c r="BX2" s="68"/>
      <c r="BY2" s="50"/>
      <c r="BZ2" s="66" t="s">
        <v>187</v>
      </c>
      <c r="CA2" s="68"/>
      <c r="CB2" s="68"/>
      <c r="CC2" s="50"/>
      <c r="CD2" s="66" t="s">
        <v>188</v>
      </c>
      <c r="CE2" s="68"/>
      <c r="CF2" s="68"/>
      <c r="CG2" s="50"/>
      <c r="CH2" s="66" t="s">
        <v>189</v>
      </c>
      <c r="CI2" s="68"/>
      <c r="CJ2" s="68"/>
      <c r="CK2" s="50"/>
      <c r="CL2" s="66" t="s">
        <v>190</v>
      </c>
      <c r="CM2" s="68"/>
      <c r="CN2" s="68"/>
      <c r="CO2" s="50"/>
      <c r="CP2" s="66" t="s">
        <v>191</v>
      </c>
      <c r="CQ2" s="68"/>
      <c r="CR2" s="68"/>
      <c r="CS2" s="50"/>
      <c r="CT2" s="66" t="s">
        <v>192</v>
      </c>
      <c r="CU2" s="68"/>
      <c r="CV2" s="68"/>
      <c r="CW2" s="50"/>
      <c r="CX2" s="66" t="s">
        <v>193</v>
      </c>
      <c r="CY2" s="68"/>
      <c r="CZ2" s="68"/>
      <c r="DA2" s="50"/>
      <c r="DB2" s="66" t="s">
        <v>194</v>
      </c>
      <c r="DC2" s="68"/>
      <c r="DD2" s="68"/>
      <c r="DE2" s="50"/>
      <c r="DF2" s="66" t="s">
        <v>195</v>
      </c>
      <c r="DG2" s="68"/>
      <c r="DH2" s="68"/>
      <c r="DI2" s="50"/>
      <c r="DJ2" s="66" t="s">
        <v>196</v>
      </c>
      <c r="DK2" s="68"/>
      <c r="DL2" s="68"/>
      <c r="DM2" s="50"/>
      <c r="DN2" s="66" t="s">
        <v>197</v>
      </c>
      <c r="DO2" s="68"/>
      <c r="DP2" s="68"/>
      <c r="DQ2" s="50"/>
      <c r="DR2" s="66" t="s">
        <v>198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199</v>
      </c>
      <c r="E4" s="37" t="s">
        <v>2</v>
      </c>
      <c r="F4" s="124" t="s">
        <v>200</v>
      </c>
      <c r="G4" s="127" t="s">
        <v>254</v>
      </c>
      <c r="H4" s="37" t="s">
        <v>201</v>
      </c>
      <c r="I4" s="37" t="s">
        <v>2</v>
      </c>
      <c r="J4" s="124" t="s">
        <v>200</v>
      </c>
      <c r="K4" s="127" t="s">
        <v>254</v>
      </c>
      <c r="L4" s="37" t="s">
        <v>201</v>
      </c>
      <c r="M4" s="37" t="s">
        <v>2</v>
      </c>
      <c r="N4" s="124" t="s">
        <v>200</v>
      </c>
      <c r="O4" s="127" t="s">
        <v>254</v>
      </c>
      <c r="P4" s="37" t="s">
        <v>201</v>
      </c>
      <c r="Q4" s="37" t="s">
        <v>2</v>
      </c>
      <c r="R4" s="124" t="s">
        <v>200</v>
      </c>
      <c r="S4" s="127" t="s">
        <v>254</v>
      </c>
      <c r="T4" s="37" t="s">
        <v>201</v>
      </c>
      <c r="U4" s="37" t="s">
        <v>2</v>
      </c>
      <c r="V4" s="124" t="s">
        <v>200</v>
      </c>
      <c r="W4" s="127" t="s">
        <v>254</v>
      </c>
      <c r="X4" s="37" t="s">
        <v>201</v>
      </c>
      <c r="Y4" s="37" t="s">
        <v>2</v>
      </c>
      <c r="Z4" s="124" t="s">
        <v>200</v>
      </c>
      <c r="AA4" s="127" t="s">
        <v>254</v>
      </c>
      <c r="AB4" s="37" t="s">
        <v>201</v>
      </c>
      <c r="AC4" s="37" t="s">
        <v>2</v>
      </c>
      <c r="AD4" s="124" t="s">
        <v>200</v>
      </c>
      <c r="AE4" s="127" t="s">
        <v>254</v>
      </c>
      <c r="AF4" s="37" t="s">
        <v>201</v>
      </c>
      <c r="AG4" s="37" t="s">
        <v>2</v>
      </c>
      <c r="AH4" s="124" t="s">
        <v>200</v>
      </c>
      <c r="AI4" s="127" t="s">
        <v>254</v>
      </c>
      <c r="AJ4" s="37" t="s">
        <v>201</v>
      </c>
      <c r="AK4" s="37" t="s">
        <v>2</v>
      </c>
      <c r="AL4" s="124" t="s">
        <v>200</v>
      </c>
      <c r="AM4" s="127" t="s">
        <v>254</v>
      </c>
      <c r="AN4" s="37" t="s">
        <v>201</v>
      </c>
      <c r="AO4" s="37" t="s">
        <v>2</v>
      </c>
      <c r="AP4" s="124" t="s">
        <v>200</v>
      </c>
      <c r="AQ4" s="127" t="s">
        <v>254</v>
      </c>
      <c r="AR4" s="37" t="s">
        <v>201</v>
      </c>
      <c r="AS4" s="37" t="s">
        <v>2</v>
      </c>
      <c r="AT4" s="124" t="s">
        <v>200</v>
      </c>
      <c r="AU4" s="127" t="s">
        <v>254</v>
      </c>
      <c r="AV4" s="37" t="s">
        <v>201</v>
      </c>
      <c r="AW4" s="37" t="s">
        <v>2</v>
      </c>
      <c r="AX4" s="124" t="s">
        <v>200</v>
      </c>
      <c r="AY4" s="127" t="s">
        <v>254</v>
      </c>
      <c r="AZ4" s="37" t="s">
        <v>201</v>
      </c>
      <c r="BA4" s="37" t="s">
        <v>2</v>
      </c>
      <c r="BB4" s="124" t="s">
        <v>200</v>
      </c>
      <c r="BC4" s="127" t="s">
        <v>254</v>
      </c>
      <c r="BD4" s="37" t="s">
        <v>201</v>
      </c>
      <c r="BE4" s="37" t="s">
        <v>2</v>
      </c>
      <c r="BF4" s="124" t="s">
        <v>200</v>
      </c>
      <c r="BG4" s="127" t="s">
        <v>254</v>
      </c>
      <c r="BH4" s="37" t="s">
        <v>201</v>
      </c>
      <c r="BI4" s="37" t="s">
        <v>2</v>
      </c>
      <c r="BJ4" s="124" t="s">
        <v>200</v>
      </c>
      <c r="BK4" s="127" t="s">
        <v>254</v>
      </c>
      <c r="BL4" s="37" t="s">
        <v>201</v>
      </c>
      <c r="BM4" s="37" t="s">
        <v>2</v>
      </c>
      <c r="BN4" s="124" t="s">
        <v>200</v>
      </c>
      <c r="BO4" s="127" t="s">
        <v>254</v>
      </c>
      <c r="BP4" s="37" t="s">
        <v>201</v>
      </c>
      <c r="BQ4" s="37" t="s">
        <v>2</v>
      </c>
      <c r="BR4" s="124" t="s">
        <v>200</v>
      </c>
      <c r="BS4" s="127" t="s">
        <v>254</v>
      </c>
      <c r="BT4" s="37" t="s">
        <v>201</v>
      </c>
      <c r="BU4" s="37" t="s">
        <v>2</v>
      </c>
      <c r="BV4" s="124" t="s">
        <v>200</v>
      </c>
      <c r="BW4" s="127" t="s">
        <v>254</v>
      </c>
      <c r="BX4" s="37" t="s">
        <v>201</v>
      </c>
      <c r="BY4" s="37" t="s">
        <v>2</v>
      </c>
      <c r="BZ4" s="124" t="s">
        <v>200</v>
      </c>
      <c r="CA4" s="127" t="s">
        <v>254</v>
      </c>
      <c r="CB4" s="37" t="s">
        <v>201</v>
      </c>
      <c r="CC4" s="37" t="s">
        <v>2</v>
      </c>
      <c r="CD4" s="124" t="s">
        <v>200</v>
      </c>
      <c r="CE4" s="127" t="s">
        <v>254</v>
      </c>
      <c r="CF4" s="37" t="s">
        <v>201</v>
      </c>
      <c r="CG4" s="37" t="s">
        <v>2</v>
      </c>
      <c r="CH4" s="124" t="s">
        <v>200</v>
      </c>
      <c r="CI4" s="127" t="s">
        <v>254</v>
      </c>
      <c r="CJ4" s="37" t="s">
        <v>201</v>
      </c>
      <c r="CK4" s="37" t="s">
        <v>2</v>
      </c>
      <c r="CL4" s="124" t="s">
        <v>200</v>
      </c>
      <c r="CM4" s="127" t="s">
        <v>254</v>
      </c>
      <c r="CN4" s="37" t="s">
        <v>201</v>
      </c>
      <c r="CO4" s="37" t="s">
        <v>2</v>
      </c>
      <c r="CP4" s="124" t="s">
        <v>200</v>
      </c>
      <c r="CQ4" s="127" t="s">
        <v>254</v>
      </c>
      <c r="CR4" s="37" t="s">
        <v>201</v>
      </c>
      <c r="CS4" s="37" t="s">
        <v>2</v>
      </c>
      <c r="CT4" s="124" t="s">
        <v>200</v>
      </c>
      <c r="CU4" s="127" t="s">
        <v>254</v>
      </c>
      <c r="CV4" s="37" t="s">
        <v>201</v>
      </c>
      <c r="CW4" s="37" t="s">
        <v>2</v>
      </c>
      <c r="CX4" s="124" t="s">
        <v>200</v>
      </c>
      <c r="CY4" s="127" t="s">
        <v>254</v>
      </c>
      <c r="CZ4" s="37" t="s">
        <v>201</v>
      </c>
      <c r="DA4" s="37" t="s">
        <v>2</v>
      </c>
      <c r="DB4" s="124" t="s">
        <v>200</v>
      </c>
      <c r="DC4" s="127" t="s">
        <v>254</v>
      </c>
      <c r="DD4" s="37" t="s">
        <v>201</v>
      </c>
      <c r="DE4" s="37" t="s">
        <v>2</v>
      </c>
      <c r="DF4" s="124" t="s">
        <v>200</v>
      </c>
      <c r="DG4" s="127" t="s">
        <v>254</v>
      </c>
      <c r="DH4" s="37" t="s">
        <v>201</v>
      </c>
      <c r="DI4" s="37" t="s">
        <v>2</v>
      </c>
      <c r="DJ4" s="124" t="s">
        <v>200</v>
      </c>
      <c r="DK4" s="127" t="s">
        <v>254</v>
      </c>
      <c r="DL4" s="37" t="s">
        <v>201</v>
      </c>
      <c r="DM4" s="37" t="s">
        <v>2</v>
      </c>
      <c r="DN4" s="124" t="s">
        <v>200</v>
      </c>
      <c r="DO4" s="127" t="s">
        <v>254</v>
      </c>
      <c r="DP4" s="37" t="s">
        <v>201</v>
      </c>
      <c r="DQ4" s="37" t="s">
        <v>2</v>
      </c>
      <c r="DR4" s="124" t="s">
        <v>200</v>
      </c>
      <c r="DS4" s="127" t="s">
        <v>254</v>
      </c>
      <c r="DT4" s="37" t="s">
        <v>201</v>
      </c>
      <c r="DU4" s="37" t="s">
        <v>2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7</v>
      </c>
      <c r="E6" s="55" t="s">
        <v>7</v>
      </c>
      <c r="F6" s="126"/>
      <c r="G6" s="129"/>
      <c r="H6" s="55" t="s">
        <v>7</v>
      </c>
      <c r="I6" s="55" t="s">
        <v>7</v>
      </c>
      <c r="J6" s="126"/>
      <c r="K6" s="129"/>
      <c r="L6" s="55" t="s">
        <v>7</v>
      </c>
      <c r="M6" s="55" t="s">
        <v>7</v>
      </c>
      <c r="N6" s="126"/>
      <c r="O6" s="129"/>
      <c r="P6" s="55" t="s">
        <v>7</v>
      </c>
      <c r="Q6" s="55" t="s">
        <v>7</v>
      </c>
      <c r="R6" s="126"/>
      <c r="S6" s="129"/>
      <c r="T6" s="55" t="s">
        <v>7</v>
      </c>
      <c r="U6" s="55" t="s">
        <v>7</v>
      </c>
      <c r="V6" s="126"/>
      <c r="W6" s="129"/>
      <c r="X6" s="55" t="s">
        <v>7</v>
      </c>
      <c r="Y6" s="55" t="s">
        <v>7</v>
      </c>
      <c r="Z6" s="126"/>
      <c r="AA6" s="129"/>
      <c r="AB6" s="55" t="s">
        <v>7</v>
      </c>
      <c r="AC6" s="55" t="s">
        <v>7</v>
      </c>
      <c r="AD6" s="126"/>
      <c r="AE6" s="129"/>
      <c r="AF6" s="55" t="s">
        <v>7</v>
      </c>
      <c r="AG6" s="55" t="s">
        <v>7</v>
      </c>
      <c r="AH6" s="126"/>
      <c r="AI6" s="129"/>
      <c r="AJ6" s="55" t="s">
        <v>7</v>
      </c>
      <c r="AK6" s="55" t="s">
        <v>7</v>
      </c>
      <c r="AL6" s="126"/>
      <c r="AM6" s="129"/>
      <c r="AN6" s="55" t="s">
        <v>7</v>
      </c>
      <c r="AO6" s="55" t="s">
        <v>7</v>
      </c>
      <c r="AP6" s="126"/>
      <c r="AQ6" s="129"/>
      <c r="AR6" s="55" t="s">
        <v>7</v>
      </c>
      <c r="AS6" s="55" t="s">
        <v>7</v>
      </c>
      <c r="AT6" s="126"/>
      <c r="AU6" s="129"/>
      <c r="AV6" s="55" t="s">
        <v>7</v>
      </c>
      <c r="AW6" s="55" t="s">
        <v>7</v>
      </c>
      <c r="AX6" s="126"/>
      <c r="AY6" s="129"/>
      <c r="AZ6" s="55" t="s">
        <v>7</v>
      </c>
      <c r="BA6" s="55" t="s">
        <v>7</v>
      </c>
      <c r="BB6" s="126"/>
      <c r="BC6" s="129"/>
      <c r="BD6" s="55" t="s">
        <v>7</v>
      </c>
      <c r="BE6" s="55" t="s">
        <v>7</v>
      </c>
      <c r="BF6" s="126"/>
      <c r="BG6" s="129"/>
      <c r="BH6" s="55" t="s">
        <v>7</v>
      </c>
      <c r="BI6" s="55" t="s">
        <v>7</v>
      </c>
      <c r="BJ6" s="126"/>
      <c r="BK6" s="129"/>
      <c r="BL6" s="55" t="s">
        <v>7</v>
      </c>
      <c r="BM6" s="55" t="s">
        <v>7</v>
      </c>
      <c r="BN6" s="126"/>
      <c r="BO6" s="129"/>
      <c r="BP6" s="55" t="s">
        <v>7</v>
      </c>
      <c r="BQ6" s="55" t="s">
        <v>7</v>
      </c>
      <c r="BR6" s="126"/>
      <c r="BS6" s="129"/>
      <c r="BT6" s="55" t="s">
        <v>7</v>
      </c>
      <c r="BU6" s="55" t="s">
        <v>7</v>
      </c>
      <c r="BV6" s="126"/>
      <c r="BW6" s="129"/>
      <c r="BX6" s="55" t="s">
        <v>7</v>
      </c>
      <c r="BY6" s="55" t="s">
        <v>7</v>
      </c>
      <c r="BZ6" s="126"/>
      <c r="CA6" s="129"/>
      <c r="CB6" s="55" t="s">
        <v>7</v>
      </c>
      <c r="CC6" s="55" t="s">
        <v>7</v>
      </c>
      <c r="CD6" s="126"/>
      <c r="CE6" s="129"/>
      <c r="CF6" s="55" t="s">
        <v>7</v>
      </c>
      <c r="CG6" s="55" t="s">
        <v>7</v>
      </c>
      <c r="CH6" s="126"/>
      <c r="CI6" s="129"/>
      <c r="CJ6" s="55" t="s">
        <v>7</v>
      </c>
      <c r="CK6" s="55" t="s">
        <v>7</v>
      </c>
      <c r="CL6" s="126"/>
      <c r="CM6" s="129"/>
      <c r="CN6" s="55" t="s">
        <v>7</v>
      </c>
      <c r="CO6" s="55" t="s">
        <v>7</v>
      </c>
      <c r="CP6" s="126"/>
      <c r="CQ6" s="129"/>
      <c r="CR6" s="55" t="s">
        <v>7</v>
      </c>
      <c r="CS6" s="55" t="s">
        <v>7</v>
      </c>
      <c r="CT6" s="126"/>
      <c r="CU6" s="129"/>
      <c r="CV6" s="55" t="s">
        <v>7</v>
      </c>
      <c r="CW6" s="55" t="s">
        <v>7</v>
      </c>
      <c r="CX6" s="126"/>
      <c r="CY6" s="129"/>
      <c r="CZ6" s="55" t="s">
        <v>7</v>
      </c>
      <c r="DA6" s="55" t="s">
        <v>7</v>
      </c>
      <c r="DB6" s="126"/>
      <c r="DC6" s="129"/>
      <c r="DD6" s="55" t="s">
        <v>7</v>
      </c>
      <c r="DE6" s="55" t="s">
        <v>7</v>
      </c>
      <c r="DF6" s="126"/>
      <c r="DG6" s="129"/>
      <c r="DH6" s="55" t="s">
        <v>7</v>
      </c>
      <c r="DI6" s="55" t="s">
        <v>7</v>
      </c>
      <c r="DJ6" s="126"/>
      <c r="DK6" s="129"/>
      <c r="DL6" s="55" t="s">
        <v>7</v>
      </c>
      <c r="DM6" s="55" t="s">
        <v>7</v>
      </c>
      <c r="DN6" s="126"/>
      <c r="DO6" s="129"/>
      <c r="DP6" s="55" t="s">
        <v>7</v>
      </c>
      <c r="DQ6" s="55" t="s">
        <v>7</v>
      </c>
      <c r="DR6" s="126"/>
      <c r="DS6" s="129"/>
      <c r="DT6" s="55" t="s">
        <v>7</v>
      </c>
      <c r="DU6" s="55" t="s">
        <v>7</v>
      </c>
    </row>
    <row r="7" spans="1:125" ht="13.5">
      <c r="A7" s="78" t="s">
        <v>260</v>
      </c>
      <c r="B7" s="78" t="s">
        <v>110</v>
      </c>
      <c r="C7" s="79" t="s">
        <v>111</v>
      </c>
      <c r="D7" s="18">
        <f aca="true" t="shared" si="0" ref="D7:D32">H7+L7+P7+T7+X7+AB7+AF7+AJ7+AN7+AR7+AV7+AZ7+BD7+BH7+BL7+BP7+BT7+BX7+CB7+CF7+CJ7+CN7+CR7+CV7+CZ7+DD7+DH7+DL7+DP7+DT7</f>
        <v>0</v>
      </c>
      <c r="E7" s="18">
        <f aca="true" t="shared" si="1" ref="E7:E32">I7+M7+Q7+U7+Y7+AC7+AG7+AK7+AO7+AS7+AW7+BA7+BE7+BI7+BM7+BQ7+BU7+BY7+CC7+CG7+CK7+CO7+CS7+CW7+DA7+DE7+DI7+DM7+DQ7+DU7</f>
        <v>537987</v>
      </c>
      <c r="F7" s="85" t="s">
        <v>291</v>
      </c>
      <c r="G7" s="82" t="s">
        <v>292</v>
      </c>
      <c r="H7" s="18">
        <v>0</v>
      </c>
      <c r="I7" s="18">
        <v>159348</v>
      </c>
      <c r="J7" s="85" t="s">
        <v>295</v>
      </c>
      <c r="K7" s="82" t="s">
        <v>296</v>
      </c>
      <c r="L7" s="18">
        <v>0</v>
      </c>
      <c r="M7" s="18">
        <v>154563</v>
      </c>
      <c r="N7" s="85" t="s">
        <v>317</v>
      </c>
      <c r="O7" s="82" t="s">
        <v>318</v>
      </c>
      <c r="P7" s="18">
        <v>0</v>
      </c>
      <c r="Q7" s="18">
        <v>113806</v>
      </c>
      <c r="R7" s="85" t="s">
        <v>17</v>
      </c>
      <c r="S7" s="82" t="s">
        <v>18</v>
      </c>
      <c r="T7" s="18">
        <v>0</v>
      </c>
      <c r="U7" s="18">
        <v>53520</v>
      </c>
      <c r="V7" s="85" t="s">
        <v>19</v>
      </c>
      <c r="W7" s="82" t="s">
        <v>20</v>
      </c>
      <c r="X7" s="18">
        <v>0</v>
      </c>
      <c r="Y7" s="18">
        <v>56750</v>
      </c>
      <c r="Z7" s="84"/>
      <c r="AA7" s="82"/>
      <c r="AB7" s="18"/>
      <c r="AC7" s="18"/>
      <c r="AD7" s="84"/>
      <c r="AE7" s="82"/>
      <c r="AF7" s="18"/>
      <c r="AG7" s="18"/>
      <c r="AH7" s="84"/>
      <c r="AI7" s="82"/>
      <c r="AJ7" s="18"/>
      <c r="AK7" s="18"/>
      <c r="AL7" s="84"/>
      <c r="AM7" s="82"/>
      <c r="AN7" s="18"/>
      <c r="AO7" s="18"/>
      <c r="AP7" s="84"/>
      <c r="AQ7" s="82"/>
      <c r="AR7" s="18"/>
      <c r="AS7" s="18"/>
      <c r="AT7" s="84"/>
      <c r="AU7" s="82"/>
      <c r="AV7" s="18"/>
      <c r="AW7" s="18"/>
      <c r="AX7" s="84"/>
      <c r="AY7" s="82"/>
      <c r="AZ7" s="18"/>
      <c r="BA7" s="18"/>
      <c r="BB7" s="84"/>
      <c r="BC7" s="82"/>
      <c r="BD7" s="18"/>
      <c r="BE7" s="18"/>
      <c r="BF7" s="84"/>
      <c r="BG7" s="82"/>
      <c r="BH7" s="18"/>
      <c r="BI7" s="18"/>
      <c r="BJ7" s="84"/>
      <c r="BK7" s="82"/>
      <c r="BL7" s="18"/>
      <c r="BM7" s="18"/>
      <c r="BN7" s="84"/>
      <c r="BO7" s="82"/>
      <c r="BP7" s="18"/>
      <c r="BQ7" s="18"/>
      <c r="BR7" s="84"/>
      <c r="BS7" s="82"/>
      <c r="BT7" s="18"/>
      <c r="BU7" s="18"/>
      <c r="BV7" s="84"/>
      <c r="BW7" s="82"/>
      <c r="BX7" s="18"/>
      <c r="BY7" s="18"/>
      <c r="BZ7" s="84"/>
      <c r="CA7" s="82"/>
      <c r="CB7" s="18"/>
      <c r="CC7" s="18"/>
      <c r="CD7" s="84"/>
      <c r="CE7" s="82"/>
      <c r="CF7" s="18"/>
      <c r="CG7" s="18"/>
      <c r="CH7" s="84"/>
      <c r="CI7" s="82"/>
      <c r="CJ7" s="18"/>
      <c r="CK7" s="18"/>
      <c r="CL7" s="84"/>
      <c r="CM7" s="82"/>
      <c r="CN7" s="18"/>
      <c r="CO7" s="18"/>
      <c r="CP7" s="84"/>
      <c r="CQ7" s="82"/>
      <c r="CR7" s="18"/>
      <c r="CS7" s="18"/>
      <c r="CT7" s="84"/>
      <c r="CU7" s="82"/>
      <c r="CV7" s="18"/>
      <c r="CW7" s="18"/>
      <c r="CX7" s="84"/>
      <c r="CY7" s="82"/>
      <c r="CZ7" s="18"/>
      <c r="DA7" s="18"/>
      <c r="DB7" s="84"/>
      <c r="DC7" s="82"/>
      <c r="DD7" s="18"/>
      <c r="DE7" s="18"/>
      <c r="DF7" s="84"/>
      <c r="DG7" s="82"/>
      <c r="DH7" s="18"/>
      <c r="DI7" s="18"/>
      <c r="DJ7" s="84"/>
      <c r="DK7" s="82"/>
      <c r="DL7" s="18"/>
      <c r="DM7" s="18"/>
      <c r="DN7" s="84"/>
      <c r="DO7" s="82"/>
      <c r="DP7" s="18"/>
      <c r="DQ7" s="18"/>
      <c r="DR7" s="84"/>
      <c r="DS7" s="82"/>
      <c r="DT7" s="18"/>
      <c r="DU7" s="18"/>
    </row>
    <row r="8" spans="1:125" ht="13.5">
      <c r="A8" s="78" t="s">
        <v>260</v>
      </c>
      <c r="B8" s="78" t="s">
        <v>112</v>
      </c>
      <c r="C8" s="79" t="s">
        <v>113</v>
      </c>
      <c r="D8" s="18">
        <f t="shared" si="0"/>
        <v>0</v>
      </c>
      <c r="E8" s="18">
        <f t="shared" si="1"/>
        <v>313754</v>
      </c>
      <c r="F8" s="85" t="s">
        <v>271</v>
      </c>
      <c r="G8" s="82" t="s">
        <v>272</v>
      </c>
      <c r="H8" s="18"/>
      <c r="I8" s="18">
        <v>147639</v>
      </c>
      <c r="J8" s="85" t="s">
        <v>293</v>
      </c>
      <c r="K8" s="82" t="s">
        <v>294</v>
      </c>
      <c r="L8" s="18"/>
      <c r="M8" s="18">
        <v>97067</v>
      </c>
      <c r="N8" s="85" t="s">
        <v>58</v>
      </c>
      <c r="O8" s="82" t="s">
        <v>59</v>
      </c>
      <c r="P8" s="18"/>
      <c r="Q8" s="18">
        <v>69048</v>
      </c>
      <c r="R8" s="84"/>
      <c r="S8" s="82"/>
      <c r="T8" s="18"/>
      <c r="U8" s="18"/>
      <c r="V8" s="84"/>
      <c r="W8" s="82"/>
      <c r="X8" s="18"/>
      <c r="Y8" s="18"/>
      <c r="Z8" s="84"/>
      <c r="AA8" s="82"/>
      <c r="AB8" s="18"/>
      <c r="AC8" s="18"/>
      <c r="AD8" s="84"/>
      <c r="AE8" s="82"/>
      <c r="AF8" s="18"/>
      <c r="AG8" s="18"/>
      <c r="AH8" s="84"/>
      <c r="AI8" s="82"/>
      <c r="AJ8" s="18"/>
      <c r="AK8" s="18"/>
      <c r="AL8" s="84"/>
      <c r="AM8" s="82"/>
      <c r="AN8" s="18"/>
      <c r="AO8" s="18"/>
      <c r="AP8" s="84"/>
      <c r="AQ8" s="82"/>
      <c r="AR8" s="18"/>
      <c r="AS8" s="18"/>
      <c r="AT8" s="84"/>
      <c r="AU8" s="82"/>
      <c r="AV8" s="18"/>
      <c r="AW8" s="18"/>
      <c r="AX8" s="84"/>
      <c r="AY8" s="82"/>
      <c r="AZ8" s="18"/>
      <c r="BA8" s="18"/>
      <c r="BB8" s="84"/>
      <c r="BC8" s="82"/>
      <c r="BD8" s="18"/>
      <c r="BE8" s="18"/>
      <c r="BF8" s="84"/>
      <c r="BG8" s="82"/>
      <c r="BH8" s="18"/>
      <c r="BI8" s="18"/>
      <c r="BJ8" s="84"/>
      <c r="BK8" s="82"/>
      <c r="BL8" s="18"/>
      <c r="BM8" s="18"/>
      <c r="BN8" s="84"/>
      <c r="BO8" s="82"/>
      <c r="BP8" s="18"/>
      <c r="BQ8" s="18"/>
      <c r="BR8" s="84"/>
      <c r="BS8" s="82"/>
      <c r="BT8" s="18"/>
      <c r="BU8" s="18"/>
      <c r="BV8" s="84"/>
      <c r="BW8" s="82"/>
      <c r="BX8" s="18"/>
      <c r="BY8" s="18"/>
      <c r="BZ8" s="84"/>
      <c r="CA8" s="82"/>
      <c r="CB8" s="18"/>
      <c r="CC8" s="18"/>
      <c r="CD8" s="84"/>
      <c r="CE8" s="82"/>
      <c r="CF8" s="18"/>
      <c r="CG8" s="18"/>
      <c r="CH8" s="84"/>
      <c r="CI8" s="82"/>
      <c r="CJ8" s="18"/>
      <c r="CK8" s="18"/>
      <c r="CL8" s="84"/>
      <c r="CM8" s="82"/>
      <c r="CN8" s="18"/>
      <c r="CO8" s="18"/>
      <c r="CP8" s="84"/>
      <c r="CQ8" s="82"/>
      <c r="CR8" s="18"/>
      <c r="CS8" s="18"/>
      <c r="CT8" s="84"/>
      <c r="CU8" s="82"/>
      <c r="CV8" s="18"/>
      <c r="CW8" s="18"/>
      <c r="CX8" s="84"/>
      <c r="CY8" s="82"/>
      <c r="CZ8" s="18"/>
      <c r="DA8" s="18"/>
      <c r="DB8" s="84"/>
      <c r="DC8" s="82"/>
      <c r="DD8" s="18"/>
      <c r="DE8" s="18"/>
      <c r="DF8" s="84"/>
      <c r="DG8" s="82"/>
      <c r="DH8" s="18"/>
      <c r="DI8" s="18"/>
      <c r="DJ8" s="84"/>
      <c r="DK8" s="82"/>
      <c r="DL8" s="18"/>
      <c r="DM8" s="18"/>
      <c r="DN8" s="84"/>
      <c r="DO8" s="82"/>
      <c r="DP8" s="18"/>
      <c r="DQ8" s="18"/>
      <c r="DR8" s="84"/>
      <c r="DS8" s="82"/>
      <c r="DT8" s="18"/>
      <c r="DU8" s="18"/>
    </row>
    <row r="9" spans="1:125" ht="13.5">
      <c r="A9" s="78" t="s">
        <v>260</v>
      </c>
      <c r="B9" s="78" t="s">
        <v>114</v>
      </c>
      <c r="C9" s="79" t="s">
        <v>115</v>
      </c>
      <c r="D9" s="18">
        <f t="shared" si="0"/>
        <v>277382</v>
      </c>
      <c r="E9" s="18">
        <f t="shared" si="1"/>
        <v>98621</v>
      </c>
      <c r="F9" s="85" t="s">
        <v>303</v>
      </c>
      <c r="G9" s="82" t="s">
        <v>304</v>
      </c>
      <c r="H9" s="18">
        <v>183627</v>
      </c>
      <c r="I9" s="18">
        <v>64648</v>
      </c>
      <c r="J9" s="85" t="s">
        <v>93</v>
      </c>
      <c r="K9" s="82" t="s">
        <v>94</v>
      </c>
      <c r="L9" s="18">
        <v>76835</v>
      </c>
      <c r="M9" s="18">
        <v>28514</v>
      </c>
      <c r="N9" s="85" t="s">
        <v>95</v>
      </c>
      <c r="O9" s="82" t="s">
        <v>96</v>
      </c>
      <c r="P9" s="18">
        <v>16920</v>
      </c>
      <c r="Q9" s="18">
        <v>5459</v>
      </c>
      <c r="R9" s="84"/>
      <c r="S9" s="82"/>
      <c r="T9" s="18"/>
      <c r="U9" s="18"/>
      <c r="V9" s="84"/>
      <c r="W9" s="82"/>
      <c r="X9" s="18"/>
      <c r="Y9" s="18"/>
      <c r="Z9" s="84"/>
      <c r="AA9" s="82"/>
      <c r="AB9" s="18"/>
      <c r="AC9" s="18"/>
      <c r="AD9" s="84"/>
      <c r="AE9" s="82"/>
      <c r="AF9" s="18"/>
      <c r="AG9" s="18"/>
      <c r="AH9" s="84"/>
      <c r="AI9" s="82"/>
      <c r="AJ9" s="18"/>
      <c r="AK9" s="18"/>
      <c r="AL9" s="84"/>
      <c r="AM9" s="82"/>
      <c r="AN9" s="18"/>
      <c r="AO9" s="18"/>
      <c r="AP9" s="84"/>
      <c r="AQ9" s="82"/>
      <c r="AR9" s="18"/>
      <c r="AS9" s="18"/>
      <c r="AT9" s="84"/>
      <c r="AU9" s="82"/>
      <c r="AV9" s="18"/>
      <c r="AW9" s="18"/>
      <c r="AX9" s="84"/>
      <c r="AY9" s="82"/>
      <c r="AZ9" s="18"/>
      <c r="BA9" s="18"/>
      <c r="BB9" s="84"/>
      <c r="BC9" s="82"/>
      <c r="BD9" s="18"/>
      <c r="BE9" s="18"/>
      <c r="BF9" s="84"/>
      <c r="BG9" s="82"/>
      <c r="BH9" s="18"/>
      <c r="BI9" s="18"/>
      <c r="BJ9" s="84"/>
      <c r="BK9" s="82"/>
      <c r="BL9" s="18"/>
      <c r="BM9" s="18"/>
      <c r="BN9" s="84"/>
      <c r="BO9" s="82"/>
      <c r="BP9" s="18"/>
      <c r="BQ9" s="18"/>
      <c r="BR9" s="84"/>
      <c r="BS9" s="82"/>
      <c r="BT9" s="18"/>
      <c r="BU9" s="18"/>
      <c r="BV9" s="84"/>
      <c r="BW9" s="82"/>
      <c r="BX9" s="18"/>
      <c r="BY9" s="18"/>
      <c r="BZ9" s="84"/>
      <c r="CA9" s="82"/>
      <c r="CB9" s="18"/>
      <c r="CC9" s="18"/>
      <c r="CD9" s="84"/>
      <c r="CE9" s="82"/>
      <c r="CF9" s="18"/>
      <c r="CG9" s="18"/>
      <c r="CH9" s="84"/>
      <c r="CI9" s="82"/>
      <c r="CJ9" s="18"/>
      <c r="CK9" s="18"/>
      <c r="CL9" s="84"/>
      <c r="CM9" s="82"/>
      <c r="CN9" s="18"/>
      <c r="CO9" s="18"/>
      <c r="CP9" s="84"/>
      <c r="CQ9" s="82"/>
      <c r="CR9" s="18"/>
      <c r="CS9" s="18"/>
      <c r="CT9" s="84"/>
      <c r="CU9" s="82"/>
      <c r="CV9" s="18"/>
      <c r="CW9" s="18"/>
      <c r="CX9" s="84"/>
      <c r="CY9" s="82"/>
      <c r="CZ9" s="18"/>
      <c r="DA9" s="18"/>
      <c r="DB9" s="84"/>
      <c r="DC9" s="82"/>
      <c r="DD9" s="18"/>
      <c r="DE9" s="18"/>
      <c r="DF9" s="84"/>
      <c r="DG9" s="82"/>
      <c r="DH9" s="18"/>
      <c r="DI9" s="18"/>
      <c r="DJ9" s="84"/>
      <c r="DK9" s="82"/>
      <c r="DL9" s="18"/>
      <c r="DM9" s="18"/>
      <c r="DN9" s="84"/>
      <c r="DO9" s="82"/>
      <c r="DP9" s="18"/>
      <c r="DQ9" s="18"/>
      <c r="DR9" s="84"/>
      <c r="DS9" s="82"/>
      <c r="DT9" s="18"/>
      <c r="DU9" s="18"/>
    </row>
    <row r="10" spans="1:125" ht="13.5">
      <c r="A10" s="78" t="s">
        <v>260</v>
      </c>
      <c r="B10" s="78" t="s">
        <v>116</v>
      </c>
      <c r="C10" s="79" t="s">
        <v>117</v>
      </c>
      <c r="D10" s="18">
        <f t="shared" si="0"/>
        <v>797706</v>
      </c>
      <c r="E10" s="18">
        <f t="shared" si="1"/>
        <v>300862</v>
      </c>
      <c r="F10" s="85" t="s">
        <v>307</v>
      </c>
      <c r="G10" s="82" t="s">
        <v>308</v>
      </c>
      <c r="H10" s="18">
        <v>278619</v>
      </c>
      <c r="I10" s="18">
        <v>118485</v>
      </c>
      <c r="J10" s="85" t="s">
        <v>319</v>
      </c>
      <c r="K10" s="82" t="s">
        <v>320</v>
      </c>
      <c r="L10" s="18">
        <v>250382</v>
      </c>
      <c r="M10" s="18">
        <v>72313</v>
      </c>
      <c r="N10" s="85" t="s">
        <v>51</v>
      </c>
      <c r="O10" s="82" t="s">
        <v>52</v>
      </c>
      <c r="P10" s="18">
        <v>93258</v>
      </c>
      <c r="Q10" s="18">
        <v>42680</v>
      </c>
      <c r="R10" s="85" t="s">
        <v>53</v>
      </c>
      <c r="S10" s="82" t="s">
        <v>54</v>
      </c>
      <c r="T10" s="18">
        <v>175447</v>
      </c>
      <c r="U10" s="18">
        <v>67384</v>
      </c>
      <c r="V10" s="84"/>
      <c r="W10" s="82"/>
      <c r="X10" s="18"/>
      <c r="Y10" s="18"/>
      <c r="Z10" s="84"/>
      <c r="AA10" s="82"/>
      <c r="AB10" s="18"/>
      <c r="AC10" s="18"/>
      <c r="AD10" s="84"/>
      <c r="AE10" s="82"/>
      <c r="AF10" s="18"/>
      <c r="AG10" s="18"/>
      <c r="AH10" s="84"/>
      <c r="AI10" s="82"/>
      <c r="AJ10" s="18"/>
      <c r="AK10" s="18"/>
      <c r="AL10" s="84"/>
      <c r="AM10" s="82"/>
      <c r="AN10" s="18"/>
      <c r="AO10" s="18"/>
      <c r="AP10" s="84"/>
      <c r="AQ10" s="82"/>
      <c r="AR10" s="18"/>
      <c r="AS10" s="18"/>
      <c r="AT10" s="84"/>
      <c r="AU10" s="82"/>
      <c r="AV10" s="18"/>
      <c r="AW10" s="18"/>
      <c r="AX10" s="84"/>
      <c r="AY10" s="82"/>
      <c r="AZ10" s="18"/>
      <c r="BA10" s="18"/>
      <c r="BB10" s="84"/>
      <c r="BC10" s="82"/>
      <c r="BD10" s="18"/>
      <c r="BE10" s="18"/>
      <c r="BF10" s="84"/>
      <c r="BG10" s="82"/>
      <c r="BH10" s="18"/>
      <c r="BI10" s="18"/>
      <c r="BJ10" s="84"/>
      <c r="BK10" s="82"/>
      <c r="BL10" s="18"/>
      <c r="BM10" s="18"/>
      <c r="BN10" s="84"/>
      <c r="BO10" s="82"/>
      <c r="BP10" s="18"/>
      <c r="BQ10" s="18"/>
      <c r="BR10" s="84"/>
      <c r="BS10" s="82"/>
      <c r="BT10" s="18"/>
      <c r="BU10" s="18"/>
      <c r="BV10" s="84"/>
      <c r="BW10" s="82"/>
      <c r="BX10" s="18"/>
      <c r="BY10" s="18"/>
      <c r="BZ10" s="84"/>
      <c r="CA10" s="82"/>
      <c r="CB10" s="18"/>
      <c r="CC10" s="18"/>
      <c r="CD10" s="84"/>
      <c r="CE10" s="82"/>
      <c r="CF10" s="18"/>
      <c r="CG10" s="18"/>
      <c r="CH10" s="84"/>
      <c r="CI10" s="82"/>
      <c r="CJ10" s="18"/>
      <c r="CK10" s="18"/>
      <c r="CL10" s="84"/>
      <c r="CM10" s="82"/>
      <c r="CN10" s="18"/>
      <c r="CO10" s="18"/>
      <c r="CP10" s="84"/>
      <c r="CQ10" s="82"/>
      <c r="CR10" s="18"/>
      <c r="CS10" s="18"/>
      <c r="CT10" s="84"/>
      <c r="CU10" s="82"/>
      <c r="CV10" s="18"/>
      <c r="CW10" s="18"/>
      <c r="CX10" s="84"/>
      <c r="CY10" s="82"/>
      <c r="CZ10" s="18"/>
      <c r="DA10" s="18"/>
      <c r="DB10" s="84"/>
      <c r="DC10" s="82"/>
      <c r="DD10" s="18"/>
      <c r="DE10" s="18"/>
      <c r="DF10" s="84"/>
      <c r="DG10" s="82"/>
      <c r="DH10" s="18"/>
      <c r="DI10" s="18"/>
      <c r="DJ10" s="84"/>
      <c r="DK10" s="82"/>
      <c r="DL10" s="18"/>
      <c r="DM10" s="18"/>
      <c r="DN10" s="84"/>
      <c r="DO10" s="82"/>
      <c r="DP10" s="18"/>
      <c r="DQ10" s="18"/>
      <c r="DR10" s="84"/>
      <c r="DS10" s="82"/>
      <c r="DT10" s="18"/>
      <c r="DU10" s="18"/>
    </row>
    <row r="11" spans="1:125" ht="13.5">
      <c r="A11" s="78" t="s">
        <v>260</v>
      </c>
      <c r="B11" s="78" t="s">
        <v>118</v>
      </c>
      <c r="C11" s="79" t="s">
        <v>119</v>
      </c>
      <c r="D11" s="18">
        <f t="shared" si="0"/>
        <v>868341</v>
      </c>
      <c r="E11" s="18">
        <f t="shared" si="1"/>
        <v>234479</v>
      </c>
      <c r="F11" s="85" t="s">
        <v>279</v>
      </c>
      <c r="G11" s="82" t="s">
        <v>280</v>
      </c>
      <c r="H11" s="18">
        <v>554307</v>
      </c>
      <c r="I11" s="18">
        <v>149805</v>
      </c>
      <c r="J11" s="85" t="s">
        <v>315</v>
      </c>
      <c r="K11" s="82" t="s">
        <v>316</v>
      </c>
      <c r="L11" s="18">
        <v>314034</v>
      </c>
      <c r="M11" s="18">
        <v>84674</v>
      </c>
      <c r="N11" s="84"/>
      <c r="O11" s="82"/>
      <c r="P11" s="18"/>
      <c r="Q11" s="18"/>
      <c r="R11" s="84"/>
      <c r="S11" s="82"/>
      <c r="T11" s="18"/>
      <c r="U11" s="18"/>
      <c r="V11" s="84"/>
      <c r="W11" s="82"/>
      <c r="X11" s="18"/>
      <c r="Y11" s="18"/>
      <c r="Z11" s="84"/>
      <c r="AA11" s="82"/>
      <c r="AB11" s="18"/>
      <c r="AC11" s="18"/>
      <c r="AD11" s="84"/>
      <c r="AE11" s="82"/>
      <c r="AF11" s="18"/>
      <c r="AG11" s="18"/>
      <c r="AH11" s="84"/>
      <c r="AI11" s="82"/>
      <c r="AJ11" s="18"/>
      <c r="AK11" s="18"/>
      <c r="AL11" s="84"/>
      <c r="AM11" s="82"/>
      <c r="AN11" s="18"/>
      <c r="AO11" s="18"/>
      <c r="AP11" s="84"/>
      <c r="AQ11" s="82"/>
      <c r="AR11" s="18"/>
      <c r="AS11" s="18"/>
      <c r="AT11" s="84"/>
      <c r="AU11" s="82"/>
      <c r="AV11" s="18"/>
      <c r="AW11" s="18"/>
      <c r="AX11" s="84"/>
      <c r="AY11" s="82"/>
      <c r="AZ11" s="18"/>
      <c r="BA11" s="18"/>
      <c r="BB11" s="84"/>
      <c r="BC11" s="82"/>
      <c r="BD11" s="18"/>
      <c r="BE11" s="18"/>
      <c r="BF11" s="84"/>
      <c r="BG11" s="82"/>
      <c r="BH11" s="18"/>
      <c r="BI11" s="18"/>
      <c r="BJ11" s="84"/>
      <c r="BK11" s="82"/>
      <c r="BL11" s="18"/>
      <c r="BM11" s="18"/>
      <c r="BN11" s="84"/>
      <c r="BO11" s="82"/>
      <c r="BP11" s="18"/>
      <c r="BQ11" s="18"/>
      <c r="BR11" s="84"/>
      <c r="BS11" s="82"/>
      <c r="BT11" s="18"/>
      <c r="BU11" s="18"/>
      <c r="BV11" s="84"/>
      <c r="BW11" s="82"/>
      <c r="BX11" s="18"/>
      <c r="BY11" s="18"/>
      <c r="BZ11" s="84"/>
      <c r="CA11" s="82"/>
      <c r="CB11" s="18"/>
      <c r="CC11" s="18"/>
      <c r="CD11" s="84"/>
      <c r="CE11" s="82"/>
      <c r="CF11" s="18"/>
      <c r="CG11" s="18"/>
      <c r="CH11" s="84"/>
      <c r="CI11" s="82"/>
      <c r="CJ11" s="18"/>
      <c r="CK11" s="18"/>
      <c r="CL11" s="84"/>
      <c r="CM11" s="82"/>
      <c r="CN11" s="18"/>
      <c r="CO11" s="18"/>
      <c r="CP11" s="84"/>
      <c r="CQ11" s="82"/>
      <c r="CR11" s="18"/>
      <c r="CS11" s="18"/>
      <c r="CT11" s="84"/>
      <c r="CU11" s="82"/>
      <c r="CV11" s="18"/>
      <c r="CW11" s="18"/>
      <c r="CX11" s="84"/>
      <c r="CY11" s="82"/>
      <c r="CZ11" s="18"/>
      <c r="DA11" s="18"/>
      <c r="DB11" s="84"/>
      <c r="DC11" s="82"/>
      <c r="DD11" s="18"/>
      <c r="DE11" s="18"/>
      <c r="DF11" s="84"/>
      <c r="DG11" s="82"/>
      <c r="DH11" s="18"/>
      <c r="DI11" s="18"/>
      <c r="DJ11" s="84"/>
      <c r="DK11" s="82"/>
      <c r="DL11" s="18"/>
      <c r="DM11" s="18"/>
      <c r="DN11" s="84"/>
      <c r="DO11" s="82"/>
      <c r="DP11" s="18"/>
      <c r="DQ11" s="18"/>
      <c r="DR11" s="84"/>
      <c r="DS11" s="82"/>
      <c r="DT11" s="18"/>
      <c r="DU11" s="18"/>
    </row>
    <row r="12" spans="1:125" ht="13.5">
      <c r="A12" s="78" t="s">
        <v>260</v>
      </c>
      <c r="B12" s="78" t="s">
        <v>120</v>
      </c>
      <c r="C12" s="79" t="s">
        <v>121</v>
      </c>
      <c r="D12" s="18">
        <f t="shared" si="0"/>
        <v>746662</v>
      </c>
      <c r="E12" s="18">
        <f t="shared" si="1"/>
        <v>0</v>
      </c>
      <c r="F12" s="85" t="s">
        <v>293</v>
      </c>
      <c r="G12" s="82" t="s">
        <v>294</v>
      </c>
      <c r="H12" s="18">
        <v>399427</v>
      </c>
      <c r="I12" s="18">
        <v>0</v>
      </c>
      <c r="J12" s="85" t="s">
        <v>58</v>
      </c>
      <c r="K12" s="82" t="s">
        <v>59</v>
      </c>
      <c r="L12" s="18">
        <v>347235</v>
      </c>
      <c r="M12" s="18">
        <v>0</v>
      </c>
      <c r="N12" s="84"/>
      <c r="O12" s="82"/>
      <c r="P12" s="18"/>
      <c r="Q12" s="18"/>
      <c r="R12" s="84"/>
      <c r="S12" s="82"/>
      <c r="T12" s="18"/>
      <c r="U12" s="18"/>
      <c r="V12" s="84"/>
      <c r="W12" s="82"/>
      <c r="X12" s="18"/>
      <c r="Y12" s="18"/>
      <c r="Z12" s="84"/>
      <c r="AA12" s="82"/>
      <c r="AB12" s="18"/>
      <c r="AC12" s="18"/>
      <c r="AD12" s="84"/>
      <c r="AE12" s="82"/>
      <c r="AF12" s="18"/>
      <c r="AG12" s="18"/>
      <c r="AH12" s="84"/>
      <c r="AI12" s="82"/>
      <c r="AJ12" s="18"/>
      <c r="AK12" s="18"/>
      <c r="AL12" s="84"/>
      <c r="AM12" s="82"/>
      <c r="AN12" s="18"/>
      <c r="AO12" s="18"/>
      <c r="AP12" s="84"/>
      <c r="AQ12" s="82"/>
      <c r="AR12" s="18"/>
      <c r="AS12" s="18"/>
      <c r="AT12" s="84"/>
      <c r="AU12" s="82"/>
      <c r="AV12" s="18"/>
      <c r="AW12" s="18"/>
      <c r="AX12" s="84"/>
      <c r="AY12" s="82"/>
      <c r="AZ12" s="18"/>
      <c r="BA12" s="18"/>
      <c r="BB12" s="84"/>
      <c r="BC12" s="82"/>
      <c r="BD12" s="18"/>
      <c r="BE12" s="18"/>
      <c r="BF12" s="84"/>
      <c r="BG12" s="82"/>
      <c r="BH12" s="18"/>
      <c r="BI12" s="18"/>
      <c r="BJ12" s="84"/>
      <c r="BK12" s="82"/>
      <c r="BL12" s="18"/>
      <c r="BM12" s="18"/>
      <c r="BN12" s="84"/>
      <c r="BO12" s="82"/>
      <c r="BP12" s="18"/>
      <c r="BQ12" s="18"/>
      <c r="BR12" s="84"/>
      <c r="BS12" s="82"/>
      <c r="BT12" s="18"/>
      <c r="BU12" s="18"/>
      <c r="BV12" s="84"/>
      <c r="BW12" s="82"/>
      <c r="BX12" s="18"/>
      <c r="BY12" s="18"/>
      <c r="BZ12" s="84"/>
      <c r="CA12" s="82"/>
      <c r="CB12" s="18"/>
      <c r="CC12" s="18"/>
      <c r="CD12" s="84"/>
      <c r="CE12" s="82"/>
      <c r="CF12" s="18"/>
      <c r="CG12" s="18"/>
      <c r="CH12" s="84"/>
      <c r="CI12" s="82"/>
      <c r="CJ12" s="18"/>
      <c r="CK12" s="18"/>
      <c r="CL12" s="84"/>
      <c r="CM12" s="82"/>
      <c r="CN12" s="18"/>
      <c r="CO12" s="18"/>
      <c r="CP12" s="84"/>
      <c r="CQ12" s="82"/>
      <c r="CR12" s="18"/>
      <c r="CS12" s="18"/>
      <c r="CT12" s="84"/>
      <c r="CU12" s="82"/>
      <c r="CV12" s="18"/>
      <c r="CW12" s="18"/>
      <c r="CX12" s="84"/>
      <c r="CY12" s="82"/>
      <c r="CZ12" s="18"/>
      <c r="DA12" s="18"/>
      <c r="DB12" s="84"/>
      <c r="DC12" s="82"/>
      <c r="DD12" s="18"/>
      <c r="DE12" s="18"/>
      <c r="DF12" s="84"/>
      <c r="DG12" s="82"/>
      <c r="DH12" s="18"/>
      <c r="DI12" s="18"/>
      <c r="DJ12" s="84"/>
      <c r="DK12" s="82"/>
      <c r="DL12" s="18"/>
      <c r="DM12" s="18"/>
      <c r="DN12" s="84"/>
      <c r="DO12" s="82"/>
      <c r="DP12" s="18"/>
      <c r="DQ12" s="18"/>
      <c r="DR12" s="84"/>
      <c r="DS12" s="82"/>
      <c r="DT12" s="18"/>
      <c r="DU12" s="18"/>
    </row>
    <row r="13" spans="1:125" ht="13.5">
      <c r="A13" s="78" t="s">
        <v>260</v>
      </c>
      <c r="B13" s="78" t="s">
        <v>122</v>
      </c>
      <c r="C13" s="79" t="s">
        <v>123</v>
      </c>
      <c r="D13" s="18">
        <f t="shared" si="0"/>
        <v>0</v>
      </c>
      <c r="E13" s="18">
        <f t="shared" si="1"/>
        <v>225923</v>
      </c>
      <c r="F13" s="85" t="s">
        <v>289</v>
      </c>
      <c r="G13" s="82" t="s">
        <v>290</v>
      </c>
      <c r="H13" s="18">
        <v>0</v>
      </c>
      <c r="I13" s="18">
        <v>111606</v>
      </c>
      <c r="J13" s="85" t="s">
        <v>66</v>
      </c>
      <c r="K13" s="82" t="s">
        <v>67</v>
      </c>
      <c r="L13" s="18">
        <v>0</v>
      </c>
      <c r="M13" s="18">
        <v>114317</v>
      </c>
      <c r="N13" s="84"/>
      <c r="O13" s="82"/>
      <c r="P13" s="18"/>
      <c r="Q13" s="18"/>
      <c r="R13" s="84"/>
      <c r="S13" s="82"/>
      <c r="T13" s="18"/>
      <c r="U13" s="18"/>
      <c r="V13" s="84"/>
      <c r="W13" s="82"/>
      <c r="X13" s="18"/>
      <c r="Y13" s="18"/>
      <c r="Z13" s="84"/>
      <c r="AA13" s="82"/>
      <c r="AB13" s="18"/>
      <c r="AC13" s="18"/>
      <c r="AD13" s="84"/>
      <c r="AE13" s="82"/>
      <c r="AF13" s="18"/>
      <c r="AG13" s="18"/>
      <c r="AH13" s="84"/>
      <c r="AI13" s="82"/>
      <c r="AJ13" s="18"/>
      <c r="AK13" s="18"/>
      <c r="AL13" s="84"/>
      <c r="AM13" s="82"/>
      <c r="AN13" s="18"/>
      <c r="AO13" s="18"/>
      <c r="AP13" s="84"/>
      <c r="AQ13" s="82"/>
      <c r="AR13" s="18"/>
      <c r="AS13" s="18"/>
      <c r="AT13" s="84"/>
      <c r="AU13" s="82"/>
      <c r="AV13" s="18"/>
      <c r="AW13" s="18"/>
      <c r="AX13" s="84"/>
      <c r="AY13" s="82"/>
      <c r="AZ13" s="18"/>
      <c r="BA13" s="18"/>
      <c r="BB13" s="84"/>
      <c r="BC13" s="82"/>
      <c r="BD13" s="18"/>
      <c r="BE13" s="18"/>
      <c r="BF13" s="84"/>
      <c r="BG13" s="82"/>
      <c r="BH13" s="18"/>
      <c r="BI13" s="18"/>
      <c r="BJ13" s="84"/>
      <c r="BK13" s="82"/>
      <c r="BL13" s="18"/>
      <c r="BM13" s="18"/>
      <c r="BN13" s="84"/>
      <c r="BO13" s="82"/>
      <c r="BP13" s="18"/>
      <c r="BQ13" s="18"/>
      <c r="BR13" s="84"/>
      <c r="BS13" s="82"/>
      <c r="BT13" s="18"/>
      <c r="BU13" s="18"/>
      <c r="BV13" s="84"/>
      <c r="BW13" s="82"/>
      <c r="BX13" s="18"/>
      <c r="BY13" s="18"/>
      <c r="BZ13" s="84"/>
      <c r="CA13" s="82"/>
      <c r="CB13" s="18"/>
      <c r="CC13" s="18"/>
      <c r="CD13" s="84"/>
      <c r="CE13" s="82"/>
      <c r="CF13" s="18"/>
      <c r="CG13" s="18"/>
      <c r="CH13" s="84"/>
      <c r="CI13" s="82"/>
      <c r="CJ13" s="18"/>
      <c r="CK13" s="18"/>
      <c r="CL13" s="84"/>
      <c r="CM13" s="82"/>
      <c r="CN13" s="18"/>
      <c r="CO13" s="18"/>
      <c r="CP13" s="84"/>
      <c r="CQ13" s="82"/>
      <c r="CR13" s="18"/>
      <c r="CS13" s="18"/>
      <c r="CT13" s="84"/>
      <c r="CU13" s="82"/>
      <c r="CV13" s="18"/>
      <c r="CW13" s="18"/>
      <c r="CX13" s="84"/>
      <c r="CY13" s="82"/>
      <c r="CZ13" s="18"/>
      <c r="DA13" s="18"/>
      <c r="DB13" s="84"/>
      <c r="DC13" s="82"/>
      <c r="DD13" s="18"/>
      <c r="DE13" s="18"/>
      <c r="DF13" s="84"/>
      <c r="DG13" s="82"/>
      <c r="DH13" s="18"/>
      <c r="DI13" s="18"/>
      <c r="DJ13" s="84"/>
      <c r="DK13" s="82"/>
      <c r="DL13" s="18"/>
      <c r="DM13" s="18"/>
      <c r="DN13" s="84"/>
      <c r="DO13" s="82"/>
      <c r="DP13" s="18"/>
      <c r="DQ13" s="18"/>
      <c r="DR13" s="84"/>
      <c r="DS13" s="82"/>
      <c r="DT13" s="18"/>
      <c r="DU13" s="18"/>
    </row>
    <row r="14" spans="1:125" ht="13.5">
      <c r="A14" s="78" t="s">
        <v>260</v>
      </c>
      <c r="B14" s="78" t="s">
        <v>124</v>
      </c>
      <c r="C14" s="79" t="s">
        <v>125</v>
      </c>
      <c r="D14" s="18">
        <f t="shared" si="0"/>
        <v>1936684</v>
      </c>
      <c r="E14" s="18">
        <f t="shared" si="1"/>
        <v>146649</v>
      </c>
      <c r="F14" s="85" t="s">
        <v>275</v>
      </c>
      <c r="G14" s="82" t="s">
        <v>276</v>
      </c>
      <c r="H14" s="18">
        <v>1342122</v>
      </c>
      <c r="I14" s="18">
        <v>101628</v>
      </c>
      <c r="J14" s="85" t="s">
        <v>97</v>
      </c>
      <c r="K14" s="82" t="s">
        <v>98</v>
      </c>
      <c r="L14" s="18">
        <v>77467</v>
      </c>
      <c r="M14" s="18">
        <v>5866</v>
      </c>
      <c r="N14" s="85" t="s">
        <v>99</v>
      </c>
      <c r="O14" s="82" t="s">
        <v>233</v>
      </c>
      <c r="P14" s="18">
        <v>158808</v>
      </c>
      <c r="Q14" s="18">
        <v>12025</v>
      </c>
      <c r="R14" s="85" t="s">
        <v>100</v>
      </c>
      <c r="S14" s="82" t="s">
        <v>101</v>
      </c>
      <c r="T14" s="18">
        <v>224656</v>
      </c>
      <c r="U14" s="18">
        <v>17012</v>
      </c>
      <c r="V14" s="85" t="s">
        <v>102</v>
      </c>
      <c r="W14" s="82" t="s">
        <v>103</v>
      </c>
      <c r="X14" s="18">
        <v>133631</v>
      </c>
      <c r="Y14" s="18">
        <v>10118</v>
      </c>
      <c r="Z14" s="84"/>
      <c r="AA14" s="82"/>
      <c r="AB14" s="18"/>
      <c r="AC14" s="18"/>
      <c r="AD14" s="84"/>
      <c r="AE14" s="82"/>
      <c r="AF14" s="18"/>
      <c r="AG14" s="18"/>
      <c r="AH14" s="84"/>
      <c r="AI14" s="82"/>
      <c r="AJ14" s="18"/>
      <c r="AK14" s="18"/>
      <c r="AL14" s="84"/>
      <c r="AM14" s="82"/>
      <c r="AN14" s="18"/>
      <c r="AO14" s="18"/>
      <c r="AP14" s="84"/>
      <c r="AQ14" s="82"/>
      <c r="AR14" s="18"/>
      <c r="AS14" s="18"/>
      <c r="AT14" s="84"/>
      <c r="AU14" s="82"/>
      <c r="AV14" s="18"/>
      <c r="AW14" s="18"/>
      <c r="AX14" s="84"/>
      <c r="AY14" s="82"/>
      <c r="AZ14" s="18"/>
      <c r="BA14" s="18"/>
      <c r="BB14" s="84"/>
      <c r="BC14" s="82"/>
      <c r="BD14" s="18"/>
      <c r="BE14" s="18"/>
      <c r="BF14" s="84"/>
      <c r="BG14" s="82"/>
      <c r="BH14" s="18"/>
      <c r="BI14" s="18"/>
      <c r="BJ14" s="84"/>
      <c r="BK14" s="82"/>
      <c r="BL14" s="18"/>
      <c r="BM14" s="18"/>
      <c r="BN14" s="84"/>
      <c r="BO14" s="82"/>
      <c r="BP14" s="18"/>
      <c r="BQ14" s="18"/>
      <c r="BR14" s="84"/>
      <c r="BS14" s="82"/>
      <c r="BT14" s="18"/>
      <c r="BU14" s="18"/>
      <c r="BV14" s="84"/>
      <c r="BW14" s="82"/>
      <c r="BX14" s="18"/>
      <c r="BY14" s="18"/>
      <c r="BZ14" s="84"/>
      <c r="CA14" s="82"/>
      <c r="CB14" s="18"/>
      <c r="CC14" s="18"/>
      <c r="CD14" s="84"/>
      <c r="CE14" s="82"/>
      <c r="CF14" s="18"/>
      <c r="CG14" s="18"/>
      <c r="CH14" s="84"/>
      <c r="CI14" s="82"/>
      <c r="CJ14" s="18"/>
      <c r="CK14" s="18"/>
      <c r="CL14" s="84"/>
      <c r="CM14" s="82"/>
      <c r="CN14" s="18"/>
      <c r="CO14" s="18"/>
      <c r="CP14" s="84"/>
      <c r="CQ14" s="82"/>
      <c r="CR14" s="18"/>
      <c r="CS14" s="18"/>
      <c r="CT14" s="84"/>
      <c r="CU14" s="82"/>
      <c r="CV14" s="18"/>
      <c r="CW14" s="18"/>
      <c r="CX14" s="84"/>
      <c r="CY14" s="82"/>
      <c r="CZ14" s="18"/>
      <c r="DA14" s="18"/>
      <c r="DB14" s="84"/>
      <c r="DC14" s="82"/>
      <c r="DD14" s="18"/>
      <c r="DE14" s="18"/>
      <c r="DF14" s="84"/>
      <c r="DG14" s="82"/>
      <c r="DH14" s="18"/>
      <c r="DI14" s="18"/>
      <c r="DJ14" s="84"/>
      <c r="DK14" s="82"/>
      <c r="DL14" s="18"/>
      <c r="DM14" s="18"/>
      <c r="DN14" s="84"/>
      <c r="DO14" s="82"/>
      <c r="DP14" s="18"/>
      <c r="DQ14" s="18"/>
      <c r="DR14" s="84"/>
      <c r="DS14" s="82"/>
      <c r="DT14" s="18"/>
      <c r="DU14" s="18"/>
    </row>
    <row r="15" spans="1:125" ht="13.5">
      <c r="A15" s="78" t="s">
        <v>260</v>
      </c>
      <c r="B15" s="78" t="s">
        <v>126</v>
      </c>
      <c r="C15" s="79" t="s">
        <v>127</v>
      </c>
      <c r="D15" s="18">
        <f t="shared" si="0"/>
        <v>0</v>
      </c>
      <c r="E15" s="18">
        <f t="shared" si="1"/>
        <v>403893</v>
      </c>
      <c r="F15" s="85" t="s">
        <v>283</v>
      </c>
      <c r="G15" s="82" t="s">
        <v>284</v>
      </c>
      <c r="H15" s="18">
        <v>0</v>
      </c>
      <c r="I15" s="18">
        <v>311484</v>
      </c>
      <c r="J15" s="85" t="s">
        <v>311</v>
      </c>
      <c r="K15" s="82" t="s">
        <v>312</v>
      </c>
      <c r="L15" s="18">
        <v>0</v>
      </c>
      <c r="M15" s="18">
        <v>92409</v>
      </c>
      <c r="N15" s="84"/>
      <c r="O15" s="82"/>
      <c r="P15" s="18"/>
      <c r="Q15" s="18"/>
      <c r="R15" s="84"/>
      <c r="S15" s="82"/>
      <c r="T15" s="18"/>
      <c r="U15" s="18"/>
      <c r="V15" s="84"/>
      <c r="W15" s="82"/>
      <c r="X15" s="18"/>
      <c r="Y15" s="18"/>
      <c r="Z15" s="84"/>
      <c r="AA15" s="82"/>
      <c r="AB15" s="18"/>
      <c r="AC15" s="18"/>
      <c r="AD15" s="84"/>
      <c r="AE15" s="82"/>
      <c r="AF15" s="18"/>
      <c r="AG15" s="18"/>
      <c r="AH15" s="84"/>
      <c r="AI15" s="82"/>
      <c r="AJ15" s="18"/>
      <c r="AK15" s="18"/>
      <c r="AL15" s="84"/>
      <c r="AM15" s="82"/>
      <c r="AN15" s="18"/>
      <c r="AO15" s="18"/>
      <c r="AP15" s="84"/>
      <c r="AQ15" s="82"/>
      <c r="AR15" s="18"/>
      <c r="AS15" s="18"/>
      <c r="AT15" s="84"/>
      <c r="AU15" s="82"/>
      <c r="AV15" s="18"/>
      <c r="AW15" s="18"/>
      <c r="AX15" s="84"/>
      <c r="AY15" s="82"/>
      <c r="AZ15" s="18"/>
      <c r="BA15" s="18"/>
      <c r="BB15" s="84"/>
      <c r="BC15" s="82"/>
      <c r="BD15" s="18"/>
      <c r="BE15" s="18"/>
      <c r="BF15" s="84"/>
      <c r="BG15" s="82"/>
      <c r="BH15" s="18"/>
      <c r="BI15" s="18"/>
      <c r="BJ15" s="84"/>
      <c r="BK15" s="82"/>
      <c r="BL15" s="18"/>
      <c r="BM15" s="18"/>
      <c r="BN15" s="84"/>
      <c r="BO15" s="82"/>
      <c r="BP15" s="18"/>
      <c r="BQ15" s="18"/>
      <c r="BR15" s="84"/>
      <c r="BS15" s="82"/>
      <c r="BT15" s="18"/>
      <c r="BU15" s="18"/>
      <c r="BV15" s="84"/>
      <c r="BW15" s="82"/>
      <c r="BX15" s="18"/>
      <c r="BY15" s="18"/>
      <c r="BZ15" s="84"/>
      <c r="CA15" s="82"/>
      <c r="CB15" s="18"/>
      <c r="CC15" s="18"/>
      <c r="CD15" s="84"/>
      <c r="CE15" s="82"/>
      <c r="CF15" s="18"/>
      <c r="CG15" s="18"/>
      <c r="CH15" s="84"/>
      <c r="CI15" s="82"/>
      <c r="CJ15" s="18"/>
      <c r="CK15" s="18"/>
      <c r="CL15" s="84"/>
      <c r="CM15" s="82"/>
      <c r="CN15" s="18"/>
      <c r="CO15" s="18"/>
      <c r="CP15" s="84"/>
      <c r="CQ15" s="82"/>
      <c r="CR15" s="18"/>
      <c r="CS15" s="18"/>
      <c r="CT15" s="84"/>
      <c r="CU15" s="82"/>
      <c r="CV15" s="18"/>
      <c r="CW15" s="18"/>
      <c r="CX15" s="84"/>
      <c r="CY15" s="82"/>
      <c r="CZ15" s="18"/>
      <c r="DA15" s="18"/>
      <c r="DB15" s="84"/>
      <c r="DC15" s="82"/>
      <c r="DD15" s="18"/>
      <c r="DE15" s="18"/>
      <c r="DF15" s="84"/>
      <c r="DG15" s="82"/>
      <c r="DH15" s="18"/>
      <c r="DI15" s="18"/>
      <c r="DJ15" s="84"/>
      <c r="DK15" s="82"/>
      <c r="DL15" s="18"/>
      <c r="DM15" s="18"/>
      <c r="DN15" s="84"/>
      <c r="DO15" s="82"/>
      <c r="DP15" s="18"/>
      <c r="DQ15" s="18"/>
      <c r="DR15" s="84"/>
      <c r="DS15" s="82"/>
      <c r="DT15" s="18"/>
      <c r="DU15" s="18"/>
    </row>
    <row r="16" spans="1:125" ht="13.5">
      <c r="A16" s="78" t="s">
        <v>260</v>
      </c>
      <c r="B16" s="78" t="s">
        <v>128</v>
      </c>
      <c r="C16" s="79" t="s">
        <v>129</v>
      </c>
      <c r="D16" s="18">
        <f t="shared" si="0"/>
        <v>0</v>
      </c>
      <c r="E16" s="18">
        <f t="shared" si="1"/>
        <v>248750</v>
      </c>
      <c r="F16" s="85" t="s">
        <v>305</v>
      </c>
      <c r="G16" s="82" t="s">
        <v>306</v>
      </c>
      <c r="H16" s="18">
        <v>0</v>
      </c>
      <c r="I16" s="18">
        <v>213030</v>
      </c>
      <c r="J16" s="85" t="s">
        <v>309</v>
      </c>
      <c r="K16" s="82" t="s">
        <v>310</v>
      </c>
      <c r="L16" s="18">
        <v>0</v>
      </c>
      <c r="M16" s="18">
        <v>35720</v>
      </c>
      <c r="N16" s="84"/>
      <c r="O16" s="82"/>
      <c r="P16" s="18"/>
      <c r="Q16" s="18"/>
      <c r="R16" s="84"/>
      <c r="S16" s="82"/>
      <c r="T16" s="18"/>
      <c r="U16" s="18"/>
      <c r="V16" s="84"/>
      <c r="W16" s="82"/>
      <c r="X16" s="18"/>
      <c r="Y16" s="18"/>
      <c r="Z16" s="84"/>
      <c r="AA16" s="82"/>
      <c r="AB16" s="18"/>
      <c r="AC16" s="18"/>
      <c r="AD16" s="84"/>
      <c r="AE16" s="82"/>
      <c r="AF16" s="18"/>
      <c r="AG16" s="18"/>
      <c r="AH16" s="84"/>
      <c r="AI16" s="82"/>
      <c r="AJ16" s="18"/>
      <c r="AK16" s="18"/>
      <c r="AL16" s="84"/>
      <c r="AM16" s="82"/>
      <c r="AN16" s="18"/>
      <c r="AO16" s="18"/>
      <c r="AP16" s="84"/>
      <c r="AQ16" s="82"/>
      <c r="AR16" s="18"/>
      <c r="AS16" s="18"/>
      <c r="AT16" s="84"/>
      <c r="AU16" s="82"/>
      <c r="AV16" s="18"/>
      <c r="AW16" s="18"/>
      <c r="AX16" s="84"/>
      <c r="AY16" s="82"/>
      <c r="AZ16" s="18"/>
      <c r="BA16" s="18"/>
      <c r="BB16" s="84"/>
      <c r="BC16" s="82"/>
      <c r="BD16" s="18"/>
      <c r="BE16" s="18"/>
      <c r="BF16" s="84"/>
      <c r="BG16" s="82"/>
      <c r="BH16" s="18"/>
      <c r="BI16" s="18"/>
      <c r="BJ16" s="84"/>
      <c r="BK16" s="82"/>
      <c r="BL16" s="18"/>
      <c r="BM16" s="18"/>
      <c r="BN16" s="84"/>
      <c r="BO16" s="82"/>
      <c r="BP16" s="18"/>
      <c r="BQ16" s="18"/>
      <c r="BR16" s="84"/>
      <c r="BS16" s="82"/>
      <c r="BT16" s="18"/>
      <c r="BU16" s="18"/>
      <c r="BV16" s="84"/>
      <c r="BW16" s="82"/>
      <c r="BX16" s="18"/>
      <c r="BY16" s="18"/>
      <c r="BZ16" s="84"/>
      <c r="CA16" s="82"/>
      <c r="CB16" s="18"/>
      <c r="CC16" s="18"/>
      <c r="CD16" s="84"/>
      <c r="CE16" s="82"/>
      <c r="CF16" s="18"/>
      <c r="CG16" s="18"/>
      <c r="CH16" s="84"/>
      <c r="CI16" s="82"/>
      <c r="CJ16" s="18"/>
      <c r="CK16" s="18"/>
      <c r="CL16" s="84"/>
      <c r="CM16" s="82"/>
      <c r="CN16" s="18"/>
      <c r="CO16" s="18"/>
      <c r="CP16" s="84"/>
      <c r="CQ16" s="82"/>
      <c r="CR16" s="18"/>
      <c r="CS16" s="18"/>
      <c r="CT16" s="84"/>
      <c r="CU16" s="82"/>
      <c r="CV16" s="18"/>
      <c r="CW16" s="18"/>
      <c r="CX16" s="84"/>
      <c r="CY16" s="82"/>
      <c r="CZ16" s="18"/>
      <c r="DA16" s="18"/>
      <c r="DB16" s="84"/>
      <c r="DC16" s="82"/>
      <c r="DD16" s="18"/>
      <c r="DE16" s="18"/>
      <c r="DF16" s="84"/>
      <c r="DG16" s="82"/>
      <c r="DH16" s="18"/>
      <c r="DI16" s="18"/>
      <c r="DJ16" s="84"/>
      <c r="DK16" s="82"/>
      <c r="DL16" s="18"/>
      <c r="DM16" s="18"/>
      <c r="DN16" s="84"/>
      <c r="DO16" s="82"/>
      <c r="DP16" s="18"/>
      <c r="DQ16" s="18"/>
      <c r="DR16" s="84"/>
      <c r="DS16" s="82"/>
      <c r="DT16" s="18"/>
      <c r="DU16" s="18"/>
    </row>
    <row r="17" spans="1:125" ht="13.5">
      <c r="A17" s="78" t="s">
        <v>260</v>
      </c>
      <c r="B17" s="78" t="s">
        <v>130</v>
      </c>
      <c r="C17" s="79" t="s">
        <v>131</v>
      </c>
      <c r="D17" s="18">
        <f t="shared" si="0"/>
        <v>0</v>
      </c>
      <c r="E17" s="18">
        <f t="shared" si="1"/>
        <v>92000</v>
      </c>
      <c r="F17" s="85" t="s">
        <v>104</v>
      </c>
      <c r="G17" s="82" t="s">
        <v>105</v>
      </c>
      <c r="H17" s="18">
        <v>0</v>
      </c>
      <c r="I17" s="18">
        <v>42964</v>
      </c>
      <c r="J17" s="85" t="s">
        <v>106</v>
      </c>
      <c r="K17" s="82" t="s">
        <v>107</v>
      </c>
      <c r="L17" s="18">
        <v>0</v>
      </c>
      <c r="M17" s="18">
        <v>8510</v>
      </c>
      <c r="N17" s="85" t="s">
        <v>108</v>
      </c>
      <c r="O17" s="82" t="s">
        <v>109</v>
      </c>
      <c r="P17" s="18">
        <v>0</v>
      </c>
      <c r="Q17" s="18">
        <v>40526</v>
      </c>
      <c r="R17" s="84"/>
      <c r="S17" s="82"/>
      <c r="T17" s="18"/>
      <c r="U17" s="18"/>
      <c r="V17" s="84"/>
      <c r="W17" s="82"/>
      <c r="X17" s="18"/>
      <c r="Y17" s="18"/>
      <c r="Z17" s="84"/>
      <c r="AA17" s="82"/>
      <c r="AB17" s="18"/>
      <c r="AC17" s="18"/>
      <c r="AD17" s="84"/>
      <c r="AE17" s="82"/>
      <c r="AF17" s="18"/>
      <c r="AG17" s="18"/>
      <c r="AH17" s="84"/>
      <c r="AI17" s="82"/>
      <c r="AJ17" s="18"/>
      <c r="AK17" s="18"/>
      <c r="AL17" s="84"/>
      <c r="AM17" s="82"/>
      <c r="AN17" s="18"/>
      <c r="AO17" s="18"/>
      <c r="AP17" s="84"/>
      <c r="AQ17" s="82"/>
      <c r="AR17" s="18"/>
      <c r="AS17" s="18"/>
      <c r="AT17" s="84"/>
      <c r="AU17" s="82"/>
      <c r="AV17" s="18"/>
      <c r="AW17" s="18"/>
      <c r="AX17" s="84"/>
      <c r="AY17" s="82"/>
      <c r="AZ17" s="18"/>
      <c r="BA17" s="18"/>
      <c r="BB17" s="84"/>
      <c r="BC17" s="82"/>
      <c r="BD17" s="18"/>
      <c r="BE17" s="18"/>
      <c r="BF17" s="84"/>
      <c r="BG17" s="82"/>
      <c r="BH17" s="18"/>
      <c r="BI17" s="18"/>
      <c r="BJ17" s="84"/>
      <c r="BK17" s="82"/>
      <c r="BL17" s="18"/>
      <c r="BM17" s="18"/>
      <c r="BN17" s="84"/>
      <c r="BO17" s="82"/>
      <c r="BP17" s="18"/>
      <c r="BQ17" s="18"/>
      <c r="BR17" s="84"/>
      <c r="BS17" s="82"/>
      <c r="BT17" s="18"/>
      <c r="BU17" s="18"/>
      <c r="BV17" s="84"/>
      <c r="BW17" s="82"/>
      <c r="BX17" s="18"/>
      <c r="BY17" s="18"/>
      <c r="BZ17" s="84"/>
      <c r="CA17" s="82"/>
      <c r="CB17" s="18"/>
      <c r="CC17" s="18"/>
      <c r="CD17" s="84"/>
      <c r="CE17" s="82"/>
      <c r="CF17" s="18"/>
      <c r="CG17" s="18"/>
      <c r="CH17" s="84"/>
      <c r="CI17" s="82"/>
      <c r="CJ17" s="18"/>
      <c r="CK17" s="18"/>
      <c r="CL17" s="84"/>
      <c r="CM17" s="82"/>
      <c r="CN17" s="18"/>
      <c r="CO17" s="18"/>
      <c r="CP17" s="84"/>
      <c r="CQ17" s="82"/>
      <c r="CR17" s="18"/>
      <c r="CS17" s="18"/>
      <c r="CT17" s="84"/>
      <c r="CU17" s="82"/>
      <c r="CV17" s="18"/>
      <c r="CW17" s="18"/>
      <c r="CX17" s="84"/>
      <c r="CY17" s="82"/>
      <c r="CZ17" s="18"/>
      <c r="DA17" s="18"/>
      <c r="DB17" s="84"/>
      <c r="DC17" s="82"/>
      <c r="DD17" s="18"/>
      <c r="DE17" s="18"/>
      <c r="DF17" s="84"/>
      <c r="DG17" s="82"/>
      <c r="DH17" s="18"/>
      <c r="DI17" s="18"/>
      <c r="DJ17" s="84"/>
      <c r="DK17" s="82"/>
      <c r="DL17" s="18"/>
      <c r="DM17" s="18"/>
      <c r="DN17" s="84"/>
      <c r="DO17" s="82"/>
      <c r="DP17" s="18"/>
      <c r="DQ17" s="18"/>
      <c r="DR17" s="84"/>
      <c r="DS17" s="82"/>
      <c r="DT17" s="18"/>
      <c r="DU17" s="18"/>
    </row>
    <row r="18" spans="1:125" ht="13.5">
      <c r="A18" s="78" t="s">
        <v>260</v>
      </c>
      <c r="B18" s="78" t="s">
        <v>132</v>
      </c>
      <c r="C18" s="79" t="s">
        <v>133</v>
      </c>
      <c r="D18" s="18">
        <f t="shared" si="0"/>
        <v>1383612</v>
      </c>
      <c r="E18" s="18">
        <f t="shared" si="1"/>
        <v>0</v>
      </c>
      <c r="F18" s="85" t="s">
        <v>269</v>
      </c>
      <c r="G18" s="82" t="s">
        <v>270</v>
      </c>
      <c r="H18" s="18">
        <v>715132</v>
      </c>
      <c r="I18" s="18">
        <v>0</v>
      </c>
      <c r="J18" s="85" t="s">
        <v>313</v>
      </c>
      <c r="K18" s="82" t="s">
        <v>314</v>
      </c>
      <c r="L18" s="18">
        <v>422860</v>
      </c>
      <c r="M18" s="18">
        <v>0</v>
      </c>
      <c r="N18" s="85" t="s">
        <v>325</v>
      </c>
      <c r="O18" s="82" t="s">
        <v>326</v>
      </c>
      <c r="P18" s="18">
        <v>245620</v>
      </c>
      <c r="Q18" s="18">
        <v>0</v>
      </c>
      <c r="R18" s="84"/>
      <c r="S18" s="82"/>
      <c r="T18" s="18"/>
      <c r="U18" s="18"/>
      <c r="V18" s="84"/>
      <c r="W18" s="82"/>
      <c r="X18" s="18"/>
      <c r="Y18" s="18"/>
      <c r="Z18" s="84"/>
      <c r="AA18" s="82"/>
      <c r="AB18" s="18"/>
      <c r="AC18" s="18"/>
      <c r="AD18" s="84"/>
      <c r="AE18" s="82"/>
      <c r="AF18" s="18"/>
      <c r="AG18" s="18"/>
      <c r="AH18" s="84"/>
      <c r="AI18" s="82"/>
      <c r="AJ18" s="18"/>
      <c r="AK18" s="18"/>
      <c r="AL18" s="84"/>
      <c r="AM18" s="82"/>
      <c r="AN18" s="18"/>
      <c r="AO18" s="18"/>
      <c r="AP18" s="84"/>
      <c r="AQ18" s="82"/>
      <c r="AR18" s="18"/>
      <c r="AS18" s="18"/>
      <c r="AT18" s="84"/>
      <c r="AU18" s="82"/>
      <c r="AV18" s="18"/>
      <c r="AW18" s="18"/>
      <c r="AX18" s="84"/>
      <c r="AY18" s="82"/>
      <c r="AZ18" s="18"/>
      <c r="BA18" s="18"/>
      <c r="BB18" s="84"/>
      <c r="BC18" s="82"/>
      <c r="BD18" s="18"/>
      <c r="BE18" s="18"/>
      <c r="BF18" s="84"/>
      <c r="BG18" s="82"/>
      <c r="BH18" s="18"/>
      <c r="BI18" s="18"/>
      <c r="BJ18" s="84"/>
      <c r="BK18" s="82"/>
      <c r="BL18" s="18"/>
      <c r="BM18" s="18"/>
      <c r="BN18" s="84"/>
      <c r="BO18" s="82"/>
      <c r="BP18" s="18"/>
      <c r="BQ18" s="18"/>
      <c r="BR18" s="84"/>
      <c r="BS18" s="82"/>
      <c r="BT18" s="18"/>
      <c r="BU18" s="18"/>
      <c r="BV18" s="84"/>
      <c r="BW18" s="82"/>
      <c r="BX18" s="18"/>
      <c r="BY18" s="18"/>
      <c r="BZ18" s="84"/>
      <c r="CA18" s="82"/>
      <c r="CB18" s="18"/>
      <c r="CC18" s="18"/>
      <c r="CD18" s="84"/>
      <c r="CE18" s="82"/>
      <c r="CF18" s="18"/>
      <c r="CG18" s="18"/>
      <c r="CH18" s="84"/>
      <c r="CI18" s="82"/>
      <c r="CJ18" s="18"/>
      <c r="CK18" s="18"/>
      <c r="CL18" s="84"/>
      <c r="CM18" s="82"/>
      <c r="CN18" s="18"/>
      <c r="CO18" s="18"/>
      <c r="CP18" s="84"/>
      <c r="CQ18" s="82"/>
      <c r="CR18" s="18"/>
      <c r="CS18" s="18"/>
      <c r="CT18" s="84"/>
      <c r="CU18" s="82"/>
      <c r="CV18" s="18"/>
      <c r="CW18" s="18"/>
      <c r="CX18" s="84"/>
      <c r="CY18" s="82"/>
      <c r="CZ18" s="18"/>
      <c r="DA18" s="18"/>
      <c r="DB18" s="84"/>
      <c r="DC18" s="82"/>
      <c r="DD18" s="18"/>
      <c r="DE18" s="18"/>
      <c r="DF18" s="84"/>
      <c r="DG18" s="82"/>
      <c r="DH18" s="18"/>
      <c r="DI18" s="18"/>
      <c r="DJ18" s="84"/>
      <c r="DK18" s="82"/>
      <c r="DL18" s="18"/>
      <c r="DM18" s="18"/>
      <c r="DN18" s="84"/>
      <c r="DO18" s="82"/>
      <c r="DP18" s="18"/>
      <c r="DQ18" s="18"/>
      <c r="DR18" s="84"/>
      <c r="DS18" s="82"/>
      <c r="DT18" s="18"/>
      <c r="DU18" s="18"/>
    </row>
    <row r="19" spans="1:125" ht="13.5">
      <c r="A19" s="78" t="s">
        <v>260</v>
      </c>
      <c r="B19" s="78" t="s">
        <v>134</v>
      </c>
      <c r="C19" s="79" t="s">
        <v>135</v>
      </c>
      <c r="D19" s="18">
        <f t="shared" si="0"/>
        <v>2321530</v>
      </c>
      <c r="E19" s="18">
        <f t="shared" si="1"/>
        <v>789000</v>
      </c>
      <c r="F19" s="85" t="s">
        <v>277</v>
      </c>
      <c r="G19" s="82" t="s">
        <v>278</v>
      </c>
      <c r="H19" s="18">
        <v>504236</v>
      </c>
      <c r="I19" s="18">
        <v>162371</v>
      </c>
      <c r="J19" s="85" t="s">
        <v>27</v>
      </c>
      <c r="K19" s="82" t="s">
        <v>28</v>
      </c>
      <c r="L19" s="18">
        <v>180615</v>
      </c>
      <c r="M19" s="18">
        <v>58909</v>
      </c>
      <c r="N19" s="85" t="s">
        <v>29</v>
      </c>
      <c r="O19" s="82" t="s">
        <v>30</v>
      </c>
      <c r="P19" s="18">
        <v>188508</v>
      </c>
      <c r="Q19" s="18">
        <v>64732</v>
      </c>
      <c r="R19" s="85" t="s">
        <v>33</v>
      </c>
      <c r="S19" s="82" t="s">
        <v>34</v>
      </c>
      <c r="T19" s="18">
        <v>211724</v>
      </c>
      <c r="U19" s="18">
        <v>71975</v>
      </c>
      <c r="V19" s="85" t="s">
        <v>35</v>
      </c>
      <c r="W19" s="82" t="s">
        <v>36</v>
      </c>
      <c r="X19" s="18">
        <v>294138</v>
      </c>
      <c r="Y19" s="18">
        <v>98391</v>
      </c>
      <c r="Z19" s="85" t="s">
        <v>37</v>
      </c>
      <c r="AA19" s="82" t="s">
        <v>38</v>
      </c>
      <c r="AB19" s="18">
        <v>56877</v>
      </c>
      <c r="AC19" s="18">
        <v>24079</v>
      </c>
      <c r="AD19" s="85" t="s">
        <v>39</v>
      </c>
      <c r="AE19" s="82" t="s">
        <v>40</v>
      </c>
      <c r="AF19" s="18">
        <v>54092</v>
      </c>
      <c r="AG19" s="18">
        <v>31642</v>
      </c>
      <c r="AH19" s="85" t="s">
        <v>41</v>
      </c>
      <c r="AI19" s="82" t="s">
        <v>42</v>
      </c>
      <c r="AJ19" s="18">
        <v>278816</v>
      </c>
      <c r="AK19" s="18">
        <v>97645</v>
      </c>
      <c r="AL19" s="85" t="s">
        <v>43</v>
      </c>
      <c r="AM19" s="82" t="s">
        <v>44</v>
      </c>
      <c r="AN19" s="18">
        <v>238189</v>
      </c>
      <c r="AO19" s="18">
        <v>73715</v>
      </c>
      <c r="AP19" s="85" t="s">
        <v>45</v>
      </c>
      <c r="AQ19" s="82" t="s">
        <v>46</v>
      </c>
      <c r="AR19" s="18">
        <v>73593</v>
      </c>
      <c r="AS19" s="18">
        <v>26600</v>
      </c>
      <c r="AT19" s="85" t="s">
        <v>47</v>
      </c>
      <c r="AU19" s="82" t="s">
        <v>48</v>
      </c>
      <c r="AV19" s="18">
        <v>53859</v>
      </c>
      <c r="AW19" s="18">
        <v>18824</v>
      </c>
      <c r="AX19" s="85" t="s">
        <v>49</v>
      </c>
      <c r="AY19" s="82" t="s">
        <v>50</v>
      </c>
      <c r="AZ19" s="18">
        <v>186883</v>
      </c>
      <c r="BA19" s="18">
        <v>60117</v>
      </c>
      <c r="BB19" s="84"/>
      <c r="BC19" s="82"/>
      <c r="BD19" s="18"/>
      <c r="BE19" s="18"/>
      <c r="BF19" s="84"/>
      <c r="BG19" s="82"/>
      <c r="BH19" s="18"/>
      <c r="BI19" s="18"/>
      <c r="BJ19" s="84"/>
      <c r="BK19" s="82"/>
      <c r="BL19" s="18"/>
      <c r="BM19" s="18"/>
      <c r="BN19" s="84"/>
      <c r="BO19" s="82"/>
      <c r="BP19" s="18"/>
      <c r="BQ19" s="18"/>
      <c r="BR19" s="84"/>
      <c r="BS19" s="82"/>
      <c r="BT19" s="18"/>
      <c r="BU19" s="18"/>
      <c r="BV19" s="84"/>
      <c r="BW19" s="82"/>
      <c r="BX19" s="18"/>
      <c r="BY19" s="18"/>
      <c r="BZ19" s="84"/>
      <c r="CA19" s="82"/>
      <c r="CB19" s="18"/>
      <c r="CC19" s="18"/>
      <c r="CD19" s="84"/>
      <c r="CE19" s="82"/>
      <c r="CF19" s="18"/>
      <c r="CG19" s="18"/>
      <c r="CH19" s="84"/>
      <c r="CI19" s="82"/>
      <c r="CJ19" s="18"/>
      <c r="CK19" s="18"/>
      <c r="CL19" s="84"/>
      <c r="CM19" s="82"/>
      <c r="CN19" s="18"/>
      <c r="CO19" s="18"/>
      <c r="CP19" s="84"/>
      <c r="CQ19" s="82"/>
      <c r="CR19" s="18"/>
      <c r="CS19" s="18"/>
      <c r="CT19" s="84"/>
      <c r="CU19" s="82"/>
      <c r="CV19" s="18"/>
      <c r="CW19" s="18"/>
      <c r="CX19" s="84"/>
      <c r="CY19" s="82"/>
      <c r="CZ19" s="18"/>
      <c r="DA19" s="18"/>
      <c r="DB19" s="84"/>
      <c r="DC19" s="82"/>
      <c r="DD19" s="18"/>
      <c r="DE19" s="18"/>
      <c r="DF19" s="84"/>
      <c r="DG19" s="82"/>
      <c r="DH19" s="18"/>
      <c r="DI19" s="18"/>
      <c r="DJ19" s="84"/>
      <c r="DK19" s="82"/>
      <c r="DL19" s="18"/>
      <c r="DM19" s="18"/>
      <c r="DN19" s="84"/>
      <c r="DO19" s="82"/>
      <c r="DP19" s="18"/>
      <c r="DQ19" s="18"/>
      <c r="DR19" s="84"/>
      <c r="DS19" s="82"/>
      <c r="DT19" s="18"/>
      <c r="DU19" s="18"/>
    </row>
    <row r="20" spans="1:125" ht="13.5">
      <c r="A20" s="78" t="s">
        <v>260</v>
      </c>
      <c r="B20" s="78" t="s">
        <v>136</v>
      </c>
      <c r="C20" s="79" t="s">
        <v>137</v>
      </c>
      <c r="D20" s="18">
        <f t="shared" si="0"/>
        <v>1354594</v>
      </c>
      <c r="E20" s="18">
        <f t="shared" si="1"/>
        <v>0</v>
      </c>
      <c r="F20" s="85" t="s">
        <v>299</v>
      </c>
      <c r="G20" s="82" t="s">
        <v>300</v>
      </c>
      <c r="H20" s="18">
        <v>1011335</v>
      </c>
      <c r="I20" s="18">
        <v>0</v>
      </c>
      <c r="J20" s="85" t="s">
        <v>317</v>
      </c>
      <c r="K20" s="82" t="s">
        <v>318</v>
      </c>
      <c r="L20" s="18">
        <v>343259</v>
      </c>
      <c r="M20" s="18">
        <v>0</v>
      </c>
      <c r="N20" s="84"/>
      <c r="O20" s="82"/>
      <c r="P20" s="18"/>
      <c r="Q20" s="18"/>
      <c r="R20" s="84"/>
      <c r="S20" s="82"/>
      <c r="T20" s="18"/>
      <c r="U20" s="18"/>
      <c r="V20" s="84"/>
      <c r="W20" s="82"/>
      <c r="X20" s="18"/>
      <c r="Y20" s="18"/>
      <c r="Z20" s="84"/>
      <c r="AA20" s="82"/>
      <c r="AB20" s="18"/>
      <c r="AC20" s="18"/>
      <c r="AD20" s="84"/>
      <c r="AE20" s="82"/>
      <c r="AF20" s="18"/>
      <c r="AG20" s="18"/>
      <c r="AH20" s="84"/>
      <c r="AI20" s="82"/>
      <c r="AJ20" s="18"/>
      <c r="AK20" s="18"/>
      <c r="AL20" s="84"/>
      <c r="AM20" s="82"/>
      <c r="AN20" s="18"/>
      <c r="AO20" s="18"/>
      <c r="AP20" s="84"/>
      <c r="AQ20" s="82"/>
      <c r="AR20" s="18"/>
      <c r="AS20" s="18"/>
      <c r="AT20" s="84"/>
      <c r="AU20" s="82"/>
      <c r="AV20" s="18"/>
      <c r="AW20" s="18"/>
      <c r="AX20" s="84"/>
      <c r="AY20" s="82"/>
      <c r="AZ20" s="18"/>
      <c r="BA20" s="18"/>
      <c r="BB20" s="84"/>
      <c r="BC20" s="82"/>
      <c r="BD20" s="18"/>
      <c r="BE20" s="18"/>
      <c r="BF20" s="84"/>
      <c r="BG20" s="82"/>
      <c r="BH20" s="18"/>
      <c r="BI20" s="18"/>
      <c r="BJ20" s="84"/>
      <c r="BK20" s="82"/>
      <c r="BL20" s="18"/>
      <c r="BM20" s="18"/>
      <c r="BN20" s="84"/>
      <c r="BO20" s="82"/>
      <c r="BP20" s="18"/>
      <c r="BQ20" s="18"/>
      <c r="BR20" s="84"/>
      <c r="BS20" s="82"/>
      <c r="BT20" s="18"/>
      <c r="BU20" s="18"/>
      <c r="BV20" s="84"/>
      <c r="BW20" s="82"/>
      <c r="BX20" s="18"/>
      <c r="BY20" s="18"/>
      <c r="BZ20" s="84"/>
      <c r="CA20" s="82"/>
      <c r="CB20" s="18"/>
      <c r="CC20" s="18"/>
      <c r="CD20" s="84"/>
      <c r="CE20" s="82"/>
      <c r="CF20" s="18"/>
      <c r="CG20" s="18"/>
      <c r="CH20" s="84"/>
      <c r="CI20" s="82"/>
      <c r="CJ20" s="18"/>
      <c r="CK20" s="18"/>
      <c r="CL20" s="84"/>
      <c r="CM20" s="82"/>
      <c r="CN20" s="18"/>
      <c r="CO20" s="18"/>
      <c r="CP20" s="84"/>
      <c r="CQ20" s="82"/>
      <c r="CR20" s="18"/>
      <c r="CS20" s="18"/>
      <c r="CT20" s="84"/>
      <c r="CU20" s="82"/>
      <c r="CV20" s="18"/>
      <c r="CW20" s="18"/>
      <c r="CX20" s="84"/>
      <c r="CY20" s="82"/>
      <c r="CZ20" s="18"/>
      <c r="DA20" s="18"/>
      <c r="DB20" s="84"/>
      <c r="DC20" s="82"/>
      <c r="DD20" s="18"/>
      <c r="DE20" s="18"/>
      <c r="DF20" s="84"/>
      <c r="DG20" s="82"/>
      <c r="DH20" s="18"/>
      <c r="DI20" s="18"/>
      <c r="DJ20" s="84"/>
      <c r="DK20" s="82"/>
      <c r="DL20" s="18"/>
      <c r="DM20" s="18"/>
      <c r="DN20" s="84"/>
      <c r="DO20" s="82"/>
      <c r="DP20" s="18"/>
      <c r="DQ20" s="18"/>
      <c r="DR20" s="84"/>
      <c r="DS20" s="82"/>
      <c r="DT20" s="18"/>
      <c r="DU20" s="18"/>
    </row>
    <row r="21" spans="1:125" ht="13.5">
      <c r="A21" s="78" t="s">
        <v>260</v>
      </c>
      <c r="B21" s="78" t="s">
        <v>138</v>
      </c>
      <c r="C21" s="79" t="s">
        <v>139</v>
      </c>
      <c r="D21" s="18">
        <f t="shared" si="0"/>
        <v>679899</v>
      </c>
      <c r="E21" s="18">
        <f t="shared" si="1"/>
        <v>115945</v>
      </c>
      <c r="F21" s="85" t="s">
        <v>55</v>
      </c>
      <c r="G21" s="82" t="s">
        <v>56</v>
      </c>
      <c r="H21" s="18">
        <v>355587</v>
      </c>
      <c r="I21" s="18">
        <v>60492</v>
      </c>
      <c r="J21" s="85" t="s">
        <v>57</v>
      </c>
      <c r="K21" s="82" t="s">
        <v>224</v>
      </c>
      <c r="L21" s="18">
        <v>324312</v>
      </c>
      <c r="M21" s="18">
        <v>55453</v>
      </c>
      <c r="N21" s="84"/>
      <c r="O21" s="82"/>
      <c r="P21" s="18"/>
      <c r="Q21" s="18"/>
      <c r="R21" s="84"/>
      <c r="S21" s="82"/>
      <c r="T21" s="18"/>
      <c r="U21" s="18"/>
      <c r="V21" s="84"/>
      <c r="W21" s="82"/>
      <c r="X21" s="18"/>
      <c r="Y21" s="18"/>
      <c r="Z21" s="84"/>
      <c r="AA21" s="82"/>
      <c r="AB21" s="18"/>
      <c r="AC21" s="18"/>
      <c r="AD21" s="84"/>
      <c r="AE21" s="82"/>
      <c r="AF21" s="18"/>
      <c r="AG21" s="18"/>
      <c r="AH21" s="84"/>
      <c r="AI21" s="82"/>
      <c r="AJ21" s="18"/>
      <c r="AK21" s="18"/>
      <c r="AL21" s="84"/>
      <c r="AM21" s="82"/>
      <c r="AN21" s="18"/>
      <c r="AO21" s="18"/>
      <c r="AP21" s="84"/>
      <c r="AQ21" s="82"/>
      <c r="AR21" s="18"/>
      <c r="AS21" s="18"/>
      <c r="AT21" s="84"/>
      <c r="AU21" s="82"/>
      <c r="AV21" s="18"/>
      <c r="AW21" s="18"/>
      <c r="AX21" s="84"/>
      <c r="AY21" s="82"/>
      <c r="AZ21" s="18"/>
      <c r="BA21" s="18"/>
      <c r="BB21" s="84"/>
      <c r="BC21" s="82"/>
      <c r="BD21" s="18"/>
      <c r="BE21" s="18"/>
      <c r="BF21" s="84"/>
      <c r="BG21" s="82"/>
      <c r="BH21" s="18"/>
      <c r="BI21" s="18"/>
      <c r="BJ21" s="84"/>
      <c r="BK21" s="82"/>
      <c r="BL21" s="18"/>
      <c r="BM21" s="18"/>
      <c r="BN21" s="84"/>
      <c r="BO21" s="82"/>
      <c r="BP21" s="18"/>
      <c r="BQ21" s="18"/>
      <c r="BR21" s="84"/>
      <c r="BS21" s="82"/>
      <c r="BT21" s="18"/>
      <c r="BU21" s="18"/>
      <c r="BV21" s="84"/>
      <c r="BW21" s="82"/>
      <c r="BX21" s="18"/>
      <c r="BY21" s="18"/>
      <c r="BZ21" s="84"/>
      <c r="CA21" s="82"/>
      <c r="CB21" s="18"/>
      <c r="CC21" s="18"/>
      <c r="CD21" s="84"/>
      <c r="CE21" s="82"/>
      <c r="CF21" s="18"/>
      <c r="CG21" s="18"/>
      <c r="CH21" s="84"/>
      <c r="CI21" s="82"/>
      <c r="CJ21" s="18"/>
      <c r="CK21" s="18"/>
      <c r="CL21" s="84"/>
      <c r="CM21" s="82"/>
      <c r="CN21" s="18"/>
      <c r="CO21" s="18"/>
      <c r="CP21" s="84"/>
      <c r="CQ21" s="82"/>
      <c r="CR21" s="18"/>
      <c r="CS21" s="18"/>
      <c r="CT21" s="84"/>
      <c r="CU21" s="82"/>
      <c r="CV21" s="18"/>
      <c r="CW21" s="18"/>
      <c r="CX21" s="84"/>
      <c r="CY21" s="82"/>
      <c r="CZ21" s="18"/>
      <c r="DA21" s="18"/>
      <c r="DB21" s="84"/>
      <c r="DC21" s="82"/>
      <c r="DD21" s="18"/>
      <c r="DE21" s="18"/>
      <c r="DF21" s="84"/>
      <c r="DG21" s="82"/>
      <c r="DH21" s="18"/>
      <c r="DI21" s="18"/>
      <c r="DJ21" s="84"/>
      <c r="DK21" s="82"/>
      <c r="DL21" s="18"/>
      <c r="DM21" s="18"/>
      <c r="DN21" s="84"/>
      <c r="DO21" s="82"/>
      <c r="DP21" s="18"/>
      <c r="DQ21" s="18"/>
      <c r="DR21" s="84"/>
      <c r="DS21" s="82"/>
      <c r="DT21" s="18"/>
      <c r="DU21" s="18"/>
    </row>
    <row r="22" spans="1:125" ht="13.5">
      <c r="A22" s="78" t="s">
        <v>260</v>
      </c>
      <c r="B22" s="78" t="s">
        <v>140</v>
      </c>
      <c r="C22" s="79" t="s">
        <v>141</v>
      </c>
      <c r="D22" s="18">
        <f t="shared" si="0"/>
        <v>0</v>
      </c>
      <c r="E22" s="18">
        <f t="shared" si="1"/>
        <v>265126</v>
      </c>
      <c r="F22" s="85" t="s">
        <v>313</v>
      </c>
      <c r="G22" s="82" t="s">
        <v>314</v>
      </c>
      <c r="H22" s="18">
        <v>0</v>
      </c>
      <c r="I22" s="18">
        <v>168090</v>
      </c>
      <c r="J22" s="85" t="s">
        <v>325</v>
      </c>
      <c r="K22" s="82" t="s">
        <v>326</v>
      </c>
      <c r="L22" s="18">
        <v>0</v>
      </c>
      <c r="M22" s="18">
        <v>97036</v>
      </c>
      <c r="N22" s="84"/>
      <c r="O22" s="82"/>
      <c r="P22" s="18"/>
      <c r="Q22" s="18"/>
      <c r="R22" s="84"/>
      <c r="S22" s="82"/>
      <c r="T22" s="18"/>
      <c r="U22" s="18"/>
      <c r="V22" s="84"/>
      <c r="W22" s="82"/>
      <c r="X22" s="18"/>
      <c r="Y22" s="18"/>
      <c r="Z22" s="84"/>
      <c r="AA22" s="82"/>
      <c r="AB22" s="18"/>
      <c r="AC22" s="18"/>
      <c r="AD22" s="84"/>
      <c r="AE22" s="82"/>
      <c r="AF22" s="18"/>
      <c r="AG22" s="18"/>
      <c r="AH22" s="84"/>
      <c r="AI22" s="82"/>
      <c r="AJ22" s="18"/>
      <c r="AK22" s="18"/>
      <c r="AL22" s="84"/>
      <c r="AM22" s="82"/>
      <c r="AN22" s="18"/>
      <c r="AO22" s="18"/>
      <c r="AP22" s="84"/>
      <c r="AQ22" s="82"/>
      <c r="AR22" s="18"/>
      <c r="AS22" s="18"/>
      <c r="AT22" s="84"/>
      <c r="AU22" s="82"/>
      <c r="AV22" s="18"/>
      <c r="AW22" s="18"/>
      <c r="AX22" s="84"/>
      <c r="AY22" s="82"/>
      <c r="AZ22" s="18"/>
      <c r="BA22" s="18"/>
      <c r="BB22" s="84"/>
      <c r="BC22" s="82"/>
      <c r="BD22" s="18"/>
      <c r="BE22" s="18"/>
      <c r="BF22" s="84"/>
      <c r="BG22" s="82"/>
      <c r="BH22" s="18"/>
      <c r="BI22" s="18"/>
      <c r="BJ22" s="84"/>
      <c r="BK22" s="82"/>
      <c r="BL22" s="18"/>
      <c r="BM22" s="18"/>
      <c r="BN22" s="84"/>
      <c r="BO22" s="82"/>
      <c r="BP22" s="18"/>
      <c r="BQ22" s="18"/>
      <c r="BR22" s="84"/>
      <c r="BS22" s="82"/>
      <c r="BT22" s="18"/>
      <c r="BU22" s="18"/>
      <c r="BV22" s="84"/>
      <c r="BW22" s="82"/>
      <c r="BX22" s="18"/>
      <c r="BY22" s="18"/>
      <c r="BZ22" s="84"/>
      <c r="CA22" s="82"/>
      <c r="CB22" s="18"/>
      <c r="CC22" s="18"/>
      <c r="CD22" s="84"/>
      <c r="CE22" s="82"/>
      <c r="CF22" s="18"/>
      <c r="CG22" s="18"/>
      <c r="CH22" s="84"/>
      <c r="CI22" s="82"/>
      <c r="CJ22" s="18"/>
      <c r="CK22" s="18"/>
      <c r="CL22" s="84"/>
      <c r="CM22" s="82"/>
      <c r="CN22" s="18"/>
      <c r="CO22" s="18"/>
      <c r="CP22" s="84"/>
      <c r="CQ22" s="82"/>
      <c r="CR22" s="18"/>
      <c r="CS22" s="18"/>
      <c r="CT22" s="84"/>
      <c r="CU22" s="82"/>
      <c r="CV22" s="18"/>
      <c r="CW22" s="18"/>
      <c r="CX22" s="84"/>
      <c r="CY22" s="82"/>
      <c r="CZ22" s="18"/>
      <c r="DA22" s="18"/>
      <c r="DB22" s="84"/>
      <c r="DC22" s="82"/>
      <c r="DD22" s="18"/>
      <c r="DE22" s="18"/>
      <c r="DF22" s="84"/>
      <c r="DG22" s="82"/>
      <c r="DH22" s="18"/>
      <c r="DI22" s="18"/>
      <c r="DJ22" s="84"/>
      <c r="DK22" s="82"/>
      <c r="DL22" s="18"/>
      <c r="DM22" s="18"/>
      <c r="DN22" s="84"/>
      <c r="DO22" s="82"/>
      <c r="DP22" s="18"/>
      <c r="DQ22" s="18"/>
      <c r="DR22" s="84"/>
      <c r="DS22" s="82"/>
      <c r="DT22" s="18"/>
      <c r="DU22" s="18"/>
    </row>
    <row r="23" spans="1:125" ht="13.5">
      <c r="A23" s="78" t="s">
        <v>260</v>
      </c>
      <c r="B23" s="78" t="s">
        <v>142</v>
      </c>
      <c r="C23" s="79" t="s">
        <v>143</v>
      </c>
      <c r="D23" s="18">
        <f t="shared" si="0"/>
        <v>781375</v>
      </c>
      <c r="E23" s="18">
        <f t="shared" si="1"/>
        <v>0</v>
      </c>
      <c r="F23" s="85" t="s">
        <v>281</v>
      </c>
      <c r="G23" s="82" t="s">
        <v>282</v>
      </c>
      <c r="H23" s="18">
        <v>495914</v>
      </c>
      <c r="I23" s="18">
        <v>0</v>
      </c>
      <c r="J23" s="85" t="s">
        <v>311</v>
      </c>
      <c r="K23" s="82" t="s">
        <v>312</v>
      </c>
      <c r="L23" s="18">
        <v>285461</v>
      </c>
      <c r="M23" s="18">
        <v>0</v>
      </c>
      <c r="N23" s="84"/>
      <c r="O23" s="82"/>
      <c r="P23" s="18"/>
      <c r="Q23" s="18"/>
      <c r="R23" s="84"/>
      <c r="S23" s="82"/>
      <c r="T23" s="18"/>
      <c r="U23" s="18"/>
      <c r="V23" s="84"/>
      <c r="W23" s="82"/>
      <c r="X23" s="18"/>
      <c r="Y23" s="18"/>
      <c r="Z23" s="84"/>
      <c r="AA23" s="82"/>
      <c r="AB23" s="18"/>
      <c r="AC23" s="18"/>
      <c r="AD23" s="84"/>
      <c r="AE23" s="82"/>
      <c r="AF23" s="18"/>
      <c r="AG23" s="18"/>
      <c r="AH23" s="84"/>
      <c r="AI23" s="82"/>
      <c r="AJ23" s="18"/>
      <c r="AK23" s="18"/>
      <c r="AL23" s="84"/>
      <c r="AM23" s="82"/>
      <c r="AN23" s="18"/>
      <c r="AO23" s="18"/>
      <c r="AP23" s="84"/>
      <c r="AQ23" s="82"/>
      <c r="AR23" s="18"/>
      <c r="AS23" s="18"/>
      <c r="AT23" s="84"/>
      <c r="AU23" s="82"/>
      <c r="AV23" s="18"/>
      <c r="AW23" s="18"/>
      <c r="AX23" s="84"/>
      <c r="AY23" s="82"/>
      <c r="AZ23" s="18"/>
      <c r="BA23" s="18"/>
      <c r="BB23" s="84"/>
      <c r="BC23" s="82"/>
      <c r="BD23" s="18"/>
      <c r="BE23" s="18"/>
      <c r="BF23" s="84"/>
      <c r="BG23" s="82"/>
      <c r="BH23" s="18"/>
      <c r="BI23" s="18"/>
      <c r="BJ23" s="84"/>
      <c r="BK23" s="82"/>
      <c r="BL23" s="18"/>
      <c r="BM23" s="18"/>
      <c r="BN23" s="84"/>
      <c r="BO23" s="82"/>
      <c r="BP23" s="18"/>
      <c r="BQ23" s="18"/>
      <c r="BR23" s="84"/>
      <c r="BS23" s="82"/>
      <c r="BT23" s="18"/>
      <c r="BU23" s="18"/>
      <c r="BV23" s="84"/>
      <c r="BW23" s="82"/>
      <c r="BX23" s="18"/>
      <c r="BY23" s="18"/>
      <c r="BZ23" s="84"/>
      <c r="CA23" s="82"/>
      <c r="CB23" s="18"/>
      <c r="CC23" s="18"/>
      <c r="CD23" s="84"/>
      <c r="CE23" s="82"/>
      <c r="CF23" s="18"/>
      <c r="CG23" s="18"/>
      <c r="CH23" s="84"/>
      <c r="CI23" s="82"/>
      <c r="CJ23" s="18"/>
      <c r="CK23" s="18"/>
      <c r="CL23" s="84"/>
      <c r="CM23" s="82"/>
      <c r="CN23" s="18"/>
      <c r="CO23" s="18"/>
      <c r="CP23" s="84"/>
      <c r="CQ23" s="82"/>
      <c r="CR23" s="18"/>
      <c r="CS23" s="18"/>
      <c r="CT23" s="84"/>
      <c r="CU23" s="82"/>
      <c r="CV23" s="18"/>
      <c r="CW23" s="18"/>
      <c r="CX23" s="84"/>
      <c r="CY23" s="82"/>
      <c r="CZ23" s="18"/>
      <c r="DA23" s="18"/>
      <c r="DB23" s="84"/>
      <c r="DC23" s="82"/>
      <c r="DD23" s="18"/>
      <c r="DE23" s="18"/>
      <c r="DF23" s="84"/>
      <c r="DG23" s="82"/>
      <c r="DH23" s="18"/>
      <c r="DI23" s="18"/>
      <c r="DJ23" s="84"/>
      <c r="DK23" s="82"/>
      <c r="DL23" s="18"/>
      <c r="DM23" s="18"/>
      <c r="DN23" s="84"/>
      <c r="DO23" s="82"/>
      <c r="DP23" s="18"/>
      <c r="DQ23" s="18"/>
      <c r="DR23" s="84"/>
      <c r="DS23" s="82"/>
      <c r="DT23" s="18"/>
      <c r="DU23" s="18"/>
    </row>
    <row r="24" spans="1:125" ht="13.5">
      <c r="A24" s="78" t="s">
        <v>260</v>
      </c>
      <c r="B24" s="78" t="s">
        <v>144</v>
      </c>
      <c r="C24" s="79" t="s">
        <v>145</v>
      </c>
      <c r="D24" s="18">
        <f t="shared" si="0"/>
        <v>830826</v>
      </c>
      <c r="E24" s="18">
        <f t="shared" si="1"/>
        <v>0</v>
      </c>
      <c r="F24" s="85" t="s">
        <v>295</v>
      </c>
      <c r="G24" s="82" t="s">
        <v>296</v>
      </c>
      <c r="H24" s="18">
        <v>500662</v>
      </c>
      <c r="I24" s="18">
        <v>0</v>
      </c>
      <c r="J24" s="85" t="s">
        <v>17</v>
      </c>
      <c r="K24" s="82" t="s">
        <v>18</v>
      </c>
      <c r="L24" s="18">
        <v>139992</v>
      </c>
      <c r="M24" s="18">
        <v>0</v>
      </c>
      <c r="N24" s="85" t="s">
        <v>19</v>
      </c>
      <c r="O24" s="82" t="s">
        <v>20</v>
      </c>
      <c r="P24" s="18">
        <v>190172</v>
      </c>
      <c r="Q24" s="18">
        <v>0</v>
      </c>
      <c r="R24" s="84"/>
      <c r="S24" s="82"/>
      <c r="T24" s="18"/>
      <c r="U24" s="18"/>
      <c r="V24" s="84"/>
      <c r="W24" s="82"/>
      <c r="X24" s="18"/>
      <c r="Y24" s="18"/>
      <c r="Z24" s="84"/>
      <c r="AA24" s="82"/>
      <c r="AB24" s="18"/>
      <c r="AC24" s="18"/>
      <c r="AD24" s="84"/>
      <c r="AE24" s="82"/>
      <c r="AF24" s="18"/>
      <c r="AG24" s="18"/>
      <c r="AH24" s="84"/>
      <c r="AI24" s="82"/>
      <c r="AJ24" s="18"/>
      <c r="AK24" s="18"/>
      <c r="AL24" s="84"/>
      <c r="AM24" s="82"/>
      <c r="AN24" s="18"/>
      <c r="AO24" s="18"/>
      <c r="AP24" s="84"/>
      <c r="AQ24" s="82"/>
      <c r="AR24" s="18"/>
      <c r="AS24" s="18"/>
      <c r="AT24" s="84"/>
      <c r="AU24" s="82"/>
      <c r="AV24" s="18"/>
      <c r="AW24" s="18"/>
      <c r="AX24" s="84"/>
      <c r="AY24" s="82"/>
      <c r="AZ24" s="18"/>
      <c r="BA24" s="18"/>
      <c r="BB24" s="84"/>
      <c r="BC24" s="82"/>
      <c r="BD24" s="18"/>
      <c r="BE24" s="18"/>
      <c r="BF24" s="84"/>
      <c r="BG24" s="82"/>
      <c r="BH24" s="18"/>
      <c r="BI24" s="18"/>
      <c r="BJ24" s="84"/>
      <c r="BK24" s="82"/>
      <c r="BL24" s="18"/>
      <c r="BM24" s="18"/>
      <c r="BN24" s="84"/>
      <c r="BO24" s="82"/>
      <c r="BP24" s="18"/>
      <c r="BQ24" s="18"/>
      <c r="BR24" s="84"/>
      <c r="BS24" s="82"/>
      <c r="BT24" s="18"/>
      <c r="BU24" s="18"/>
      <c r="BV24" s="84"/>
      <c r="BW24" s="82"/>
      <c r="BX24" s="18"/>
      <c r="BY24" s="18"/>
      <c r="BZ24" s="84"/>
      <c r="CA24" s="82"/>
      <c r="CB24" s="18"/>
      <c r="CC24" s="18"/>
      <c r="CD24" s="84"/>
      <c r="CE24" s="82"/>
      <c r="CF24" s="18"/>
      <c r="CG24" s="18"/>
      <c r="CH24" s="84"/>
      <c r="CI24" s="82"/>
      <c r="CJ24" s="18"/>
      <c r="CK24" s="18"/>
      <c r="CL24" s="84"/>
      <c r="CM24" s="82"/>
      <c r="CN24" s="18"/>
      <c r="CO24" s="18"/>
      <c r="CP24" s="84"/>
      <c r="CQ24" s="82"/>
      <c r="CR24" s="18"/>
      <c r="CS24" s="18"/>
      <c r="CT24" s="84"/>
      <c r="CU24" s="82"/>
      <c r="CV24" s="18"/>
      <c r="CW24" s="18"/>
      <c r="CX24" s="84"/>
      <c r="CY24" s="82"/>
      <c r="CZ24" s="18"/>
      <c r="DA24" s="18"/>
      <c r="DB24" s="84"/>
      <c r="DC24" s="82"/>
      <c r="DD24" s="18"/>
      <c r="DE24" s="18"/>
      <c r="DF24" s="84"/>
      <c r="DG24" s="82"/>
      <c r="DH24" s="18"/>
      <c r="DI24" s="18"/>
      <c r="DJ24" s="84"/>
      <c r="DK24" s="82"/>
      <c r="DL24" s="18"/>
      <c r="DM24" s="18"/>
      <c r="DN24" s="84"/>
      <c r="DO24" s="82"/>
      <c r="DP24" s="18"/>
      <c r="DQ24" s="18"/>
      <c r="DR24" s="84"/>
      <c r="DS24" s="82"/>
      <c r="DT24" s="18"/>
      <c r="DU24" s="18"/>
    </row>
    <row r="25" spans="1:125" ht="13.5">
      <c r="A25" s="78" t="s">
        <v>260</v>
      </c>
      <c r="B25" s="78" t="s">
        <v>146</v>
      </c>
      <c r="C25" s="79" t="s">
        <v>147</v>
      </c>
      <c r="D25" s="18">
        <f t="shared" si="0"/>
        <v>227826</v>
      </c>
      <c r="E25" s="18">
        <f t="shared" si="1"/>
        <v>96415</v>
      </c>
      <c r="F25" s="85" t="s">
        <v>81</v>
      </c>
      <c r="G25" s="82" t="s">
        <v>82</v>
      </c>
      <c r="H25" s="18">
        <v>63212</v>
      </c>
      <c r="I25" s="18">
        <v>25021</v>
      </c>
      <c r="J25" s="85" t="s">
        <v>83</v>
      </c>
      <c r="K25" s="82" t="s">
        <v>84</v>
      </c>
      <c r="L25" s="18">
        <v>53326</v>
      </c>
      <c r="M25" s="18">
        <v>21145</v>
      </c>
      <c r="N25" s="85" t="s">
        <v>85</v>
      </c>
      <c r="O25" s="82" t="s">
        <v>86</v>
      </c>
      <c r="P25" s="18">
        <v>20609</v>
      </c>
      <c r="Q25" s="18">
        <v>9933</v>
      </c>
      <c r="R25" s="85" t="s">
        <v>87</v>
      </c>
      <c r="S25" s="82" t="s">
        <v>88</v>
      </c>
      <c r="T25" s="18">
        <v>10141</v>
      </c>
      <c r="U25" s="18">
        <v>600</v>
      </c>
      <c r="V25" s="85" t="s">
        <v>89</v>
      </c>
      <c r="W25" s="82" t="s">
        <v>90</v>
      </c>
      <c r="X25" s="18">
        <v>23686</v>
      </c>
      <c r="Y25" s="18">
        <v>10959</v>
      </c>
      <c r="Z25" s="85" t="s">
        <v>91</v>
      </c>
      <c r="AA25" s="82" t="s">
        <v>92</v>
      </c>
      <c r="AB25" s="18">
        <v>37176</v>
      </c>
      <c r="AC25" s="18">
        <v>17494</v>
      </c>
      <c r="AD25" s="85" t="s">
        <v>337</v>
      </c>
      <c r="AE25" s="82" t="s">
        <v>338</v>
      </c>
      <c r="AF25" s="18">
        <v>19676</v>
      </c>
      <c r="AG25" s="18">
        <v>11263</v>
      </c>
      <c r="AH25" s="84"/>
      <c r="AI25" s="82"/>
      <c r="AJ25" s="18"/>
      <c r="AK25" s="18"/>
      <c r="AL25" s="84"/>
      <c r="AM25" s="82"/>
      <c r="AN25" s="18"/>
      <c r="AO25" s="18"/>
      <c r="AP25" s="84"/>
      <c r="AQ25" s="82"/>
      <c r="AR25" s="18"/>
      <c r="AS25" s="18"/>
      <c r="AT25" s="84"/>
      <c r="AU25" s="82"/>
      <c r="AV25" s="18"/>
      <c r="AW25" s="18"/>
      <c r="AX25" s="84"/>
      <c r="AY25" s="82"/>
      <c r="AZ25" s="18"/>
      <c r="BA25" s="18"/>
      <c r="BB25" s="84"/>
      <c r="BC25" s="82"/>
      <c r="BD25" s="18"/>
      <c r="BE25" s="18"/>
      <c r="BF25" s="84"/>
      <c r="BG25" s="82"/>
      <c r="BH25" s="18"/>
      <c r="BI25" s="18"/>
      <c r="BJ25" s="84"/>
      <c r="BK25" s="82"/>
      <c r="BL25" s="18"/>
      <c r="BM25" s="18"/>
      <c r="BN25" s="84"/>
      <c r="BO25" s="82"/>
      <c r="BP25" s="18"/>
      <c r="BQ25" s="18"/>
      <c r="BR25" s="84"/>
      <c r="BS25" s="82"/>
      <c r="BT25" s="18"/>
      <c r="BU25" s="18"/>
      <c r="BV25" s="84"/>
      <c r="BW25" s="82"/>
      <c r="BX25" s="18"/>
      <c r="BY25" s="18"/>
      <c r="BZ25" s="84"/>
      <c r="CA25" s="82"/>
      <c r="CB25" s="18"/>
      <c r="CC25" s="18"/>
      <c r="CD25" s="84"/>
      <c r="CE25" s="82"/>
      <c r="CF25" s="18"/>
      <c r="CG25" s="18"/>
      <c r="CH25" s="84"/>
      <c r="CI25" s="82"/>
      <c r="CJ25" s="18"/>
      <c r="CK25" s="18"/>
      <c r="CL25" s="84"/>
      <c r="CM25" s="82"/>
      <c r="CN25" s="18"/>
      <c r="CO25" s="18"/>
      <c r="CP25" s="84"/>
      <c r="CQ25" s="82"/>
      <c r="CR25" s="18"/>
      <c r="CS25" s="18"/>
      <c r="CT25" s="84"/>
      <c r="CU25" s="82"/>
      <c r="CV25" s="18"/>
      <c r="CW25" s="18"/>
      <c r="CX25" s="84"/>
      <c r="CY25" s="82"/>
      <c r="CZ25" s="18"/>
      <c r="DA25" s="18"/>
      <c r="DB25" s="84"/>
      <c r="DC25" s="82"/>
      <c r="DD25" s="18"/>
      <c r="DE25" s="18"/>
      <c r="DF25" s="84"/>
      <c r="DG25" s="82"/>
      <c r="DH25" s="18"/>
      <c r="DI25" s="18"/>
      <c r="DJ25" s="84"/>
      <c r="DK25" s="82"/>
      <c r="DL25" s="18"/>
      <c r="DM25" s="18"/>
      <c r="DN25" s="84"/>
      <c r="DO25" s="82"/>
      <c r="DP25" s="18"/>
      <c r="DQ25" s="18"/>
      <c r="DR25" s="84"/>
      <c r="DS25" s="82"/>
      <c r="DT25" s="18"/>
      <c r="DU25" s="18"/>
    </row>
    <row r="26" spans="1:125" ht="13.5">
      <c r="A26" s="78" t="s">
        <v>260</v>
      </c>
      <c r="B26" s="78" t="s">
        <v>148</v>
      </c>
      <c r="C26" s="79" t="s">
        <v>149</v>
      </c>
      <c r="D26" s="18">
        <f t="shared" si="0"/>
        <v>795315</v>
      </c>
      <c r="E26" s="18">
        <f t="shared" si="1"/>
        <v>0</v>
      </c>
      <c r="F26" s="85" t="s">
        <v>329</v>
      </c>
      <c r="G26" s="82" t="s">
        <v>330</v>
      </c>
      <c r="H26" s="18">
        <v>162247</v>
      </c>
      <c r="I26" s="18">
        <v>0</v>
      </c>
      <c r="J26" s="85" t="s">
        <v>331</v>
      </c>
      <c r="K26" s="82" t="s">
        <v>332</v>
      </c>
      <c r="L26" s="18">
        <v>346849</v>
      </c>
      <c r="M26" s="18">
        <v>0</v>
      </c>
      <c r="N26" s="85" t="s">
        <v>333</v>
      </c>
      <c r="O26" s="82" t="s">
        <v>334</v>
      </c>
      <c r="P26" s="18">
        <v>286219</v>
      </c>
      <c r="Q26" s="18">
        <v>0</v>
      </c>
      <c r="R26" s="84"/>
      <c r="S26" s="82"/>
      <c r="T26" s="18"/>
      <c r="U26" s="18"/>
      <c r="V26" s="84"/>
      <c r="W26" s="82"/>
      <c r="X26" s="18"/>
      <c r="Y26" s="18"/>
      <c r="Z26" s="84"/>
      <c r="AA26" s="82"/>
      <c r="AB26" s="18"/>
      <c r="AC26" s="18"/>
      <c r="AD26" s="84"/>
      <c r="AE26" s="82"/>
      <c r="AF26" s="18"/>
      <c r="AG26" s="18"/>
      <c r="AH26" s="84"/>
      <c r="AI26" s="82"/>
      <c r="AJ26" s="18"/>
      <c r="AK26" s="18"/>
      <c r="AL26" s="84"/>
      <c r="AM26" s="82"/>
      <c r="AN26" s="18"/>
      <c r="AO26" s="18"/>
      <c r="AP26" s="84"/>
      <c r="AQ26" s="82"/>
      <c r="AR26" s="18"/>
      <c r="AS26" s="18"/>
      <c r="AT26" s="84"/>
      <c r="AU26" s="82"/>
      <c r="AV26" s="18"/>
      <c r="AW26" s="18"/>
      <c r="AX26" s="84"/>
      <c r="AY26" s="82"/>
      <c r="AZ26" s="18"/>
      <c r="BA26" s="18"/>
      <c r="BB26" s="84"/>
      <c r="BC26" s="82"/>
      <c r="BD26" s="18"/>
      <c r="BE26" s="18"/>
      <c r="BF26" s="84"/>
      <c r="BG26" s="82"/>
      <c r="BH26" s="18"/>
      <c r="BI26" s="18"/>
      <c r="BJ26" s="84"/>
      <c r="BK26" s="82"/>
      <c r="BL26" s="18"/>
      <c r="BM26" s="18"/>
      <c r="BN26" s="84"/>
      <c r="BO26" s="82"/>
      <c r="BP26" s="18"/>
      <c r="BQ26" s="18"/>
      <c r="BR26" s="84"/>
      <c r="BS26" s="82"/>
      <c r="BT26" s="18"/>
      <c r="BU26" s="18"/>
      <c r="BV26" s="84"/>
      <c r="BW26" s="82"/>
      <c r="BX26" s="18"/>
      <c r="BY26" s="18"/>
      <c r="BZ26" s="84"/>
      <c r="CA26" s="82"/>
      <c r="CB26" s="18"/>
      <c r="CC26" s="18"/>
      <c r="CD26" s="84"/>
      <c r="CE26" s="82"/>
      <c r="CF26" s="18"/>
      <c r="CG26" s="18"/>
      <c r="CH26" s="84"/>
      <c r="CI26" s="82"/>
      <c r="CJ26" s="18"/>
      <c r="CK26" s="18"/>
      <c r="CL26" s="84"/>
      <c r="CM26" s="82"/>
      <c r="CN26" s="18"/>
      <c r="CO26" s="18"/>
      <c r="CP26" s="84"/>
      <c r="CQ26" s="82"/>
      <c r="CR26" s="18"/>
      <c r="CS26" s="18"/>
      <c r="CT26" s="84"/>
      <c r="CU26" s="82"/>
      <c r="CV26" s="18"/>
      <c r="CW26" s="18"/>
      <c r="CX26" s="84"/>
      <c r="CY26" s="82"/>
      <c r="CZ26" s="18"/>
      <c r="DA26" s="18"/>
      <c r="DB26" s="84"/>
      <c r="DC26" s="82"/>
      <c r="DD26" s="18"/>
      <c r="DE26" s="18"/>
      <c r="DF26" s="84"/>
      <c r="DG26" s="82"/>
      <c r="DH26" s="18"/>
      <c r="DI26" s="18"/>
      <c r="DJ26" s="84"/>
      <c r="DK26" s="82"/>
      <c r="DL26" s="18"/>
      <c r="DM26" s="18"/>
      <c r="DN26" s="84"/>
      <c r="DO26" s="82"/>
      <c r="DP26" s="18"/>
      <c r="DQ26" s="18"/>
      <c r="DR26" s="84"/>
      <c r="DS26" s="82"/>
      <c r="DT26" s="18"/>
      <c r="DU26" s="18"/>
    </row>
    <row r="27" spans="1:125" ht="13.5">
      <c r="A27" s="78" t="s">
        <v>260</v>
      </c>
      <c r="B27" s="78" t="s">
        <v>150</v>
      </c>
      <c r="C27" s="79" t="s">
        <v>232</v>
      </c>
      <c r="D27" s="18">
        <f t="shared" si="0"/>
        <v>752532</v>
      </c>
      <c r="E27" s="18">
        <f t="shared" si="1"/>
        <v>244908</v>
      </c>
      <c r="F27" s="85" t="s">
        <v>283</v>
      </c>
      <c r="G27" s="82" t="s">
        <v>284</v>
      </c>
      <c r="H27" s="18">
        <v>628422</v>
      </c>
      <c r="I27" s="18">
        <v>128836</v>
      </c>
      <c r="J27" s="85" t="s">
        <v>70</v>
      </c>
      <c r="K27" s="82" t="s">
        <v>71</v>
      </c>
      <c r="L27" s="18">
        <v>17384</v>
      </c>
      <c r="M27" s="18">
        <v>37575</v>
      </c>
      <c r="N27" s="85" t="s">
        <v>72</v>
      </c>
      <c r="O27" s="82" t="s">
        <v>155</v>
      </c>
      <c r="P27" s="18">
        <v>35540</v>
      </c>
      <c r="Q27" s="18">
        <v>28217</v>
      </c>
      <c r="R27" s="85" t="s">
        <v>73</v>
      </c>
      <c r="S27" s="82" t="s">
        <v>74</v>
      </c>
      <c r="T27" s="18">
        <v>10987</v>
      </c>
      <c r="U27" s="18">
        <v>8243</v>
      </c>
      <c r="V27" s="85" t="s">
        <v>75</v>
      </c>
      <c r="W27" s="82" t="s">
        <v>76</v>
      </c>
      <c r="X27" s="18">
        <v>28017</v>
      </c>
      <c r="Y27" s="18">
        <v>21298</v>
      </c>
      <c r="Z27" s="85" t="s">
        <v>77</v>
      </c>
      <c r="AA27" s="82" t="s">
        <v>78</v>
      </c>
      <c r="AB27" s="18">
        <v>13650</v>
      </c>
      <c r="AC27" s="18">
        <v>12101</v>
      </c>
      <c r="AD27" s="85" t="s">
        <v>79</v>
      </c>
      <c r="AE27" s="82" t="s">
        <v>80</v>
      </c>
      <c r="AF27" s="18">
        <v>12023</v>
      </c>
      <c r="AG27" s="18">
        <v>8638</v>
      </c>
      <c r="AH27" s="85" t="s">
        <v>91</v>
      </c>
      <c r="AI27" s="82" t="s">
        <v>92</v>
      </c>
      <c r="AJ27" s="18">
        <v>6509</v>
      </c>
      <c r="AK27" s="18">
        <v>0</v>
      </c>
      <c r="AL27" s="84"/>
      <c r="AM27" s="82"/>
      <c r="AN27" s="18"/>
      <c r="AO27" s="18"/>
      <c r="AP27" s="84"/>
      <c r="AQ27" s="82"/>
      <c r="AR27" s="18"/>
      <c r="AS27" s="18"/>
      <c r="AT27" s="84"/>
      <c r="AU27" s="82"/>
      <c r="AV27" s="18"/>
      <c r="AW27" s="18"/>
      <c r="AX27" s="84"/>
      <c r="AY27" s="82"/>
      <c r="AZ27" s="18"/>
      <c r="BA27" s="18"/>
      <c r="BB27" s="84"/>
      <c r="BC27" s="82"/>
      <c r="BD27" s="18"/>
      <c r="BE27" s="18"/>
      <c r="BF27" s="84"/>
      <c r="BG27" s="82"/>
      <c r="BH27" s="18"/>
      <c r="BI27" s="18"/>
      <c r="BJ27" s="84"/>
      <c r="BK27" s="82"/>
      <c r="BL27" s="18"/>
      <c r="BM27" s="18"/>
      <c r="BN27" s="84"/>
      <c r="BO27" s="82"/>
      <c r="BP27" s="18"/>
      <c r="BQ27" s="18"/>
      <c r="BR27" s="84"/>
      <c r="BS27" s="82"/>
      <c r="BT27" s="18"/>
      <c r="BU27" s="18"/>
      <c r="BV27" s="84"/>
      <c r="BW27" s="82"/>
      <c r="BX27" s="18"/>
      <c r="BY27" s="18"/>
      <c r="BZ27" s="84"/>
      <c r="CA27" s="82"/>
      <c r="CB27" s="18"/>
      <c r="CC27" s="18"/>
      <c r="CD27" s="84"/>
      <c r="CE27" s="82"/>
      <c r="CF27" s="18"/>
      <c r="CG27" s="18"/>
      <c r="CH27" s="84"/>
      <c r="CI27" s="82"/>
      <c r="CJ27" s="18"/>
      <c r="CK27" s="18"/>
      <c r="CL27" s="84"/>
      <c r="CM27" s="82"/>
      <c r="CN27" s="18"/>
      <c r="CO27" s="18"/>
      <c r="CP27" s="84"/>
      <c r="CQ27" s="82"/>
      <c r="CR27" s="18"/>
      <c r="CS27" s="18"/>
      <c r="CT27" s="84"/>
      <c r="CU27" s="82"/>
      <c r="CV27" s="18"/>
      <c r="CW27" s="18"/>
      <c r="CX27" s="84"/>
      <c r="CY27" s="82"/>
      <c r="CZ27" s="18"/>
      <c r="DA27" s="18"/>
      <c r="DB27" s="84"/>
      <c r="DC27" s="82"/>
      <c r="DD27" s="18"/>
      <c r="DE27" s="18"/>
      <c r="DF27" s="84"/>
      <c r="DG27" s="82"/>
      <c r="DH27" s="18"/>
      <c r="DI27" s="18"/>
      <c r="DJ27" s="84"/>
      <c r="DK27" s="82"/>
      <c r="DL27" s="18"/>
      <c r="DM27" s="18"/>
      <c r="DN27" s="84"/>
      <c r="DO27" s="82"/>
      <c r="DP27" s="18"/>
      <c r="DQ27" s="18"/>
      <c r="DR27" s="84"/>
      <c r="DS27" s="82"/>
      <c r="DT27" s="18"/>
      <c r="DU27" s="18"/>
    </row>
    <row r="28" spans="1:125" ht="13.5">
      <c r="A28" s="78" t="s">
        <v>260</v>
      </c>
      <c r="B28" s="78" t="s">
        <v>151</v>
      </c>
      <c r="C28" s="79" t="s">
        <v>152</v>
      </c>
      <c r="D28" s="18">
        <f t="shared" si="0"/>
        <v>1749763</v>
      </c>
      <c r="E28" s="18">
        <f t="shared" si="1"/>
        <v>0</v>
      </c>
      <c r="F28" s="85" t="s">
        <v>321</v>
      </c>
      <c r="G28" s="82" t="s">
        <v>322</v>
      </c>
      <c r="H28" s="18">
        <v>773645</v>
      </c>
      <c r="I28" s="18">
        <v>0</v>
      </c>
      <c r="J28" s="85" t="s">
        <v>323</v>
      </c>
      <c r="K28" s="82" t="s">
        <v>324</v>
      </c>
      <c r="L28" s="18">
        <v>444369</v>
      </c>
      <c r="M28" s="18">
        <v>0</v>
      </c>
      <c r="N28" s="85" t="s">
        <v>70</v>
      </c>
      <c r="O28" s="82" t="s">
        <v>71</v>
      </c>
      <c r="P28" s="18">
        <v>531749</v>
      </c>
      <c r="Q28" s="18">
        <v>0</v>
      </c>
      <c r="R28" s="84"/>
      <c r="S28" s="82"/>
      <c r="T28" s="18"/>
      <c r="U28" s="18"/>
      <c r="V28" s="84"/>
      <c r="W28" s="82"/>
      <c r="X28" s="18"/>
      <c r="Y28" s="18"/>
      <c r="Z28" s="84"/>
      <c r="AA28" s="82"/>
      <c r="AB28" s="18"/>
      <c r="AC28" s="18"/>
      <c r="AD28" s="84"/>
      <c r="AE28" s="82"/>
      <c r="AF28" s="18"/>
      <c r="AG28" s="18"/>
      <c r="AH28" s="84"/>
      <c r="AI28" s="82"/>
      <c r="AJ28" s="18"/>
      <c r="AK28" s="18"/>
      <c r="AL28" s="84"/>
      <c r="AM28" s="82"/>
      <c r="AN28" s="18"/>
      <c r="AO28" s="18"/>
      <c r="AP28" s="84"/>
      <c r="AQ28" s="82"/>
      <c r="AR28" s="18"/>
      <c r="AS28" s="18"/>
      <c r="AT28" s="84"/>
      <c r="AU28" s="82"/>
      <c r="AV28" s="18"/>
      <c r="AW28" s="18"/>
      <c r="AX28" s="84"/>
      <c r="AY28" s="82"/>
      <c r="AZ28" s="18"/>
      <c r="BA28" s="18"/>
      <c r="BB28" s="84"/>
      <c r="BC28" s="82"/>
      <c r="BD28" s="18"/>
      <c r="BE28" s="18"/>
      <c r="BF28" s="84"/>
      <c r="BG28" s="82"/>
      <c r="BH28" s="18"/>
      <c r="BI28" s="18"/>
      <c r="BJ28" s="84"/>
      <c r="BK28" s="82"/>
      <c r="BL28" s="18"/>
      <c r="BM28" s="18"/>
      <c r="BN28" s="84"/>
      <c r="BO28" s="82"/>
      <c r="BP28" s="18"/>
      <c r="BQ28" s="18"/>
      <c r="BR28" s="84"/>
      <c r="BS28" s="82"/>
      <c r="BT28" s="18"/>
      <c r="BU28" s="18"/>
      <c r="BV28" s="84"/>
      <c r="BW28" s="82"/>
      <c r="BX28" s="18"/>
      <c r="BY28" s="18"/>
      <c r="BZ28" s="84"/>
      <c r="CA28" s="82"/>
      <c r="CB28" s="18"/>
      <c r="CC28" s="18"/>
      <c r="CD28" s="84"/>
      <c r="CE28" s="82"/>
      <c r="CF28" s="18"/>
      <c r="CG28" s="18"/>
      <c r="CH28" s="84"/>
      <c r="CI28" s="82"/>
      <c r="CJ28" s="18"/>
      <c r="CK28" s="18"/>
      <c r="CL28" s="84"/>
      <c r="CM28" s="82"/>
      <c r="CN28" s="18"/>
      <c r="CO28" s="18"/>
      <c r="CP28" s="84"/>
      <c r="CQ28" s="82"/>
      <c r="CR28" s="18"/>
      <c r="CS28" s="18"/>
      <c r="CT28" s="84"/>
      <c r="CU28" s="82"/>
      <c r="CV28" s="18"/>
      <c r="CW28" s="18"/>
      <c r="CX28" s="84"/>
      <c r="CY28" s="82"/>
      <c r="CZ28" s="18"/>
      <c r="DA28" s="18"/>
      <c r="DB28" s="84"/>
      <c r="DC28" s="82"/>
      <c r="DD28" s="18"/>
      <c r="DE28" s="18"/>
      <c r="DF28" s="84"/>
      <c r="DG28" s="82"/>
      <c r="DH28" s="18"/>
      <c r="DI28" s="18"/>
      <c r="DJ28" s="84"/>
      <c r="DK28" s="82"/>
      <c r="DL28" s="18"/>
      <c r="DM28" s="18"/>
      <c r="DN28" s="84"/>
      <c r="DO28" s="82"/>
      <c r="DP28" s="18"/>
      <c r="DQ28" s="18"/>
      <c r="DR28" s="84"/>
      <c r="DS28" s="82"/>
      <c r="DT28" s="18"/>
      <c r="DU28" s="18"/>
    </row>
    <row r="29" spans="1:125" ht="13.5">
      <c r="A29" s="78" t="s">
        <v>260</v>
      </c>
      <c r="B29" s="78" t="s">
        <v>335</v>
      </c>
      <c r="C29" s="79" t="s">
        <v>336</v>
      </c>
      <c r="D29" s="18">
        <f t="shared" si="0"/>
        <v>0</v>
      </c>
      <c r="E29" s="18">
        <f t="shared" si="1"/>
        <v>243621</v>
      </c>
      <c r="F29" s="85" t="s">
        <v>321</v>
      </c>
      <c r="G29" s="82" t="s">
        <v>322</v>
      </c>
      <c r="H29" s="18">
        <v>0</v>
      </c>
      <c r="I29" s="18">
        <v>143724</v>
      </c>
      <c r="J29" s="85" t="s">
        <v>323</v>
      </c>
      <c r="K29" s="82" t="s">
        <v>324</v>
      </c>
      <c r="L29" s="18">
        <v>0</v>
      </c>
      <c r="M29" s="18">
        <v>99897</v>
      </c>
      <c r="N29" s="84"/>
      <c r="O29" s="82"/>
      <c r="P29" s="18"/>
      <c r="Q29" s="18"/>
      <c r="R29" s="84"/>
      <c r="S29" s="82"/>
      <c r="T29" s="18"/>
      <c r="U29" s="18"/>
      <c r="V29" s="84"/>
      <c r="W29" s="82"/>
      <c r="X29" s="18"/>
      <c r="Y29" s="18"/>
      <c r="Z29" s="84"/>
      <c r="AA29" s="82"/>
      <c r="AB29" s="18"/>
      <c r="AC29" s="18"/>
      <c r="AD29" s="84"/>
      <c r="AE29" s="82"/>
      <c r="AF29" s="18"/>
      <c r="AG29" s="18"/>
      <c r="AH29" s="84"/>
      <c r="AI29" s="82"/>
      <c r="AJ29" s="18"/>
      <c r="AK29" s="18"/>
      <c r="AL29" s="84"/>
      <c r="AM29" s="82"/>
      <c r="AN29" s="18"/>
      <c r="AO29" s="18"/>
      <c r="AP29" s="84"/>
      <c r="AQ29" s="82"/>
      <c r="AR29" s="18"/>
      <c r="AS29" s="18"/>
      <c r="AT29" s="84"/>
      <c r="AU29" s="82"/>
      <c r="AV29" s="18"/>
      <c r="AW29" s="18"/>
      <c r="AX29" s="84"/>
      <c r="AY29" s="82"/>
      <c r="AZ29" s="18"/>
      <c r="BA29" s="18"/>
      <c r="BB29" s="84"/>
      <c r="BC29" s="82"/>
      <c r="BD29" s="18"/>
      <c r="BE29" s="18"/>
      <c r="BF29" s="84"/>
      <c r="BG29" s="82"/>
      <c r="BH29" s="18"/>
      <c r="BI29" s="18"/>
      <c r="BJ29" s="84"/>
      <c r="BK29" s="82"/>
      <c r="BL29" s="18"/>
      <c r="BM29" s="18"/>
      <c r="BN29" s="84"/>
      <c r="BO29" s="82"/>
      <c r="BP29" s="18"/>
      <c r="BQ29" s="18"/>
      <c r="BR29" s="84"/>
      <c r="BS29" s="82"/>
      <c r="BT29" s="18"/>
      <c r="BU29" s="18"/>
      <c r="BV29" s="84"/>
      <c r="BW29" s="82"/>
      <c r="BX29" s="18"/>
      <c r="BY29" s="18"/>
      <c r="BZ29" s="84"/>
      <c r="CA29" s="82"/>
      <c r="CB29" s="18"/>
      <c r="CC29" s="18"/>
      <c r="CD29" s="84"/>
      <c r="CE29" s="82"/>
      <c r="CF29" s="18"/>
      <c r="CG29" s="18"/>
      <c r="CH29" s="84"/>
      <c r="CI29" s="82"/>
      <c r="CJ29" s="18"/>
      <c r="CK29" s="18"/>
      <c r="CL29" s="84"/>
      <c r="CM29" s="82"/>
      <c r="CN29" s="18"/>
      <c r="CO29" s="18"/>
      <c r="CP29" s="84"/>
      <c r="CQ29" s="82"/>
      <c r="CR29" s="18"/>
      <c r="CS29" s="18"/>
      <c r="CT29" s="84"/>
      <c r="CU29" s="82"/>
      <c r="CV29" s="18"/>
      <c r="CW29" s="18"/>
      <c r="CX29" s="84"/>
      <c r="CY29" s="82"/>
      <c r="CZ29" s="18"/>
      <c r="DA29" s="18"/>
      <c r="DB29" s="84"/>
      <c r="DC29" s="82"/>
      <c r="DD29" s="18"/>
      <c r="DE29" s="18"/>
      <c r="DF29" s="84"/>
      <c r="DG29" s="82"/>
      <c r="DH29" s="18"/>
      <c r="DI29" s="18"/>
      <c r="DJ29" s="84"/>
      <c r="DK29" s="82"/>
      <c r="DL29" s="18"/>
      <c r="DM29" s="18"/>
      <c r="DN29" s="84"/>
      <c r="DO29" s="82"/>
      <c r="DP29" s="18"/>
      <c r="DQ29" s="18"/>
      <c r="DR29" s="84"/>
      <c r="DS29" s="82"/>
      <c r="DT29" s="18"/>
      <c r="DU29" s="18"/>
    </row>
    <row r="30" spans="1:125" ht="13.5">
      <c r="A30" s="78" t="s">
        <v>260</v>
      </c>
      <c r="B30" s="78" t="s">
        <v>153</v>
      </c>
      <c r="C30" s="79" t="s">
        <v>154</v>
      </c>
      <c r="D30" s="18">
        <f t="shared" si="0"/>
        <v>35098</v>
      </c>
      <c r="E30" s="18">
        <f t="shared" si="1"/>
        <v>46903</v>
      </c>
      <c r="F30" s="85" t="s">
        <v>327</v>
      </c>
      <c r="G30" s="82" t="s">
        <v>328</v>
      </c>
      <c r="H30" s="18">
        <v>6500</v>
      </c>
      <c r="I30" s="18">
        <v>8686</v>
      </c>
      <c r="J30" s="85" t="s">
        <v>11</v>
      </c>
      <c r="K30" s="82" t="s">
        <v>12</v>
      </c>
      <c r="L30" s="18">
        <v>4128</v>
      </c>
      <c r="M30" s="18">
        <v>5516</v>
      </c>
      <c r="N30" s="85" t="s">
        <v>13</v>
      </c>
      <c r="O30" s="82" t="s">
        <v>14</v>
      </c>
      <c r="P30" s="18">
        <v>6922</v>
      </c>
      <c r="Q30" s="18">
        <v>9250</v>
      </c>
      <c r="R30" s="85" t="s">
        <v>15</v>
      </c>
      <c r="S30" s="82" t="s">
        <v>16</v>
      </c>
      <c r="T30" s="18">
        <v>6755</v>
      </c>
      <c r="U30" s="18">
        <v>9027</v>
      </c>
      <c r="V30" s="85" t="s">
        <v>31</v>
      </c>
      <c r="W30" s="82" t="s">
        <v>32</v>
      </c>
      <c r="X30" s="18">
        <v>10793</v>
      </c>
      <c r="Y30" s="18">
        <v>14424</v>
      </c>
      <c r="Z30" s="84"/>
      <c r="AA30" s="82"/>
      <c r="AB30" s="18"/>
      <c r="AC30" s="18"/>
      <c r="AD30" s="84"/>
      <c r="AE30" s="82"/>
      <c r="AF30" s="18"/>
      <c r="AG30" s="18"/>
      <c r="AH30" s="84"/>
      <c r="AI30" s="82"/>
      <c r="AJ30" s="18"/>
      <c r="AK30" s="18"/>
      <c r="AL30" s="84"/>
      <c r="AM30" s="82"/>
      <c r="AN30" s="18"/>
      <c r="AO30" s="18"/>
      <c r="AP30" s="84"/>
      <c r="AQ30" s="82"/>
      <c r="AR30" s="18"/>
      <c r="AS30" s="18"/>
      <c r="AT30" s="84"/>
      <c r="AU30" s="82"/>
      <c r="AV30" s="18"/>
      <c r="AW30" s="18"/>
      <c r="AX30" s="84"/>
      <c r="AY30" s="82"/>
      <c r="AZ30" s="18"/>
      <c r="BA30" s="18"/>
      <c r="BB30" s="84"/>
      <c r="BC30" s="82"/>
      <c r="BD30" s="18"/>
      <c r="BE30" s="18"/>
      <c r="BF30" s="84"/>
      <c r="BG30" s="82"/>
      <c r="BH30" s="18"/>
      <c r="BI30" s="18"/>
      <c r="BJ30" s="84"/>
      <c r="BK30" s="82"/>
      <c r="BL30" s="18"/>
      <c r="BM30" s="18"/>
      <c r="BN30" s="84"/>
      <c r="BO30" s="82"/>
      <c r="BP30" s="18"/>
      <c r="BQ30" s="18"/>
      <c r="BR30" s="84"/>
      <c r="BS30" s="82"/>
      <c r="BT30" s="18"/>
      <c r="BU30" s="18"/>
      <c r="BV30" s="84"/>
      <c r="BW30" s="82"/>
      <c r="BX30" s="18"/>
      <c r="BY30" s="18"/>
      <c r="BZ30" s="84"/>
      <c r="CA30" s="82"/>
      <c r="CB30" s="18"/>
      <c r="CC30" s="18"/>
      <c r="CD30" s="84"/>
      <c r="CE30" s="82"/>
      <c r="CF30" s="18"/>
      <c r="CG30" s="18"/>
      <c r="CH30" s="84"/>
      <c r="CI30" s="82"/>
      <c r="CJ30" s="18"/>
      <c r="CK30" s="18"/>
      <c r="CL30" s="84"/>
      <c r="CM30" s="82"/>
      <c r="CN30" s="18"/>
      <c r="CO30" s="18"/>
      <c r="CP30" s="84"/>
      <c r="CQ30" s="82"/>
      <c r="CR30" s="18"/>
      <c r="CS30" s="18"/>
      <c r="CT30" s="84"/>
      <c r="CU30" s="82"/>
      <c r="CV30" s="18"/>
      <c r="CW30" s="18"/>
      <c r="CX30" s="84"/>
      <c r="CY30" s="82"/>
      <c r="CZ30" s="18"/>
      <c r="DA30" s="18"/>
      <c r="DB30" s="84"/>
      <c r="DC30" s="82"/>
      <c r="DD30" s="18"/>
      <c r="DE30" s="18"/>
      <c r="DF30" s="84"/>
      <c r="DG30" s="82"/>
      <c r="DH30" s="18"/>
      <c r="DI30" s="18"/>
      <c r="DJ30" s="84"/>
      <c r="DK30" s="82"/>
      <c r="DL30" s="18"/>
      <c r="DM30" s="18"/>
      <c r="DN30" s="84"/>
      <c r="DO30" s="82"/>
      <c r="DP30" s="18"/>
      <c r="DQ30" s="18"/>
      <c r="DR30" s="84"/>
      <c r="DS30" s="82"/>
      <c r="DT30" s="18"/>
      <c r="DU30" s="18"/>
    </row>
    <row r="31" spans="1:125" ht="13.5">
      <c r="A31" s="78" t="s">
        <v>260</v>
      </c>
      <c r="B31" s="80" t="s">
        <v>8</v>
      </c>
      <c r="C31" s="79" t="s">
        <v>259</v>
      </c>
      <c r="D31" s="18">
        <f t="shared" si="0"/>
        <v>578101</v>
      </c>
      <c r="E31" s="18">
        <f t="shared" si="1"/>
        <v>272483</v>
      </c>
      <c r="F31" s="85" t="s">
        <v>287</v>
      </c>
      <c r="G31" s="82" t="s">
        <v>288</v>
      </c>
      <c r="H31" s="18">
        <v>373626</v>
      </c>
      <c r="I31" s="18">
        <v>168135</v>
      </c>
      <c r="J31" s="85" t="s">
        <v>60</v>
      </c>
      <c r="K31" s="82" t="s">
        <v>61</v>
      </c>
      <c r="L31" s="18">
        <v>87149</v>
      </c>
      <c r="M31" s="18">
        <v>40341</v>
      </c>
      <c r="N31" s="85" t="s">
        <v>62</v>
      </c>
      <c r="O31" s="82" t="s">
        <v>63</v>
      </c>
      <c r="P31" s="18">
        <v>76743</v>
      </c>
      <c r="Q31" s="18">
        <v>41909</v>
      </c>
      <c r="R31" s="85" t="s">
        <v>64</v>
      </c>
      <c r="S31" s="82" t="s">
        <v>65</v>
      </c>
      <c r="T31" s="18">
        <v>40583</v>
      </c>
      <c r="U31" s="18">
        <v>22098</v>
      </c>
      <c r="V31" s="84"/>
      <c r="W31" s="82"/>
      <c r="X31" s="18"/>
      <c r="Y31" s="18"/>
      <c r="Z31" s="84"/>
      <c r="AA31" s="82"/>
      <c r="AB31" s="18"/>
      <c r="AC31" s="18"/>
      <c r="AD31" s="84"/>
      <c r="AE31" s="82"/>
      <c r="AF31" s="18"/>
      <c r="AG31" s="18"/>
      <c r="AH31" s="84"/>
      <c r="AI31" s="82"/>
      <c r="AJ31" s="18"/>
      <c r="AK31" s="18"/>
      <c r="AL31" s="84"/>
      <c r="AM31" s="82"/>
      <c r="AN31" s="18"/>
      <c r="AO31" s="18"/>
      <c r="AP31" s="84"/>
      <c r="AQ31" s="82"/>
      <c r="AR31" s="18"/>
      <c r="AS31" s="18"/>
      <c r="AT31" s="84"/>
      <c r="AU31" s="82"/>
      <c r="AV31" s="18"/>
      <c r="AW31" s="18"/>
      <c r="AX31" s="84"/>
      <c r="AY31" s="82"/>
      <c r="AZ31" s="18"/>
      <c r="BA31" s="18"/>
      <c r="BB31" s="84"/>
      <c r="BC31" s="82"/>
      <c r="BD31" s="18"/>
      <c r="BE31" s="18"/>
      <c r="BF31" s="84"/>
      <c r="BG31" s="82"/>
      <c r="BH31" s="18"/>
      <c r="BI31" s="18"/>
      <c r="BJ31" s="84"/>
      <c r="BK31" s="82"/>
      <c r="BL31" s="18"/>
      <c r="BM31" s="18"/>
      <c r="BN31" s="84"/>
      <c r="BO31" s="82"/>
      <c r="BP31" s="18"/>
      <c r="BQ31" s="18"/>
      <c r="BR31" s="84"/>
      <c r="BS31" s="82"/>
      <c r="BT31" s="18"/>
      <c r="BU31" s="18"/>
      <c r="BV31" s="84"/>
      <c r="BW31" s="82"/>
      <c r="BX31" s="18"/>
      <c r="BY31" s="18"/>
      <c r="BZ31" s="84"/>
      <c r="CA31" s="82"/>
      <c r="CB31" s="18"/>
      <c r="CC31" s="18"/>
      <c r="CD31" s="84"/>
      <c r="CE31" s="82"/>
      <c r="CF31" s="18"/>
      <c r="CG31" s="18"/>
      <c r="CH31" s="84"/>
      <c r="CI31" s="82"/>
      <c r="CJ31" s="18"/>
      <c r="CK31" s="18"/>
      <c r="CL31" s="84"/>
      <c r="CM31" s="82"/>
      <c r="CN31" s="18"/>
      <c r="CO31" s="18"/>
      <c r="CP31" s="84"/>
      <c r="CQ31" s="82"/>
      <c r="CR31" s="18"/>
      <c r="CS31" s="18"/>
      <c r="CT31" s="84"/>
      <c r="CU31" s="82"/>
      <c r="CV31" s="18"/>
      <c r="CW31" s="18"/>
      <c r="CX31" s="84"/>
      <c r="CY31" s="82"/>
      <c r="CZ31" s="18"/>
      <c r="DA31" s="18"/>
      <c r="DB31" s="84"/>
      <c r="DC31" s="82"/>
      <c r="DD31" s="18"/>
      <c r="DE31" s="18"/>
      <c r="DF31" s="84"/>
      <c r="DG31" s="82"/>
      <c r="DH31" s="18"/>
      <c r="DI31" s="18"/>
      <c r="DJ31" s="84"/>
      <c r="DK31" s="82"/>
      <c r="DL31" s="18"/>
      <c r="DM31" s="18"/>
      <c r="DN31" s="84"/>
      <c r="DO31" s="82"/>
      <c r="DP31" s="18"/>
      <c r="DQ31" s="18"/>
      <c r="DR31" s="84"/>
      <c r="DS31" s="82"/>
      <c r="DT31" s="18"/>
      <c r="DU31" s="18"/>
    </row>
    <row r="32" spans="1:125" ht="13.5">
      <c r="A32" s="78" t="s">
        <v>260</v>
      </c>
      <c r="B32" s="80">
        <v>23924</v>
      </c>
      <c r="C32" s="79" t="s">
        <v>9</v>
      </c>
      <c r="D32" s="18">
        <f t="shared" si="0"/>
        <v>823602</v>
      </c>
      <c r="E32" s="18">
        <f t="shared" si="1"/>
        <v>209548</v>
      </c>
      <c r="F32" s="85" t="s">
        <v>301</v>
      </c>
      <c r="G32" s="82" t="s">
        <v>302</v>
      </c>
      <c r="H32" s="18">
        <v>627585</v>
      </c>
      <c r="I32" s="18">
        <v>163657</v>
      </c>
      <c r="J32" s="85" t="s">
        <v>23</v>
      </c>
      <c r="K32" s="82" t="s">
        <v>24</v>
      </c>
      <c r="L32" s="18">
        <v>121069</v>
      </c>
      <c r="M32" s="18">
        <v>27032</v>
      </c>
      <c r="N32" s="85" t="s">
        <v>25</v>
      </c>
      <c r="O32" s="82" t="s">
        <v>26</v>
      </c>
      <c r="P32" s="18">
        <v>74948</v>
      </c>
      <c r="Q32" s="18">
        <v>18859</v>
      </c>
      <c r="R32" s="84"/>
      <c r="S32" s="82"/>
      <c r="T32" s="18"/>
      <c r="U32" s="18"/>
      <c r="V32" s="84"/>
      <c r="W32" s="82"/>
      <c r="X32" s="18"/>
      <c r="Y32" s="18"/>
      <c r="Z32" s="84"/>
      <c r="AA32" s="82"/>
      <c r="AB32" s="18"/>
      <c r="AC32" s="18"/>
      <c r="AD32" s="84"/>
      <c r="AE32" s="82"/>
      <c r="AF32" s="18"/>
      <c r="AG32" s="18"/>
      <c r="AH32" s="84"/>
      <c r="AI32" s="82"/>
      <c r="AJ32" s="18"/>
      <c r="AK32" s="18"/>
      <c r="AL32" s="84"/>
      <c r="AM32" s="82"/>
      <c r="AN32" s="18"/>
      <c r="AO32" s="18"/>
      <c r="AP32" s="84"/>
      <c r="AQ32" s="82"/>
      <c r="AR32" s="18"/>
      <c r="AS32" s="18"/>
      <c r="AT32" s="84"/>
      <c r="AU32" s="82"/>
      <c r="AV32" s="18"/>
      <c r="AW32" s="18"/>
      <c r="AX32" s="84"/>
      <c r="AY32" s="82"/>
      <c r="AZ32" s="18"/>
      <c r="BA32" s="18"/>
      <c r="BB32" s="84"/>
      <c r="BC32" s="82"/>
      <c r="BD32" s="18"/>
      <c r="BE32" s="18"/>
      <c r="BF32" s="84"/>
      <c r="BG32" s="82"/>
      <c r="BH32" s="18"/>
      <c r="BI32" s="18"/>
      <c r="BJ32" s="84"/>
      <c r="BK32" s="82"/>
      <c r="BL32" s="18"/>
      <c r="BM32" s="18"/>
      <c r="BN32" s="84"/>
      <c r="BO32" s="82"/>
      <c r="BP32" s="18"/>
      <c r="BQ32" s="18"/>
      <c r="BR32" s="84"/>
      <c r="BS32" s="82"/>
      <c r="BT32" s="18"/>
      <c r="BU32" s="18"/>
      <c r="BV32" s="84"/>
      <c r="BW32" s="82"/>
      <c r="BX32" s="18"/>
      <c r="BY32" s="18"/>
      <c r="BZ32" s="84"/>
      <c r="CA32" s="82"/>
      <c r="CB32" s="18"/>
      <c r="CC32" s="18"/>
      <c r="CD32" s="84"/>
      <c r="CE32" s="82"/>
      <c r="CF32" s="18"/>
      <c r="CG32" s="18"/>
      <c r="CH32" s="84"/>
      <c r="CI32" s="82"/>
      <c r="CJ32" s="18"/>
      <c r="CK32" s="18"/>
      <c r="CL32" s="84"/>
      <c r="CM32" s="82"/>
      <c r="CN32" s="18"/>
      <c r="CO32" s="18"/>
      <c r="CP32" s="84"/>
      <c r="CQ32" s="82"/>
      <c r="CR32" s="18"/>
      <c r="CS32" s="18"/>
      <c r="CT32" s="84"/>
      <c r="CU32" s="82"/>
      <c r="CV32" s="18"/>
      <c r="CW32" s="18"/>
      <c r="CX32" s="84"/>
      <c r="CY32" s="82"/>
      <c r="CZ32" s="18"/>
      <c r="DA32" s="18"/>
      <c r="DB32" s="84"/>
      <c r="DC32" s="82"/>
      <c r="DD32" s="18"/>
      <c r="DE32" s="18"/>
      <c r="DF32" s="84"/>
      <c r="DG32" s="82"/>
      <c r="DH32" s="18"/>
      <c r="DI32" s="18"/>
      <c r="DJ32" s="84"/>
      <c r="DK32" s="82"/>
      <c r="DL32" s="18"/>
      <c r="DM32" s="18"/>
      <c r="DN32" s="84"/>
      <c r="DO32" s="82"/>
      <c r="DP32" s="18"/>
      <c r="DQ32" s="18"/>
      <c r="DR32" s="84"/>
      <c r="DS32" s="82"/>
      <c r="DT32" s="18"/>
      <c r="DU32" s="18"/>
    </row>
    <row r="33" spans="1:125" ht="13.5">
      <c r="A33" s="96" t="s">
        <v>249</v>
      </c>
      <c r="B33" s="97"/>
      <c r="C33" s="98"/>
      <c r="D33" s="18">
        <f>SUM(D7:D32)</f>
        <v>16940848</v>
      </c>
      <c r="E33" s="18">
        <f>SUM(E7:E32)</f>
        <v>4886867</v>
      </c>
      <c r="F33" s="85" t="s">
        <v>251</v>
      </c>
      <c r="G33" s="56" t="s">
        <v>251</v>
      </c>
      <c r="H33" s="18">
        <f>SUM(H7:H32)</f>
        <v>8976205</v>
      </c>
      <c r="I33" s="18">
        <f>SUM(I7:I32)</f>
        <v>2449649</v>
      </c>
      <c r="J33" s="85" t="s">
        <v>251</v>
      </c>
      <c r="K33" s="56" t="s">
        <v>251</v>
      </c>
      <c r="L33" s="18">
        <f>SUM(L7:L32)</f>
        <v>3836726</v>
      </c>
      <c r="M33" s="18">
        <f>SUM(M7:M32)</f>
        <v>1136857</v>
      </c>
      <c r="N33" s="85" t="s">
        <v>251</v>
      </c>
      <c r="O33" s="56" t="s">
        <v>251</v>
      </c>
      <c r="P33" s="18">
        <f>SUM(P7:P32)</f>
        <v>1926016</v>
      </c>
      <c r="Q33" s="18">
        <f>SUM(Q7:Q32)</f>
        <v>456444</v>
      </c>
      <c r="R33" s="85" t="s">
        <v>251</v>
      </c>
      <c r="S33" s="56" t="s">
        <v>251</v>
      </c>
      <c r="T33" s="18">
        <f>SUM(T7:T32)</f>
        <v>680293</v>
      </c>
      <c r="U33" s="18">
        <f>SUM(U7:U32)</f>
        <v>249859</v>
      </c>
      <c r="V33" s="85" t="s">
        <v>251</v>
      </c>
      <c r="W33" s="56" t="s">
        <v>251</v>
      </c>
      <c r="X33" s="18">
        <f>SUM(X7:X32)</f>
        <v>490265</v>
      </c>
      <c r="Y33" s="18">
        <f>SUM(Y7:Y32)</f>
        <v>211940</v>
      </c>
      <c r="Z33" s="85" t="s">
        <v>251</v>
      </c>
      <c r="AA33" s="56" t="s">
        <v>251</v>
      </c>
      <c r="AB33" s="18">
        <f>SUM(AB7:AB32)</f>
        <v>107703</v>
      </c>
      <c r="AC33" s="18">
        <f>SUM(AC7:AC32)</f>
        <v>53674</v>
      </c>
      <c r="AD33" s="85" t="s">
        <v>251</v>
      </c>
      <c r="AE33" s="56" t="s">
        <v>251</v>
      </c>
      <c r="AF33" s="18">
        <f>SUM(AF7:AF32)</f>
        <v>85791</v>
      </c>
      <c r="AG33" s="18">
        <f>SUM(AG7:AG32)</f>
        <v>51543</v>
      </c>
      <c r="AH33" s="85" t="s">
        <v>251</v>
      </c>
      <c r="AI33" s="56" t="s">
        <v>251</v>
      </c>
      <c r="AJ33" s="18">
        <f>SUM(AJ7:AJ32)</f>
        <v>285325</v>
      </c>
      <c r="AK33" s="18">
        <f>SUM(AK7:AK32)</f>
        <v>97645</v>
      </c>
      <c r="AL33" s="85" t="s">
        <v>251</v>
      </c>
      <c r="AM33" s="56" t="s">
        <v>251</v>
      </c>
      <c r="AN33" s="18">
        <f>SUM(AN7:AN32)</f>
        <v>238189</v>
      </c>
      <c r="AO33" s="18">
        <f>SUM(AO7:AO32)</f>
        <v>73715</v>
      </c>
      <c r="AP33" s="85" t="s">
        <v>251</v>
      </c>
      <c r="AQ33" s="56" t="s">
        <v>251</v>
      </c>
      <c r="AR33" s="18">
        <f>SUM(AR7:AR32)</f>
        <v>73593</v>
      </c>
      <c r="AS33" s="18">
        <f>SUM(AS7:AS32)</f>
        <v>26600</v>
      </c>
      <c r="AT33" s="85" t="s">
        <v>251</v>
      </c>
      <c r="AU33" s="56" t="s">
        <v>251</v>
      </c>
      <c r="AV33" s="18">
        <f>SUM(AV7:AV32)</f>
        <v>53859</v>
      </c>
      <c r="AW33" s="18">
        <f>SUM(AW7:AW32)</f>
        <v>18824</v>
      </c>
      <c r="AX33" s="85" t="s">
        <v>251</v>
      </c>
      <c r="AY33" s="56" t="s">
        <v>251</v>
      </c>
      <c r="AZ33" s="18">
        <f>SUM(AZ7:AZ32)</f>
        <v>186883</v>
      </c>
      <c r="BA33" s="18">
        <f>SUM(BA7:BA32)</f>
        <v>60117</v>
      </c>
      <c r="BB33" s="85" t="s">
        <v>251</v>
      </c>
      <c r="BC33" s="56" t="s">
        <v>251</v>
      </c>
      <c r="BD33" s="18">
        <f>SUM(BD7:BD32)</f>
        <v>0</v>
      </c>
      <c r="BE33" s="18">
        <f>SUM(BE7:BE32)</f>
        <v>0</v>
      </c>
      <c r="BF33" s="85" t="s">
        <v>251</v>
      </c>
      <c r="BG33" s="56" t="s">
        <v>251</v>
      </c>
      <c r="BH33" s="18">
        <f>SUM(BH7:BH32)</f>
        <v>0</v>
      </c>
      <c r="BI33" s="18">
        <f>SUM(BI7:BI32)</f>
        <v>0</v>
      </c>
      <c r="BJ33" s="85" t="s">
        <v>251</v>
      </c>
      <c r="BK33" s="56" t="s">
        <v>251</v>
      </c>
      <c r="BL33" s="18">
        <f>SUM(BL7:BL32)</f>
        <v>0</v>
      </c>
      <c r="BM33" s="18">
        <f>SUM(BM7:BM32)</f>
        <v>0</v>
      </c>
      <c r="BN33" s="85" t="s">
        <v>251</v>
      </c>
      <c r="BO33" s="56" t="s">
        <v>251</v>
      </c>
      <c r="BP33" s="18">
        <f>SUM(BP7:BP32)</f>
        <v>0</v>
      </c>
      <c r="BQ33" s="18">
        <f>SUM(BQ7:BQ32)</f>
        <v>0</v>
      </c>
      <c r="BR33" s="85" t="s">
        <v>251</v>
      </c>
      <c r="BS33" s="56" t="s">
        <v>251</v>
      </c>
      <c r="BT33" s="18">
        <f>SUM(BT7:BT32)</f>
        <v>0</v>
      </c>
      <c r="BU33" s="18">
        <f>SUM(BU7:BU32)</f>
        <v>0</v>
      </c>
      <c r="BV33" s="85" t="s">
        <v>251</v>
      </c>
      <c r="BW33" s="56" t="s">
        <v>251</v>
      </c>
      <c r="BX33" s="18">
        <f>SUM(BX7:BX32)</f>
        <v>0</v>
      </c>
      <c r="BY33" s="18">
        <f>SUM(BY7:BY32)</f>
        <v>0</v>
      </c>
      <c r="BZ33" s="85" t="s">
        <v>251</v>
      </c>
      <c r="CA33" s="56" t="s">
        <v>251</v>
      </c>
      <c r="CB33" s="18">
        <f>SUM(CB7:CB32)</f>
        <v>0</v>
      </c>
      <c r="CC33" s="18">
        <f>SUM(CC7:CC32)</f>
        <v>0</v>
      </c>
      <c r="CD33" s="85" t="s">
        <v>251</v>
      </c>
      <c r="CE33" s="56" t="s">
        <v>251</v>
      </c>
      <c r="CF33" s="18">
        <f>SUM(CF7:CF32)</f>
        <v>0</v>
      </c>
      <c r="CG33" s="18">
        <f>SUM(CG7:CG32)</f>
        <v>0</v>
      </c>
      <c r="CH33" s="85" t="s">
        <v>251</v>
      </c>
      <c r="CI33" s="56" t="s">
        <v>251</v>
      </c>
      <c r="CJ33" s="18">
        <f>SUM(CJ7:CJ32)</f>
        <v>0</v>
      </c>
      <c r="CK33" s="18">
        <f>SUM(CK7:CK32)</f>
        <v>0</v>
      </c>
      <c r="CL33" s="85" t="s">
        <v>251</v>
      </c>
      <c r="CM33" s="56" t="s">
        <v>251</v>
      </c>
      <c r="CN33" s="18">
        <f>SUM(CN7:CN32)</f>
        <v>0</v>
      </c>
      <c r="CO33" s="18">
        <f>SUM(CO7:CO32)</f>
        <v>0</v>
      </c>
      <c r="CP33" s="85" t="s">
        <v>251</v>
      </c>
      <c r="CQ33" s="56" t="s">
        <v>251</v>
      </c>
      <c r="CR33" s="18">
        <f>SUM(CR7:CR32)</f>
        <v>0</v>
      </c>
      <c r="CS33" s="18">
        <f>SUM(CS7:CS32)</f>
        <v>0</v>
      </c>
      <c r="CT33" s="85" t="s">
        <v>251</v>
      </c>
      <c r="CU33" s="56" t="s">
        <v>251</v>
      </c>
      <c r="CV33" s="18">
        <f>SUM(CV7:CV32)</f>
        <v>0</v>
      </c>
      <c r="CW33" s="18">
        <f>SUM(CW7:CW32)</f>
        <v>0</v>
      </c>
      <c r="CX33" s="85" t="s">
        <v>251</v>
      </c>
      <c r="CY33" s="56" t="s">
        <v>251</v>
      </c>
      <c r="CZ33" s="18">
        <f>SUM(CZ7:CZ32)</f>
        <v>0</v>
      </c>
      <c r="DA33" s="18">
        <f>SUM(DA7:DA32)</f>
        <v>0</v>
      </c>
      <c r="DB33" s="85" t="s">
        <v>251</v>
      </c>
      <c r="DC33" s="56" t="s">
        <v>251</v>
      </c>
      <c r="DD33" s="18">
        <f>SUM(DD7:DD32)</f>
        <v>0</v>
      </c>
      <c r="DE33" s="18">
        <f>SUM(DE7:DE32)</f>
        <v>0</v>
      </c>
      <c r="DF33" s="85" t="s">
        <v>251</v>
      </c>
      <c r="DG33" s="56" t="s">
        <v>251</v>
      </c>
      <c r="DH33" s="18">
        <f>SUM(DH7:DH32)</f>
        <v>0</v>
      </c>
      <c r="DI33" s="18">
        <f>SUM(DI7:DI32)</f>
        <v>0</v>
      </c>
      <c r="DJ33" s="85" t="s">
        <v>251</v>
      </c>
      <c r="DK33" s="56" t="s">
        <v>251</v>
      </c>
      <c r="DL33" s="18">
        <f>SUM(DL7:DL32)</f>
        <v>0</v>
      </c>
      <c r="DM33" s="18">
        <f>SUM(DM7:DM32)</f>
        <v>0</v>
      </c>
      <c r="DN33" s="85" t="s">
        <v>251</v>
      </c>
      <c r="DO33" s="56" t="s">
        <v>251</v>
      </c>
      <c r="DP33" s="18">
        <f>SUM(DP7:DP32)</f>
        <v>0</v>
      </c>
      <c r="DQ33" s="18">
        <f>SUM(DQ7:DQ32)</f>
        <v>0</v>
      </c>
      <c r="DR33" s="85" t="s">
        <v>251</v>
      </c>
      <c r="DS33" s="56" t="s">
        <v>251</v>
      </c>
      <c r="DT33" s="18">
        <f>SUM(DT7:DT32)</f>
        <v>0</v>
      </c>
      <c r="DU33" s="18">
        <f>SUM(DU7:DU32)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2004-03-02T05:17:43Z</dcterms:modified>
  <cp:category/>
  <cp:version/>
  <cp:contentType/>
  <cp:contentStatus/>
</cp:coreProperties>
</file>