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'市町村分担金内訳'!$A$2:$DU$37</definedName>
    <definedName name="_xlnm.Print_Area" localSheetId="2">'組合分担金内訳'!$A$2:$BE$118</definedName>
    <definedName name="_xlnm.Print_Area" localSheetId="1">'廃棄物事業経費（歳出）'!$A$2:$BH$148</definedName>
    <definedName name="_xlnm.Print_Area" localSheetId="0">'廃棄物事業経費（歳入）'!$A$2:$AD$148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<sst xmlns="http://schemas.openxmlformats.org/spreadsheetml/2006/main" count="3452" uniqueCount="399">
  <si>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</si>
  <si>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</si>
  <si>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</si>
  <si>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</si>
  <si>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</si>
  <si>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</si>
  <si>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</si>
  <si>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</si>
  <si>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</si>
  <si>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</si>
  <si>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</si>
  <si>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</si>
  <si>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</si>
  <si>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</si>
  <si>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</si>
  <si>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</si>
  <si>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</si>
  <si>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</si>
  <si>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</si>
  <si>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</si>
  <si>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</si>
  <si>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</si>
  <si>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</si>
  <si>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</si>
  <si>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</si>
  <si>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</si>
  <si>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</si>
  <si>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</si>
  <si>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</si>
  <si>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</si>
  <si>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</si>
  <si>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</si>
  <si>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</si>
  <si>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</si>
  <si>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</si>
  <si>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</si>
  <si>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</si>
  <si>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</si>
  <si>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</si>
  <si>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</si>
  <si>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15522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</si>
  <si>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</si>
  <si>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</si>
  <si>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</si>
  <si>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</si>
  <si>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</si>
  <si>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</si>
  <si>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</si>
  <si>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</si>
  <si>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</si>
  <si>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</si>
  <si>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</si>
  <si>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</si>
  <si>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</si>
  <si>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</si>
  <si>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</si>
  <si>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</si>
  <si>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</si>
  <si>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</si>
  <si>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</si>
  <si>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</si>
  <si>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</si>
  <si>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</si>
  <si>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</si>
  <si>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</si>
  <si>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</si>
  <si>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</si>
  <si>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</si>
  <si>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</si>
  <si>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</si>
  <si>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</si>
  <si>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</si>
  <si>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</si>
  <si>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</si>
  <si>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</si>
  <si>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</si>
  <si>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</si>
  <si>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</si>
  <si>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</si>
  <si>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</si>
  <si>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</si>
  <si>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</si>
  <si>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</si>
  <si>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</si>
  <si>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</si>
  <si>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</si>
  <si>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</si>
  <si>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</si>
  <si>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</si>
  <si>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</si>
  <si>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</si>
  <si>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</si>
  <si>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</si>
  <si>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</si>
  <si>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</si>
  <si>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</si>
  <si>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</si>
  <si>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</si>
  <si>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</si>
  <si>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</si>
  <si>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</si>
  <si>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</si>
  <si>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t>15805</t>
  </si>
  <si>
    <t>三条地域広域事務組合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</si>
  <si>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</si>
  <si>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</si>
  <si>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</si>
  <si>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</si>
  <si>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</si>
  <si>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</si>
  <si>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15833</t>
  </si>
  <si>
    <t>東蒲原広域衛生組合</t>
  </si>
  <si>
    <t>15834</t>
  </si>
  <si>
    <t>三島郡清掃センター組合</t>
  </si>
  <si>
    <t>15837</t>
  </si>
  <si>
    <t>岩船北部衛生組合</t>
  </si>
  <si>
    <t>15838</t>
  </si>
  <si>
    <t>津南地域衛生施設組合</t>
  </si>
  <si>
    <t>15839</t>
  </si>
  <si>
    <t>上越地域広域行政組合</t>
  </si>
  <si>
    <t>15841</t>
  </si>
  <si>
    <t>南佐渡クリーンセンター</t>
  </si>
  <si>
    <t>15843</t>
  </si>
  <si>
    <t>巻町外三ヶ町村衛生組合</t>
  </si>
  <si>
    <t>15844</t>
  </si>
  <si>
    <t>新潟県西蒲原郡南部衛生組合</t>
  </si>
  <si>
    <t>15846</t>
  </si>
  <si>
    <t>小出郷広域事務組合</t>
  </si>
  <si>
    <t>15850</t>
  </si>
  <si>
    <t>新潟県中央衛生センター組合</t>
  </si>
  <si>
    <t>15893</t>
  </si>
  <si>
    <t>加茂市・田上町消防衛生組合</t>
  </si>
  <si>
    <t>15898</t>
  </si>
  <si>
    <t>白根地域広域事務組合</t>
  </si>
  <si>
    <t>15903</t>
  </si>
  <si>
    <t>東頸城広域組合</t>
  </si>
  <si>
    <t>聖籠町</t>
  </si>
  <si>
    <t>頸城村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</si>
  <si>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</si>
  <si>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</si>
  <si>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</si>
  <si>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</si>
  <si>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</si>
  <si>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</si>
  <si>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</si>
  <si>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</si>
  <si>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三島町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</si>
  <si>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</si>
  <si>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</si>
  <si>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</si>
  <si>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</si>
  <si>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</si>
  <si>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</si>
  <si>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</si>
  <si>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</si>
  <si>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</si>
  <si>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</si>
  <si>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</si>
  <si>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</si>
  <si>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</si>
  <si>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</si>
  <si>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</si>
  <si>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</si>
  <si>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</si>
  <si>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</si>
  <si>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</si>
  <si>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</si>
  <si>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</si>
  <si>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</si>
  <si>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</si>
  <si>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</si>
  <si>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</si>
  <si>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</si>
  <si>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</si>
  <si>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</si>
  <si>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</si>
  <si>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</si>
  <si>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</si>
  <si>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</si>
  <si>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</si>
  <si>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</si>
  <si>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</si>
  <si>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</si>
  <si>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</si>
  <si>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</si>
  <si>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</si>
  <si>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</si>
  <si>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</si>
  <si>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</si>
  <si>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</si>
  <si>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</si>
  <si>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</si>
  <si>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</si>
  <si>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</si>
  <si>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</si>
  <si>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</si>
  <si>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</si>
  <si>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</si>
  <si>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</si>
  <si>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</si>
  <si>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</si>
  <si>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</si>
  <si>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</si>
  <si>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</si>
  <si>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</si>
  <si>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</si>
  <si>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</si>
  <si>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</si>
  <si>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</si>
  <si>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</si>
  <si>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</si>
  <si>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</si>
  <si>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</si>
  <si>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</si>
  <si>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</si>
  <si>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</si>
  <si>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中里村</t>
  </si>
  <si>
    <t>板倉町</t>
  </si>
  <si>
    <t>西川町</t>
  </si>
  <si>
    <t>川西町</t>
  </si>
  <si>
    <t>小国町</t>
  </si>
  <si>
    <t>朝日村</t>
  </si>
  <si>
    <t>吉田町</t>
  </si>
  <si>
    <t>山北町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</si>
  <si>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</si>
  <si>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</si>
  <si>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</si>
  <si>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</si>
  <si>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</si>
  <si>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</si>
  <si>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</si>
  <si>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佐渡広域市町村圏組合</t>
  </si>
  <si>
    <t>大和町</t>
  </si>
  <si>
    <t>20602</t>
  </si>
  <si>
    <t>栄村</t>
  </si>
  <si>
    <t>栄町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</si>
  <si>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</si>
  <si>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</si>
  <si>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</si>
  <si>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</si>
  <si>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</si>
  <si>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</si>
  <si>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</si>
  <si>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</si>
  <si>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</si>
  <si>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</si>
  <si>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</si>
  <si>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</si>
  <si>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</si>
  <si>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</si>
  <si>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</si>
  <si>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</si>
  <si>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</si>
  <si>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</si>
  <si>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</si>
  <si>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</si>
  <si>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</si>
  <si>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</si>
  <si>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</si>
  <si>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</si>
  <si>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</si>
  <si>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</si>
  <si>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</si>
  <si>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</si>
  <si>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</si>
  <si>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</si>
  <si>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</si>
  <si>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</si>
  <si>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</si>
  <si>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</si>
  <si>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</si>
  <si>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</si>
  <si>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</si>
  <si>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</si>
  <si>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</si>
  <si>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</si>
  <si>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</si>
  <si>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</si>
  <si>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</si>
  <si>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</si>
  <si>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</si>
  <si>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</si>
  <si>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</si>
  <si>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</si>
  <si>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</si>
  <si>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</si>
  <si>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</si>
  <si>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</si>
  <si>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</si>
  <si>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</si>
  <si>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</si>
  <si>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</si>
  <si>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</si>
  <si>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</si>
  <si>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</si>
  <si>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</si>
  <si>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</si>
  <si>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</si>
  <si>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</si>
  <si>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</si>
  <si>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</si>
  <si>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</si>
  <si>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</si>
  <si>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</si>
  <si>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</si>
  <si>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</si>
  <si>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</si>
  <si>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</si>
  <si>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</si>
  <si>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</si>
  <si>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</si>
  <si>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</si>
  <si>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</si>
  <si>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</si>
  <si>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</si>
  <si>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</si>
  <si>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</si>
  <si>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</si>
  <si>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</si>
  <si>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</si>
  <si>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</si>
  <si>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</si>
  <si>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</si>
  <si>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</si>
  <si>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</si>
  <si>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</si>
  <si>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</si>
  <si>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</si>
  <si>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</si>
  <si>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</si>
  <si>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</si>
  <si>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</si>
  <si>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</si>
  <si>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</si>
  <si>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</si>
  <si>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</si>
  <si>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</si>
  <si>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</si>
  <si>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</si>
  <si>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</si>
  <si>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</si>
  <si>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</si>
  <si>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</si>
  <si>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</si>
  <si>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</si>
  <si>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</si>
  <si>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</si>
  <si>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</si>
  <si>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</si>
  <si>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</si>
  <si>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</si>
  <si>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</si>
  <si>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</si>
  <si>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</si>
  <si>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15904</t>
  </si>
  <si>
    <t>新潟地区広域清掃事務組合</t>
  </si>
  <si>
    <t>15906</t>
  </si>
  <si>
    <t>豊栄郷清掃施設処理組合</t>
  </si>
  <si>
    <t>15911</t>
  </si>
  <si>
    <t>長岡地区衛生処理組合</t>
  </si>
  <si>
    <t>15912</t>
  </si>
  <si>
    <t>新発田地域広域事務組合</t>
  </si>
  <si>
    <t>15913</t>
  </si>
  <si>
    <t>15924</t>
  </si>
  <si>
    <t>荒川郷衛生一部事務組合</t>
  </si>
  <si>
    <t>15928</t>
  </si>
  <si>
    <t>十日町地域衛生施設組合</t>
  </si>
  <si>
    <t>15937</t>
  </si>
  <si>
    <t>新潟県柏崎地域広域事務組合</t>
  </si>
  <si>
    <t>15940</t>
  </si>
  <si>
    <t>新井頸南広域行政組合</t>
  </si>
  <si>
    <t>15941</t>
  </si>
  <si>
    <t>糸魚川地域広域行政組合</t>
  </si>
  <si>
    <t>15942</t>
  </si>
  <si>
    <t>南魚沼郡広域連合組合</t>
  </si>
  <si>
    <t>15947</t>
  </si>
  <si>
    <t>五泉地域衛生施設組合</t>
  </si>
  <si>
    <t>15948</t>
  </si>
  <si>
    <t>阿賀北広域組合</t>
  </si>
  <si>
    <t>－</t>
  </si>
  <si>
    <t>中越衛生処理組合</t>
  </si>
  <si>
    <t>柏崎地域広域事務組合</t>
  </si>
  <si>
    <t>中央衛生センター組合</t>
  </si>
  <si>
    <t>西蒲原郡南部衛生組合</t>
  </si>
  <si>
    <t>南魚沼郡広域連合</t>
  </si>
  <si>
    <t>安塚町</t>
  </si>
  <si>
    <t>新潟県合計</t>
  </si>
  <si>
    <t>新潟県合計</t>
  </si>
  <si>
    <t>－</t>
  </si>
  <si>
    <t>－</t>
  </si>
  <si>
    <t>豊浦町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</si>
  <si>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</si>
  <si>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</si>
  <si>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</si>
  <si>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</si>
  <si>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</si>
  <si>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</si>
  <si>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</si>
  <si>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安塚町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</si>
</sst>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48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139</v>
      </c>
      <c r="B2" s="101" t="s">
        <v>147</v>
      </c>
      <c r="C2" s="104" t="s">
        <v>148</v>
      </c>
      <c r="D2" s="2" t="s">
        <v>149</v>
      </c>
      <c r="E2" s="3"/>
      <c r="F2" s="3"/>
      <c r="G2" s="3"/>
      <c r="H2" s="3"/>
      <c r="I2" s="3"/>
      <c r="J2" s="3"/>
      <c r="K2" s="3"/>
      <c r="L2" s="4"/>
      <c r="M2" s="2" t="s">
        <v>140</v>
      </c>
      <c r="N2" s="3"/>
      <c r="O2" s="3"/>
      <c r="P2" s="3"/>
      <c r="Q2" s="3"/>
      <c r="R2" s="3"/>
      <c r="S2" s="3"/>
      <c r="T2" s="3"/>
      <c r="U2" s="4"/>
      <c r="V2" s="2" t="s">
        <v>141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142</v>
      </c>
      <c r="E3" s="62"/>
      <c r="F3" s="62"/>
      <c r="G3" s="62"/>
      <c r="H3" s="62"/>
      <c r="I3" s="62"/>
      <c r="J3" s="62"/>
      <c r="K3" s="63"/>
      <c r="L3" s="64"/>
      <c r="M3" s="8" t="s">
        <v>142</v>
      </c>
      <c r="N3" s="62"/>
      <c r="O3" s="62"/>
      <c r="P3" s="62"/>
      <c r="Q3" s="62"/>
      <c r="R3" s="62"/>
      <c r="S3" s="62"/>
      <c r="T3" s="63"/>
      <c r="U3" s="64"/>
      <c r="V3" s="8" t="s">
        <v>142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143</v>
      </c>
      <c r="F4" s="9"/>
      <c r="G4" s="9"/>
      <c r="H4" s="9"/>
      <c r="I4" s="9"/>
      <c r="J4" s="9"/>
      <c r="K4" s="10"/>
      <c r="L4" s="11" t="s">
        <v>150</v>
      </c>
      <c r="M4" s="7"/>
      <c r="N4" s="8" t="s">
        <v>143</v>
      </c>
      <c r="O4" s="9"/>
      <c r="P4" s="9"/>
      <c r="Q4" s="9"/>
      <c r="R4" s="9"/>
      <c r="S4" s="9"/>
      <c r="T4" s="10"/>
      <c r="U4" s="11" t="s">
        <v>150</v>
      </c>
      <c r="V4" s="7"/>
      <c r="W4" s="8" t="s">
        <v>143</v>
      </c>
      <c r="X4" s="9"/>
      <c r="Y4" s="9"/>
      <c r="Z4" s="9"/>
      <c r="AA4" s="9"/>
      <c r="AB4" s="9"/>
      <c r="AC4" s="10"/>
      <c r="AD4" s="11" t="s">
        <v>150</v>
      </c>
    </row>
    <row r="5" spans="1:30" s="70" customFormat="1" ht="22.5" customHeight="1">
      <c r="A5" s="99"/>
      <c r="B5" s="102"/>
      <c r="C5" s="99"/>
      <c r="D5" s="7"/>
      <c r="E5" s="7"/>
      <c r="F5" s="12" t="s">
        <v>151</v>
      </c>
      <c r="G5" s="12" t="s">
        <v>152</v>
      </c>
      <c r="H5" s="12" t="s">
        <v>153</v>
      </c>
      <c r="I5" s="12" t="s">
        <v>154</v>
      </c>
      <c r="J5" s="12" t="s">
        <v>155</v>
      </c>
      <c r="K5" s="12" t="s">
        <v>156</v>
      </c>
      <c r="L5" s="13"/>
      <c r="M5" s="7"/>
      <c r="N5" s="7"/>
      <c r="O5" s="12" t="s">
        <v>151</v>
      </c>
      <c r="P5" s="12" t="s">
        <v>152</v>
      </c>
      <c r="Q5" s="12" t="s">
        <v>153</v>
      </c>
      <c r="R5" s="12" t="s">
        <v>154</v>
      </c>
      <c r="S5" s="12" t="s">
        <v>155</v>
      </c>
      <c r="T5" s="12" t="s">
        <v>156</v>
      </c>
      <c r="U5" s="13"/>
      <c r="V5" s="7"/>
      <c r="W5" s="7"/>
      <c r="X5" s="12" t="s">
        <v>151</v>
      </c>
      <c r="Y5" s="12" t="s">
        <v>152</v>
      </c>
      <c r="Z5" s="12" t="s">
        <v>153</v>
      </c>
      <c r="AA5" s="12" t="s">
        <v>154</v>
      </c>
      <c r="AB5" s="12" t="s">
        <v>155</v>
      </c>
      <c r="AC5" s="12" t="s">
        <v>156</v>
      </c>
      <c r="AD5" s="13"/>
    </row>
    <row r="6" spans="1:30" s="70" customFormat="1" ht="22.5" customHeight="1">
      <c r="A6" s="100"/>
      <c r="B6" s="103"/>
      <c r="C6" s="100"/>
      <c r="D6" s="14" t="s">
        <v>144</v>
      </c>
      <c r="E6" s="14" t="s">
        <v>145</v>
      </c>
      <c r="F6" s="15" t="s">
        <v>145</v>
      </c>
      <c r="G6" s="15" t="s">
        <v>145</v>
      </c>
      <c r="H6" s="15" t="s">
        <v>145</v>
      </c>
      <c r="I6" s="15" t="s">
        <v>145</v>
      </c>
      <c r="J6" s="15" t="s">
        <v>145</v>
      </c>
      <c r="K6" s="15" t="s">
        <v>145</v>
      </c>
      <c r="L6" s="16" t="s">
        <v>145</v>
      </c>
      <c r="M6" s="14" t="s">
        <v>145</v>
      </c>
      <c r="N6" s="14" t="s">
        <v>145</v>
      </c>
      <c r="O6" s="15" t="s">
        <v>145</v>
      </c>
      <c r="P6" s="15" t="s">
        <v>145</v>
      </c>
      <c r="Q6" s="15" t="s">
        <v>145</v>
      </c>
      <c r="R6" s="15" t="s">
        <v>145</v>
      </c>
      <c r="S6" s="15" t="s">
        <v>145</v>
      </c>
      <c r="T6" s="15" t="s">
        <v>145</v>
      </c>
      <c r="U6" s="16" t="s">
        <v>145</v>
      </c>
      <c r="V6" s="14" t="s">
        <v>145</v>
      </c>
      <c r="W6" s="14" t="s">
        <v>145</v>
      </c>
      <c r="X6" s="15" t="s">
        <v>145</v>
      </c>
      <c r="Y6" s="15" t="s">
        <v>145</v>
      </c>
      <c r="Z6" s="15" t="s">
        <v>145</v>
      </c>
      <c r="AA6" s="15" t="s">
        <v>145</v>
      </c>
      <c r="AB6" s="15" t="s">
        <v>145</v>
      </c>
      <c r="AC6" s="15" t="s">
        <v>145</v>
      </c>
      <c r="AD6" s="16" t="s">
        <v>145</v>
      </c>
    </row>
    <row r="7" spans="1:30" ht="13.5">
      <c r="A7" s="17" t="s">
        <v>236</v>
      </c>
      <c r="B7" s="76" t="s">
        <v>237</v>
      </c>
      <c r="C7" s="77" t="s">
        <v>238</v>
      </c>
      <c r="D7" s="87">
        <f aca="true" t="shared" si="0" ref="D7:D59">E7+L7</f>
        <v>6118460</v>
      </c>
      <c r="E7" s="87">
        <f aca="true" t="shared" si="1" ref="E7:E59">F7+G7+H7+I7+K7</f>
        <v>590326</v>
      </c>
      <c r="F7" s="87">
        <v>0</v>
      </c>
      <c r="G7" s="87">
        <v>0</v>
      </c>
      <c r="H7" s="87">
        <v>0</v>
      </c>
      <c r="I7" s="87">
        <v>483987</v>
      </c>
      <c r="J7" s="87" t="s">
        <v>379</v>
      </c>
      <c r="K7" s="87">
        <v>106339</v>
      </c>
      <c r="L7" s="87">
        <v>5528134</v>
      </c>
      <c r="M7" s="87">
        <f aca="true" t="shared" si="2" ref="M7:M59">N7+U7</f>
        <v>1117943</v>
      </c>
      <c r="N7" s="87">
        <f aca="true" t="shared" si="3" ref="N7:N59">O7+P7+Q7+R7+T7</f>
        <v>159634</v>
      </c>
      <c r="O7" s="87">
        <v>0</v>
      </c>
      <c r="P7" s="87">
        <v>0</v>
      </c>
      <c r="Q7" s="87">
        <v>0</v>
      </c>
      <c r="R7" s="87">
        <v>159634</v>
      </c>
      <c r="S7" s="87" t="s">
        <v>379</v>
      </c>
      <c r="T7" s="87">
        <v>0</v>
      </c>
      <c r="U7" s="87">
        <v>958309</v>
      </c>
      <c r="V7" s="87">
        <f aca="true" t="shared" si="4" ref="V7:V38">D7+M7</f>
        <v>7236403</v>
      </c>
      <c r="W7" s="87">
        <f aca="true" t="shared" si="5" ref="W7:W38">E7+N7</f>
        <v>749960</v>
      </c>
      <c r="X7" s="87">
        <f aca="true" t="shared" si="6" ref="X7:X38">F7+O7</f>
        <v>0</v>
      </c>
      <c r="Y7" s="87">
        <f aca="true" t="shared" si="7" ref="Y7:Y38">G7+P7</f>
        <v>0</v>
      </c>
      <c r="Z7" s="87">
        <f aca="true" t="shared" si="8" ref="Z7:Z38">H7+Q7</f>
        <v>0</v>
      </c>
      <c r="AA7" s="87">
        <f aca="true" t="shared" si="9" ref="AA7:AA38">I7+R7</f>
        <v>643621</v>
      </c>
      <c r="AB7" s="87" t="s">
        <v>158</v>
      </c>
      <c r="AC7" s="87">
        <f aca="true" t="shared" si="10" ref="AC7:AC38">K7+T7</f>
        <v>106339</v>
      </c>
      <c r="AD7" s="87">
        <f aca="true" t="shared" si="11" ref="AD7:AD38">L7+U7</f>
        <v>6486443</v>
      </c>
    </row>
    <row r="8" spans="1:30" ht="13.5">
      <c r="A8" s="17" t="s">
        <v>236</v>
      </c>
      <c r="B8" s="76" t="s">
        <v>239</v>
      </c>
      <c r="C8" s="77" t="s">
        <v>240</v>
      </c>
      <c r="D8" s="87">
        <f t="shared" si="0"/>
        <v>2165547</v>
      </c>
      <c r="E8" s="87">
        <f t="shared" si="1"/>
        <v>158363</v>
      </c>
      <c r="F8" s="87">
        <v>23790</v>
      </c>
      <c r="G8" s="87">
        <v>1820</v>
      </c>
      <c r="H8" s="87">
        <v>38500</v>
      </c>
      <c r="I8" s="87">
        <v>56313</v>
      </c>
      <c r="J8" s="87" t="s">
        <v>379</v>
      </c>
      <c r="K8" s="87">
        <v>37940</v>
      </c>
      <c r="L8" s="87">
        <v>2007184</v>
      </c>
      <c r="M8" s="87">
        <f t="shared" si="2"/>
        <v>146941</v>
      </c>
      <c r="N8" s="87">
        <f t="shared" si="3"/>
        <v>47736</v>
      </c>
      <c r="O8" s="87">
        <v>1019</v>
      </c>
      <c r="P8" s="87">
        <v>1019</v>
      </c>
      <c r="Q8" s="87">
        <v>0</v>
      </c>
      <c r="R8" s="87">
        <v>45698</v>
      </c>
      <c r="S8" s="87" t="s">
        <v>379</v>
      </c>
      <c r="T8" s="87">
        <v>0</v>
      </c>
      <c r="U8" s="87">
        <v>99205</v>
      </c>
      <c r="V8" s="87">
        <f t="shared" si="4"/>
        <v>2312488</v>
      </c>
      <c r="W8" s="87">
        <f t="shared" si="5"/>
        <v>206099</v>
      </c>
      <c r="X8" s="87">
        <f t="shared" si="6"/>
        <v>24809</v>
      </c>
      <c r="Y8" s="87">
        <f t="shared" si="7"/>
        <v>2839</v>
      </c>
      <c r="Z8" s="87">
        <f t="shared" si="8"/>
        <v>38500</v>
      </c>
      <c r="AA8" s="87">
        <f t="shared" si="9"/>
        <v>102011</v>
      </c>
      <c r="AB8" s="87" t="s">
        <v>158</v>
      </c>
      <c r="AC8" s="87">
        <f t="shared" si="10"/>
        <v>37940</v>
      </c>
      <c r="AD8" s="87">
        <f t="shared" si="11"/>
        <v>2106389</v>
      </c>
    </row>
    <row r="9" spans="1:30" ht="13.5">
      <c r="A9" s="17" t="s">
        <v>236</v>
      </c>
      <c r="B9" s="76" t="s">
        <v>241</v>
      </c>
      <c r="C9" s="77" t="s">
        <v>242</v>
      </c>
      <c r="D9" s="87">
        <f t="shared" si="0"/>
        <v>966838</v>
      </c>
      <c r="E9" s="87">
        <f t="shared" si="1"/>
        <v>49760</v>
      </c>
      <c r="F9" s="87">
        <v>0</v>
      </c>
      <c r="G9" s="87">
        <v>0</v>
      </c>
      <c r="H9" s="87">
        <v>0</v>
      </c>
      <c r="I9" s="87">
        <v>49748</v>
      </c>
      <c r="J9" s="87" t="s">
        <v>379</v>
      </c>
      <c r="K9" s="87">
        <v>12</v>
      </c>
      <c r="L9" s="87">
        <v>917078</v>
      </c>
      <c r="M9" s="87">
        <f t="shared" si="2"/>
        <v>313248</v>
      </c>
      <c r="N9" s="87">
        <f t="shared" si="3"/>
        <v>16378</v>
      </c>
      <c r="O9" s="87">
        <v>0</v>
      </c>
      <c r="P9" s="87">
        <v>0</v>
      </c>
      <c r="Q9" s="87">
        <v>0</v>
      </c>
      <c r="R9" s="87">
        <v>16378</v>
      </c>
      <c r="S9" s="87" t="s">
        <v>379</v>
      </c>
      <c r="T9" s="87">
        <v>0</v>
      </c>
      <c r="U9" s="87">
        <v>296870</v>
      </c>
      <c r="V9" s="87">
        <f t="shared" si="4"/>
        <v>1280086</v>
      </c>
      <c r="W9" s="87">
        <f t="shared" si="5"/>
        <v>66138</v>
      </c>
      <c r="X9" s="87">
        <f t="shared" si="6"/>
        <v>0</v>
      </c>
      <c r="Y9" s="87">
        <f t="shared" si="7"/>
        <v>0</v>
      </c>
      <c r="Z9" s="87">
        <f t="shared" si="8"/>
        <v>0</v>
      </c>
      <c r="AA9" s="87">
        <f t="shared" si="9"/>
        <v>66126</v>
      </c>
      <c r="AB9" s="87" t="s">
        <v>158</v>
      </c>
      <c r="AC9" s="87">
        <f t="shared" si="10"/>
        <v>12</v>
      </c>
      <c r="AD9" s="87">
        <f t="shared" si="11"/>
        <v>1213948</v>
      </c>
    </row>
    <row r="10" spans="1:30" ht="13.5">
      <c r="A10" s="17" t="s">
        <v>236</v>
      </c>
      <c r="B10" s="76" t="s">
        <v>243</v>
      </c>
      <c r="C10" s="77" t="s">
        <v>244</v>
      </c>
      <c r="D10" s="87">
        <f t="shared" si="0"/>
        <v>943140</v>
      </c>
      <c r="E10" s="87">
        <f t="shared" si="1"/>
        <v>148514</v>
      </c>
      <c r="F10" s="87">
        <v>140000</v>
      </c>
      <c r="G10" s="87">
        <v>0</v>
      </c>
      <c r="H10" s="87">
        <v>0</v>
      </c>
      <c r="I10" s="87">
        <v>2231</v>
      </c>
      <c r="J10" s="87" t="s">
        <v>379</v>
      </c>
      <c r="K10" s="87">
        <v>6283</v>
      </c>
      <c r="L10" s="87">
        <v>794626</v>
      </c>
      <c r="M10" s="87">
        <f t="shared" si="2"/>
        <v>92417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379</v>
      </c>
      <c r="T10" s="87">
        <v>0</v>
      </c>
      <c r="U10" s="87">
        <v>92417</v>
      </c>
      <c r="V10" s="87">
        <f t="shared" si="4"/>
        <v>1035557</v>
      </c>
      <c r="W10" s="87">
        <f t="shared" si="5"/>
        <v>148514</v>
      </c>
      <c r="X10" s="87">
        <f t="shared" si="6"/>
        <v>140000</v>
      </c>
      <c r="Y10" s="87">
        <f t="shared" si="7"/>
        <v>0</v>
      </c>
      <c r="Z10" s="87">
        <f t="shared" si="8"/>
        <v>0</v>
      </c>
      <c r="AA10" s="87">
        <f t="shared" si="9"/>
        <v>2231</v>
      </c>
      <c r="AB10" s="87" t="s">
        <v>158</v>
      </c>
      <c r="AC10" s="87">
        <f t="shared" si="10"/>
        <v>6283</v>
      </c>
      <c r="AD10" s="87">
        <f t="shared" si="11"/>
        <v>887043</v>
      </c>
    </row>
    <row r="11" spans="1:30" ht="13.5">
      <c r="A11" s="17" t="s">
        <v>236</v>
      </c>
      <c r="B11" s="76" t="s">
        <v>245</v>
      </c>
      <c r="C11" s="77" t="s">
        <v>246</v>
      </c>
      <c r="D11" s="87">
        <f t="shared" si="0"/>
        <v>514375</v>
      </c>
      <c r="E11" s="87">
        <f t="shared" si="1"/>
        <v>131701</v>
      </c>
      <c r="F11" s="87">
        <v>0</v>
      </c>
      <c r="G11" s="87">
        <v>0</v>
      </c>
      <c r="H11" s="87">
        <v>0</v>
      </c>
      <c r="I11" s="87">
        <v>131701</v>
      </c>
      <c r="J11" s="87" t="s">
        <v>379</v>
      </c>
      <c r="K11" s="87">
        <v>0</v>
      </c>
      <c r="L11" s="87">
        <v>382674</v>
      </c>
      <c r="M11" s="87">
        <f t="shared" si="2"/>
        <v>384048</v>
      </c>
      <c r="N11" s="87">
        <f t="shared" si="3"/>
        <v>139534</v>
      </c>
      <c r="O11" s="87">
        <v>0</v>
      </c>
      <c r="P11" s="87">
        <v>0</v>
      </c>
      <c r="Q11" s="87">
        <v>0</v>
      </c>
      <c r="R11" s="87">
        <v>139534</v>
      </c>
      <c r="S11" s="87" t="s">
        <v>379</v>
      </c>
      <c r="T11" s="87">
        <v>0</v>
      </c>
      <c r="U11" s="87">
        <v>244514</v>
      </c>
      <c r="V11" s="87">
        <f t="shared" si="4"/>
        <v>898423</v>
      </c>
      <c r="W11" s="87">
        <f t="shared" si="5"/>
        <v>271235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271235</v>
      </c>
      <c r="AB11" s="87" t="s">
        <v>158</v>
      </c>
      <c r="AC11" s="87">
        <f t="shared" si="10"/>
        <v>0</v>
      </c>
      <c r="AD11" s="87">
        <f t="shared" si="11"/>
        <v>627188</v>
      </c>
    </row>
    <row r="12" spans="1:30" ht="13.5">
      <c r="A12" s="17" t="s">
        <v>236</v>
      </c>
      <c r="B12" s="76" t="s">
        <v>247</v>
      </c>
      <c r="C12" s="77" t="s">
        <v>248</v>
      </c>
      <c r="D12" s="87">
        <f t="shared" si="0"/>
        <v>795101</v>
      </c>
      <c r="E12" s="87">
        <f t="shared" si="1"/>
        <v>299198</v>
      </c>
      <c r="F12" s="87">
        <v>33445</v>
      </c>
      <c r="G12" s="87">
        <v>0</v>
      </c>
      <c r="H12" s="87">
        <v>72200</v>
      </c>
      <c r="I12" s="87">
        <v>190301</v>
      </c>
      <c r="J12" s="87" t="s">
        <v>379</v>
      </c>
      <c r="K12" s="87">
        <v>3252</v>
      </c>
      <c r="L12" s="87">
        <v>495903</v>
      </c>
      <c r="M12" s="87">
        <f t="shared" si="2"/>
        <v>119476</v>
      </c>
      <c r="N12" s="87">
        <f t="shared" si="3"/>
        <v>44</v>
      </c>
      <c r="O12" s="87">
        <v>0</v>
      </c>
      <c r="P12" s="87">
        <v>0</v>
      </c>
      <c r="Q12" s="87">
        <v>0</v>
      </c>
      <c r="R12" s="87">
        <v>0</v>
      </c>
      <c r="S12" s="87" t="s">
        <v>379</v>
      </c>
      <c r="T12" s="87">
        <v>44</v>
      </c>
      <c r="U12" s="87">
        <v>119432</v>
      </c>
      <c r="V12" s="87">
        <f t="shared" si="4"/>
        <v>914577</v>
      </c>
      <c r="W12" s="87">
        <f t="shared" si="5"/>
        <v>299242</v>
      </c>
      <c r="X12" s="87">
        <f t="shared" si="6"/>
        <v>33445</v>
      </c>
      <c r="Y12" s="87">
        <f t="shared" si="7"/>
        <v>0</v>
      </c>
      <c r="Z12" s="87">
        <f t="shared" si="8"/>
        <v>72200</v>
      </c>
      <c r="AA12" s="87">
        <f t="shared" si="9"/>
        <v>190301</v>
      </c>
      <c r="AB12" s="87" t="s">
        <v>158</v>
      </c>
      <c r="AC12" s="87">
        <f t="shared" si="10"/>
        <v>3296</v>
      </c>
      <c r="AD12" s="87">
        <f t="shared" si="11"/>
        <v>615335</v>
      </c>
    </row>
    <row r="13" spans="1:30" ht="13.5">
      <c r="A13" s="17" t="s">
        <v>236</v>
      </c>
      <c r="B13" s="76" t="s">
        <v>249</v>
      </c>
      <c r="C13" s="77" t="s">
        <v>250</v>
      </c>
      <c r="D13" s="87">
        <f t="shared" si="0"/>
        <v>435349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 t="s">
        <v>379</v>
      </c>
      <c r="K13" s="87">
        <v>0</v>
      </c>
      <c r="L13" s="87">
        <v>435349</v>
      </c>
      <c r="M13" s="87">
        <f t="shared" si="2"/>
        <v>91367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379</v>
      </c>
      <c r="T13" s="87">
        <v>0</v>
      </c>
      <c r="U13" s="87">
        <v>91367</v>
      </c>
      <c r="V13" s="87">
        <f t="shared" si="4"/>
        <v>526716</v>
      </c>
      <c r="W13" s="87">
        <f t="shared" si="5"/>
        <v>0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0</v>
      </c>
      <c r="AB13" s="87" t="s">
        <v>158</v>
      </c>
      <c r="AC13" s="87">
        <f t="shared" si="10"/>
        <v>0</v>
      </c>
      <c r="AD13" s="87">
        <f t="shared" si="11"/>
        <v>526716</v>
      </c>
    </row>
    <row r="14" spans="1:30" ht="13.5">
      <c r="A14" s="17" t="s">
        <v>236</v>
      </c>
      <c r="B14" s="76" t="s">
        <v>251</v>
      </c>
      <c r="C14" s="77" t="s">
        <v>252</v>
      </c>
      <c r="D14" s="87">
        <f t="shared" si="0"/>
        <v>242852</v>
      </c>
      <c r="E14" s="87">
        <f t="shared" si="1"/>
        <v>1553</v>
      </c>
      <c r="F14" s="87">
        <v>0</v>
      </c>
      <c r="G14" s="87">
        <v>0</v>
      </c>
      <c r="H14" s="87">
        <v>1100</v>
      </c>
      <c r="I14" s="87">
        <v>451</v>
      </c>
      <c r="J14" s="87" t="s">
        <v>379</v>
      </c>
      <c r="K14" s="87">
        <v>2</v>
      </c>
      <c r="L14" s="87">
        <v>241299</v>
      </c>
      <c r="M14" s="87">
        <f t="shared" si="2"/>
        <v>68347</v>
      </c>
      <c r="N14" s="87">
        <f t="shared" si="3"/>
        <v>20275</v>
      </c>
      <c r="O14" s="87">
        <v>0</v>
      </c>
      <c r="P14" s="87">
        <v>0</v>
      </c>
      <c r="Q14" s="87">
        <v>0</v>
      </c>
      <c r="R14" s="87">
        <v>20275</v>
      </c>
      <c r="S14" s="87" t="s">
        <v>379</v>
      </c>
      <c r="T14" s="87">
        <v>0</v>
      </c>
      <c r="U14" s="87">
        <v>48072</v>
      </c>
      <c r="V14" s="87">
        <f t="shared" si="4"/>
        <v>311199</v>
      </c>
      <c r="W14" s="87">
        <f t="shared" si="5"/>
        <v>21828</v>
      </c>
      <c r="X14" s="87">
        <f t="shared" si="6"/>
        <v>0</v>
      </c>
      <c r="Y14" s="87">
        <f t="shared" si="7"/>
        <v>0</v>
      </c>
      <c r="Z14" s="87">
        <f t="shared" si="8"/>
        <v>1100</v>
      </c>
      <c r="AA14" s="87">
        <f t="shared" si="9"/>
        <v>20726</v>
      </c>
      <c r="AB14" s="87" t="s">
        <v>158</v>
      </c>
      <c r="AC14" s="87">
        <f t="shared" si="10"/>
        <v>2</v>
      </c>
      <c r="AD14" s="87">
        <f t="shared" si="11"/>
        <v>289371</v>
      </c>
    </row>
    <row r="15" spans="1:30" ht="13.5">
      <c r="A15" s="17" t="s">
        <v>236</v>
      </c>
      <c r="B15" s="76" t="s">
        <v>253</v>
      </c>
      <c r="C15" s="77" t="s">
        <v>254</v>
      </c>
      <c r="D15" s="87">
        <f t="shared" si="0"/>
        <v>306870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 t="s">
        <v>379</v>
      </c>
      <c r="K15" s="87">
        <v>0</v>
      </c>
      <c r="L15" s="87">
        <v>306870</v>
      </c>
      <c r="M15" s="87">
        <f t="shared" si="2"/>
        <v>83304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379</v>
      </c>
      <c r="T15" s="87">
        <v>0</v>
      </c>
      <c r="U15" s="87">
        <v>83304</v>
      </c>
      <c r="V15" s="87">
        <f t="shared" si="4"/>
        <v>390174</v>
      </c>
      <c r="W15" s="87">
        <f t="shared" si="5"/>
        <v>0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0</v>
      </c>
      <c r="AB15" s="87" t="s">
        <v>158</v>
      </c>
      <c r="AC15" s="87">
        <f t="shared" si="10"/>
        <v>0</v>
      </c>
      <c r="AD15" s="87">
        <f t="shared" si="11"/>
        <v>390174</v>
      </c>
    </row>
    <row r="16" spans="1:30" ht="13.5">
      <c r="A16" s="17" t="s">
        <v>236</v>
      </c>
      <c r="B16" s="76" t="s">
        <v>255</v>
      </c>
      <c r="C16" s="77" t="s">
        <v>256</v>
      </c>
      <c r="D16" s="87">
        <f t="shared" si="0"/>
        <v>736012</v>
      </c>
      <c r="E16" s="87">
        <f t="shared" si="1"/>
        <v>288821</v>
      </c>
      <c r="F16" s="87">
        <v>43589</v>
      </c>
      <c r="G16" s="87">
        <v>0</v>
      </c>
      <c r="H16" s="87">
        <v>229500</v>
      </c>
      <c r="I16" s="87">
        <v>15732</v>
      </c>
      <c r="J16" s="87" t="s">
        <v>379</v>
      </c>
      <c r="K16" s="87">
        <v>0</v>
      </c>
      <c r="L16" s="87">
        <v>447191</v>
      </c>
      <c r="M16" s="87">
        <f t="shared" si="2"/>
        <v>85868</v>
      </c>
      <c r="N16" s="87">
        <f t="shared" si="3"/>
        <v>24966</v>
      </c>
      <c r="O16" s="87">
        <v>0</v>
      </c>
      <c r="P16" s="87">
        <v>0</v>
      </c>
      <c r="Q16" s="87">
        <v>0</v>
      </c>
      <c r="R16" s="87">
        <v>24966</v>
      </c>
      <c r="S16" s="87" t="s">
        <v>379</v>
      </c>
      <c r="T16" s="87">
        <v>0</v>
      </c>
      <c r="U16" s="87">
        <v>60902</v>
      </c>
      <c r="V16" s="87">
        <f t="shared" si="4"/>
        <v>821880</v>
      </c>
      <c r="W16" s="87">
        <f t="shared" si="5"/>
        <v>313787</v>
      </c>
      <c r="X16" s="87">
        <f t="shared" si="6"/>
        <v>43589</v>
      </c>
      <c r="Y16" s="87">
        <f t="shared" si="7"/>
        <v>0</v>
      </c>
      <c r="Z16" s="87">
        <f t="shared" si="8"/>
        <v>229500</v>
      </c>
      <c r="AA16" s="87">
        <f t="shared" si="9"/>
        <v>40698</v>
      </c>
      <c r="AB16" s="87" t="s">
        <v>158</v>
      </c>
      <c r="AC16" s="87">
        <f t="shared" si="10"/>
        <v>0</v>
      </c>
      <c r="AD16" s="87">
        <f t="shared" si="11"/>
        <v>508093</v>
      </c>
    </row>
    <row r="17" spans="1:30" ht="13.5">
      <c r="A17" s="17" t="s">
        <v>236</v>
      </c>
      <c r="B17" s="76" t="s">
        <v>257</v>
      </c>
      <c r="C17" s="77" t="s">
        <v>258</v>
      </c>
      <c r="D17" s="87">
        <f t="shared" si="0"/>
        <v>340735</v>
      </c>
      <c r="E17" s="87">
        <f t="shared" si="1"/>
        <v>1015</v>
      </c>
      <c r="F17" s="87">
        <v>0</v>
      </c>
      <c r="G17" s="87">
        <v>0</v>
      </c>
      <c r="H17" s="87">
        <v>0</v>
      </c>
      <c r="I17" s="87">
        <v>999</v>
      </c>
      <c r="J17" s="87" t="s">
        <v>379</v>
      </c>
      <c r="K17" s="87">
        <v>16</v>
      </c>
      <c r="L17" s="87">
        <v>339720</v>
      </c>
      <c r="M17" s="87">
        <f t="shared" si="2"/>
        <v>174225</v>
      </c>
      <c r="N17" s="87">
        <f t="shared" si="3"/>
        <v>49242</v>
      </c>
      <c r="O17" s="87">
        <v>0</v>
      </c>
      <c r="P17" s="87">
        <v>0</v>
      </c>
      <c r="Q17" s="87">
        <v>0</v>
      </c>
      <c r="R17" s="87">
        <v>49242</v>
      </c>
      <c r="S17" s="87" t="s">
        <v>379</v>
      </c>
      <c r="T17" s="87">
        <v>0</v>
      </c>
      <c r="U17" s="87">
        <v>124983</v>
      </c>
      <c r="V17" s="87">
        <f t="shared" si="4"/>
        <v>514960</v>
      </c>
      <c r="W17" s="87">
        <f t="shared" si="5"/>
        <v>50257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50241</v>
      </c>
      <c r="AB17" s="87" t="s">
        <v>158</v>
      </c>
      <c r="AC17" s="87">
        <f t="shared" si="10"/>
        <v>16</v>
      </c>
      <c r="AD17" s="87">
        <f t="shared" si="11"/>
        <v>464703</v>
      </c>
    </row>
    <row r="18" spans="1:30" ht="13.5">
      <c r="A18" s="17" t="s">
        <v>236</v>
      </c>
      <c r="B18" s="76" t="s">
        <v>259</v>
      </c>
      <c r="C18" s="77" t="s">
        <v>260</v>
      </c>
      <c r="D18" s="87">
        <f t="shared" si="0"/>
        <v>378570</v>
      </c>
      <c r="E18" s="87">
        <f t="shared" si="1"/>
        <v>3</v>
      </c>
      <c r="F18" s="87">
        <v>0</v>
      </c>
      <c r="G18" s="87">
        <v>0</v>
      </c>
      <c r="H18" s="87">
        <v>0</v>
      </c>
      <c r="I18" s="87">
        <v>2</v>
      </c>
      <c r="J18" s="87" t="s">
        <v>379</v>
      </c>
      <c r="K18" s="87">
        <v>1</v>
      </c>
      <c r="L18" s="87">
        <v>378567</v>
      </c>
      <c r="M18" s="87">
        <f t="shared" si="2"/>
        <v>84075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379</v>
      </c>
      <c r="T18" s="87">
        <v>0</v>
      </c>
      <c r="U18" s="87">
        <v>84075</v>
      </c>
      <c r="V18" s="87">
        <f t="shared" si="4"/>
        <v>462645</v>
      </c>
      <c r="W18" s="87">
        <f t="shared" si="5"/>
        <v>3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2</v>
      </c>
      <c r="AB18" s="87" t="s">
        <v>158</v>
      </c>
      <c r="AC18" s="87">
        <f t="shared" si="10"/>
        <v>1</v>
      </c>
      <c r="AD18" s="87">
        <f t="shared" si="11"/>
        <v>462642</v>
      </c>
    </row>
    <row r="19" spans="1:30" ht="13.5">
      <c r="A19" s="17" t="s">
        <v>236</v>
      </c>
      <c r="B19" s="76" t="s">
        <v>261</v>
      </c>
      <c r="C19" s="77" t="s">
        <v>262</v>
      </c>
      <c r="D19" s="87">
        <f t="shared" si="0"/>
        <v>576253</v>
      </c>
      <c r="E19" s="87">
        <f t="shared" si="1"/>
        <v>103063</v>
      </c>
      <c r="F19" s="87">
        <v>61763</v>
      </c>
      <c r="G19" s="87">
        <v>0</v>
      </c>
      <c r="H19" s="87">
        <v>0</v>
      </c>
      <c r="I19" s="87">
        <v>38280</v>
      </c>
      <c r="J19" s="87" t="s">
        <v>379</v>
      </c>
      <c r="K19" s="87">
        <v>3020</v>
      </c>
      <c r="L19" s="87">
        <v>473190</v>
      </c>
      <c r="M19" s="87">
        <f t="shared" si="2"/>
        <v>82830</v>
      </c>
      <c r="N19" s="87">
        <f t="shared" si="3"/>
        <v>24786</v>
      </c>
      <c r="O19" s="87">
        <v>0</v>
      </c>
      <c r="P19" s="87">
        <v>0</v>
      </c>
      <c r="Q19" s="87">
        <v>0</v>
      </c>
      <c r="R19" s="87">
        <v>24786</v>
      </c>
      <c r="S19" s="87" t="s">
        <v>379</v>
      </c>
      <c r="T19" s="87">
        <v>0</v>
      </c>
      <c r="U19" s="87">
        <v>58044</v>
      </c>
      <c r="V19" s="87">
        <f t="shared" si="4"/>
        <v>659083</v>
      </c>
      <c r="W19" s="87">
        <f t="shared" si="5"/>
        <v>127849</v>
      </c>
      <c r="X19" s="87">
        <f t="shared" si="6"/>
        <v>61763</v>
      </c>
      <c r="Y19" s="87">
        <f t="shared" si="7"/>
        <v>0</v>
      </c>
      <c r="Z19" s="87">
        <f t="shared" si="8"/>
        <v>0</v>
      </c>
      <c r="AA19" s="87">
        <f t="shared" si="9"/>
        <v>63066</v>
      </c>
      <c r="AB19" s="87" t="s">
        <v>158</v>
      </c>
      <c r="AC19" s="87">
        <f t="shared" si="10"/>
        <v>3020</v>
      </c>
      <c r="AD19" s="87">
        <f t="shared" si="11"/>
        <v>531234</v>
      </c>
    </row>
    <row r="20" spans="1:30" ht="13.5">
      <c r="A20" s="17" t="s">
        <v>236</v>
      </c>
      <c r="B20" s="76" t="s">
        <v>263</v>
      </c>
      <c r="C20" s="77" t="s">
        <v>264</v>
      </c>
      <c r="D20" s="87">
        <f t="shared" si="0"/>
        <v>297908</v>
      </c>
      <c r="E20" s="87">
        <f t="shared" si="1"/>
        <v>1478</v>
      </c>
      <c r="F20" s="87">
        <v>0</v>
      </c>
      <c r="G20" s="87">
        <v>0</v>
      </c>
      <c r="H20" s="87">
        <v>0</v>
      </c>
      <c r="I20" s="87">
        <v>1478</v>
      </c>
      <c r="J20" s="87" t="s">
        <v>379</v>
      </c>
      <c r="K20" s="87">
        <v>0</v>
      </c>
      <c r="L20" s="87">
        <v>296430</v>
      </c>
      <c r="M20" s="87">
        <f t="shared" si="2"/>
        <v>97273</v>
      </c>
      <c r="N20" s="87">
        <f t="shared" si="3"/>
        <v>36824</v>
      </c>
      <c r="O20" s="87">
        <v>0</v>
      </c>
      <c r="P20" s="87">
        <v>0</v>
      </c>
      <c r="Q20" s="87">
        <v>0</v>
      </c>
      <c r="R20" s="87">
        <v>36824</v>
      </c>
      <c r="S20" s="87" t="s">
        <v>379</v>
      </c>
      <c r="T20" s="87">
        <v>0</v>
      </c>
      <c r="U20" s="87">
        <v>60449</v>
      </c>
      <c r="V20" s="87">
        <f t="shared" si="4"/>
        <v>395181</v>
      </c>
      <c r="W20" s="87">
        <f t="shared" si="5"/>
        <v>38302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38302</v>
      </c>
      <c r="AB20" s="87" t="s">
        <v>158</v>
      </c>
      <c r="AC20" s="87">
        <f t="shared" si="10"/>
        <v>0</v>
      </c>
      <c r="AD20" s="87">
        <f t="shared" si="11"/>
        <v>356879</v>
      </c>
    </row>
    <row r="21" spans="1:30" ht="13.5">
      <c r="A21" s="17" t="s">
        <v>236</v>
      </c>
      <c r="B21" s="76" t="s">
        <v>265</v>
      </c>
      <c r="C21" s="77" t="s">
        <v>266</v>
      </c>
      <c r="D21" s="87">
        <f t="shared" si="0"/>
        <v>256531</v>
      </c>
      <c r="E21" s="87">
        <f t="shared" si="1"/>
        <v>54811</v>
      </c>
      <c r="F21" s="87">
        <v>0</v>
      </c>
      <c r="G21" s="87">
        <v>0</v>
      </c>
      <c r="H21" s="87">
        <v>0</v>
      </c>
      <c r="I21" s="87">
        <v>31872</v>
      </c>
      <c r="J21" s="87" t="s">
        <v>379</v>
      </c>
      <c r="K21" s="87">
        <v>22939</v>
      </c>
      <c r="L21" s="87">
        <v>201720</v>
      </c>
      <c r="M21" s="87">
        <f t="shared" si="2"/>
        <v>38570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379</v>
      </c>
      <c r="T21" s="87">
        <v>0</v>
      </c>
      <c r="U21" s="87">
        <v>38570</v>
      </c>
      <c r="V21" s="87">
        <f t="shared" si="4"/>
        <v>295101</v>
      </c>
      <c r="W21" s="87">
        <f t="shared" si="5"/>
        <v>54811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31872</v>
      </c>
      <c r="AB21" s="87" t="s">
        <v>158</v>
      </c>
      <c r="AC21" s="87">
        <f t="shared" si="10"/>
        <v>22939</v>
      </c>
      <c r="AD21" s="87">
        <f t="shared" si="11"/>
        <v>240290</v>
      </c>
    </row>
    <row r="22" spans="1:30" ht="13.5">
      <c r="A22" s="17" t="s">
        <v>236</v>
      </c>
      <c r="B22" s="76" t="s">
        <v>267</v>
      </c>
      <c r="C22" s="77" t="s">
        <v>268</v>
      </c>
      <c r="D22" s="87">
        <f t="shared" si="0"/>
        <v>325815</v>
      </c>
      <c r="E22" s="87">
        <f t="shared" si="1"/>
        <v>290</v>
      </c>
      <c r="F22" s="87">
        <v>0</v>
      </c>
      <c r="G22" s="87">
        <v>0</v>
      </c>
      <c r="H22" s="87">
        <v>0</v>
      </c>
      <c r="I22" s="87">
        <v>0</v>
      </c>
      <c r="J22" s="87" t="s">
        <v>379</v>
      </c>
      <c r="K22" s="87">
        <v>290</v>
      </c>
      <c r="L22" s="87">
        <v>325525</v>
      </c>
      <c r="M22" s="87">
        <f t="shared" si="2"/>
        <v>142250</v>
      </c>
      <c r="N22" s="87">
        <f t="shared" si="3"/>
        <v>56308</v>
      </c>
      <c r="O22" s="87">
        <v>0</v>
      </c>
      <c r="P22" s="87">
        <v>0</v>
      </c>
      <c r="Q22" s="87">
        <v>0</v>
      </c>
      <c r="R22" s="87">
        <v>56308</v>
      </c>
      <c r="S22" s="87" t="s">
        <v>379</v>
      </c>
      <c r="T22" s="87">
        <v>0</v>
      </c>
      <c r="U22" s="87">
        <v>85942</v>
      </c>
      <c r="V22" s="87">
        <f t="shared" si="4"/>
        <v>468065</v>
      </c>
      <c r="W22" s="87">
        <f t="shared" si="5"/>
        <v>56598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56308</v>
      </c>
      <c r="AB22" s="87" t="s">
        <v>158</v>
      </c>
      <c r="AC22" s="87">
        <f t="shared" si="10"/>
        <v>290</v>
      </c>
      <c r="AD22" s="87">
        <f t="shared" si="11"/>
        <v>411467</v>
      </c>
    </row>
    <row r="23" spans="1:30" ht="13.5">
      <c r="A23" s="17" t="s">
        <v>236</v>
      </c>
      <c r="B23" s="76" t="s">
        <v>269</v>
      </c>
      <c r="C23" s="77" t="s">
        <v>270</v>
      </c>
      <c r="D23" s="87">
        <f t="shared" si="0"/>
        <v>434709</v>
      </c>
      <c r="E23" s="87">
        <f t="shared" si="1"/>
        <v>33580</v>
      </c>
      <c r="F23" s="87">
        <v>0</v>
      </c>
      <c r="G23" s="87">
        <v>0</v>
      </c>
      <c r="H23" s="87">
        <v>0</v>
      </c>
      <c r="I23" s="87">
        <v>33574</v>
      </c>
      <c r="J23" s="87" t="s">
        <v>379</v>
      </c>
      <c r="K23" s="87">
        <v>6</v>
      </c>
      <c r="L23" s="87">
        <v>401129</v>
      </c>
      <c r="M23" s="87">
        <f t="shared" si="2"/>
        <v>49268</v>
      </c>
      <c r="N23" s="87">
        <f t="shared" si="3"/>
        <v>22991</v>
      </c>
      <c r="O23" s="87">
        <v>0</v>
      </c>
      <c r="P23" s="87">
        <v>0</v>
      </c>
      <c r="Q23" s="87">
        <v>0</v>
      </c>
      <c r="R23" s="87">
        <v>22991</v>
      </c>
      <c r="S23" s="87" t="s">
        <v>379</v>
      </c>
      <c r="T23" s="87">
        <v>0</v>
      </c>
      <c r="U23" s="87">
        <v>26277</v>
      </c>
      <c r="V23" s="87">
        <f t="shared" si="4"/>
        <v>483977</v>
      </c>
      <c r="W23" s="87">
        <f t="shared" si="5"/>
        <v>56571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56565</v>
      </c>
      <c r="AB23" s="87" t="s">
        <v>158</v>
      </c>
      <c r="AC23" s="87">
        <f t="shared" si="10"/>
        <v>6</v>
      </c>
      <c r="AD23" s="87">
        <f t="shared" si="11"/>
        <v>427406</v>
      </c>
    </row>
    <row r="24" spans="1:30" ht="13.5">
      <c r="A24" s="17" t="s">
        <v>236</v>
      </c>
      <c r="B24" s="76" t="s">
        <v>271</v>
      </c>
      <c r="C24" s="77" t="s">
        <v>272</v>
      </c>
      <c r="D24" s="87">
        <f t="shared" si="0"/>
        <v>201530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379</v>
      </c>
      <c r="K24" s="87">
        <v>0</v>
      </c>
      <c r="L24" s="87">
        <v>201530</v>
      </c>
      <c r="M24" s="87">
        <f t="shared" si="2"/>
        <v>65063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379</v>
      </c>
      <c r="T24" s="87">
        <v>0</v>
      </c>
      <c r="U24" s="87">
        <v>65063</v>
      </c>
      <c r="V24" s="87">
        <f t="shared" si="4"/>
        <v>266593</v>
      </c>
      <c r="W24" s="87">
        <f t="shared" si="5"/>
        <v>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158</v>
      </c>
      <c r="AC24" s="87">
        <f t="shared" si="10"/>
        <v>0</v>
      </c>
      <c r="AD24" s="87">
        <f t="shared" si="11"/>
        <v>266593</v>
      </c>
    </row>
    <row r="25" spans="1:30" ht="13.5">
      <c r="A25" s="17" t="s">
        <v>236</v>
      </c>
      <c r="B25" s="76" t="s">
        <v>273</v>
      </c>
      <c r="C25" s="77" t="s">
        <v>274</v>
      </c>
      <c r="D25" s="87">
        <f t="shared" si="0"/>
        <v>434175</v>
      </c>
      <c r="E25" s="87">
        <f t="shared" si="1"/>
        <v>12972</v>
      </c>
      <c r="F25" s="87">
        <v>0</v>
      </c>
      <c r="G25" s="87">
        <v>0</v>
      </c>
      <c r="H25" s="87">
        <v>0</v>
      </c>
      <c r="I25" s="87">
        <v>12972</v>
      </c>
      <c r="J25" s="87" t="s">
        <v>379</v>
      </c>
      <c r="K25" s="87">
        <v>0</v>
      </c>
      <c r="L25" s="87">
        <v>421203</v>
      </c>
      <c r="M25" s="87">
        <f t="shared" si="2"/>
        <v>327264</v>
      </c>
      <c r="N25" s="87">
        <f t="shared" si="3"/>
        <v>153677</v>
      </c>
      <c r="O25" s="87">
        <v>0</v>
      </c>
      <c r="P25" s="87">
        <v>0</v>
      </c>
      <c r="Q25" s="87">
        <v>0</v>
      </c>
      <c r="R25" s="87">
        <v>147220</v>
      </c>
      <c r="S25" s="87" t="s">
        <v>379</v>
      </c>
      <c r="T25" s="87">
        <v>6457</v>
      </c>
      <c r="U25" s="87">
        <v>173587</v>
      </c>
      <c r="V25" s="87">
        <f t="shared" si="4"/>
        <v>761439</v>
      </c>
      <c r="W25" s="87">
        <f t="shared" si="5"/>
        <v>166649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160192</v>
      </c>
      <c r="AB25" s="87" t="s">
        <v>158</v>
      </c>
      <c r="AC25" s="87">
        <f t="shared" si="10"/>
        <v>6457</v>
      </c>
      <c r="AD25" s="87">
        <f t="shared" si="11"/>
        <v>594790</v>
      </c>
    </row>
    <row r="26" spans="1:30" ht="13.5">
      <c r="A26" s="17" t="s">
        <v>236</v>
      </c>
      <c r="B26" s="76" t="s">
        <v>275</v>
      </c>
      <c r="C26" s="77" t="s">
        <v>276</v>
      </c>
      <c r="D26" s="87">
        <f t="shared" si="0"/>
        <v>1523293</v>
      </c>
      <c r="E26" s="87">
        <f t="shared" si="1"/>
        <v>40734</v>
      </c>
      <c r="F26" s="87">
        <v>0</v>
      </c>
      <c r="G26" s="87">
        <v>0</v>
      </c>
      <c r="H26" s="87">
        <v>0</v>
      </c>
      <c r="I26" s="87">
        <v>40728</v>
      </c>
      <c r="J26" s="87" t="s">
        <v>379</v>
      </c>
      <c r="K26" s="87">
        <v>6</v>
      </c>
      <c r="L26" s="87">
        <v>1482559</v>
      </c>
      <c r="M26" s="87">
        <f t="shared" si="2"/>
        <v>407650</v>
      </c>
      <c r="N26" s="87">
        <f t="shared" si="3"/>
        <v>149422</v>
      </c>
      <c r="O26" s="87">
        <v>30488</v>
      </c>
      <c r="P26" s="87">
        <v>30488</v>
      </c>
      <c r="Q26" s="87">
        <v>0</v>
      </c>
      <c r="R26" s="87">
        <v>88440</v>
      </c>
      <c r="S26" s="87" t="s">
        <v>379</v>
      </c>
      <c r="T26" s="87">
        <v>6</v>
      </c>
      <c r="U26" s="87">
        <v>258228</v>
      </c>
      <c r="V26" s="87">
        <f t="shared" si="4"/>
        <v>1930943</v>
      </c>
      <c r="W26" s="87">
        <f t="shared" si="5"/>
        <v>190156</v>
      </c>
      <c r="X26" s="87">
        <f t="shared" si="6"/>
        <v>30488</v>
      </c>
      <c r="Y26" s="87">
        <f t="shared" si="7"/>
        <v>30488</v>
      </c>
      <c r="Z26" s="87">
        <f t="shared" si="8"/>
        <v>0</v>
      </c>
      <c r="AA26" s="87">
        <f t="shared" si="9"/>
        <v>129168</v>
      </c>
      <c r="AB26" s="87" t="s">
        <v>158</v>
      </c>
      <c r="AC26" s="87">
        <f t="shared" si="10"/>
        <v>12</v>
      </c>
      <c r="AD26" s="87">
        <f t="shared" si="11"/>
        <v>1740787</v>
      </c>
    </row>
    <row r="27" spans="1:30" ht="13.5">
      <c r="A27" s="17" t="s">
        <v>236</v>
      </c>
      <c r="B27" s="76" t="s">
        <v>277</v>
      </c>
      <c r="C27" s="77" t="s">
        <v>278</v>
      </c>
      <c r="D27" s="87">
        <f t="shared" si="0"/>
        <v>91671</v>
      </c>
      <c r="E27" s="87">
        <f t="shared" si="1"/>
        <v>1016</v>
      </c>
      <c r="F27" s="87">
        <v>0</v>
      </c>
      <c r="G27" s="87">
        <v>0</v>
      </c>
      <c r="H27" s="87">
        <v>0</v>
      </c>
      <c r="I27" s="87">
        <v>0</v>
      </c>
      <c r="J27" s="87" t="s">
        <v>379</v>
      </c>
      <c r="K27" s="87">
        <v>1016</v>
      </c>
      <c r="L27" s="87">
        <v>90655</v>
      </c>
      <c r="M27" s="87">
        <f t="shared" si="2"/>
        <v>27027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379</v>
      </c>
      <c r="T27" s="87">
        <v>0</v>
      </c>
      <c r="U27" s="87">
        <v>27027</v>
      </c>
      <c r="V27" s="87">
        <f t="shared" si="4"/>
        <v>118698</v>
      </c>
      <c r="W27" s="87">
        <f t="shared" si="5"/>
        <v>1016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0</v>
      </c>
      <c r="AB27" s="87" t="s">
        <v>158</v>
      </c>
      <c r="AC27" s="87">
        <f t="shared" si="10"/>
        <v>1016</v>
      </c>
      <c r="AD27" s="87">
        <f t="shared" si="11"/>
        <v>117682</v>
      </c>
    </row>
    <row r="28" spans="1:30" ht="13.5">
      <c r="A28" s="17" t="s">
        <v>236</v>
      </c>
      <c r="B28" s="76" t="s">
        <v>279</v>
      </c>
      <c r="C28" s="77" t="s">
        <v>280</v>
      </c>
      <c r="D28" s="87">
        <f t="shared" si="0"/>
        <v>55511</v>
      </c>
      <c r="E28" s="87">
        <f t="shared" si="1"/>
        <v>1226</v>
      </c>
      <c r="F28" s="87">
        <v>0</v>
      </c>
      <c r="G28" s="87">
        <v>0</v>
      </c>
      <c r="H28" s="87">
        <v>0</v>
      </c>
      <c r="I28" s="87">
        <v>955</v>
      </c>
      <c r="J28" s="87" t="s">
        <v>379</v>
      </c>
      <c r="K28" s="87">
        <v>271</v>
      </c>
      <c r="L28" s="87">
        <v>54285</v>
      </c>
      <c r="M28" s="87">
        <f t="shared" si="2"/>
        <v>46665</v>
      </c>
      <c r="N28" s="87">
        <f t="shared" si="3"/>
        <v>11325</v>
      </c>
      <c r="O28" s="87">
        <v>0</v>
      </c>
      <c r="P28" s="87">
        <v>0</v>
      </c>
      <c r="Q28" s="87">
        <v>0</v>
      </c>
      <c r="R28" s="87">
        <v>11325</v>
      </c>
      <c r="S28" s="87" t="s">
        <v>379</v>
      </c>
      <c r="T28" s="87">
        <v>0</v>
      </c>
      <c r="U28" s="87">
        <v>35340</v>
      </c>
      <c r="V28" s="87">
        <f t="shared" si="4"/>
        <v>102176</v>
      </c>
      <c r="W28" s="87">
        <f t="shared" si="5"/>
        <v>12551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12280</v>
      </c>
      <c r="AB28" s="87" t="s">
        <v>158</v>
      </c>
      <c r="AC28" s="87">
        <f t="shared" si="10"/>
        <v>271</v>
      </c>
      <c r="AD28" s="87">
        <f t="shared" si="11"/>
        <v>89625</v>
      </c>
    </row>
    <row r="29" spans="1:30" ht="13.5">
      <c r="A29" s="17" t="s">
        <v>236</v>
      </c>
      <c r="B29" s="76" t="s">
        <v>281</v>
      </c>
      <c r="C29" s="77" t="s">
        <v>282</v>
      </c>
      <c r="D29" s="87">
        <f t="shared" si="0"/>
        <v>212874</v>
      </c>
      <c r="E29" s="87">
        <f t="shared" si="1"/>
        <v>4</v>
      </c>
      <c r="F29" s="87">
        <v>0</v>
      </c>
      <c r="G29" s="87">
        <v>0</v>
      </c>
      <c r="H29" s="87">
        <v>0</v>
      </c>
      <c r="I29" s="87">
        <v>0</v>
      </c>
      <c r="J29" s="87" t="s">
        <v>379</v>
      </c>
      <c r="K29" s="87">
        <v>4</v>
      </c>
      <c r="L29" s="87">
        <v>212870</v>
      </c>
      <c r="M29" s="87">
        <f t="shared" si="2"/>
        <v>130197</v>
      </c>
      <c r="N29" s="87">
        <f t="shared" si="3"/>
        <v>2</v>
      </c>
      <c r="O29" s="87">
        <v>0</v>
      </c>
      <c r="P29" s="87">
        <v>0</v>
      </c>
      <c r="Q29" s="87">
        <v>0</v>
      </c>
      <c r="R29" s="87">
        <v>0</v>
      </c>
      <c r="S29" s="87" t="s">
        <v>379</v>
      </c>
      <c r="T29" s="87">
        <v>2</v>
      </c>
      <c r="U29" s="87">
        <v>130195</v>
      </c>
      <c r="V29" s="87">
        <f t="shared" si="4"/>
        <v>343071</v>
      </c>
      <c r="W29" s="87">
        <f t="shared" si="5"/>
        <v>6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158</v>
      </c>
      <c r="AC29" s="87">
        <f t="shared" si="10"/>
        <v>6</v>
      </c>
      <c r="AD29" s="87">
        <f t="shared" si="11"/>
        <v>343065</v>
      </c>
    </row>
    <row r="30" spans="1:30" ht="13.5">
      <c r="A30" s="17" t="s">
        <v>236</v>
      </c>
      <c r="B30" s="76" t="s">
        <v>283</v>
      </c>
      <c r="C30" s="77" t="s">
        <v>284</v>
      </c>
      <c r="D30" s="87">
        <f t="shared" si="0"/>
        <v>70415</v>
      </c>
      <c r="E30" s="87">
        <f t="shared" si="1"/>
        <v>702</v>
      </c>
      <c r="F30" s="87">
        <v>0</v>
      </c>
      <c r="G30" s="87">
        <v>0</v>
      </c>
      <c r="H30" s="87">
        <v>0</v>
      </c>
      <c r="I30" s="87">
        <v>702</v>
      </c>
      <c r="J30" s="87" t="s">
        <v>379</v>
      </c>
      <c r="K30" s="87">
        <v>0</v>
      </c>
      <c r="L30" s="87">
        <v>69713</v>
      </c>
      <c r="M30" s="87">
        <f t="shared" si="2"/>
        <v>47641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379</v>
      </c>
      <c r="T30" s="87">
        <v>0</v>
      </c>
      <c r="U30" s="87">
        <v>47641</v>
      </c>
      <c r="V30" s="87">
        <f t="shared" si="4"/>
        <v>118056</v>
      </c>
      <c r="W30" s="87">
        <f t="shared" si="5"/>
        <v>702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702</v>
      </c>
      <c r="AB30" s="87" t="s">
        <v>158</v>
      </c>
      <c r="AC30" s="87">
        <f t="shared" si="10"/>
        <v>0</v>
      </c>
      <c r="AD30" s="87">
        <f t="shared" si="11"/>
        <v>117354</v>
      </c>
    </row>
    <row r="31" spans="1:30" ht="13.5">
      <c r="A31" s="17" t="s">
        <v>236</v>
      </c>
      <c r="B31" s="76" t="s">
        <v>285</v>
      </c>
      <c r="C31" s="77" t="s">
        <v>390</v>
      </c>
      <c r="D31" s="87">
        <f t="shared" si="0"/>
        <v>67754</v>
      </c>
      <c r="E31" s="87">
        <f t="shared" si="1"/>
        <v>10569</v>
      </c>
      <c r="F31" s="87">
        <v>0</v>
      </c>
      <c r="G31" s="87">
        <v>0</v>
      </c>
      <c r="H31" s="87">
        <v>0</v>
      </c>
      <c r="I31" s="87">
        <v>10569</v>
      </c>
      <c r="J31" s="87" t="s">
        <v>379</v>
      </c>
      <c r="K31" s="87">
        <v>0</v>
      </c>
      <c r="L31" s="87">
        <v>57185</v>
      </c>
      <c r="M31" s="87">
        <f t="shared" si="2"/>
        <v>31918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379</v>
      </c>
      <c r="T31" s="87">
        <v>0</v>
      </c>
      <c r="U31" s="87">
        <v>31918</v>
      </c>
      <c r="V31" s="87">
        <f t="shared" si="4"/>
        <v>99672</v>
      </c>
      <c r="W31" s="87">
        <f t="shared" si="5"/>
        <v>10569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10569</v>
      </c>
      <c r="AB31" s="87" t="s">
        <v>158</v>
      </c>
      <c r="AC31" s="87">
        <f t="shared" si="10"/>
        <v>0</v>
      </c>
      <c r="AD31" s="87">
        <f t="shared" si="11"/>
        <v>89103</v>
      </c>
    </row>
    <row r="32" spans="1:30" ht="13.5">
      <c r="A32" s="17" t="s">
        <v>236</v>
      </c>
      <c r="B32" s="76" t="s">
        <v>286</v>
      </c>
      <c r="C32" s="77" t="s">
        <v>136</v>
      </c>
      <c r="D32" s="87">
        <f t="shared" si="0"/>
        <v>139169</v>
      </c>
      <c r="E32" s="87">
        <f t="shared" si="1"/>
        <v>2428</v>
      </c>
      <c r="F32" s="87">
        <v>0</v>
      </c>
      <c r="G32" s="87">
        <v>0</v>
      </c>
      <c r="H32" s="87">
        <v>0</v>
      </c>
      <c r="I32" s="87">
        <v>0</v>
      </c>
      <c r="J32" s="87" t="s">
        <v>379</v>
      </c>
      <c r="K32" s="87">
        <v>2428</v>
      </c>
      <c r="L32" s="87">
        <v>136741</v>
      </c>
      <c r="M32" s="87">
        <f t="shared" si="2"/>
        <v>35933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379</v>
      </c>
      <c r="T32" s="87">
        <v>0</v>
      </c>
      <c r="U32" s="87">
        <v>35933</v>
      </c>
      <c r="V32" s="87">
        <f t="shared" si="4"/>
        <v>175102</v>
      </c>
      <c r="W32" s="87">
        <f t="shared" si="5"/>
        <v>2428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158</v>
      </c>
      <c r="AC32" s="87">
        <f t="shared" si="10"/>
        <v>2428</v>
      </c>
      <c r="AD32" s="87">
        <f t="shared" si="11"/>
        <v>172674</v>
      </c>
    </row>
    <row r="33" spans="1:30" ht="13.5">
      <c r="A33" s="17" t="s">
        <v>236</v>
      </c>
      <c r="B33" s="76" t="s">
        <v>287</v>
      </c>
      <c r="C33" s="77" t="s">
        <v>288</v>
      </c>
      <c r="D33" s="87">
        <f t="shared" si="0"/>
        <v>51543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 t="s">
        <v>379</v>
      </c>
      <c r="K33" s="87">
        <v>0</v>
      </c>
      <c r="L33" s="87">
        <v>51543</v>
      </c>
      <c r="M33" s="87">
        <f t="shared" si="2"/>
        <v>18795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379</v>
      </c>
      <c r="T33" s="87">
        <v>0</v>
      </c>
      <c r="U33" s="87">
        <v>18795</v>
      </c>
      <c r="V33" s="87">
        <f t="shared" si="4"/>
        <v>70338</v>
      </c>
      <c r="W33" s="87">
        <f t="shared" si="5"/>
        <v>0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0</v>
      </c>
      <c r="AB33" s="87" t="s">
        <v>158</v>
      </c>
      <c r="AC33" s="87">
        <f t="shared" si="10"/>
        <v>0</v>
      </c>
      <c r="AD33" s="87">
        <f t="shared" si="11"/>
        <v>70338</v>
      </c>
    </row>
    <row r="34" spans="1:30" ht="13.5">
      <c r="A34" s="17" t="s">
        <v>236</v>
      </c>
      <c r="B34" s="76" t="s">
        <v>289</v>
      </c>
      <c r="C34" s="77" t="s">
        <v>290</v>
      </c>
      <c r="D34" s="87">
        <f t="shared" si="0"/>
        <v>74131</v>
      </c>
      <c r="E34" s="87">
        <f t="shared" si="1"/>
        <v>7733</v>
      </c>
      <c r="F34" s="87">
        <v>0</v>
      </c>
      <c r="G34" s="87">
        <v>0</v>
      </c>
      <c r="H34" s="87">
        <v>0</v>
      </c>
      <c r="I34" s="87">
        <v>7721</v>
      </c>
      <c r="J34" s="87" t="s">
        <v>379</v>
      </c>
      <c r="K34" s="87">
        <v>12</v>
      </c>
      <c r="L34" s="87">
        <v>66398</v>
      </c>
      <c r="M34" s="87">
        <f t="shared" si="2"/>
        <v>67886</v>
      </c>
      <c r="N34" s="87">
        <f t="shared" si="3"/>
        <v>10</v>
      </c>
      <c r="O34" s="87">
        <v>0</v>
      </c>
      <c r="P34" s="87">
        <v>0</v>
      </c>
      <c r="Q34" s="87">
        <v>0</v>
      </c>
      <c r="R34" s="87">
        <v>0</v>
      </c>
      <c r="S34" s="87" t="s">
        <v>379</v>
      </c>
      <c r="T34" s="87">
        <v>10</v>
      </c>
      <c r="U34" s="87">
        <v>67876</v>
      </c>
      <c r="V34" s="87">
        <f t="shared" si="4"/>
        <v>142017</v>
      </c>
      <c r="W34" s="87">
        <f t="shared" si="5"/>
        <v>7743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7721</v>
      </c>
      <c r="AB34" s="87" t="s">
        <v>158</v>
      </c>
      <c r="AC34" s="87">
        <f t="shared" si="10"/>
        <v>22</v>
      </c>
      <c r="AD34" s="87">
        <f t="shared" si="11"/>
        <v>134274</v>
      </c>
    </row>
    <row r="35" spans="1:30" ht="13.5">
      <c r="A35" s="17" t="s">
        <v>236</v>
      </c>
      <c r="B35" s="76" t="s">
        <v>291</v>
      </c>
      <c r="C35" s="77" t="s">
        <v>292</v>
      </c>
      <c r="D35" s="87">
        <f t="shared" si="0"/>
        <v>274489</v>
      </c>
      <c r="E35" s="87">
        <f t="shared" si="1"/>
        <v>40766</v>
      </c>
      <c r="F35" s="87">
        <v>0</v>
      </c>
      <c r="G35" s="87">
        <v>0</v>
      </c>
      <c r="H35" s="87">
        <v>0</v>
      </c>
      <c r="I35" s="87">
        <v>39523</v>
      </c>
      <c r="J35" s="87" t="s">
        <v>379</v>
      </c>
      <c r="K35" s="87">
        <v>1243</v>
      </c>
      <c r="L35" s="87">
        <v>233723</v>
      </c>
      <c r="M35" s="87">
        <f t="shared" si="2"/>
        <v>82833</v>
      </c>
      <c r="N35" s="87">
        <f t="shared" si="3"/>
        <v>8387</v>
      </c>
      <c r="O35" s="87">
        <v>0</v>
      </c>
      <c r="P35" s="87">
        <v>0</v>
      </c>
      <c r="Q35" s="87">
        <v>0</v>
      </c>
      <c r="R35" s="87">
        <v>8387</v>
      </c>
      <c r="S35" s="87" t="s">
        <v>379</v>
      </c>
      <c r="T35" s="87">
        <v>0</v>
      </c>
      <c r="U35" s="87">
        <v>74446</v>
      </c>
      <c r="V35" s="87">
        <f t="shared" si="4"/>
        <v>357322</v>
      </c>
      <c r="W35" s="87">
        <f t="shared" si="5"/>
        <v>49153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47910</v>
      </c>
      <c r="AB35" s="87" t="s">
        <v>158</v>
      </c>
      <c r="AC35" s="87">
        <f t="shared" si="10"/>
        <v>1243</v>
      </c>
      <c r="AD35" s="87">
        <f t="shared" si="11"/>
        <v>308169</v>
      </c>
    </row>
    <row r="36" spans="1:30" ht="13.5">
      <c r="A36" s="17" t="s">
        <v>236</v>
      </c>
      <c r="B36" s="76" t="s">
        <v>293</v>
      </c>
      <c r="C36" s="77" t="s">
        <v>294</v>
      </c>
      <c r="D36" s="87">
        <f t="shared" si="0"/>
        <v>50284</v>
      </c>
      <c r="E36" s="87">
        <f t="shared" si="1"/>
        <v>6759</v>
      </c>
      <c r="F36" s="87">
        <v>0</v>
      </c>
      <c r="G36" s="87">
        <v>0</v>
      </c>
      <c r="H36" s="87">
        <v>0</v>
      </c>
      <c r="I36" s="87">
        <v>6759</v>
      </c>
      <c r="J36" s="87" t="s">
        <v>379</v>
      </c>
      <c r="K36" s="87">
        <v>0</v>
      </c>
      <c r="L36" s="87">
        <v>43525</v>
      </c>
      <c r="M36" s="87">
        <f t="shared" si="2"/>
        <v>13573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379</v>
      </c>
      <c r="T36" s="87">
        <v>0</v>
      </c>
      <c r="U36" s="87">
        <v>13573</v>
      </c>
      <c r="V36" s="87">
        <f t="shared" si="4"/>
        <v>63857</v>
      </c>
      <c r="W36" s="87">
        <f t="shared" si="5"/>
        <v>6759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6759</v>
      </c>
      <c r="AB36" s="87" t="s">
        <v>158</v>
      </c>
      <c r="AC36" s="87">
        <f t="shared" si="10"/>
        <v>0</v>
      </c>
      <c r="AD36" s="87">
        <f t="shared" si="11"/>
        <v>57098</v>
      </c>
    </row>
    <row r="37" spans="1:30" ht="13.5">
      <c r="A37" s="17" t="s">
        <v>236</v>
      </c>
      <c r="B37" s="76" t="s">
        <v>295</v>
      </c>
      <c r="C37" s="77" t="s">
        <v>296</v>
      </c>
      <c r="D37" s="87">
        <f t="shared" si="0"/>
        <v>51039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379</v>
      </c>
      <c r="K37" s="87">
        <v>0</v>
      </c>
      <c r="L37" s="87">
        <v>51039</v>
      </c>
      <c r="M37" s="87">
        <f t="shared" si="2"/>
        <v>8868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379</v>
      </c>
      <c r="T37" s="87">
        <v>0</v>
      </c>
      <c r="U37" s="87">
        <v>8868</v>
      </c>
      <c r="V37" s="87">
        <f t="shared" si="4"/>
        <v>59907</v>
      </c>
      <c r="W37" s="87">
        <f t="shared" si="5"/>
        <v>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158</v>
      </c>
      <c r="AC37" s="87">
        <f t="shared" si="10"/>
        <v>0</v>
      </c>
      <c r="AD37" s="87">
        <f t="shared" si="11"/>
        <v>59907</v>
      </c>
    </row>
    <row r="38" spans="1:30" ht="13.5">
      <c r="A38" s="17" t="s">
        <v>236</v>
      </c>
      <c r="B38" s="76" t="s">
        <v>297</v>
      </c>
      <c r="C38" s="77" t="s">
        <v>298</v>
      </c>
      <c r="D38" s="87">
        <f t="shared" si="0"/>
        <v>145990</v>
      </c>
      <c r="E38" s="87">
        <f t="shared" si="1"/>
        <v>2548</v>
      </c>
      <c r="F38" s="87">
        <v>0</v>
      </c>
      <c r="G38" s="87">
        <v>0</v>
      </c>
      <c r="H38" s="87">
        <v>0</v>
      </c>
      <c r="I38" s="87">
        <v>2467</v>
      </c>
      <c r="J38" s="87" t="s">
        <v>379</v>
      </c>
      <c r="K38" s="87">
        <v>81</v>
      </c>
      <c r="L38" s="87">
        <v>143442</v>
      </c>
      <c r="M38" s="87">
        <f t="shared" si="2"/>
        <v>35464</v>
      </c>
      <c r="N38" s="87">
        <f t="shared" si="3"/>
        <v>33</v>
      </c>
      <c r="O38" s="87">
        <v>0</v>
      </c>
      <c r="P38" s="87">
        <v>0</v>
      </c>
      <c r="Q38" s="87">
        <v>0</v>
      </c>
      <c r="R38" s="87">
        <v>0</v>
      </c>
      <c r="S38" s="87" t="s">
        <v>379</v>
      </c>
      <c r="T38" s="87">
        <v>33</v>
      </c>
      <c r="U38" s="87">
        <v>35431</v>
      </c>
      <c r="V38" s="87">
        <f t="shared" si="4"/>
        <v>181454</v>
      </c>
      <c r="W38" s="87">
        <f t="shared" si="5"/>
        <v>2581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2467</v>
      </c>
      <c r="AB38" s="87" t="s">
        <v>158</v>
      </c>
      <c r="AC38" s="87">
        <f t="shared" si="10"/>
        <v>114</v>
      </c>
      <c r="AD38" s="87">
        <f t="shared" si="11"/>
        <v>178873</v>
      </c>
    </row>
    <row r="39" spans="1:30" ht="13.5">
      <c r="A39" s="17" t="s">
        <v>236</v>
      </c>
      <c r="B39" s="76" t="s">
        <v>299</v>
      </c>
      <c r="C39" s="77" t="s">
        <v>300</v>
      </c>
      <c r="D39" s="87">
        <f t="shared" si="0"/>
        <v>54561</v>
      </c>
      <c r="E39" s="87">
        <f t="shared" si="1"/>
        <v>5</v>
      </c>
      <c r="F39" s="87">
        <v>0</v>
      </c>
      <c r="G39" s="87">
        <v>0</v>
      </c>
      <c r="H39" s="87">
        <v>0</v>
      </c>
      <c r="I39" s="87">
        <v>5</v>
      </c>
      <c r="J39" s="87" t="s">
        <v>379</v>
      </c>
      <c r="K39" s="87">
        <v>0</v>
      </c>
      <c r="L39" s="87">
        <v>54556</v>
      </c>
      <c r="M39" s="87">
        <f t="shared" si="2"/>
        <v>16064</v>
      </c>
      <c r="N39" s="87">
        <f t="shared" si="3"/>
        <v>5915</v>
      </c>
      <c r="O39" s="87">
        <v>438</v>
      </c>
      <c r="P39" s="87">
        <v>438</v>
      </c>
      <c r="Q39" s="87">
        <v>0</v>
      </c>
      <c r="R39" s="87">
        <v>5039</v>
      </c>
      <c r="S39" s="87" t="s">
        <v>379</v>
      </c>
      <c r="T39" s="87">
        <v>0</v>
      </c>
      <c r="U39" s="87">
        <v>10149</v>
      </c>
      <c r="V39" s="87">
        <f aca="true" t="shared" si="12" ref="V39:V70">D39+M39</f>
        <v>70625</v>
      </c>
      <c r="W39" s="87">
        <f aca="true" t="shared" si="13" ref="W39:W70">E39+N39</f>
        <v>5920</v>
      </c>
      <c r="X39" s="87">
        <f aca="true" t="shared" si="14" ref="X39:X70">F39+O39</f>
        <v>438</v>
      </c>
      <c r="Y39" s="87">
        <f aca="true" t="shared" si="15" ref="Y39:Y70">G39+P39</f>
        <v>438</v>
      </c>
      <c r="Z39" s="87">
        <f aca="true" t="shared" si="16" ref="Z39:Z70">H39+Q39</f>
        <v>0</v>
      </c>
      <c r="AA39" s="87">
        <f aca="true" t="shared" si="17" ref="AA39:AA70">I39+R39</f>
        <v>5044</v>
      </c>
      <c r="AB39" s="87" t="s">
        <v>158</v>
      </c>
      <c r="AC39" s="87">
        <f aca="true" t="shared" si="18" ref="AC39:AC70">K39+T39</f>
        <v>0</v>
      </c>
      <c r="AD39" s="87">
        <f aca="true" t="shared" si="19" ref="AD39:AD70">L39+U39</f>
        <v>64705</v>
      </c>
    </row>
    <row r="40" spans="1:30" ht="13.5">
      <c r="A40" s="17" t="s">
        <v>236</v>
      </c>
      <c r="B40" s="76" t="s">
        <v>301</v>
      </c>
      <c r="C40" s="77" t="s">
        <v>302</v>
      </c>
      <c r="D40" s="87">
        <f t="shared" si="0"/>
        <v>388760</v>
      </c>
      <c r="E40" s="87">
        <f t="shared" si="1"/>
        <v>3</v>
      </c>
      <c r="F40" s="87">
        <v>0</v>
      </c>
      <c r="G40" s="87">
        <v>0</v>
      </c>
      <c r="H40" s="87">
        <v>0</v>
      </c>
      <c r="I40" s="87">
        <v>0</v>
      </c>
      <c r="J40" s="87" t="s">
        <v>379</v>
      </c>
      <c r="K40" s="87">
        <v>3</v>
      </c>
      <c r="L40" s="87">
        <v>388757</v>
      </c>
      <c r="M40" s="87">
        <f t="shared" si="2"/>
        <v>70008</v>
      </c>
      <c r="N40" s="87">
        <f t="shared" si="3"/>
        <v>8595</v>
      </c>
      <c r="O40" s="87">
        <v>0</v>
      </c>
      <c r="P40" s="87">
        <v>0</v>
      </c>
      <c r="Q40" s="87">
        <v>0</v>
      </c>
      <c r="R40" s="87">
        <v>8579</v>
      </c>
      <c r="S40" s="87" t="s">
        <v>379</v>
      </c>
      <c r="T40" s="87">
        <v>16</v>
      </c>
      <c r="U40" s="87">
        <v>61413</v>
      </c>
      <c r="V40" s="87">
        <f t="shared" si="12"/>
        <v>458768</v>
      </c>
      <c r="W40" s="87">
        <f t="shared" si="13"/>
        <v>8598</v>
      </c>
      <c r="X40" s="87">
        <f t="shared" si="14"/>
        <v>0</v>
      </c>
      <c r="Y40" s="87">
        <f t="shared" si="15"/>
        <v>0</v>
      </c>
      <c r="Z40" s="87">
        <f t="shared" si="16"/>
        <v>0</v>
      </c>
      <c r="AA40" s="87">
        <f t="shared" si="17"/>
        <v>8579</v>
      </c>
      <c r="AB40" s="87" t="s">
        <v>158</v>
      </c>
      <c r="AC40" s="87">
        <f t="shared" si="18"/>
        <v>19</v>
      </c>
      <c r="AD40" s="87">
        <f t="shared" si="19"/>
        <v>450170</v>
      </c>
    </row>
    <row r="41" spans="1:30" ht="13.5">
      <c r="A41" s="17" t="s">
        <v>236</v>
      </c>
      <c r="B41" s="76" t="s">
        <v>303</v>
      </c>
      <c r="C41" s="77" t="s">
        <v>304</v>
      </c>
      <c r="D41" s="87">
        <f t="shared" si="0"/>
        <v>141520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379</v>
      </c>
      <c r="K41" s="87">
        <v>0</v>
      </c>
      <c r="L41" s="87">
        <v>141520</v>
      </c>
      <c r="M41" s="87">
        <f t="shared" si="2"/>
        <v>54852</v>
      </c>
      <c r="N41" s="87">
        <f t="shared" si="3"/>
        <v>9312</v>
      </c>
      <c r="O41" s="87">
        <v>0</v>
      </c>
      <c r="P41" s="87">
        <v>0</v>
      </c>
      <c r="Q41" s="87">
        <v>0</v>
      </c>
      <c r="R41" s="87">
        <v>9312</v>
      </c>
      <c r="S41" s="87" t="s">
        <v>379</v>
      </c>
      <c r="T41" s="87">
        <v>0</v>
      </c>
      <c r="U41" s="87">
        <v>45540</v>
      </c>
      <c r="V41" s="87">
        <f t="shared" si="12"/>
        <v>196372</v>
      </c>
      <c r="W41" s="87">
        <f t="shared" si="13"/>
        <v>9312</v>
      </c>
      <c r="X41" s="87">
        <f t="shared" si="14"/>
        <v>0</v>
      </c>
      <c r="Y41" s="87">
        <f t="shared" si="15"/>
        <v>0</v>
      </c>
      <c r="Z41" s="87">
        <f t="shared" si="16"/>
        <v>0</v>
      </c>
      <c r="AA41" s="87">
        <f t="shared" si="17"/>
        <v>9312</v>
      </c>
      <c r="AB41" s="87" t="s">
        <v>158</v>
      </c>
      <c r="AC41" s="87">
        <f t="shared" si="18"/>
        <v>0</v>
      </c>
      <c r="AD41" s="87">
        <f t="shared" si="19"/>
        <v>187060</v>
      </c>
    </row>
    <row r="42" spans="1:30" ht="13.5">
      <c r="A42" s="17" t="s">
        <v>236</v>
      </c>
      <c r="B42" s="76" t="s">
        <v>305</v>
      </c>
      <c r="C42" s="77" t="s">
        <v>306</v>
      </c>
      <c r="D42" s="87">
        <f t="shared" si="0"/>
        <v>59635</v>
      </c>
      <c r="E42" s="87">
        <f t="shared" si="1"/>
        <v>884</v>
      </c>
      <c r="F42" s="87">
        <v>0</v>
      </c>
      <c r="G42" s="87">
        <v>0</v>
      </c>
      <c r="H42" s="87">
        <v>0</v>
      </c>
      <c r="I42" s="87">
        <v>880</v>
      </c>
      <c r="J42" s="87" t="s">
        <v>379</v>
      </c>
      <c r="K42" s="87">
        <v>4</v>
      </c>
      <c r="L42" s="87">
        <v>58751</v>
      </c>
      <c r="M42" s="87">
        <f t="shared" si="2"/>
        <v>23389</v>
      </c>
      <c r="N42" s="87">
        <f t="shared" si="3"/>
        <v>6586</v>
      </c>
      <c r="O42" s="87">
        <v>0</v>
      </c>
      <c r="P42" s="87">
        <v>0</v>
      </c>
      <c r="Q42" s="87">
        <v>0</v>
      </c>
      <c r="R42" s="87">
        <v>6586</v>
      </c>
      <c r="S42" s="87" t="s">
        <v>379</v>
      </c>
      <c r="T42" s="87">
        <v>0</v>
      </c>
      <c r="U42" s="87">
        <v>16803</v>
      </c>
      <c r="V42" s="87">
        <f t="shared" si="12"/>
        <v>83024</v>
      </c>
      <c r="W42" s="87">
        <f t="shared" si="13"/>
        <v>7470</v>
      </c>
      <c r="X42" s="87">
        <f t="shared" si="14"/>
        <v>0</v>
      </c>
      <c r="Y42" s="87">
        <f t="shared" si="15"/>
        <v>0</v>
      </c>
      <c r="Z42" s="87">
        <f t="shared" si="16"/>
        <v>0</v>
      </c>
      <c r="AA42" s="87">
        <f t="shared" si="17"/>
        <v>7466</v>
      </c>
      <c r="AB42" s="87" t="s">
        <v>158</v>
      </c>
      <c r="AC42" s="87">
        <f t="shared" si="18"/>
        <v>4</v>
      </c>
      <c r="AD42" s="87">
        <f t="shared" si="19"/>
        <v>75554</v>
      </c>
    </row>
    <row r="43" spans="1:30" ht="13.5">
      <c r="A43" s="17" t="s">
        <v>236</v>
      </c>
      <c r="B43" s="76" t="s">
        <v>307</v>
      </c>
      <c r="C43" s="77" t="s">
        <v>308</v>
      </c>
      <c r="D43" s="87">
        <f t="shared" si="0"/>
        <v>104011</v>
      </c>
      <c r="E43" s="87">
        <f t="shared" si="1"/>
        <v>6</v>
      </c>
      <c r="F43" s="87">
        <v>0</v>
      </c>
      <c r="G43" s="87">
        <v>0</v>
      </c>
      <c r="H43" s="87">
        <v>0</v>
      </c>
      <c r="I43" s="87">
        <v>0</v>
      </c>
      <c r="J43" s="87" t="s">
        <v>379</v>
      </c>
      <c r="K43" s="87">
        <v>6</v>
      </c>
      <c r="L43" s="87">
        <v>104005</v>
      </c>
      <c r="M43" s="87">
        <f t="shared" si="2"/>
        <v>79345</v>
      </c>
      <c r="N43" s="87">
        <f t="shared" si="3"/>
        <v>14654</v>
      </c>
      <c r="O43" s="87">
        <v>0</v>
      </c>
      <c r="P43" s="87">
        <v>0</v>
      </c>
      <c r="Q43" s="87">
        <v>0</v>
      </c>
      <c r="R43" s="87">
        <v>14654</v>
      </c>
      <c r="S43" s="87" t="s">
        <v>379</v>
      </c>
      <c r="T43" s="87">
        <v>0</v>
      </c>
      <c r="U43" s="87">
        <v>64691</v>
      </c>
      <c r="V43" s="87">
        <f t="shared" si="12"/>
        <v>183356</v>
      </c>
      <c r="W43" s="87">
        <f t="shared" si="13"/>
        <v>14660</v>
      </c>
      <c r="X43" s="87">
        <f t="shared" si="14"/>
        <v>0</v>
      </c>
      <c r="Y43" s="87">
        <f t="shared" si="15"/>
        <v>0</v>
      </c>
      <c r="Z43" s="87">
        <f t="shared" si="16"/>
        <v>0</v>
      </c>
      <c r="AA43" s="87">
        <f t="shared" si="17"/>
        <v>14654</v>
      </c>
      <c r="AB43" s="87" t="s">
        <v>158</v>
      </c>
      <c r="AC43" s="87">
        <f t="shared" si="18"/>
        <v>6</v>
      </c>
      <c r="AD43" s="87">
        <f t="shared" si="19"/>
        <v>168696</v>
      </c>
    </row>
    <row r="44" spans="1:30" ht="13.5">
      <c r="A44" s="17" t="s">
        <v>236</v>
      </c>
      <c r="B44" s="76" t="s">
        <v>309</v>
      </c>
      <c r="C44" s="77" t="s">
        <v>222</v>
      </c>
      <c r="D44" s="87">
        <f t="shared" si="0"/>
        <v>256161</v>
      </c>
      <c r="E44" s="87">
        <f t="shared" si="1"/>
        <v>4200</v>
      </c>
      <c r="F44" s="87">
        <v>0</v>
      </c>
      <c r="G44" s="87">
        <v>0</v>
      </c>
      <c r="H44" s="87">
        <v>0</v>
      </c>
      <c r="I44" s="87">
        <v>0</v>
      </c>
      <c r="J44" s="87" t="s">
        <v>379</v>
      </c>
      <c r="K44" s="87">
        <v>4200</v>
      </c>
      <c r="L44" s="87">
        <v>251961</v>
      </c>
      <c r="M44" s="87">
        <f t="shared" si="2"/>
        <v>121623</v>
      </c>
      <c r="N44" s="87">
        <f t="shared" si="3"/>
        <v>18759</v>
      </c>
      <c r="O44" s="87">
        <v>0</v>
      </c>
      <c r="P44" s="87">
        <v>0</v>
      </c>
      <c r="Q44" s="87">
        <v>0</v>
      </c>
      <c r="R44" s="87">
        <v>18759</v>
      </c>
      <c r="S44" s="87" t="s">
        <v>379</v>
      </c>
      <c r="T44" s="87">
        <v>0</v>
      </c>
      <c r="U44" s="87">
        <v>102864</v>
      </c>
      <c r="V44" s="87">
        <f t="shared" si="12"/>
        <v>377784</v>
      </c>
      <c r="W44" s="87">
        <f t="shared" si="13"/>
        <v>22959</v>
      </c>
      <c r="X44" s="87">
        <f t="shared" si="14"/>
        <v>0</v>
      </c>
      <c r="Y44" s="87">
        <f t="shared" si="15"/>
        <v>0</v>
      </c>
      <c r="Z44" s="87">
        <f t="shared" si="16"/>
        <v>0</v>
      </c>
      <c r="AA44" s="87">
        <f t="shared" si="17"/>
        <v>18759</v>
      </c>
      <c r="AB44" s="87" t="s">
        <v>158</v>
      </c>
      <c r="AC44" s="87">
        <f t="shared" si="18"/>
        <v>4200</v>
      </c>
      <c r="AD44" s="87">
        <f t="shared" si="19"/>
        <v>354825</v>
      </c>
    </row>
    <row r="45" spans="1:30" ht="13.5">
      <c r="A45" s="17" t="s">
        <v>236</v>
      </c>
      <c r="B45" s="76" t="s">
        <v>310</v>
      </c>
      <c r="C45" s="77" t="s">
        <v>311</v>
      </c>
      <c r="D45" s="87">
        <f t="shared" si="0"/>
        <v>450336</v>
      </c>
      <c r="E45" s="87">
        <f t="shared" si="1"/>
        <v>152</v>
      </c>
      <c r="F45" s="87">
        <v>0</v>
      </c>
      <c r="G45" s="87">
        <v>0</v>
      </c>
      <c r="H45" s="87">
        <v>0</v>
      </c>
      <c r="I45" s="87">
        <v>152</v>
      </c>
      <c r="J45" s="87" t="s">
        <v>379</v>
      </c>
      <c r="K45" s="87">
        <v>0</v>
      </c>
      <c r="L45" s="87">
        <v>450184</v>
      </c>
      <c r="M45" s="87">
        <f t="shared" si="2"/>
        <v>111696</v>
      </c>
      <c r="N45" s="87">
        <f t="shared" si="3"/>
        <v>21563</v>
      </c>
      <c r="O45" s="87">
        <v>0</v>
      </c>
      <c r="P45" s="87">
        <v>0</v>
      </c>
      <c r="Q45" s="87">
        <v>0</v>
      </c>
      <c r="R45" s="87">
        <v>21563</v>
      </c>
      <c r="S45" s="87" t="s">
        <v>379</v>
      </c>
      <c r="T45" s="87">
        <v>0</v>
      </c>
      <c r="U45" s="87">
        <v>90133</v>
      </c>
      <c r="V45" s="87">
        <f t="shared" si="12"/>
        <v>562032</v>
      </c>
      <c r="W45" s="87">
        <f t="shared" si="13"/>
        <v>21715</v>
      </c>
      <c r="X45" s="87">
        <f t="shared" si="14"/>
        <v>0</v>
      </c>
      <c r="Y45" s="87">
        <f t="shared" si="15"/>
        <v>0</v>
      </c>
      <c r="Z45" s="87">
        <f t="shared" si="16"/>
        <v>0</v>
      </c>
      <c r="AA45" s="87">
        <f t="shared" si="17"/>
        <v>21715</v>
      </c>
      <c r="AB45" s="87" t="s">
        <v>158</v>
      </c>
      <c r="AC45" s="87">
        <f t="shared" si="18"/>
        <v>0</v>
      </c>
      <c r="AD45" s="87">
        <f t="shared" si="19"/>
        <v>540317</v>
      </c>
    </row>
    <row r="46" spans="1:30" ht="13.5">
      <c r="A46" s="17" t="s">
        <v>236</v>
      </c>
      <c r="B46" s="76" t="s">
        <v>312</v>
      </c>
      <c r="C46" s="77" t="s">
        <v>218</v>
      </c>
      <c r="D46" s="87">
        <f t="shared" si="0"/>
        <v>160076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379</v>
      </c>
      <c r="K46" s="87">
        <v>0</v>
      </c>
      <c r="L46" s="87">
        <v>160076</v>
      </c>
      <c r="M46" s="87">
        <f t="shared" si="2"/>
        <v>39669</v>
      </c>
      <c r="N46" s="87">
        <f t="shared" si="3"/>
        <v>7170</v>
      </c>
      <c r="O46" s="87">
        <v>0</v>
      </c>
      <c r="P46" s="87">
        <v>0</v>
      </c>
      <c r="Q46" s="87">
        <v>0</v>
      </c>
      <c r="R46" s="87">
        <v>7170</v>
      </c>
      <c r="S46" s="87" t="s">
        <v>379</v>
      </c>
      <c r="T46" s="87">
        <v>0</v>
      </c>
      <c r="U46" s="87">
        <v>32499</v>
      </c>
      <c r="V46" s="87">
        <f t="shared" si="12"/>
        <v>199745</v>
      </c>
      <c r="W46" s="87">
        <f t="shared" si="13"/>
        <v>7170</v>
      </c>
      <c r="X46" s="87">
        <f t="shared" si="14"/>
        <v>0</v>
      </c>
      <c r="Y46" s="87">
        <f t="shared" si="15"/>
        <v>0</v>
      </c>
      <c r="Z46" s="87">
        <f t="shared" si="16"/>
        <v>0</v>
      </c>
      <c r="AA46" s="87">
        <f t="shared" si="17"/>
        <v>7170</v>
      </c>
      <c r="AB46" s="87" t="s">
        <v>158</v>
      </c>
      <c r="AC46" s="87">
        <f t="shared" si="18"/>
        <v>0</v>
      </c>
      <c r="AD46" s="87">
        <f t="shared" si="19"/>
        <v>192575</v>
      </c>
    </row>
    <row r="47" spans="1:30" ht="13.5">
      <c r="A47" s="17" t="s">
        <v>236</v>
      </c>
      <c r="B47" s="76" t="s">
        <v>313</v>
      </c>
      <c r="C47" s="77" t="s">
        <v>314</v>
      </c>
      <c r="D47" s="87">
        <f t="shared" si="0"/>
        <v>21027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379</v>
      </c>
      <c r="K47" s="87">
        <v>0</v>
      </c>
      <c r="L47" s="87">
        <v>21027</v>
      </c>
      <c r="M47" s="87">
        <f t="shared" si="2"/>
        <v>6361</v>
      </c>
      <c r="N47" s="87">
        <f t="shared" si="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379</v>
      </c>
      <c r="T47" s="87">
        <v>0</v>
      </c>
      <c r="U47" s="87">
        <v>6361</v>
      </c>
      <c r="V47" s="87">
        <f t="shared" si="12"/>
        <v>27388</v>
      </c>
      <c r="W47" s="87">
        <f t="shared" si="13"/>
        <v>0</v>
      </c>
      <c r="X47" s="87">
        <f t="shared" si="14"/>
        <v>0</v>
      </c>
      <c r="Y47" s="87">
        <f t="shared" si="15"/>
        <v>0</v>
      </c>
      <c r="Z47" s="87">
        <f t="shared" si="16"/>
        <v>0</v>
      </c>
      <c r="AA47" s="87">
        <f t="shared" si="17"/>
        <v>0</v>
      </c>
      <c r="AB47" s="87" t="s">
        <v>158</v>
      </c>
      <c r="AC47" s="87">
        <f t="shared" si="18"/>
        <v>0</v>
      </c>
      <c r="AD47" s="87">
        <f t="shared" si="19"/>
        <v>27388</v>
      </c>
    </row>
    <row r="48" spans="1:30" ht="13.5">
      <c r="A48" s="17" t="s">
        <v>236</v>
      </c>
      <c r="B48" s="76" t="s">
        <v>315</v>
      </c>
      <c r="C48" s="77" t="s">
        <v>316</v>
      </c>
      <c r="D48" s="87">
        <f t="shared" si="0"/>
        <v>73847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379</v>
      </c>
      <c r="K48" s="87">
        <v>0</v>
      </c>
      <c r="L48" s="87">
        <v>73847</v>
      </c>
      <c r="M48" s="87">
        <f t="shared" si="2"/>
        <v>20452</v>
      </c>
      <c r="N48" s="87">
        <f t="shared" si="3"/>
        <v>4005</v>
      </c>
      <c r="O48" s="87">
        <v>0</v>
      </c>
      <c r="P48" s="87">
        <v>0</v>
      </c>
      <c r="Q48" s="87">
        <v>0</v>
      </c>
      <c r="R48" s="87">
        <v>4005</v>
      </c>
      <c r="S48" s="87" t="s">
        <v>379</v>
      </c>
      <c r="T48" s="87">
        <v>0</v>
      </c>
      <c r="U48" s="87">
        <v>16447</v>
      </c>
      <c r="V48" s="87">
        <f t="shared" si="12"/>
        <v>94299</v>
      </c>
      <c r="W48" s="87">
        <f t="shared" si="13"/>
        <v>4005</v>
      </c>
      <c r="X48" s="87">
        <f t="shared" si="14"/>
        <v>0</v>
      </c>
      <c r="Y48" s="87">
        <f t="shared" si="15"/>
        <v>0</v>
      </c>
      <c r="Z48" s="87">
        <f t="shared" si="16"/>
        <v>0</v>
      </c>
      <c r="AA48" s="87">
        <f t="shared" si="17"/>
        <v>4005</v>
      </c>
      <c r="AB48" s="87" t="s">
        <v>158</v>
      </c>
      <c r="AC48" s="87">
        <f t="shared" si="18"/>
        <v>0</v>
      </c>
      <c r="AD48" s="87">
        <f t="shared" si="19"/>
        <v>90294</v>
      </c>
    </row>
    <row r="49" spans="1:30" ht="13.5">
      <c r="A49" s="17" t="s">
        <v>236</v>
      </c>
      <c r="B49" s="76" t="s">
        <v>317</v>
      </c>
      <c r="C49" s="77" t="s">
        <v>318</v>
      </c>
      <c r="D49" s="87">
        <f t="shared" si="0"/>
        <v>15925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379</v>
      </c>
      <c r="K49" s="87">
        <v>0</v>
      </c>
      <c r="L49" s="87">
        <v>15925</v>
      </c>
      <c r="M49" s="87">
        <f t="shared" si="2"/>
        <v>5924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379</v>
      </c>
      <c r="T49" s="87">
        <v>0</v>
      </c>
      <c r="U49" s="87">
        <v>5924</v>
      </c>
      <c r="V49" s="87">
        <f t="shared" si="12"/>
        <v>21849</v>
      </c>
      <c r="W49" s="87">
        <f t="shared" si="13"/>
        <v>0</v>
      </c>
      <c r="X49" s="87">
        <f t="shared" si="14"/>
        <v>0</v>
      </c>
      <c r="Y49" s="87">
        <f t="shared" si="15"/>
        <v>0</v>
      </c>
      <c r="Z49" s="87">
        <f t="shared" si="16"/>
        <v>0</v>
      </c>
      <c r="AA49" s="87">
        <f t="shared" si="17"/>
        <v>0</v>
      </c>
      <c r="AB49" s="87" t="s">
        <v>158</v>
      </c>
      <c r="AC49" s="87">
        <f t="shared" si="18"/>
        <v>0</v>
      </c>
      <c r="AD49" s="87">
        <f t="shared" si="19"/>
        <v>21849</v>
      </c>
    </row>
    <row r="50" spans="1:30" ht="13.5">
      <c r="A50" s="17" t="s">
        <v>236</v>
      </c>
      <c r="B50" s="76" t="s">
        <v>319</v>
      </c>
      <c r="C50" s="77" t="s">
        <v>320</v>
      </c>
      <c r="D50" s="87">
        <f t="shared" si="0"/>
        <v>23950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379</v>
      </c>
      <c r="K50" s="87">
        <v>0</v>
      </c>
      <c r="L50" s="87">
        <v>23950</v>
      </c>
      <c r="M50" s="87">
        <f t="shared" si="2"/>
        <v>8725</v>
      </c>
      <c r="N50" s="87">
        <f t="shared" si="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379</v>
      </c>
      <c r="T50" s="87">
        <v>0</v>
      </c>
      <c r="U50" s="87">
        <v>8725</v>
      </c>
      <c r="V50" s="87">
        <f t="shared" si="12"/>
        <v>32675</v>
      </c>
      <c r="W50" s="87">
        <f t="shared" si="13"/>
        <v>0</v>
      </c>
      <c r="X50" s="87">
        <f t="shared" si="14"/>
        <v>0</v>
      </c>
      <c r="Y50" s="87">
        <f t="shared" si="15"/>
        <v>0</v>
      </c>
      <c r="Z50" s="87">
        <f t="shared" si="16"/>
        <v>0</v>
      </c>
      <c r="AA50" s="87">
        <f t="shared" si="17"/>
        <v>0</v>
      </c>
      <c r="AB50" s="87" t="s">
        <v>158</v>
      </c>
      <c r="AC50" s="87">
        <f t="shared" si="18"/>
        <v>0</v>
      </c>
      <c r="AD50" s="87">
        <f t="shared" si="19"/>
        <v>32675</v>
      </c>
    </row>
    <row r="51" spans="1:30" ht="13.5">
      <c r="A51" s="17" t="s">
        <v>236</v>
      </c>
      <c r="B51" s="76" t="s">
        <v>321</v>
      </c>
      <c r="C51" s="77" t="s">
        <v>322</v>
      </c>
      <c r="D51" s="87">
        <f t="shared" si="0"/>
        <v>103223</v>
      </c>
      <c r="E51" s="87">
        <f t="shared" si="1"/>
        <v>6</v>
      </c>
      <c r="F51" s="87">
        <v>0</v>
      </c>
      <c r="G51" s="87">
        <v>0</v>
      </c>
      <c r="H51" s="87">
        <v>0</v>
      </c>
      <c r="I51" s="87">
        <v>6</v>
      </c>
      <c r="J51" s="87" t="s">
        <v>379</v>
      </c>
      <c r="K51" s="87">
        <v>0</v>
      </c>
      <c r="L51" s="87">
        <v>103217</v>
      </c>
      <c r="M51" s="87">
        <f t="shared" si="2"/>
        <v>31034</v>
      </c>
      <c r="N51" s="87">
        <f t="shared" si="3"/>
        <v>9225</v>
      </c>
      <c r="O51" s="87">
        <v>0</v>
      </c>
      <c r="P51" s="87">
        <v>0</v>
      </c>
      <c r="Q51" s="87">
        <v>0</v>
      </c>
      <c r="R51" s="87">
        <v>9225</v>
      </c>
      <c r="S51" s="87" t="s">
        <v>379</v>
      </c>
      <c r="T51" s="87">
        <v>0</v>
      </c>
      <c r="U51" s="87">
        <v>21809</v>
      </c>
      <c r="V51" s="87">
        <f t="shared" si="12"/>
        <v>134257</v>
      </c>
      <c r="W51" s="87">
        <f t="shared" si="13"/>
        <v>9231</v>
      </c>
      <c r="X51" s="87">
        <f t="shared" si="14"/>
        <v>0</v>
      </c>
      <c r="Y51" s="87">
        <f t="shared" si="15"/>
        <v>0</v>
      </c>
      <c r="Z51" s="87">
        <f t="shared" si="16"/>
        <v>0</v>
      </c>
      <c r="AA51" s="87">
        <f t="shared" si="17"/>
        <v>9231</v>
      </c>
      <c r="AB51" s="87" t="s">
        <v>158</v>
      </c>
      <c r="AC51" s="87">
        <f t="shared" si="18"/>
        <v>0</v>
      </c>
      <c r="AD51" s="87">
        <f t="shared" si="19"/>
        <v>125026</v>
      </c>
    </row>
    <row r="52" spans="1:30" ht="13.5">
      <c r="A52" s="17" t="s">
        <v>236</v>
      </c>
      <c r="B52" s="76" t="s">
        <v>323</v>
      </c>
      <c r="C52" s="77" t="s">
        <v>324</v>
      </c>
      <c r="D52" s="87">
        <f t="shared" si="0"/>
        <v>63609</v>
      </c>
      <c r="E52" s="87">
        <f t="shared" si="1"/>
        <v>1703</v>
      </c>
      <c r="F52" s="87">
        <v>0</v>
      </c>
      <c r="G52" s="87">
        <v>0</v>
      </c>
      <c r="H52" s="87">
        <v>0</v>
      </c>
      <c r="I52" s="87">
        <v>1093</v>
      </c>
      <c r="J52" s="87" t="s">
        <v>379</v>
      </c>
      <c r="K52" s="87">
        <v>610</v>
      </c>
      <c r="L52" s="87">
        <v>61906</v>
      </c>
      <c r="M52" s="87">
        <f t="shared" si="2"/>
        <v>24221</v>
      </c>
      <c r="N52" s="87">
        <f t="shared" si="3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379</v>
      </c>
      <c r="T52" s="87">
        <v>0</v>
      </c>
      <c r="U52" s="87">
        <v>24221</v>
      </c>
      <c r="V52" s="87">
        <f t="shared" si="12"/>
        <v>87830</v>
      </c>
      <c r="W52" s="87">
        <f t="shared" si="13"/>
        <v>1703</v>
      </c>
      <c r="X52" s="87">
        <f t="shared" si="14"/>
        <v>0</v>
      </c>
      <c r="Y52" s="87">
        <f t="shared" si="15"/>
        <v>0</v>
      </c>
      <c r="Z52" s="87">
        <f t="shared" si="16"/>
        <v>0</v>
      </c>
      <c r="AA52" s="87">
        <f t="shared" si="17"/>
        <v>1093</v>
      </c>
      <c r="AB52" s="87" t="s">
        <v>158</v>
      </c>
      <c r="AC52" s="87">
        <f t="shared" si="18"/>
        <v>610</v>
      </c>
      <c r="AD52" s="87">
        <f t="shared" si="19"/>
        <v>86127</v>
      </c>
    </row>
    <row r="53" spans="1:30" ht="13.5">
      <c r="A53" s="17" t="s">
        <v>236</v>
      </c>
      <c r="B53" s="76" t="s">
        <v>325</v>
      </c>
      <c r="C53" s="77" t="s">
        <v>235</v>
      </c>
      <c r="D53" s="87">
        <f t="shared" si="0"/>
        <v>92929</v>
      </c>
      <c r="E53" s="87">
        <f t="shared" si="1"/>
        <v>7615</v>
      </c>
      <c r="F53" s="87">
        <v>0</v>
      </c>
      <c r="G53" s="87">
        <v>0</v>
      </c>
      <c r="H53" s="87">
        <v>0</v>
      </c>
      <c r="I53" s="87">
        <v>7335</v>
      </c>
      <c r="J53" s="87" t="s">
        <v>379</v>
      </c>
      <c r="K53" s="87">
        <v>280</v>
      </c>
      <c r="L53" s="87">
        <v>85314</v>
      </c>
      <c r="M53" s="87">
        <f t="shared" si="2"/>
        <v>22979</v>
      </c>
      <c r="N53" s="87">
        <f t="shared" si="3"/>
        <v>9</v>
      </c>
      <c r="O53" s="87">
        <v>0</v>
      </c>
      <c r="P53" s="87">
        <v>0</v>
      </c>
      <c r="Q53" s="87">
        <v>0</v>
      </c>
      <c r="R53" s="87">
        <v>9</v>
      </c>
      <c r="S53" s="87" t="s">
        <v>379</v>
      </c>
      <c r="T53" s="87">
        <v>0</v>
      </c>
      <c r="U53" s="87">
        <v>22970</v>
      </c>
      <c r="V53" s="87">
        <f t="shared" si="12"/>
        <v>115908</v>
      </c>
      <c r="W53" s="87">
        <f t="shared" si="13"/>
        <v>7624</v>
      </c>
      <c r="X53" s="87">
        <f t="shared" si="14"/>
        <v>0</v>
      </c>
      <c r="Y53" s="87">
        <f t="shared" si="15"/>
        <v>0</v>
      </c>
      <c r="Z53" s="87">
        <f t="shared" si="16"/>
        <v>0</v>
      </c>
      <c r="AA53" s="87">
        <f t="shared" si="17"/>
        <v>7344</v>
      </c>
      <c r="AB53" s="87" t="s">
        <v>158</v>
      </c>
      <c r="AC53" s="87">
        <f t="shared" si="18"/>
        <v>280</v>
      </c>
      <c r="AD53" s="87">
        <f t="shared" si="19"/>
        <v>108284</v>
      </c>
    </row>
    <row r="54" spans="1:30" ht="13.5">
      <c r="A54" s="17" t="s">
        <v>236</v>
      </c>
      <c r="B54" s="76" t="s">
        <v>326</v>
      </c>
      <c r="C54" s="77" t="s">
        <v>327</v>
      </c>
      <c r="D54" s="87">
        <f t="shared" si="0"/>
        <v>112677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379</v>
      </c>
      <c r="K54" s="87">
        <v>0</v>
      </c>
      <c r="L54" s="87">
        <v>112677</v>
      </c>
      <c r="M54" s="87">
        <f t="shared" si="2"/>
        <v>44719</v>
      </c>
      <c r="N54" s="87">
        <f t="shared" si="3"/>
        <v>1</v>
      </c>
      <c r="O54" s="87">
        <v>0</v>
      </c>
      <c r="P54" s="87">
        <v>0</v>
      </c>
      <c r="Q54" s="87">
        <v>0</v>
      </c>
      <c r="R54" s="87">
        <v>0</v>
      </c>
      <c r="S54" s="87" t="s">
        <v>379</v>
      </c>
      <c r="T54" s="87">
        <v>1</v>
      </c>
      <c r="U54" s="87">
        <v>44718</v>
      </c>
      <c r="V54" s="87">
        <f t="shared" si="12"/>
        <v>157396</v>
      </c>
      <c r="W54" s="87">
        <f t="shared" si="13"/>
        <v>1</v>
      </c>
      <c r="X54" s="87">
        <f t="shared" si="14"/>
        <v>0</v>
      </c>
      <c r="Y54" s="87">
        <f t="shared" si="15"/>
        <v>0</v>
      </c>
      <c r="Z54" s="87">
        <f t="shared" si="16"/>
        <v>0</v>
      </c>
      <c r="AA54" s="87">
        <f t="shared" si="17"/>
        <v>0</v>
      </c>
      <c r="AB54" s="87" t="s">
        <v>158</v>
      </c>
      <c r="AC54" s="87">
        <f t="shared" si="18"/>
        <v>1</v>
      </c>
      <c r="AD54" s="87">
        <f t="shared" si="19"/>
        <v>157395</v>
      </c>
    </row>
    <row r="55" spans="1:30" ht="13.5">
      <c r="A55" s="17" t="s">
        <v>236</v>
      </c>
      <c r="B55" s="76" t="s">
        <v>328</v>
      </c>
      <c r="C55" s="77" t="s">
        <v>329</v>
      </c>
      <c r="D55" s="87">
        <f t="shared" si="0"/>
        <v>61462</v>
      </c>
      <c r="E55" s="87">
        <f t="shared" si="1"/>
        <v>615</v>
      </c>
      <c r="F55" s="87">
        <v>0</v>
      </c>
      <c r="G55" s="87">
        <v>0</v>
      </c>
      <c r="H55" s="87">
        <v>0</v>
      </c>
      <c r="I55" s="87">
        <v>615</v>
      </c>
      <c r="J55" s="87" t="s">
        <v>379</v>
      </c>
      <c r="K55" s="87">
        <v>0</v>
      </c>
      <c r="L55" s="87">
        <v>60847</v>
      </c>
      <c r="M55" s="87">
        <f t="shared" si="2"/>
        <v>41914</v>
      </c>
      <c r="N55" s="87">
        <f t="shared" si="3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379</v>
      </c>
      <c r="T55" s="87">
        <v>0</v>
      </c>
      <c r="U55" s="87">
        <v>41914</v>
      </c>
      <c r="V55" s="87">
        <f t="shared" si="12"/>
        <v>103376</v>
      </c>
      <c r="W55" s="87">
        <f t="shared" si="13"/>
        <v>615</v>
      </c>
      <c r="X55" s="87">
        <f t="shared" si="14"/>
        <v>0</v>
      </c>
      <c r="Y55" s="87">
        <f t="shared" si="15"/>
        <v>0</v>
      </c>
      <c r="Z55" s="87">
        <f t="shared" si="16"/>
        <v>0</v>
      </c>
      <c r="AA55" s="87">
        <f t="shared" si="17"/>
        <v>615</v>
      </c>
      <c r="AB55" s="87" t="s">
        <v>158</v>
      </c>
      <c r="AC55" s="87">
        <f t="shared" si="18"/>
        <v>0</v>
      </c>
      <c r="AD55" s="87">
        <f t="shared" si="19"/>
        <v>102761</v>
      </c>
    </row>
    <row r="56" spans="1:30" ht="13.5">
      <c r="A56" s="17" t="s">
        <v>236</v>
      </c>
      <c r="B56" s="76" t="s">
        <v>330</v>
      </c>
      <c r="C56" s="77" t="s">
        <v>331</v>
      </c>
      <c r="D56" s="87">
        <f t="shared" si="0"/>
        <v>97180</v>
      </c>
      <c r="E56" s="87">
        <f t="shared" si="1"/>
        <v>35060</v>
      </c>
      <c r="F56" s="87">
        <v>19200</v>
      </c>
      <c r="G56" s="87">
        <v>0</v>
      </c>
      <c r="H56" s="87">
        <v>15400</v>
      </c>
      <c r="I56" s="87">
        <v>12</v>
      </c>
      <c r="J56" s="87" t="s">
        <v>379</v>
      </c>
      <c r="K56" s="87">
        <v>448</v>
      </c>
      <c r="L56" s="87">
        <v>62120</v>
      </c>
      <c r="M56" s="87">
        <f t="shared" si="2"/>
        <v>23841</v>
      </c>
      <c r="N56" s="87">
        <f t="shared" si="3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379</v>
      </c>
      <c r="T56" s="87">
        <v>0</v>
      </c>
      <c r="U56" s="87">
        <v>23841</v>
      </c>
      <c r="V56" s="87">
        <f t="shared" si="12"/>
        <v>121021</v>
      </c>
      <c r="W56" s="87">
        <f t="shared" si="13"/>
        <v>35060</v>
      </c>
      <c r="X56" s="87">
        <f t="shared" si="14"/>
        <v>19200</v>
      </c>
      <c r="Y56" s="87">
        <f t="shared" si="15"/>
        <v>0</v>
      </c>
      <c r="Z56" s="87">
        <f t="shared" si="16"/>
        <v>15400</v>
      </c>
      <c r="AA56" s="87">
        <f t="shared" si="17"/>
        <v>12</v>
      </c>
      <c r="AB56" s="87" t="s">
        <v>158</v>
      </c>
      <c r="AC56" s="87">
        <f t="shared" si="18"/>
        <v>448</v>
      </c>
      <c r="AD56" s="87">
        <f t="shared" si="19"/>
        <v>85961</v>
      </c>
    </row>
    <row r="57" spans="1:30" ht="13.5">
      <c r="A57" s="17" t="s">
        <v>236</v>
      </c>
      <c r="B57" s="76" t="s">
        <v>332</v>
      </c>
      <c r="C57" s="77" t="s">
        <v>333</v>
      </c>
      <c r="D57" s="87">
        <f t="shared" si="0"/>
        <v>58675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379</v>
      </c>
      <c r="K57" s="87">
        <v>0</v>
      </c>
      <c r="L57" s="87">
        <v>58675</v>
      </c>
      <c r="M57" s="87">
        <f t="shared" si="2"/>
        <v>27900</v>
      </c>
      <c r="N57" s="87">
        <f t="shared" si="3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379</v>
      </c>
      <c r="T57" s="87">
        <v>0</v>
      </c>
      <c r="U57" s="87">
        <v>27900</v>
      </c>
      <c r="V57" s="87">
        <f t="shared" si="12"/>
        <v>86575</v>
      </c>
      <c r="W57" s="87">
        <f t="shared" si="13"/>
        <v>0</v>
      </c>
      <c r="X57" s="87">
        <f t="shared" si="14"/>
        <v>0</v>
      </c>
      <c r="Y57" s="87">
        <f t="shared" si="15"/>
        <v>0</v>
      </c>
      <c r="Z57" s="87">
        <f t="shared" si="16"/>
        <v>0</v>
      </c>
      <c r="AA57" s="87">
        <f t="shared" si="17"/>
        <v>0</v>
      </c>
      <c r="AB57" s="87" t="s">
        <v>158</v>
      </c>
      <c r="AC57" s="87">
        <f t="shared" si="18"/>
        <v>0</v>
      </c>
      <c r="AD57" s="87">
        <f t="shared" si="19"/>
        <v>86575</v>
      </c>
    </row>
    <row r="58" spans="1:30" ht="13.5">
      <c r="A58" s="17" t="s">
        <v>236</v>
      </c>
      <c r="B58" s="76" t="s">
        <v>334</v>
      </c>
      <c r="C58" s="77" t="s">
        <v>335</v>
      </c>
      <c r="D58" s="87">
        <f t="shared" si="0"/>
        <v>68611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379</v>
      </c>
      <c r="K58" s="87">
        <v>0</v>
      </c>
      <c r="L58" s="87">
        <v>68611</v>
      </c>
      <c r="M58" s="87">
        <f t="shared" si="2"/>
        <v>32879</v>
      </c>
      <c r="N58" s="87">
        <f t="shared" si="3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379</v>
      </c>
      <c r="T58" s="87">
        <v>0</v>
      </c>
      <c r="U58" s="87">
        <v>32879</v>
      </c>
      <c r="V58" s="87">
        <f t="shared" si="12"/>
        <v>101490</v>
      </c>
      <c r="W58" s="87">
        <f t="shared" si="13"/>
        <v>0</v>
      </c>
      <c r="X58" s="87">
        <f t="shared" si="14"/>
        <v>0</v>
      </c>
      <c r="Y58" s="87">
        <f t="shared" si="15"/>
        <v>0</v>
      </c>
      <c r="Z58" s="87">
        <f t="shared" si="16"/>
        <v>0</v>
      </c>
      <c r="AA58" s="87">
        <f t="shared" si="17"/>
        <v>0</v>
      </c>
      <c r="AB58" s="87" t="s">
        <v>158</v>
      </c>
      <c r="AC58" s="87">
        <f t="shared" si="18"/>
        <v>0</v>
      </c>
      <c r="AD58" s="87">
        <f t="shared" si="19"/>
        <v>101490</v>
      </c>
    </row>
    <row r="59" spans="1:30" ht="13.5">
      <c r="A59" s="17" t="s">
        <v>236</v>
      </c>
      <c r="B59" s="76" t="s">
        <v>336</v>
      </c>
      <c r="C59" s="77" t="s">
        <v>337</v>
      </c>
      <c r="D59" s="87">
        <f t="shared" si="0"/>
        <v>135893</v>
      </c>
      <c r="E59" s="87">
        <f t="shared" si="1"/>
        <v>1867</v>
      </c>
      <c r="F59" s="87">
        <v>0</v>
      </c>
      <c r="G59" s="87">
        <v>0</v>
      </c>
      <c r="H59" s="87">
        <v>0</v>
      </c>
      <c r="I59" s="87">
        <v>1861</v>
      </c>
      <c r="J59" s="87" t="s">
        <v>379</v>
      </c>
      <c r="K59" s="87">
        <v>6</v>
      </c>
      <c r="L59" s="87">
        <v>134026</v>
      </c>
      <c r="M59" s="87">
        <f t="shared" si="2"/>
        <v>11198</v>
      </c>
      <c r="N59" s="87">
        <f t="shared" si="3"/>
        <v>2958</v>
      </c>
      <c r="O59" s="87">
        <v>0</v>
      </c>
      <c r="P59" s="87">
        <v>0</v>
      </c>
      <c r="Q59" s="87">
        <v>0</v>
      </c>
      <c r="R59" s="87">
        <v>2958</v>
      </c>
      <c r="S59" s="87" t="s">
        <v>379</v>
      </c>
      <c r="T59" s="87">
        <v>0</v>
      </c>
      <c r="U59" s="87">
        <v>8240</v>
      </c>
      <c r="V59" s="87">
        <f t="shared" si="12"/>
        <v>147091</v>
      </c>
      <c r="W59" s="87">
        <f t="shared" si="13"/>
        <v>4825</v>
      </c>
      <c r="X59" s="87">
        <f t="shared" si="14"/>
        <v>0</v>
      </c>
      <c r="Y59" s="87">
        <f t="shared" si="15"/>
        <v>0</v>
      </c>
      <c r="Z59" s="87">
        <f t="shared" si="16"/>
        <v>0</v>
      </c>
      <c r="AA59" s="87">
        <f t="shared" si="17"/>
        <v>4819</v>
      </c>
      <c r="AB59" s="87" t="s">
        <v>158</v>
      </c>
      <c r="AC59" s="87">
        <f t="shared" si="18"/>
        <v>6</v>
      </c>
      <c r="AD59" s="87">
        <f t="shared" si="19"/>
        <v>142266</v>
      </c>
    </row>
    <row r="60" spans="1:30" ht="13.5">
      <c r="A60" s="17" t="s">
        <v>236</v>
      </c>
      <c r="B60" s="76" t="s">
        <v>338</v>
      </c>
      <c r="C60" s="77" t="s">
        <v>146</v>
      </c>
      <c r="D60" s="87">
        <f aca="true" t="shared" si="20" ref="D60:D123">E60+L60</f>
        <v>75936</v>
      </c>
      <c r="E60" s="87">
        <f aca="true" t="shared" si="21" ref="E60:E123">F60+G60+H60+I60+K60</f>
        <v>1116</v>
      </c>
      <c r="F60" s="87">
        <v>0</v>
      </c>
      <c r="G60" s="87">
        <v>0</v>
      </c>
      <c r="H60" s="87">
        <v>0</v>
      </c>
      <c r="I60" s="87">
        <v>1113</v>
      </c>
      <c r="J60" s="87" t="s">
        <v>379</v>
      </c>
      <c r="K60" s="87">
        <v>3</v>
      </c>
      <c r="L60" s="87">
        <v>74820</v>
      </c>
      <c r="M60" s="87">
        <f aca="true" t="shared" si="22" ref="M60:M123">N60+U60</f>
        <v>33759</v>
      </c>
      <c r="N60" s="87">
        <f aca="true" t="shared" si="23" ref="N60:N123">O60+P60+Q60+R60+T60</f>
        <v>2869</v>
      </c>
      <c r="O60" s="87">
        <v>0</v>
      </c>
      <c r="P60" s="87">
        <v>0</v>
      </c>
      <c r="Q60" s="87">
        <v>0</v>
      </c>
      <c r="R60" s="87">
        <v>2869</v>
      </c>
      <c r="S60" s="87" t="s">
        <v>379</v>
      </c>
      <c r="T60" s="87">
        <v>0</v>
      </c>
      <c r="U60" s="87">
        <v>30890</v>
      </c>
      <c r="V60" s="87">
        <f t="shared" si="12"/>
        <v>109695</v>
      </c>
      <c r="W60" s="87">
        <f t="shared" si="13"/>
        <v>3985</v>
      </c>
      <c r="X60" s="87">
        <f t="shared" si="14"/>
        <v>0</v>
      </c>
      <c r="Y60" s="87">
        <f t="shared" si="15"/>
        <v>0</v>
      </c>
      <c r="Z60" s="87">
        <f t="shared" si="16"/>
        <v>0</v>
      </c>
      <c r="AA60" s="87">
        <f t="shared" si="17"/>
        <v>3982</v>
      </c>
      <c r="AB60" s="87" t="s">
        <v>158</v>
      </c>
      <c r="AC60" s="87">
        <f t="shared" si="18"/>
        <v>3</v>
      </c>
      <c r="AD60" s="87">
        <f t="shared" si="19"/>
        <v>105710</v>
      </c>
    </row>
    <row r="61" spans="1:30" ht="13.5">
      <c r="A61" s="17" t="s">
        <v>236</v>
      </c>
      <c r="B61" s="76" t="s">
        <v>339</v>
      </c>
      <c r="C61" s="77" t="s">
        <v>340</v>
      </c>
      <c r="D61" s="87">
        <f t="shared" si="20"/>
        <v>71256</v>
      </c>
      <c r="E61" s="87">
        <f t="shared" si="21"/>
        <v>635</v>
      </c>
      <c r="F61" s="87">
        <v>0</v>
      </c>
      <c r="G61" s="87">
        <v>0</v>
      </c>
      <c r="H61" s="87">
        <v>0</v>
      </c>
      <c r="I61" s="87">
        <v>0</v>
      </c>
      <c r="J61" s="87" t="s">
        <v>379</v>
      </c>
      <c r="K61" s="87">
        <v>635</v>
      </c>
      <c r="L61" s="87">
        <v>70621</v>
      </c>
      <c r="M61" s="87">
        <f t="shared" si="22"/>
        <v>17555</v>
      </c>
      <c r="N61" s="87">
        <f t="shared" si="23"/>
        <v>1</v>
      </c>
      <c r="O61" s="87">
        <v>0</v>
      </c>
      <c r="P61" s="87">
        <v>0</v>
      </c>
      <c r="Q61" s="87">
        <v>0</v>
      </c>
      <c r="R61" s="87">
        <v>0</v>
      </c>
      <c r="S61" s="87" t="s">
        <v>379</v>
      </c>
      <c r="T61" s="87">
        <v>1</v>
      </c>
      <c r="U61" s="87">
        <v>17554</v>
      </c>
      <c r="V61" s="87">
        <f t="shared" si="12"/>
        <v>88811</v>
      </c>
      <c r="W61" s="87">
        <f t="shared" si="13"/>
        <v>636</v>
      </c>
      <c r="X61" s="87">
        <f t="shared" si="14"/>
        <v>0</v>
      </c>
      <c r="Y61" s="87">
        <f t="shared" si="15"/>
        <v>0</v>
      </c>
      <c r="Z61" s="87">
        <f t="shared" si="16"/>
        <v>0</v>
      </c>
      <c r="AA61" s="87">
        <f t="shared" si="17"/>
        <v>0</v>
      </c>
      <c r="AB61" s="87" t="s">
        <v>158</v>
      </c>
      <c r="AC61" s="87">
        <f t="shared" si="18"/>
        <v>636</v>
      </c>
      <c r="AD61" s="87">
        <f t="shared" si="19"/>
        <v>88175</v>
      </c>
    </row>
    <row r="62" spans="1:30" ht="13.5">
      <c r="A62" s="17" t="s">
        <v>236</v>
      </c>
      <c r="B62" s="76" t="s">
        <v>341</v>
      </c>
      <c r="C62" s="77" t="s">
        <v>0</v>
      </c>
      <c r="D62" s="87">
        <f t="shared" si="20"/>
        <v>46118</v>
      </c>
      <c r="E62" s="87">
        <f t="shared" si="21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379</v>
      </c>
      <c r="K62" s="87">
        <v>0</v>
      </c>
      <c r="L62" s="87">
        <v>46118</v>
      </c>
      <c r="M62" s="87">
        <f t="shared" si="22"/>
        <v>14284</v>
      </c>
      <c r="N62" s="87">
        <f t="shared" si="23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379</v>
      </c>
      <c r="T62" s="87">
        <v>0</v>
      </c>
      <c r="U62" s="87">
        <v>14284</v>
      </c>
      <c r="V62" s="87">
        <f t="shared" si="12"/>
        <v>60402</v>
      </c>
      <c r="W62" s="87">
        <f t="shared" si="13"/>
        <v>0</v>
      </c>
      <c r="X62" s="87">
        <f t="shared" si="14"/>
        <v>0</v>
      </c>
      <c r="Y62" s="87">
        <f t="shared" si="15"/>
        <v>0</v>
      </c>
      <c r="Z62" s="87">
        <f t="shared" si="16"/>
        <v>0</v>
      </c>
      <c r="AA62" s="87">
        <f t="shared" si="17"/>
        <v>0</v>
      </c>
      <c r="AB62" s="87" t="s">
        <v>158</v>
      </c>
      <c r="AC62" s="87">
        <f t="shared" si="18"/>
        <v>0</v>
      </c>
      <c r="AD62" s="87">
        <f t="shared" si="19"/>
        <v>60402</v>
      </c>
    </row>
    <row r="63" spans="1:30" ht="13.5">
      <c r="A63" s="17" t="s">
        <v>236</v>
      </c>
      <c r="B63" s="76" t="s">
        <v>1</v>
      </c>
      <c r="C63" s="77" t="s">
        <v>2</v>
      </c>
      <c r="D63" s="87">
        <f t="shared" si="20"/>
        <v>63716</v>
      </c>
      <c r="E63" s="87">
        <f t="shared" si="21"/>
        <v>552</v>
      </c>
      <c r="F63" s="87">
        <v>0</v>
      </c>
      <c r="G63" s="87">
        <v>0</v>
      </c>
      <c r="H63" s="87">
        <v>0</v>
      </c>
      <c r="I63" s="87">
        <v>5</v>
      </c>
      <c r="J63" s="87" t="s">
        <v>379</v>
      </c>
      <c r="K63" s="87">
        <v>547</v>
      </c>
      <c r="L63" s="87">
        <v>63164</v>
      </c>
      <c r="M63" s="87">
        <f t="shared" si="22"/>
        <v>17725</v>
      </c>
      <c r="N63" s="87">
        <f t="shared" si="23"/>
        <v>5</v>
      </c>
      <c r="O63" s="87">
        <v>0</v>
      </c>
      <c r="P63" s="87">
        <v>0</v>
      </c>
      <c r="Q63" s="87">
        <v>0</v>
      </c>
      <c r="R63" s="87">
        <v>5</v>
      </c>
      <c r="S63" s="87" t="s">
        <v>379</v>
      </c>
      <c r="T63" s="87">
        <v>0</v>
      </c>
      <c r="U63" s="87">
        <v>17720</v>
      </c>
      <c r="V63" s="87">
        <f t="shared" si="12"/>
        <v>81441</v>
      </c>
      <c r="W63" s="87">
        <f t="shared" si="13"/>
        <v>557</v>
      </c>
      <c r="X63" s="87">
        <f t="shared" si="14"/>
        <v>0</v>
      </c>
      <c r="Y63" s="87">
        <f t="shared" si="15"/>
        <v>0</v>
      </c>
      <c r="Z63" s="87">
        <f t="shared" si="16"/>
        <v>0</v>
      </c>
      <c r="AA63" s="87">
        <f t="shared" si="17"/>
        <v>10</v>
      </c>
      <c r="AB63" s="87" t="s">
        <v>158</v>
      </c>
      <c r="AC63" s="87">
        <f t="shared" si="18"/>
        <v>547</v>
      </c>
      <c r="AD63" s="87">
        <f t="shared" si="19"/>
        <v>80884</v>
      </c>
    </row>
    <row r="64" spans="1:30" ht="13.5">
      <c r="A64" s="17" t="s">
        <v>236</v>
      </c>
      <c r="B64" s="76" t="s">
        <v>3</v>
      </c>
      <c r="C64" s="77" t="s">
        <v>4</v>
      </c>
      <c r="D64" s="87">
        <f t="shared" si="20"/>
        <v>137303</v>
      </c>
      <c r="E64" s="87">
        <f t="shared" si="21"/>
        <v>949</v>
      </c>
      <c r="F64" s="87">
        <v>0</v>
      </c>
      <c r="G64" s="87">
        <v>0</v>
      </c>
      <c r="H64" s="87">
        <v>0</v>
      </c>
      <c r="I64" s="87">
        <v>10</v>
      </c>
      <c r="J64" s="87" t="s">
        <v>379</v>
      </c>
      <c r="K64" s="87">
        <v>939</v>
      </c>
      <c r="L64" s="87">
        <v>136354</v>
      </c>
      <c r="M64" s="87">
        <f t="shared" si="22"/>
        <v>45769</v>
      </c>
      <c r="N64" s="87">
        <f t="shared" si="23"/>
        <v>2</v>
      </c>
      <c r="O64" s="87">
        <v>0</v>
      </c>
      <c r="P64" s="87">
        <v>0</v>
      </c>
      <c r="Q64" s="87">
        <v>0</v>
      </c>
      <c r="R64" s="87">
        <v>2</v>
      </c>
      <c r="S64" s="87" t="s">
        <v>379</v>
      </c>
      <c r="T64" s="87">
        <v>0</v>
      </c>
      <c r="U64" s="87">
        <v>45767</v>
      </c>
      <c r="V64" s="87">
        <f t="shared" si="12"/>
        <v>183072</v>
      </c>
      <c r="W64" s="87">
        <f t="shared" si="13"/>
        <v>951</v>
      </c>
      <c r="X64" s="87">
        <f t="shared" si="14"/>
        <v>0</v>
      </c>
      <c r="Y64" s="87">
        <f t="shared" si="15"/>
        <v>0</v>
      </c>
      <c r="Z64" s="87">
        <f t="shared" si="16"/>
        <v>0</v>
      </c>
      <c r="AA64" s="87">
        <f t="shared" si="17"/>
        <v>12</v>
      </c>
      <c r="AB64" s="87" t="s">
        <v>158</v>
      </c>
      <c r="AC64" s="87">
        <f t="shared" si="18"/>
        <v>939</v>
      </c>
      <c r="AD64" s="87">
        <f t="shared" si="19"/>
        <v>182121</v>
      </c>
    </row>
    <row r="65" spans="1:30" ht="13.5">
      <c r="A65" s="17" t="s">
        <v>236</v>
      </c>
      <c r="B65" s="76" t="s">
        <v>5</v>
      </c>
      <c r="C65" s="77" t="s">
        <v>6</v>
      </c>
      <c r="D65" s="87">
        <f t="shared" si="20"/>
        <v>16851</v>
      </c>
      <c r="E65" s="87">
        <f t="shared" si="21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379</v>
      </c>
      <c r="K65" s="87">
        <v>0</v>
      </c>
      <c r="L65" s="87">
        <v>16851</v>
      </c>
      <c r="M65" s="87">
        <f t="shared" si="22"/>
        <v>5856</v>
      </c>
      <c r="N65" s="87">
        <f t="shared" si="23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379</v>
      </c>
      <c r="T65" s="87">
        <v>0</v>
      </c>
      <c r="U65" s="87">
        <v>5856</v>
      </c>
      <c r="V65" s="87">
        <f t="shared" si="12"/>
        <v>22707</v>
      </c>
      <c r="W65" s="87">
        <f t="shared" si="13"/>
        <v>0</v>
      </c>
      <c r="X65" s="87">
        <f t="shared" si="14"/>
        <v>0</v>
      </c>
      <c r="Y65" s="87">
        <f t="shared" si="15"/>
        <v>0</v>
      </c>
      <c r="Z65" s="87">
        <f t="shared" si="16"/>
        <v>0</v>
      </c>
      <c r="AA65" s="87">
        <f t="shared" si="17"/>
        <v>0</v>
      </c>
      <c r="AB65" s="87" t="s">
        <v>158</v>
      </c>
      <c r="AC65" s="87">
        <f t="shared" si="18"/>
        <v>0</v>
      </c>
      <c r="AD65" s="87">
        <f t="shared" si="19"/>
        <v>22707</v>
      </c>
    </row>
    <row r="66" spans="1:30" ht="13.5">
      <c r="A66" s="17" t="s">
        <v>236</v>
      </c>
      <c r="B66" s="76" t="s">
        <v>7</v>
      </c>
      <c r="C66" s="77" t="s">
        <v>8</v>
      </c>
      <c r="D66" s="87">
        <f t="shared" si="20"/>
        <v>66765</v>
      </c>
      <c r="E66" s="87">
        <f t="shared" si="21"/>
        <v>2999</v>
      </c>
      <c r="F66" s="87">
        <v>0</v>
      </c>
      <c r="G66" s="87">
        <v>0</v>
      </c>
      <c r="H66" s="87">
        <v>0</v>
      </c>
      <c r="I66" s="87">
        <v>2999</v>
      </c>
      <c r="J66" s="87" t="s">
        <v>379</v>
      </c>
      <c r="K66" s="87">
        <v>0</v>
      </c>
      <c r="L66" s="87">
        <v>63766</v>
      </c>
      <c r="M66" s="87">
        <f t="shared" si="22"/>
        <v>12552</v>
      </c>
      <c r="N66" s="87">
        <f t="shared" si="23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379</v>
      </c>
      <c r="T66" s="87">
        <v>0</v>
      </c>
      <c r="U66" s="87">
        <v>12552</v>
      </c>
      <c r="V66" s="87">
        <f t="shared" si="12"/>
        <v>79317</v>
      </c>
      <c r="W66" s="87">
        <f t="shared" si="13"/>
        <v>2999</v>
      </c>
      <c r="X66" s="87">
        <f t="shared" si="14"/>
        <v>0</v>
      </c>
      <c r="Y66" s="87">
        <f t="shared" si="15"/>
        <v>0</v>
      </c>
      <c r="Z66" s="87">
        <f t="shared" si="16"/>
        <v>0</v>
      </c>
      <c r="AA66" s="87">
        <f t="shared" si="17"/>
        <v>2999</v>
      </c>
      <c r="AB66" s="87" t="s">
        <v>158</v>
      </c>
      <c r="AC66" s="87">
        <f t="shared" si="18"/>
        <v>0</v>
      </c>
      <c r="AD66" s="87">
        <f t="shared" si="19"/>
        <v>76318</v>
      </c>
    </row>
    <row r="67" spans="1:30" ht="13.5">
      <c r="A67" s="17" t="s">
        <v>236</v>
      </c>
      <c r="B67" s="76" t="s">
        <v>9</v>
      </c>
      <c r="C67" s="77" t="s">
        <v>10</v>
      </c>
      <c r="D67" s="87">
        <f t="shared" si="20"/>
        <v>74004</v>
      </c>
      <c r="E67" s="87">
        <f t="shared" si="21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379</v>
      </c>
      <c r="K67" s="87">
        <v>0</v>
      </c>
      <c r="L67" s="87">
        <v>74004</v>
      </c>
      <c r="M67" s="87">
        <f t="shared" si="22"/>
        <v>6065</v>
      </c>
      <c r="N67" s="87">
        <f t="shared" si="23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379</v>
      </c>
      <c r="T67" s="87">
        <v>0</v>
      </c>
      <c r="U67" s="87">
        <v>6065</v>
      </c>
      <c r="V67" s="87">
        <f t="shared" si="12"/>
        <v>80069</v>
      </c>
      <c r="W67" s="87">
        <f t="shared" si="13"/>
        <v>0</v>
      </c>
      <c r="X67" s="87">
        <f t="shared" si="14"/>
        <v>0</v>
      </c>
      <c r="Y67" s="87">
        <f t="shared" si="15"/>
        <v>0</v>
      </c>
      <c r="Z67" s="87">
        <f t="shared" si="16"/>
        <v>0</v>
      </c>
      <c r="AA67" s="87">
        <f t="shared" si="17"/>
        <v>0</v>
      </c>
      <c r="AB67" s="87" t="s">
        <v>158</v>
      </c>
      <c r="AC67" s="87">
        <f t="shared" si="18"/>
        <v>0</v>
      </c>
      <c r="AD67" s="87">
        <f t="shared" si="19"/>
        <v>80069</v>
      </c>
    </row>
    <row r="68" spans="1:30" ht="13.5">
      <c r="A68" s="17" t="s">
        <v>236</v>
      </c>
      <c r="B68" s="76" t="s">
        <v>11</v>
      </c>
      <c r="C68" s="77" t="s">
        <v>12</v>
      </c>
      <c r="D68" s="87">
        <f t="shared" si="20"/>
        <v>94842</v>
      </c>
      <c r="E68" s="87">
        <f t="shared" si="21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379</v>
      </c>
      <c r="K68" s="87">
        <v>0</v>
      </c>
      <c r="L68" s="87">
        <v>94842</v>
      </c>
      <c r="M68" s="87">
        <f t="shared" si="22"/>
        <v>12478</v>
      </c>
      <c r="N68" s="87">
        <f t="shared" si="23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379</v>
      </c>
      <c r="T68" s="87">
        <v>0</v>
      </c>
      <c r="U68" s="87">
        <v>12478</v>
      </c>
      <c r="V68" s="87">
        <f t="shared" si="12"/>
        <v>107320</v>
      </c>
      <c r="W68" s="87">
        <f t="shared" si="13"/>
        <v>0</v>
      </c>
      <c r="X68" s="87">
        <f t="shared" si="14"/>
        <v>0</v>
      </c>
      <c r="Y68" s="87">
        <f t="shared" si="15"/>
        <v>0</v>
      </c>
      <c r="Z68" s="87">
        <f t="shared" si="16"/>
        <v>0</v>
      </c>
      <c r="AA68" s="87">
        <f t="shared" si="17"/>
        <v>0</v>
      </c>
      <c r="AB68" s="87" t="s">
        <v>158</v>
      </c>
      <c r="AC68" s="87">
        <f t="shared" si="18"/>
        <v>0</v>
      </c>
      <c r="AD68" s="87">
        <f t="shared" si="19"/>
        <v>107320</v>
      </c>
    </row>
    <row r="69" spans="1:30" ht="13.5">
      <c r="A69" s="17" t="s">
        <v>236</v>
      </c>
      <c r="B69" s="76" t="s">
        <v>13</v>
      </c>
      <c r="C69" s="77" t="s">
        <v>14</v>
      </c>
      <c r="D69" s="87">
        <f t="shared" si="20"/>
        <v>57572</v>
      </c>
      <c r="E69" s="87">
        <f t="shared" si="21"/>
        <v>606</v>
      </c>
      <c r="F69" s="87">
        <v>0</v>
      </c>
      <c r="G69" s="87">
        <v>0</v>
      </c>
      <c r="H69" s="87">
        <v>0</v>
      </c>
      <c r="I69" s="87">
        <v>606</v>
      </c>
      <c r="J69" s="87" t="s">
        <v>379</v>
      </c>
      <c r="K69" s="87">
        <v>0</v>
      </c>
      <c r="L69" s="87">
        <v>56966</v>
      </c>
      <c r="M69" s="87">
        <f t="shared" si="22"/>
        <v>5792</v>
      </c>
      <c r="N69" s="87">
        <f t="shared" si="23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379</v>
      </c>
      <c r="T69" s="87">
        <v>0</v>
      </c>
      <c r="U69" s="87">
        <v>5792</v>
      </c>
      <c r="V69" s="87">
        <f t="shared" si="12"/>
        <v>63364</v>
      </c>
      <c r="W69" s="87">
        <f t="shared" si="13"/>
        <v>606</v>
      </c>
      <c r="X69" s="87">
        <f t="shared" si="14"/>
        <v>0</v>
      </c>
      <c r="Y69" s="87">
        <f t="shared" si="15"/>
        <v>0</v>
      </c>
      <c r="Z69" s="87">
        <f t="shared" si="16"/>
        <v>0</v>
      </c>
      <c r="AA69" s="87">
        <f t="shared" si="17"/>
        <v>606</v>
      </c>
      <c r="AB69" s="87" t="s">
        <v>158</v>
      </c>
      <c r="AC69" s="87">
        <f t="shared" si="18"/>
        <v>0</v>
      </c>
      <c r="AD69" s="87">
        <f t="shared" si="19"/>
        <v>62758</v>
      </c>
    </row>
    <row r="70" spans="1:30" ht="13.5">
      <c r="A70" s="17" t="s">
        <v>236</v>
      </c>
      <c r="B70" s="76" t="s">
        <v>15</v>
      </c>
      <c r="C70" s="77" t="s">
        <v>16</v>
      </c>
      <c r="D70" s="87">
        <f t="shared" si="20"/>
        <v>63338</v>
      </c>
      <c r="E70" s="87">
        <f t="shared" si="21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379</v>
      </c>
      <c r="K70" s="87">
        <v>0</v>
      </c>
      <c r="L70" s="87">
        <v>63338</v>
      </c>
      <c r="M70" s="87">
        <f t="shared" si="22"/>
        <v>4761</v>
      </c>
      <c r="N70" s="87">
        <f t="shared" si="23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379</v>
      </c>
      <c r="T70" s="87">
        <v>0</v>
      </c>
      <c r="U70" s="87">
        <v>4761</v>
      </c>
      <c r="V70" s="87">
        <f t="shared" si="12"/>
        <v>68099</v>
      </c>
      <c r="W70" s="87">
        <f t="shared" si="13"/>
        <v>0</v>
      </c>
      <c r="X70" s="87">
        <f t="shared" si="14"/>
        <v>0</v>
      </c>
      <c r="Y70" s="87">
        <f t="shared" si="15"/>
        <v>0</v>
      </c>
      <c r="Z70" s="87">
        <f t="shared" si="16"/>
        <v>0</v>
      </c>
      <c r="AA70" s="87">
        <f t="shared" si="17"/>
        <v>0</v>
      </c>
      <c r="AB70" s="87" t="s">
        <v>158</v>
      </c>
      <c r="AC70" s="87">
        <f t="shared" si="18"/>
        <v>0</v>
      </c>
      <c r="AD70" s="87">
        <f t="shared" si="19"/>
        <v>68099</v>
      </c>
    </row>
    <row r="71" spans="1:30" ht="13.5">
      <c r="A71" s="17" t="s">
        <v>236</v>
      </c>
      <c r="B71" s="76" t="s">
        <v>17</v>
      </c>
      <c r="C71" s="77" t="s">
        <v>18</v>
      </c>
      <c r="D71" s="87">
        <f t="shared" si="20"/>
        <v>23965</v>
      </c>
      <c r="E71" s="87">
        <f t="shared" si="21"/>
        <v>0</v>
      </c>
      <c r="F71" s="87">
        <v>0</v>
      </c>
      <c r="G71" s="87">
        <v>0</v>
      </c>
      <c r="H71" s="87">
        <v>0</v>
      </c>
      <c r="I71" s="87">
        <v>0</v>
      </c>
      <c r="J71" s="87" t="s">
        <v>379</v>
      </c>
      <c r="K71" s="87">
        <v>0</v>
      </c>
      <c r="L71" s="87">
        <v>23965</v>
      </c>
      <c r="M71" s="87">
        <f t="shared" si="22"/>
        <v>2450</v>
      </c>
      <c r="N71" s="87">
        <f t="shared" si="23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379</v>
      </c>
      <c r="T71" s="87">
        <v>0</v>
      </c>
      <c r="U71" s="87">
        <v>2450</v>
      </c>
      <c r="V71" s="87">
        <f>D71+M71</f>
        <v>26415</v>
      </c>
      <c r="W71" s="87">
        <f>E71+N71</f>
        <v>0</v>
      </c>
      <c r="X71" s="87">
        <f aca="true" t="shared" si="24" ref="V71:AD103">F71+O71</f>
        <v>0</v>
      </c>
      <c r="Y71" s="87">
        <f t="shared" si="24"/>
        <v>0</v>
      </c>
      <c r="Z71" s="87">
        <f t="shared" si="24"/>
        <v>0</v>
      </c>
      <c r="AA71" s="87">
        <f t="shared" si="24"/>
        <v>0</v>
      </c>
      <c r="AB71" s="87" t="s">
        <v>158</v>
      </c>
      <c r="AC71" s="87">
        <f t="shared" si="24"/>
        <v>0</v>
      </c>
      <c r="AD71" s="87">
        <f t="shared" si="24"/>
        <v>26415</v>
      </c>
    </row>
    <row r="72" spans="1:30" ht="13.5">
      <c r="A72" s="17" t="s">
        <v>236</v>
      </c>
      <c r="B72" s="76" t="s">
        <v>19</v>
      </c>
      <c r="C72" s="77" t="s">
        <v>20</v>
      </c>
      <c r="D72" s="87">
        <f t="shared" si="20"/>
        <v>17180</v>
      </c>
      <c r="E72" s="87">
        <f t="shared" si="21"/>
        <v>12630</v>
      </c>
      <c r="F72" s="87">
        <v>0</v>
      </c>
      <c r="G72" s="87">
        <v>0</v>
      </c>
      <c r="H72" s="87">
        <v>0</v>
      </c>
      <c r="I72" s="87">
        <v>12630</v>
      </c>
      <c r="J72" s="87" t="s">
        <v>379</v>
      </c>
      <c r="K72" s="87">
        <v>0</v>
      </c>
      <c r="L72" s="87">
        <v>4550</v>
      </c>
      <c r="M72" s="87">
        <f t="shared" si="22"/>
        <v>2132</v>
      </c>
      <c r="N72" s="87">
        <f t="shared" si="23"/>
        <v>2132</v>
      </c>
      <c r="O72" s="87">
        <v>0</v>
      </c>
      <c r="P72" s="87">
        <v>0</v>
      </c>
      <c r="Q72" s="87">
        <v>0</v>
      </c>
      <c r="R72" s="87">
        <v>2132</v>
      </c>
      <c r="S72" s="87" t="s">
        <v>379</v>
      </c>
      <c r="T72" s="87">
        <v>0</v>
      </c>
      <c r="U72" s="87">
        <v>0</v>
      </c>
      <c r="V72" s="87">
        <f t="shared" si="24"/>
        <v>19312</v>
      </c>
      <c r="W72" s="87">
        <f t="shared" si="24"/>
        <v>14762</v>
      </c>
      <c r="X72" s="87">
        <f t="shared" si="24"/>
        <v>0</v>
      </c>
      <c r="Y72" s="87">
        <f t="shared" si="24"/>
        <v>0</v>
      </c>
      <c r="Z72" s="87">
        <f t="shared" si="24"/>
        <v>0</v>
      </c>
      <c r="AA72" s="87">
        <f t="shared" si="24"/>
        <v>14762</v>
      </c>
      <c r="AB72" s="87" t="s">
        <v>158</v>
      </c>
      <c r="AC72" s="87">
        <f t="shared" si="24"/>
        <v>0</v>
      </c>
      <c r="AD72" s="87">
        <f t="shared" si="24"/>
        <v>4550</v>
      </c>
    </row>
    <row r="73" spans="1:30" ht="13.5">
      <c r="A73" s="17" t="s">
        <v>236</v>
      </c>
      <c r="B73" s="76" t="s">
        <v>21</v>
      </c>
      <c r="C73" s="77" t="s">
        <v>22</v>
      </c>
      <c r="D73" s="87">
        <f t="shared" si="20"/>
        <v>148168</v>
      </c>
      <c r="E73" s="87">
        <f t="shared" si="21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379</v>
      </c>
      <c r="K73" s="87">
        <v>0</v>
      </c>
      <c r="L73" s="87">
        <v>148168</v>
      </c>
      <c r="M73" s="87">
        <f t="shared" si="22"/>
        <v>2962</v>
      </c>
      <c r="N73" s="87">
        <f t="shared" si="23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379</v>
      </c>
      <c r="T73" s="87">
        <v>0</v>
      </c>
      <c r="U73" s="87">
        <v>2962</v>
      </c>
      <c r="V73" s="87">
        <f t="shared" si="24"/>
        <v>151130</v>
      </c>
      <c r="W73" s="87">
        <f t="shared" si="24"/>
        <v>0</v>
      </c>
      <c r="X73" s="87">
        <f t="shared" si="24"/>
        <v>0</v>
      </c>
      <c r="Y73" s="87">
        <f t="shared" si="24"/>
        <v>0</v>
      </c>
      <c r="Z73" s="87">
        <f t="shared" si="24"/>
        <v>0</v>
      </c>
      <c r="AA73" s="87">
        <f t="shared" si="24"/>
        <v>0</v>
      </c>
      <c r="AB73" s="87" t="s">
        <v>158</v>
      </c>
      <c r="AC73" s="87">
        <f t="shared" si="24"/>
        <v>0</v>
      </c>
      <c r="AD73" s="87">
        <f t="shared" si="24"/>
        <v>151130</v>
      </c>
    </row>
    <row r="74" spans="1:30" ht="13.5">
      <c r="A74" s="17" t="s">
        <v>236</v>
      </c>
      <c r="B74" s="76" t="s">
        <v>23</v>
      </c>
      <c r="C74" s="77" t="s">
        <v>24</v>
      </c>
      <c r="D74" s="87">
        <f t="shared" si="20"/>
        <v>120054</v>
      </c>
      <c r="E74" s="87">
        <f t="shared" si="21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379</v>
      </c>
      <c r="K74" s="87">
        <v>0</v>
      </c>
      <c r="L74" s="87">
        <v>120054</v>
      </c>
      <c r="M74" s="87">
        <f t="shared" si="22"/>
        <v>6230</v>
      </c>
      <c r="N74" s="87">
        <f t="shared" si="23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379</v>
      </c>
      <c r="T74" s="87">
        <v>0</v>
      </c>
      <c r="U74" s="87">
        <v>6230</v>
      </c>
      <c r="V74" s="87">
        <f t="shared" si="24"/>
        <v>126284</v>
      </c>
      <c r="W74" s="87">
        <f t="shared" si="24"/>
        <v>0</v>
      </c>
      <c r="X74" s="87">
        <f t="shared" si="24"/>
        <v>0</v>
      </c>
      <c r="Y74" s="87">
        <f t="shared" si="24"/>
        <v>0</v>
      </c>
      <c r="Z74" s="87">
        <f t="shared" si="24"/>
        <v>0</v>
      </c>
      <c r="AA74" s="87">
        <f t="shared" si="24"/>
        <v>0</v>
      </c>
      <c r="AB74" s="87" t="s">
        <v>158</v>
      </c>
      <c r="AC74" s="87">
        <f t="shared" si="24"/>
        <v>0</v>
      </c>
      <c r="AD74" s="87">
        <f t="shared" si="24"/>
        <v>126284</v>
      </c>
    </row>
    <row r="75" spans="1:30" ht="13.5">
      <c r="A75" s="17" t="s">
        <v>236</v>
      </c>
      <c r="B75" s="76" t="s">
        <v>25</v>
      </c>
      <c r="C75" s="77" t="s">
        <v>26</v>
      </c>
      <c r="D75" s="87">
        <f t="shared" si="20"/>
        <v>170225</v>
      </c>
      <c r="E75" s="87">
        <f t="shared" si="21"/>
        <v>693</v>
      </c>
      <c r="F75" s="87">
        <v>0</v>
      </c>
      <c r="G75" s="87">
        <v>0</v>
      </c>
      <c r="H75" s="87">
        <v>0</v>
      </c>
      <c r="I75" s="87">
        <v>10</v>
      </c>
      <c r="J75" s="87" t="s">
        <v>379</v>
      </c>
      <c r="K75" s="87">
        <v>683</v>
      </c>
      <c r="L75" s="87">
        <v>169532</v>
      </c>
      <c r="M75" s="87">
        <f t="shared" si="22"/>
        <v>7379</v>
      </c>
      <c r="N75" s="87">
        <f t="shared" si="23"/>
        <v>5</v>
      </c>
      <c r="O75" s="87">
        <v>0</v>
      </c>
      <c r="P75" s="87">
        <v>0</v>
      </c>
      <c r="Q75" s="87">
        <v>0</v>
      </c>
      <c r="R75" s="87">
        <v>5</v>
      </c>
      <c r="S75" s="87" t="s">
        <v>379</v>
      </c>
      <c r="T75" s="87">
        <v>0</v>
      </c>
      <c r="U75" s="87">
        <v>7374</v>
      </c>
      <c r="V75" s="87">
        <f t="shared" si="24"/>
        <v>177604</v>
      </c>
      <c r="W75" s="87">
        <f t="shared" si="24"/>
        <v>698</v>
      </c>
      <c r="X75" s="87">
        <f t="shared" si="24"/>
        <v>0</v>
      </c>
      <c r="Y75" s="87">
        <f t="shared" si="24"/>
        <v>0</v>
      </c>
      <c r="Z75" s="87">
        <f t="shared" si="24"/>
        <v>0</v>
      </c>
      <c r="AA75" s="87">
        <f t="shared" si="24"/>
        <v>15</v>
      </c>
      <c r="AB75" s="87" t="s">
        <v>158</v>
      </c>
      <c r="AC75" s="87">
        <f t="shared" si="24"/>
        <v>683</v>
      </c>
      <c r="AD75" s="87">
        <f t="shared" si="24"/>
        <v>176906</v>
      </c>
    </row>
    <row r="76" spans="1:30" ht="13.5">
      <c r="A76" s="17" t="s">
        <v>236</v>
      </c>
      <c r="B76" s="76" t="s">
        <v>27</v>
      </c>
      <c r="C76" s="77" t="s">
        <v>232</v>
      </c>
      <c r="D76" s="87">
        <f t="shared" si="20"/>
        <v>93235</v>
      </c>
      <c r="E76" s="87">
        <f t="shared" si="21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379</v>
      </c>
      <c r="K76" s="87">
        <v>0</v>
      </c>
      <c r="L76" s="87">
        <v>93235</v>
      </c>
      <c r="M76" s="87">
        <f t="shared" si="22"/>
        <v>9462</v>
      </c>
      <c r="N76" s="87">
        <f t="shared" si="23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379</v>
      </c>
      <c r="T76" s="87">
        <v>0</v>
      </c>
      <c r="U76" s="87">
        <v>9462</v>
      </c>
      <c r="V76" s="87">
        <f t="shared" si="24"/>
        <v>102697</v>
      </c>
      <c r="W76" s="87">
        <f t="shared" si="24"/>
        <v>0</v>
      </c>
      <c r="X76" s="87">
        <f t="shared" si="24"/>
        <v>0</v>
      </c>
      <c r="Y76" s="87">
        <f t="shared" si="24"/>
        <v>0</v>
      </c>
      <c r="Z76" s="87">
        <f t="shared" si="24"/>
        <v>0</v>
      </c>
      <c r="AA76" s="87">
        <f t="shared" si="24"/>
        <v>0</v>
      </c>
      <c r="AB76" s="87" t="s">
        <v>158</v>
      </c>
      <c r="AC76" s="87">
        <f t="shared" si="24"/>
        <v>0</v>
      </c>
      <c r="AD76" s="87">
        <f t="shared" si="24"/>
        <v>102697</v>
      </c>
    </row>
    <row r="77" spans="1:30" ht="13.5">
      <c r="A77" s="17" t="s">
        <v>236</v>
      </c>
      <c r="B77" s="76" t="s">
        <v>28</v>
      </c>
      <c r="C77" s="77" t="s">
        <v>219</v>
      </c>
      <c r="D77" s="87">
        <f t="shared" si="20"/>
        <v>48043</v>
      </c>
      <c r="E77" s="87">
        <f t="shared" si="21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379</v>
      </c>
      <c r="K77" s="87">
        <v>0</v>
      </c>
      <c r="L77" s="87">
        <v>48043</v>
      </c>
      <c r="M77" s="87">
        <f t="shared" si="22"/>
        <v>14707</v>
      </c>
      <c r="N77" s="87">
        <f t="shared" si="23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379</v>
      </c>
      <c r="T77" s="87">
        <v>0</v>
      </c>
      <c r="U77" s="87">
        <v>14707</v>
      </c>
      <c r="V77" s="87">
        <f t="shared" si="24"/>
        <v>62750</v>
      </c>
      <c r="W77" s="87">
        <f t="shared" si="24"/>
        <v>0</v>
      </c>
      <c r="X77" s="87">
        <f t="shared" si="24"/>
        <v>0</v>
      </c>
      <c r="Y77" s="87">
        <f t="shared" si="24"/>
        <v>0</v>
      </c>
      <c r="Z77" s="87">
        <f t="shared" si="24"/>
        <v>0</v>
      </c>
      <c r="AA77" s="87">
        <f t="shared" si="24"/>
        <v>0</v>
      </c>
      <c r="AB77" s="87" t="s">
        <v>158</v>
      </c>
      <c r="AC77" s="87">
        <f t="shared" si="24"/>
        <v>0</v>
      </c>
      <c r="AD77" s="87">
        <f t="shared" si="24"/>
        <v>62750</v>
      </c>
    </row>
    <row r="78" spans="1:30" ht="13.5">
      <c r="A78" s="17" t="s">
        <v>236</v>
      </c>
      <c r="B78" s="76" t="s">
        <v>29</v>
      </c>
      <c r="C78" s="77" t="s">
        <v>30</v>
      </c>
      <c r="D78" s="87">
        <f t="shared" si="20"/>
        <v>55468</v>
      </c>
      <c r="E78" s="87">
        <f t="shared" si="21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379</v>
      </c>
      <c r="K78" s="87">
        <v>0</v>
      </c>
      <c r="L78" s="87">
        <v>55468</v>
      </c>
      <c r="M78" s="87">
        <f t="shared" si="22"/>
        <v>37424</v>
      </c>
      <c r="N78" s="87">
        <f t="shared" si="23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379</v>
      </c>
      <c r="T78" s="87">
        <v>0</v>
      </c>
      <c r="U78" s="87">
        <v>37424</v>
      </c>
      <c r="V78" s="87">
        <f t="shared" si="24"/>
        <v>92892</v>
      </c>
      <c r="W78" s="87">
        <f t="shared" si="24"/>
        <v>0</v>
      </c>
      <c r="X78" s="87">
        <f t="shared" si="24"/>
        <v>0</v>
      </c>
      <c r="Y78" s="87">
        <f t="shared" si="24"/>
        <v>0</v>
      </c>
      <c r="Z78" s="87">
        <f t="shared" si="24"/>
        <v>0</v>
      </c>
      <c r="AA78" s="87">
        <f t="shared" si="24"/>
        <v>0</v>
      </c>
      <c r="AB78" s="87" t="s">
        <v>158</v>
      </c>
      <c r="AC78" s="87">
        <f t="shared" si="24"/>
        <v>0</v>
      </c>
      <c r="AD78" s="87">
        <f t="shared" si="24"/>
        <v>92892</v>
      </c>
    </row>
    <row r="79" spans="1:30" ht="13.5">
      <c r="A79" s="17" t="s">
        <v>236</v>
      </c>
      <c r="B79" s="76" t="s">
        <v>31</v>
      </c>
      <c r="C79" s="77" t="s">
        <v>216</v>
      </c>
      <c r="D79" s="87">
        <f t="shared" si="20"/>
        <v>27144</v>
      </c>
      <c r="E79" s="87">
        <f t="shared" si="21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379</v>
      </c>
      <c r="K79" s="87">
        <v>0</v>
      </c>
      <c r="L79" s="87">
        <v>27144</v>
      </c>
      <c r="M79" s="87">
        <f t="shared" si="22"/>
        <v>15833</v>
      </c>
      <c r="N79" s="87">
        <f t="shared" si="23"/>
        <v>0</v>
      </c>
      <c r="O79" s="87">
        <v>0</v>
      </c>
      <c r="P79" s="87">
        <v>0</v>
      </c>
      <c r="Q79" s="87">
        <v>0</v>
      </c>
      <c r="R79" s="87">
        <v>0</v>
      </c>
      <c r="S79" s="87" t="s">
        <v>379</v>
      </c>
      <c r="T79" s="87">
        <v>0</v>
      </c>
      <c r="U79" s="87">
        <v>15833</v>
      </c>
      <c r="V79" s="87">
        <f t="shared" si="24"/>
        <v>42977</v>
      </c>
      <c r="W79" s="87">
        <f t="shared" si="24"/>
        <v>0</v>
      </c>
      <c r="X79" s="87">
        <f t="shared" si="24"/>
        <v>0</v>
      </c>
      <c r="Y79" s="87">
        <f t="shared" si="24"/>
        <v>0</v>
      </c>
      <c r="Z79" s="87">
        <f t="shared" si="24"/>
        <v>0</v>
      </c>
      <c r="AA79" s="87">
        <f t="shared" si="24"/>
        <v>0</v>
      </c>
      <c r="AB79" s="87" t="s">
        <v>158</v>
      </c>
      <c r="AC79" s="87">
        <f t="shared" si="24"/>
        <v>0</v>
      </c>
      <c r="AD79" s="87">
        <f t="shared" si="24"/>
        <v>42977</v>
      </c>
    </row>
    <row r="80" spans="1:30" ht="13.5">
      <c r="A80" s="17" t="s">
        <v>236</v>
      </c>
      <c r="B80" s="76" t="s">
        <v>32</v>
      </c>
      <c r="C80" s="77" t="s">
        <v>33</v>
      </c>
      <c r="D80" s="87">
        <f t="shared" si="20"/>
        <v>13380</v>
      </c>
      <c r="E80" s="87">
        <f t="shared" si="21"/>
        <v>151</v>
      </c>
      <c r="F80" s="87">
        <v>0</v>
      </c>
      <c r="G80" s="87">
        <v>0</v>
      </c>
      <c r="H80" s="87">
        <v>0</v>
      </c>
      <c r="I80" s="87">
        <v>76</v>
      </c>
      <c r="J80" s="87" t="s">
        <v>379</v>
      </c>
      <c r="K80" s="87">
        <v>75</v>
      </c>
      <c r="L80" s="87">
        <v>13229</v>
      </c>
      <c r="M80" s="87">
        <f t="shared" si="22"/>
        <v>5727</v>
      </c>
      <c r="N80" s="87">
        <f t="shared" si="23"/>
        <v>3</v>
      </c>
      <c r="O80" s="87">
        <v>0</v>
      </c>
      <c r="P80" s="87">
        <v>0</v>
      </c>
      <c r="Q80" s="87">
        <v>0</v>
      </c>
      <c r="R80" s="87">
        <v>0</v>
      </c>
      <c r="S80" s="87" t="s">
        <v>379</v>
      </c>
      <c r="T80" s="87">
        <v>3</v>
      </c>
      <c r="U80" s="87">
        <v>5724</v>
      </c>
      <c r="V80" s="87">
        <f t="shared" si="24"/>
        <v>19107</v>
      </c>
      <c r="W80" s="87">
        <f t="shared" si="24"/>
        <v>154</v>
      </c>
      <c r="X80" s="87">
        <f t="shared" si="24"/>
        <v>0</v>
      </c>
      <c r="Y80" s="87">
        <f t="shared" si="24"/>
        <v>0</v>
      </c>
      <c r="Z80" s="87">
        <f t="shared" si="24"/>
        <v>0</v>
      </c>
      <c r="AA80" s="87">
        <f t="shared" si="24"/>
        <v>76</v>
      </c>
      <c r="AB80" s="87" t="s">
        <v>158</v>
      </c>
      <c r="AC80" s="87">
        <f t="shared" si="24"/>
        <v>78</v>
      </c>
      <c r="AD80" s="87">
        <f t="shared" si="24"/>
        <v>18953</v>
      </c>
    </row>
    <row r="81" spans="1:30" ht="13.5">
      <c r="A81" s="17" t="s">
        <v>236</v>
      </c>
      <c r="B81" s="76" t="s">
        <v>34</v>
      </c>
      <c r="C81" s="77" t="s">
        <v>220</v>
      </c>
      <c r="D81" s="87">
        <f t="shared" si="20"/>
        <v>79539</v>
      </c>
      <c r="E81" s="87">
        <f t="shared" si="21"/>
        <v>16020</v>
      </c>
      <c r="F81" s="87">
        <v>0</v>
      </c>
      <c r="G81" s="87">
        <v>0</v>
      </c>
      <c r="H81" s="87">
        <v>0</v>
      </c>
      <c r="I81" s="87">
        <v>14823</v>
      </c>
      <c r="J81" s="87" t="s">
        <v>379</v>
      </c>
      <c r="K81" s="87">
        <v>1197</v>
      </c>
      <c r="L81" s="87">
        <v>63519</v>
      </c>
      <c r="M81" s="87">
        <f t="shared" si="22"/>
        <v>3144</v>
      </c>
      <c r="N81" s="87">
        <f t="shared" si="23"/>
        <v>0</v>
      </c>
      <c r="O81" s="87">
        <v>0</v>
      </c>
      <c r="P81" s="87">
        <v>0</v>
      </c>
      <c r="Q81" s="87">
        <v>0</v>
      </c>
      <c r="R81" s="87">
        <v>0</v>
      </c>
      <c r="S81" s="87" t="s">
        <v>379</v>
      </c>
      <c r="T81" s="87">
        <v>0</v>
      </c>
      <c r="U81" s="87">
        <v>3144</v>
      </c>
      <c r="V81" s="87">
        <f t="shared" si="24"/>
        <v>82683</v>
      </c>
      <c r="W81" s="87">
        <f t="shared" si="24"/>
        <v>16020</v>
      </c>
      <c r="X81" s="87">
        <f t="shared" si="24"/>
        <v>0</v>
      </c>
      <c r="Y81" s="87">
        <f t="shared" si="24"/>
        <v>0</v>
      </c>
      <c r="Z81" s="87">
        <f t="shared" si="24"/>
        <v>0</v>
      </c>
      <c r="AA81" s="87">
        <f t="shared" si="24"/>
        <v>14823</v>
      </c>
      <c r="AB81" s="87" t="s">
        <v>158</v>
      </c>
      <c r="AC81" s="87">
        <f t="shared" si="24"/>
        <v>1197</v>
      </c>
      <c r="AD81" s="87">
        <f t="shared" si="24"/>
        <v>66663</v>
      </c>
    </row>
    <row r="82" spans="1:30" ht="13.5">
      <c r="A82" s="17" t="s">
        <v>236</v>
      </c>
      <c r="B82" s="76" t="s">
        <v>35</v>
      </c>
      <c r="C82" s="77" t="s">
        <v>36</v>
      </c>
      <c r="D82" s="87">
        <f t="shared" si="20"/>
        <v>45960</v>
      </c>
      <c r="E82" s="87">
        <f t="shared" si="21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379</v>
      </c>
      <c r="K82" s="87">
        <v>0</v>
      </c>
      <c r="L82" s="87">
        <v>45960</v>
      </c>
      <c r="M82" s="87">
        <f t="shared" si="22"/>
        <v>11320</v>
      </c>
      <c r="N82" s="87">
        <f t="shared" si="23"/>
        <v>0</v>
      </c>
      <c r="O82" s="87">
        <v>0</v>
      </c>
      <c r="P82" s="87">
        <v>0</v>
      </c>
      <c r="Q82" s="87">
        <v>0</v>
      </c>
      <c r="R82" s="87">
        <v>0</v>
      </c>
      <c r="S82" s="87" t="s">
        <v>379</v>
      </c>
      <c r="T82" s="87">
        <v>0</v>
      </c>
      <c r="U82" s="87">
        <v>11320</v>
      </c>
      <c r="V82" s="87">
        <f t="shared" si="24"/>
        <v>57280</v>
      </c>
      <c r="W82" s="87">
        <f t="shared" si="24"/>
        <v>0</v>
      </c>
      <c r="X82" s="87">
        <f t="shared" si="24"/>
        <v>0</v>
      </c>
      <c r="Y82" s="87">
        <f t="shared" si="24"/>
        <v>0</v>
      </c>
      <c r="Z82" s="87">
        <f t="shared" si="24"/>
        <v>0</v>
      </c>
      <c r="AA82" s="87">
        <f t="shared" si="24"/>
        <v>0</v>
      </c>
      <c r="AB82" s="87" t="s">
        <v>158</v>
      </c>
      <c r="AC82" s="87">
        <f t="shared" si="24"/>
        <v>0</v>
      </c>
      <c r="AD82" s="87">
        <f t="shared" si="24"/>
        <v>57280</v>
      </c>
    </row>
    <row r="83" spans="1:30" ht="13.5">
      <c r="A83" s="17" t="s">
        <v>236</v>
      </c>
      <c r="B83" s="76" t="s">
        <v>37</v>
      </c>
      <c r="C83" s="77" t="s">
        <v>38</v>
      </c>
      <c r="D83" s="87">
        <f t="shared" si="20"/>
        <v>71196</v>
      </c>
      <c r="E83" s="87">
        <f t="shared" si="21"/>
        <v>180</v>
      </c>
      <c r="F83" s="87">
        <v>0</v>
      </c>
      <c r="G83" s="87">
        <v>0</v>
      </c>
      <c r="H83" s="87">
        <v>0</v>
      </c>
      <c r="I83" s="87">
        <v>2</v>
      </c>
      <c r="J83" s="87" t="s">
        <v>379</v>
      </c>
      <c r="K83" s="87">
        <v>178</v>
      </c>
      <c r="L83" s="87">
        <v>71016</v>
      </c>
      <c r="M83" s="87">
        <f t="shared" si="22"/>
        <v>15578</v>
      </c>
      <c r="N83" s="87">
        <f t="shared" si="23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379</v>
      </c>
      <c r="T83" s="87">
        <v>0</v>
      </c>
      <c r="U83" s="87">
        <v>15578</v>
      </c>
      <c r="V83" s="87">
        <f t="shared" si="24"/>
        <v>86774</v>
      </c>
      <c r="W83" s="87">
        <f t="shared" si="24"/>
        <v>180</v>
      </c>
      <c r="X83" s="87">
        <f t="shared" si="24"/>
        <v>0</v>
      </c>
      <c r="Y83" s="87">
        <f t="shared" si="24"/>
        <v>0</v>
      </c>
      <c r="Z83" s="87">
        <f t="shared" si="24"/>
        <v>0</v>
      </c>
      <c r="AA83" s="87">
        <f t="shared" si="24"/>
        <v>2</v>
      </c>
      <c r="AB83" s="87" t="s">
        <v>158</v>
      </c>
      <c r="AC83" s="87">
        <f t="shared" si="24"/>
        <v>178</v>
      </c>
      <c r="AD83" s="87">
        <f t="shared" si="24"/>
        <v>86594</v>
      </c>
    </row>
    <row r="84" spans="1:30" ht="13.5">
      <c r="A84" s="17" t="s">
        <v>236</v>
      </c>
      <c r="B84" s="76" t="s">
        <v>39</v>
      </c>
      <c r="C84" s="77" t="s">
        <v>398</v>
      </c>
      <c r="D84" s="87">
        <f t="shared" si="20"/>
        <v>38875</v>
      </c>
      <c r="E84" s="87">
        <f t="shared" si="21"/>
        <v>2338</v>
      </c>
      <c r="F84" s="87">
        <v>0</v>
      </c>
      <c r="G84" s="87">
        <v>0</v>
      </c>
      <c r="H84" s="87">
        <v>0</v>
      </c>
      <c r="I84" s="87">
        <v>2151</v>
      </c>
      <c r="J84" s="87" t="s">
        <v>379</v>
      </c>
      <c r="K84" s="87">
        <v>187</v>
      </c>
      <c r="L84" s="87">
        <v>36537</v>
      </c>
      <c r="M84" s="87">
        <f t="shared" si="22"/>
        <v>12053</v>
      </c>
      <c r="N84" s="87">
        <f t="shared" si="23"/>
        <v>2450</v>
      </c>
      <c r="O84" s="87">
        <v>0</v>
      </c>
      <c r="P84" s="87">
        <v>0</v>
      </c>
      <c r="Q84" s="87">
        <v>0</v>
      </c>
      <c r="R84" s="87">
        <v>2450</v>
      </c>
      <c r="S84" s="87" t="s">
        <v>379</v>
      </c>
      <c r="T84" s="87">
        <v>0</v>
      </c>
      <c r="U84" s="87">
        <v>9603</v>
      </c>
      <c r="V84" s="87">
        <f t="shared" si="24"/>
        <v>50928</v>
      </c>
      <c r="W84" s="87">
        <f t="shared" si="24"/>
        <v>4788</v>
      </c>
      <c r="X84" s="87">
        <f t="shared" si="24"/>
        <v>0</v>
      </c>
      <c r="Y84" s="87">
        <f t="shared" si="24"/>
        <v>0</v>
      </c>
      <c r="Z84" s="87">
        <f t="shared" si="24"/>
        <v>0</v>
      </c>
      <c r="AA84" s="87">
        <f t="shared" si="24"/>
        <v>4601</v>
      </c>
      <c r="AB84" s="87" t="s">
        <v>159</v>
      </c>
      <c r="AC84" s="87">
        <f t="shared" si="24"/>
        <v>187</v>
      </c>
      <c r="AD84" s="87">
        <f t="shared" si="24"/>
        <v>46140</v>
      </c>
    </row>
    <row r="85" spans="1:30" ht="13.5">
      <c r="A85" s="17" t="s">
        <v>236</v>
      </c>
      <c r="B85" s="76" t="s">
        <v>40</v>
      </c>
      <c r="C85" s="77" t="s">
        <v>41</v>
      </c>
      <c r="D85" s="87">
        <f t="shared" si="20"/>
        <v>37691</v>
      </c>
      <c r="E85" s="87">
        <f t="shared" si="21"/>
        <v>2879</v>
      </c>
      <c r="F85" s="87">
        <v>0</v>
      </c>
      <c r="G85" s="87">
        <v>0</v>
      </c>
      <c r="H85" s="87">
        <v>0</v>
      </c>
      <c r="I85" s="87">
        <v>2879</v>
      </c>
      <c r="J85" s="87" t="s">
        <v>379</v>
      </c>
      <c r="K85" s="87">
        <v>0</v>
      </c>
      <c r="L85" s="87">
        <v>34812</v>
      </c>
      <c r="M85" s="87">
        <f t="shared" si="22"/>
        <v>16816</v>
      </c>
      <c r="N85" s="87">
        <f t="shared" si="23"/>
        <v>5843</v>
      </c>
      <c r="O85" s="87">
        <v>0</v>
      </c>
      <c r="P85" s="87">
        <v>0</v>
      </c>
      <c r="Q85" s="87">
        <v>0</v>
      </c>
      <c r="R85" s="87">
        <v>5843</v>
      </c>
      <c r="S85" s="87" t="s">
        <v>379</v>
      </c>
      <c r="T85" s="87">
        <v>0</v>
      </c>
      <c r="U85" s="87">
        <v>10973</v>
      </c>
      <c r="V85" s="87">
        <f t="shared" si="24"/>
        <v>54507</v>
      </c>
      <c r="W85" s="87">
        <f t="shared" si="24"/>
        <v>8722</v>
      </c>
      <c r="X85" s="87">
        <f t="shared" si="24"/>
        <v>0</v>
      </c>
      <c r="Y85" s="87">
        <f t="shared" si="24"/>
        <v>0</v>
      </c>
      <c r="Z85" s="87">
        <f t="shared" si="24"/>
        <v>0</v>
      </c>
      <c r="AA85" s="87">
        <f t="shared" si="24"/>
        <v>8722</v>
      </c>
      <c r="AB85" s="87" t="s">
        <v>159</v>
      </c>
      <c r="AC85" s="87">
        <f t="shared" si="24"/>
        <v>0</v>
      </c>
      <c r="AD85" s="87">
        <f t="shared" si="24"/>
        <v>45785</v>
      </c>
    </row>
    <row r="86" spans="1:30" ht="13.5">
      <c r="A86" s="17" t="s">
        <v>236</v>
      </c>
      <c r="B86" s="76" t="s">
        <v>42</v>
      </c>
      <c r="C86" s="77" t="s">
        <v>43</v>
      </c>
      <c r="D86" s="87">
        <f t="shared" si="20"/>
        <v>41252</v>
      </c>
      <c r="E86" s="87">
        <f t="shared" si="21"/>
        <v>482</v>
      </c>
      <c r="F86" s="87">
        <v>0</v>
      </c>
      <c r="G86" s="87">
        <v>0</v>
      </c>
      <c r="H86" s="87">
        <v>0</v>
      </c>
      <c r="I86" s="87">
        <v>250</v>
      </c>
      <c r="J86" s="87" t="s">
        <v>379</v>
      </c>
      <c r="K86" s="87">
        <v>232</v>
      </c>
      <c r="L86" s="87">
        <v>40770</v>
      </c>
      <c r="M86" s="87">
        <f t="shared" si="22"/>
        <v>19671</v>
      </c>
      <c r="N86" s="87">
        <f t="shared" si="23"/>
        <v>2918</v>
      </c>
      <c r="O86" s="87">
        <v>1459</v>
      </c>
      <c r="P86" s="87">
        <v>1459</v>
      </c>
      <c r="Q86" s="87">
        <v>0</v>
      </c>
      <c r="R86" s="87">
        <v>0</v>
      </c>
      <c r="S86" s="87" t="s">
        <v>379</v>
      </c>
      <c r="T86" s="87">
        <v>0</v>
      </c>
      <c r="U86" s="87">
        <v>16753</v>
      </c>
      <c r="V86" s="87">
        <f t="shared" si="24"/>
        <v>60923</v>
      </c>
      <c r="W86" s="87">
        <f t="shared" si="24"/>
        <v>3400</v>
      </c>
      <c r="X86" s="87">
        <f t="shared" si="24"/>
        <v>1459</v>
      </c>
      <c r="Y86" s="87">
        <f t="shared" si="24"/>
        <v>1459</v>
      </c>
      <c r="Z86" s="87">
        <f t="shared" si="24"/>
        <v>0</v>
      </c>
      <c r="AA86" s="87">
        <f t="shared" si="24"/>
        <v>250</v>
      </c>
      <c r="AB86" s="87" t="s">
        <v>159</v>
      </c>
      <c r="AC86" s="87">
        <f t="shared" si="24"/>
        <v>232</v>
      </c>
      <c r="AD86" s="87">
        <f t="shared" si="24"/>
        <v>57523</v>
      </c>
    </row>
    <row r="87" spans="1:30" ht="13.5">
      <c r="A87" s="17" t="s">
        <v>236</v>
      </c>
      <c r="B87" s="76" t="s">
        <v>44</v>
      </c>
      <c r="C87" s="77" t="s">
        <v>45</v>
      </c>
      <c r="D87" s="87">
        <f t="shared" si="20"/>
        <v>13518</v>
      </c>
      <c r="E87" s="87">
        <f t="shared" si="21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379</v>
      </c>
      <c r="K87" s="87">
        <v>0</v>
      </c>
      <c r="L87" s="87">
        <v>13518</v>
      </c>
      <c r="M87" s="87">
        <f t="shared" si="22"/>
        <v>6031</v>
      </c>
      <c r="N87" s="87">
        <f t="shared" si="23"/>
        <v>0</v>
      </c>
      <c r="O87" s="87">
        <v>0</v>
      </c>
      <c r="P87" s="87">
        <v>0</v>
      </c>
      <c r="Q87" s="87">
        <v>0</v>
      </c>
      <c r="R87" s="87">
        <v>0</v>
      </c>
      <c r="S87" s="87" t="s">
        <v>379</v>
      </c>
      <c r="T87" s="87">
        <v>0</v>
      </c>
      <c r="U87" s="87">
        <v>6031</v>
      </c>
      <c r="V87" s="87">
        <f t="shared" si="24"/>
        <v>19549</v>
      </c>
      <c r="W87" s="87">
        <f t="shared" si="24"/>
        <v>0</v>
      </c>
      <c r="X87" s="87">
        <f t="shared" si="24"/>
        <v>0</v>
      </c>
      <c r="Y87" s="87">
        <f t="shared" si="24"/>
        <v>0</v>
      </c>
      <c r="Z87" s="87">
        <f t="shared" si="24"/>
        <v>0</v>
      </c>
      <c r="AA87" s="87">
        <f t="shared" si="24"/>
        <v>0</v>
      </c>
      <c r="AB87" s="87" t="s">
        <v>159</v>
      </c>
      <c r="AC87" s="87">
        <f t="shared" si="24"/>
        <v>0</v>
      </c>
      <c r="AD87" s="87">
        <f t="shared" si="24"/>
        <v>19549</v>
      </c>
    </row>
    <row r="88" spans="1:30" ht="13.5">
      <c r="A88" s="17" t="s">
        <v>236</v>
      </c>
      <c r="B88" s="76" t="s">
        <v>46</v>
      </c>
      <c r="C88" s="77" t="s">
        <v>47</v>
      </c>
      <c r="D88" s="87">
        <f t="shared" si="20"/>
        <v>21180</v>
      </c>
      <c r="E88" s="87">
        <f t="shared" si="21"/>
        <v>370</v>
      </c>
      <c r="F88" s="87">
        <v>0</v>
      </c>
      <c r="G88" s="87">
        <v>0</v>
      </c>
      <c r="H88" s="87">
        <v>0</v>
      </c>
      <c r="I88" s="87">
        <v>370</v>
      </c>
      <c r="J88" s="87" t="s">
        <v>379</v>
      </c>
      <c r="K88" s="87">
        <v>0</v>
      </c>
      <c r="L88" s="87">
        <v>20810</v>
      </c>
      <c r="M88" s="87">
        <f t="shared" si="22"/>
        <v>11096</v>
      </c>
      <c r="N88" s="87">
        <f t="shared" si="23"/>
        <v>1308</v>
      </c>
      <c r="O88" s="87">
        <v>0</v>
      </c>
      <c r="P88" s="87">
        <v>0</v>
      </c>
      <c r="Q88" s="87">
        <v>0</v>
      </c>
      <c r="R88" s="87">
        <v>1308</v>
      </c>
      <c r="S88" s="87" t="s">
        <v>379</v>
      </c>
      <c r="T88" s="87">
        <v>0</v>
      </c>
      <c r="U88" s="87">
        <v>9788</v>
      </c>
      <c r="V88" s="87">
        <f t="shared" si="24"/>
        <v>32276</v>
      </c>
      <c r="W88" s="87">
        <f t="shared" si="24"/>
        <v>1678</v>
      </c>
      <c r="X88" s="87">
        <f t="shared" si="24"/>
        <v>0</v>
      </c>
      <c r="Y88" s="87">
        <f t="shared" si="24"/>
        <v>0</v>
      </c>
      <c r="Z88" s="87">
        <f t="shared" si="24"/>
        <v>0</v>
      </c>
      <c r="AA88" s="87">
        <f t="shared" si="24"/>
        <v>1678</v>
      </c>
      <c r="AB88" s="87" t="s">
        <v>159</v>
      </c>
      <c r="AC88" s="87">
        <f t="shared" si="24"/>
        <v>0</v>
      </c>
      <c r="AD88" s="87">
        <f t="shared" si="24"/>
        <v>30598</v>
      </c>
    </row>
    <row r="89" spans="1:30" ht="13.5">
      <c r="A89" s="17" t="s">
        <v>236</v>
      </c>
      <c r="B89" s="76" t="s">
        <v>48</v>
      </c>
      <c r="C89" s="77" t="s">
        <v>49</v>
      </c>
      <c r="D89" s="87">
        <f t="shared" si="20"/>
        <v>25268</v>
      </c>
      <c r="E89" s="87">
        <f t="shared" si="21"/>
        <v>1</v>
      </c>
      <c r="F89" s="87">
        <v>0</v>
      </c>
      <c r="G89" s="87">
        <v>0</v>
      </c>
      <c r="H89" s="87">
        <v>0</v>
      </c>
      <c r="I89" s="87">
        <v>0</v>
      </c>
      <c r="J89" s="87" t="s">
        <v>379</v>
      </c>
      <c r="K89" s="87">
        <v>1</v>
      </c>
      <c r="L89" s="87">
        <v>25267</v>
      </c>
      <c r="M89" s="87">
        <f t="shared" si="22"/>
        <v>15294</v>
      </c>
      <c r="N89" s="87">
        <f t="shared" si="23"/>
        <v>12633</v>
      </c>
      <c r="O89" s="87">
        <v>0</v>
      </c>
      <c r="P89" s="87">
        <v>0</v>
      </c>
      <c r="Q89" s="87">
        <v>0</v>
      </c>
      <c r="R89" s="87">
        <v>12605</v>
      </c>
      <c r="S89" s="87" t="s">
        <v>379</v>
      </c>
      <c r="T89" s="87">
        <v>28</v>
      </c>
      <c r="U89" s="87">
        <v>2661</v>
      </c>
      <c r="V89" s="87">
        <f t="shared" si="24"/>
        <v>40562</v>
      </c>
      <c r="W89" s="87">
        <f t="shared" si="24"/>
        <v>12634</v>
      </c>
      <c r="X89" s="87">
        <f t="shared" si="24"/>
        <v>0</v>
      </c>
      <c r="Y89" s="87">
        <f t="shared" si="24"/>
        <v>0</v>
      </c>
      <c r="Z89" s="87">
        <f t="shared" si="24"/>
        <v>0</v>
      </c>
      <c r="AA89" s="87">
        <f t="shared" si="24"/>
        <v>12605</v>
      </c>
      <c r="AB89" s="87" t="s">
        <v>159</v>
      </c>
      <c r="AC89" s="87">
        <f t="shared" si="24"/>
        <v>29</v>
      </c>
      <c r="AD89" s="87">
        <f t="shared" si="24"/>
        <v>27928</v>
      </c>
    </row>
    <row r="90" spans="1:30" ht="13.5">
      <c r="A90" s="17" t="s">
        <v>236</v>
      </c>
      <c r="B90" s="76" t="s">
        <v>50</v>
      </c>
      <c r="C90" s="77" t="s">
        <v>51</v>
      </c>
      <c r="D90" s="87">
        <f t="shared" si="20"/>
        <v>154409</v>
      </c>
      <c r="E90" s="87">
        <f t="shared" si="21"/>
        <v>17886</v>
      </c>
      <c r="F90" s="87">
        <v>0</v>
      </c>
      <c r="G90" s="87">
        <v>0</v>
      </c>
      <c r="H90" s="87">
        <v>0</v>
      </c>
      <c r="I90" s="87">
        <v>17886</v>
      </c>
      <c r="J90" s="87" t="s">
        <v>379</v>
      </c>
      <c r="K90" s="87">
        <v>0</v>
      </c>
      <c r="L90" s="87">
        <v>136523</v>
      </c>
      <c r="M90" s="87">
        <f t="shared" si="22"/>
        <v>72067</v>
      </c>
      <c r="N90" s="87">
        <f t="shared" si="23"/>
        <v>30701</v>
      </c>
      <c r="O90" s="87">
        <v>7017</v>
      </c>
      <c r="P90" s="87">
        <v>11017</v>
      </c>
      <c r="Q90" s="87">
        <v>0</v>
      </c>
      <c r="R90" s="87">
        <v>12667</v>
      </c>
      <c r="S90" s="87" t="s">
        <v>379</v>
      </c>
      <c r="T90" s="87">
        <v>0</v>
      </c>
      <c r="U90" s="87">
        <v>41366</v>
      </c>
      <c r="V90" s="87">
        <f t="shared" si="24"/>
        <v>226476</v>
      </c>
      <c r="W90" s="87">
        <f t="shared" si="24"/>
        <v>48587</v>
      </c>
      <c r="X90" s="87">
        <f t="shared" si="24"/>
        <v>7017</v>
      </c>
      <c r="Y90" s="87">
        <f t="shared" si="24"/>
        <v>11017</v>
      </c>
      <c r="Z90" s="87">
        <f t="shared" si="24"/>
        <v>0</v>
      </c>
      <c r="AA90" s="87">
        <f t="shared" si="24"/>
        <v>30553</v>
      </c>
      <c r="AB90" s="87" t="s">
        <v>159</v>
      </c>
      <c r="AC90" s="87">
        <f t="shared" si="24"/>
        <v>0</v>
      </c>
      <c r="AD90" s="87">
        <f t="shared" si="24"/>
        <v>177889</v>
      </c>
    </row>
    <row r="91" spans="1:30" ht="13.5">
      <c r="A91" s="17" t="s">
        <v>236</v>
      </c>
      <c r="B91" s="76" t="s">
        <v>52</v>
      </c>
      <c r="C91" s="77" t="s">
        <v>53</v>
      </c>
      <c r="D91" s="87">
        <f t="shared" si="20"/>
        <v>123809</v>
      </c>
      <c r="E91" s="87">
        <f t="shared" si="21"/>
        <v>5538</v>
      </c>
      <c r="F91" s="87">
        <v>0</v>
      </c>
      <c r="G91" s="87">
        <v>0</v>
      </c>
      <c r="H91" s="87">
        <v>0</v>
      </c>
      <c r="I91" s="87">
        <v>3730</v>
      </c>
      <c r="J91" s="87" t="s">
        <v>379</v>
      </c>
      <c r="K91" s="87">
        <v>1808</v>
      </c>
      <c r="L91" s="87">
        <v>118271</v>
      </c>
      <c r="M91" s="87">
        <f t="shared" si="22"/>
        <v>43171</v>
      </c>
      <c r="N91" s="87">
        <f t="shared" si="23"/>
        <v>7898</v>
      </c>
      <c r="O91" s="87">
        <v>0</v>
      </c>
      <c r="P91" s="87">
        <v>0</v>
      </c>
      <c r="Q91" s="87">
        <v>0</v>
      </c>
      <c r="R91" s="87">
        <v>7898</v>
      </c>
      <c r="S91" s="87" t="s">
        <v>379</v>
      </c>
      <c r="T91" s="87">
        <v>0</v>
      </c>
      <c r="U91" s="87">
        <v>35273</v>
      </c>
      <c r="V91" s="87">
        <f t="shared" si="24"/>
        <v>166980</v>
      </c>
      <c r="W91" s="87">
        <f t="shared" si="24"/>
        <v>13436</v>
      </c>
      <c r="X91" s="87">
        <f t="shared" si="24"/>
        <v>0</v>
      </c>
      <c r="Y91" s="87">
        <f t="shared" si="24"/>
        <v>0</v>
      </c>
      <c r="Z91" s="87">
        <f t="shared" si="24"/>
        <v>0</v>
      </c>
      <c r="AA91" s="87">
        <f t="shared" si="24"/>
        <v>11628</v>
      </c>
      <c r="AB91" s="87" t="s">
        <v>159</v>
      </c>
      <c r="AC91" s="87">
        <f t="shared" si="24"/>
        <v>1808</v>
      </c>
      <c r="AD91" s="87">
        <f t="shared" si="24"/>
        <v>153544</v>
      </c>
    </row>
    <row r="92" spans="1:30" ht="13.5">
      <c r="A92" s="17" t="s">
        <v>236</v>
      </c>
      <c r="B92" s="76" t="s">
        <v>54</v>
      </c>
      <c r="C92" s="77" t="s">
        <v>137</v>
      </c>
      <c r="D92" s="87">
        <f t="shared" si="20"/>
        <v>77465</v>
      </c>
      <c r="E92" s="87">
        <f t="shared" si="21"/>
        <v>5103</v>
      </c>
      <c r="F92" s="87">
        <v>0</v>
      </c>
      <c r="G92" s="87">
        <v>0</v>
      </c>
      <c r="H92" s="87">
        <v>0</v>
      </c>
      <c r="I92" s="87">
        <v>5103</v>
      </c>
      <c r="J92" s="87" t="s">
        <v>379</v>
      </c>
      <c r="K92" s="87">
        <v>0</v>
      </c>
      <c r="L92" s="87">
        <v>72362</v>
      </c>
      <c r="M92" s="87">
        <f t="shared" si="22"/>
        <v>23897</v>
      </c>
      <c r="N92" s="87">
        <f t="shared" si="23"/>
        <v>7929</v>
      </c>
      <c r="O92" s="87">
        <v>954</v>
      </c>
      <c r="P92" s="87">
        <v>954</v>
      </c>
      <c r="Q92" s="87">
        <v>0</v>
      </c>
      <c r="R92" s="87">
        <v>6021</v>
      </c>
      <c r="S92" s="87" t="s">
        <v>379</v>
      </c>
      <c r="T92" s="87">
        <v>0</v>
      </c>
      <c r="U92" s="87">
        <v>15968</v>
      </c>
      <c r="V92" s="87">
        <f t="shared" si="24"/>
        <v>101362</v>
      </c>
      <c r="W92" s="87">
        <f t="shared" si="24"/>
        <v>13032</v>
      </c>
      <c r="X92" s="87">
        <f t="shared" si="24"/>
        <v>954</v>
      </c>
      <c r="Y92" s="87">
        <f t="shared" si="24"/>
        <v>954</v>
      </c>
      <c r="Z92" s="87">
        <f t="shared" si="24"/>
        <v>0</v>
      </c>
      <c r="AA92" s="87">
        <f t="shared" si="24"/>
        <v>11124</v>
      </c>
      <c r="AB92" s="87" t="s">
        <v>159</v>
      </c>
      <c r="AC92" s="87">
        <f t="shared" si="24"/>
        <v>0</v>
      </c>
      <c r="AD92" s="87">
        <f t="shared" si="24"/>
        <v>88330</v>
      </c>
    </row>
    <row r="93" spans="1:30" ht="13.5">
      <c r="A93" s="17" t="s">
        <v>236</v>
      </c>
      <c r="B93" s="76" t="s">
        <v>55</v>
      </c>
      <c r="C93" s="77" t="s">
        <v>56</v>
      </c>
      <c r="D93" s="87">
        <f t="shared" si="20"/>
        <v>93152</v>
      </c>
      <c r="E93" s="87">
        <f t="shared" si="21"/>
        <v>1208</v>
      </c>
      <c r="F93" s="87">
        <v>0</v>
      </c>
      <c r="G93" s="87">
        <v>0</v>
      </c>
      <c r="H93" s="87">
        <v>0</v>
      </c>
      <c r="I93" s="87">
        <v>1104</v>
      </c>
      <c r="J93" s="87" t="s">
        <v>379</v>
      </c>
      <c r="K93" s="87">
        <v>104</v>
      </c>
      <c r="L93" s="87">
        <v>91944</v>
      </c>
      <c r="M93" s="87">
        <f t="shared" si="22"/>
        <v>36528</v>
      </c>
      <c r="N93" s="87">
        <f t="shared" si="23"/>
        <v>8747</v>
      </c>
      <c r="O93" s="87">
        <v>1835</v>
      </c>
      <c r="P93" s="87">
        <v>1835</v>
      </c>
      <c r="Q93" s="87">
        <v>0</v>
      </c>
      <c r="R93" s="87">
        <v>5077</v>
      </c>
      <c r="S93" s="87" t="s">
        <v>379</v>
      </c>
      <c r="T93" s="87">
        <v>0</v>
      </c>
      <c r="U93" s="87">
        <v>27781</v>
      </c>
      <c r="V93" s="87">
        <f t="shared" si="24"/>
        <v>129680</v>
      </c>
      <c r="W93" s="87">
        <f t="shared" si="24"/>
        <v>9955</v>
      </c>
      <c r="X93" s="87">
        <f t="shared" si="24"/>
        <v>1835</v>
      </c>
      <c r="Y93" s="87">
        <f t="shared" si="24"/>
        <v>1835</v>
      </c>
      <c r="Z93" s="87">
        <f t="shared" si="24"/>
        <v>0</v>
      </c>
      <c r="AA93" s="87">
        <f t="shared" si="24"/>
        <v>6181</v>
      </c>
      <c r="AB93" s="87" t="s">
        <v>159</v>
      </c>
      <c r="AC93" s="87">
        <f t="shared" si="24"/>
        <v>104</v>
      </c>
      <c r="AD93" s="87">
        <f t="shared" si="24"/>
        <v>119725</v>
      </c>
    </row>
    <row r="94" spans="1:30" ht="13.5">
      <c r="A94" s="17" t="s">
        <v>236</v>
      </c>
      <c r="B94" s="76" t="s">
        <v>57</v>
      </c>
      <c r="C94" s="77" t="s">
        <v>58</v>
      </c>
      <c r="D94" s="87">
        <f t="shared" si="20"/>
        <v>99439</v>
      </c>
      <c r="E94" s="87">
        <f t="shared" si="21"/>
        <v>33931</v>
      </c>
      <c r="F94" s="87">
        <v>0</v>
      </c>
      <c r="G94" s="87">
        <v>0</v>
      </c>
      <c r="H94" s="87">
        <v>0</v>
      </c>
      <c r="I94" s="87">
        <v>28147</v>
      </c>
      <c r="J94" s="87" t="s">
        <v>379</v>
      </c>
      <c r="K94" s="87">
        <v>5784</v>
      </c>
      <c r="L94" s="87">
        <v>65508</v>
      </c>
      <c r="M94" s="87">
        <f t="shared" si="22"/>
        <v>29533</v>
      </c>
      <c r="N94" s="87">
        <f t="shared" si="23"/>
        <v>0</v>
      </c>
      <c r="O94" s="87">
        <v>0</v>
      </c>
      <c r="P94" s="87">
        <v>0</v>
      </c>
      <c r="Q94" s="87">
        <v>0</v>
      </c>
      <c r="R94" s="87">
        <v>0</v>
      </c>
      <c r="S94" s="87" t="s">
        <v>379</v>
      </c>
      <c r="T94" s="87">
        <v>0</v>
      </c>
      <c r="U94" s="87">
        <v>29533</v>
      </c>
      <c r="V94" s="87">
        <f t="shared" si="24"/>
        <v>128972</v>
      </c>
      <c r="W94" s="87">
        <f t="shared" si="24"/>
        <v>33931</v>
      </c>
      <c r="X94" s="87">
        <f t="shared" si="24"/>
        <v>0</v>
      </c>
      <c r="Y94" s="87">
        <f t="shared" si="24"/>
        <v>0</v>
      </c>
      <c r="Z94" s="87">
        <f t="shared" si="24"/>
        <v>0</v>
      </c>
      <c r="AA94" s="87">
        <f t="shared" si="24"/>
        <v>28147</v>
      </c>
      <c r="AB94" s="87" t="s">
        <v>159</v>
      </c>
      <c r="AC94" s="87">
        <f t="shared" si="24"/>
        <v>5784</v>
      </c>
      <c r="AD94" s="87">
        <f t="shared" si="24"/>
        <v>95041</v>
      </c>
    </row>
    <row r="95" spans="1:30" ht="13.5">
      <c r="A95" s="17" t="s">
        <v>236</v>
      </c>
      <c r="B95" s="76" t="s">
        <v>59</v>
      </c>
      <c r="C95" s="77" t="s">
        <v>60</v>
      </c>
      <c r="D95" s="87">
        <f t="shared" si="20"/>
        <v>57265</v>
      </c>
      <c r="E95" s="87">
        <f t="shared" si="21"/>
        <v>4408</v>
      </c>
      <c r="F95" s="87">
        <v>0</v>
      </c>
      <c r="G95" s="87">
        <v>0</v>
      </c>
      <c r="H95" s="87">
        <v>0</v>
      </c>
      <c r="I95" s="87">
        <v>4219</v>
      </c>
      <c r="J95" s="87" t="s">
        <v>379</v>
      </c>
      <c r="K95" s="87">
        <v>189</v>
      </c>
      <c r="L95" s="87">
        <v>52857</v>
      </c>
      <c r="M95" s="87">
        <f t="shared" si="22"/>
        <v>19014</v>
      </c>
      <c r="N95" s="87">
        <f t="shared" si="23"/>
        <v>0</v>
      </c>
      <c r="O95" s="87">
        <v>0</v>
      </c>
      <c r="P95" s="87">
        <v>0</v>
      </c>
      <c r="Q95" s="87">
        <v>0</v>
      </c>
      <c r="R95" s="87">
        <v>0</v>
      </c>
      <c r="S95" s="87" t="s">
        <v>379</v>
      </c>
      <c r="T95" s="87">
        <v>0</v>
      </c>
      <c r="U95" s="87">
        <v>19014</v>
      </c>
      <c r="V95" s="87">
        <f t="shared" si="24"/>
        <v>76279</v>
      </c>
      <c r="W95" s="87">
        <f t="shared" si="24"/>
        <v>4408</v>
      </c>
      <c r="X95" s="87">
        <f t="shared" si="24"/>
        <v>0</v>
      </c>
      <c r="Y95" s="87">
        <f t="shared" si="24"/>
        <v>0</v>
      </c>
      <c r="Z95" s="87">
        <f t="shared" si="24"/>
        <v>0</v>
      </c>
      <c r="AA95" s="87">
        <f t="shared" si="24"/>
        <v>4219</v>
      </c>
      <c r="AB95" s="87" t="s">
        <v>159</v>
      </c>
      <c r="AC95" s="87">
        <f t="shared" si="24"/>
        <v>189</v>
      </c>
      <c r="AD95" s="87">
        <f t="shared" si="24"/>
        <v>71871</v>
      </c>
    </row>
    <row r="96" spans="1:30" ht="13.5">
      <c r="A96" s="17" t="s">
        <v>236</v>
      </c>
      <c r="B96" s="76" t="s">
        <v>61</v>
      </c>
      <c r="C96" s="77" t="s">
        <v>62</v>
      </c>
      <c r="D96" s="87">
        <f t="shared" si="20"/>
        <v>40637</v>
      </c>
      <c r="E96" s="87">
        <f t="shared" si="21"/>
        <v>12061</v>
      </c>
      <c r="F96" s="87">
        <v>0</v>
      </c>
      <c r="G96" s="87">
        <v>0</v>
      </c>
      <c r="H96" s="87">
        <v>0</v>
      </c>
      <c r="I96" s="87">
        <v>12061</v>
      </c>
      <c r="J96" s="87" t="s">
        <v>379</v>
      </c>
      <c r="K96" s="87">
        <v>0</v>
      </c>
      <c r="L96" s="87">
        <v>28576</v>
      </c>
      <c r="M96" s="87">
        <f t="shared" si="22"/>
        <v>16603</v>
      </c>
      <c r="N96" s="87">
        <f t="shared" si="23"/>
        <v>0</v>
      </c>
      <c r="O96" s="87">
        <v>0</v>
      </c>
      <c r="P96" s="87">
        <v>0</v>
      </c>
      <c r="Q96" s="87">
        <v>0</v>
      </c>
      <c r="R96" s="87">
        <v>0</v>
      </c>
      <c r="S96" s="87" t="s">
        <v>379</v>
      </c>
      <c r="T96" s="87">
        <v>0</v>
      </c>
      <c r="U96" s="87">
        <v>16603</v>
      </c>
      <c r="V96" s="87">
        <f t="shared" si="24"/>
        <v>57240</v>
      </c>
      <c r="W96" s="87">
        <f t="shared" si="24"/>
        <v>12061</v>
      </c>
      <c r="X96" s="87">
        <f t="shared" si="24"/>
        <v>0</v>
      </c>
      <c r="Y96" s="87">
        <f t="shared" si="24"/>
        <v>0</v>
      </c>
      <c r="Z96" s="87">
        <f t="shared" si="24"/>
        <v>0</v>
      </c>
      <c r="AA96" s="87">
        <f t="shared" si="24"/>
        <v>12061</v>
      </c>
      <c r="AB96" s="87" t="s">
        <v>159</v>
      </c>
      <c r="AC96" s="87">
        <f t="shared" si="24"/>
        <v>0</v>
      </c>
      <c r="AD96" s="87">
        <f t="shared" si="24"/>
        <v>45179</v>
      </c>
    </row>
    <row r="97" spans="1:30" ht="13.5">
      <c r="A97" s="17" t="s">
        <v>236</v>
      </c>
      <c r="B97" s="76" t="s">
        <v>63</v>
      </c>
      <c r="C97" s="77" t="s">
        <v>217</v>
      </c>
      <c r="D97" s="87">
        <f t="shared" si="20"/>
        <v>45558</v>
      </c>
      <c r="E97" s="87">
        <f t="shared" si="21"/>
        <v>10363</v>
      </c>
      <c r="F97" s="87">
        <v>0</v>
      </c>
      <c r="G97" s="87">
        <v>0</v>
      </c>
      <c r="H97" s="87">
        <v>0</v>
      </c>
      <c r="I97" s="87">
        <v>10357</v>
      </c>
      <c r="J97" s="87" t="s">
        <v>379</v>
      </c>
      <c r="K97" s="87">
        <v>6</v>
      </c>
      <c r="L97" s="87">
        <v>35195</v>
      </c>
      <c r="M97" s="87">
        <f t="shared" si="22"/>
        <v>16532</v>
      </c>
      <c r="N97" s="87">
        <f t="shared" si="23"/>
        <v>0</v>
      </c>
      <c r="O97" s="87">
        <v>0</v>
      </c>
      <c r="P97" s="87">
        <v>0</v>
      </c>
      <c r="Q97" s="87">
        <v>0</v>
      </c>
      <c r="R97" s="87">
        <v>0</v>
      </c>
      <c r="S97" s="87" t="s">
        <v>379</v>
      </c>
      <c r="T97" s="87">
        <v>0</v>
      </c>
      <c r="U97" s="87">
        <v>16532</v>
      </c>
      <c r="V97" s="87">
        <f t="shared" si="24"/>
        <v>62090</v>
      </c>
      <c r="W97" s="87">
        <f t="shared" si="24"/>
        <v>10363</v>
      </c>
      <c r="X97" s="87">
        <f t="shared" si="24"/>
        <v>0</v>
      </c>
      <c r="Y97" s="87">
        <f t="shared" si="24"/>
        <v>0</v>
      </c>
      <c r="Z97" s="87">
        <f t="shared" si="24"/>
        <v>0</v>
      </c>
      <c r="AA97" s="87">
        <f t="shared" si="24"/>
        <v>10357</v>
      </c>
      <c r="AB97" s="87" t="s">
        <v>159</v>
      </c>
      <c r="AC97" s="87">
        <f t="shared" si="24"/>
        <v>6</v>
      </c>
      <c r="AD97" s="87">
        <f t="shared" si="24"/>
        <v>51727</v>
      </c>
    </row>
    <row r="98" spans="1:30" ht="13.5">
      <c r="A98" s="17" t="s">
        <v>236</v>
      </c>
      <c r="B98" s="76" t="s">
        <v>64</v>
      </c>
      <c r="C98" s="77" t="s">
        <v>65</v>
      </c>
      <c r="D98" s="87">
        <f t="shared" si="20"/>
        <v>40680</v>
      </c>
      <c r="E98" s="87">
        <f t="shared" si="21"/>
        <v>2503</v>
      </c>
      <c r="F98" s="87">
        <v>0</v>
      </c>
      <c r="G98" s="87">
        <v>0</v>
      </c>
      <c r="H98" s="87">
        <v>0</v>
      </c>
      <c r="I98" s="87">
        <v>2503</v>
      </c>
      <c r="J98" s="87" t="s">
        <v>379</v>
      </c>
      <c r="K98" s="87">
        <v>0</v>
      </c>
      <c r="L98" s="87">
        <v>38177</v>
      </c>
      <c r="M98" s="87">
        <f t="shared" si="22"/>
        <v>12389</v>
      </c>
      <c r="N98" s="87">
        <f t="shared" si="23"/>
        <v>4063</v>
      </c>
      <c r="O98" s="87">
        <v>0</v>
      </c>
      <c r="P98" s="87">
        <v>0</v>
      </c>
      <c r="Q98" s="87">
        <v>0</v>
      </c>
      <c r="R98" s="87">
        <v>4063</v>
      </c>
      <c r="S98" s="87" t="s">
        <v>379</v>
      </c>
      <c r="T98" s="87">
        <v>0</v>
      </c>
      <c r="U98" s="87">
        <v>8326</v>
      </c>
      <c r="V98" s="87">
        <f t="shared" si="24"/>
        <v>53069</v>
      </c>
      <c r="W98" s="87">
        <f t="shared" si="24"/>
        <v>6566</v>
      </c>
      <c r="X98" s="87">
        <f t="shared" si="24"/>
        <v>0</v>
      </c>
      <c r="Y98" s="87">
        <f t="shared" si="24"/>
        <v>0</v>
      </c>
      <c r="Z98" s="87">
        <f t="shared" si="24"/>
        <v>0</v>
      </c>
      <c r="AA98" s="87">
        <f t="shared" si="24"/>
        <v>6566</v>
      </c>
      <c r="AB98" s="87" t="s">
        <v>159</v>
      </c>
      <c r="AC98" s="87">
        <f t="shared" si="24"/>
        <v>0</v>
      </c>
      <c r="AD98" s="87">
        <f t="shared" si="24"/>
        <v>46503</v>
      </c>
    </row>
    <row r="99" spans="1:30" ht="13.5">
      <c r="A99" s="17" t="s">
        <v>236</v>
      </c>
      <c r="B99" s="76" t="s">
        <v>66</v>
      </c>
      <c r="C99" s="77" t="s">
        <v>67</v>
      </c>
      <c r="D99" s="87">
        <f t="shared" si="20"/>
        <v>47229</v>
      </c>
      <c r="E99" s="87">
        <f t="shared" si="21"/>
        <v>4175</v>
      </c>
      <c r="F99" s="87">
        <v>0</v>
      </c>
      <c r="G99" s="87">
        <v>0</v>
      </c>
      <c r="H99" s="87">
        <v>0</v>
      </c>
      <c r="I99" s="87">
        <v>3457</v>
      </c>
      <c r="J99" s="87" t="s">
        <v>379</v>
      </c>
      <c r="K99" s="87">
        <v>718</v>
      </c>
      <c r="L99" s="87">
        <v>43054</v>
      </c>
      <c r="M99" s="87">
        <f t="shared" si="22"/>
        <v>24561</v>
      </c>
      <c r="N99" s="87">
        <f t="shared" si="23"/>
        <v>24280</v>
      </c>
      <c r="O99" s="87">
        <v>0</v>
      </c>
      <c r="P99" s="87">
        <v>0</v>
      </c>
      <c r="Q99" s="87">
        <v>0</v>
      </c>
      <c r="R99" s="87">
        <v>24280</v>
      </c>
      <c r="S99" s="87" t="s">
        <v>379</v>
      </c>
      <c r="T99" s="87">
        <v>0</v>
      </c>
      <c r="U99" s="87">
        <v>281</v>
      </c>
      <c r="V99" s="87">
        <f t="shared" si="24"/>
        <v>71790</v>
      </c>
      <c r="W99" s="87">
        <f t="shared" si="24"/>
        <v>28455</v>
      </c>
      <c r="X99" s="87">
        <f t="shared" si="24"/>
        <v>0</v>
      </c>
      <c r="Y99" s="87">
        <f t="shared" si="24"/>
        <v>0</v>
      </c>
      <c r="Z99" s="87">
        <f t="shared" si="24"/>
        <v>0</v>
      </c>
      <c r="AA99" s="87">
        <f t="shared" si="24"/>
        <v>27737</v>
      </c>
      <c r="AB99" s="87" t="s">
        <v>159</v>
      </c>
      <c r="AC99" s="87">
        <f t="shared" si="24"/>
        <v>718</v>
      </c>
      <c r="AD99" s="87">
        <f t="shared" si="24"/>
        <v>43335</v>
      </c>
    </row>
    <row r="100" spans="1:30" ht="13.5">
      <c r="A100" s="17" t="s">
        <v>236</v>
      </c>
      <c r="B100" s="76" t="s">
        <v>68</v>
      </c>
      <c r="C100" s="77" t="s">
        <v>69</v>
      </c>
      <c r="D100" s="87">
        <f t="shared" si="20"/>
        <v>39856</v>
      </c>
      <c r="E100" s="87">
        <f t="shared" si="21"/>
        <v>563</v>
      </c>
      <c r="F100" s="87">
        <v>0</v>
      </c>
      <c r="G100" s="87">
        <v>0</v>
      </c>
      <c r="H100" s="87">
        <v>0</v>
      </c>
      <c r="I100" s="87">
        <v>563</v>
      </c>
      <c r="J100" s="87" t="s">
        <v>379</v>
      </c>
      <c r="K100" s="87">
        <v>0</v>
      </c>
      <c r="L100" s="87">
        <v>39293</v>
      </c>
      <c r="M100" s="87">
        <f t="shared" si="22"/>
        <v>9269</v>
      </c>
      <c r="N100" s="87">
        <f t="shared" si="23"/>
        <v>2355</v>
      </c>
      <c r="O100" s="87">
        <v>0</v>
      </c>
      <c r="P100" s="87">
        <v>0</v>
      </c>
      <c r="Q100" s="87">
        <v>0</v>
      </c>
      <c r="R100" s="87">
        <v>2355</v>
      </c>
      <c r="S100" s="87" t="s">
        <v>379</v>
      </c>
      <c r="T100" s="87">
        <v>0</v>
      </c>
      <c r="U100" s="87">
        <v>6914</v>
      </c>
      <c r="V100" s="87">
        <f t="shared" si="24"/>
        <v>49125</v>
      </c>
      <c r="W100" s="87">
        <f t="shared" si="24"/>
        <v>2918</v>
      </c>
      <c r="X100" s="87">
        <f t="shared" si="24"/>
        <v>0</v>
      </c>
      <c r="Y100" s="87">
        <f t="shared" si="24"/>
        <v>0</v>
      </c>
      <c r="Z100" s="87">
        <f t="shared" si="24"/>
        <v>0</v>
      </c>
      <c r="AA100" s="87">
        <f t="shared" si="24"/>
        <v>2918</v>
      </c>
      <c r="AB100" s="87" t="s">
        <v>159</v>
      </c>
      <c r="AC100" s="87">
        <f t="shared" si="24"/>
        <v>0</v>
      </c>
      <c r="AD100" s="87">
        <f t="shared" si="24"/>
        <v>46207</v>
      </c>
    </row>
    <row r="101" spans="1:30" ht="13.5">
      <c r="A101" s="17" t="s">
        <v>236</v>
      </c>
      <c r="B101" s="76" t="s">
        <v>70</v>
      </c>
      <c r="C101" s="77" t="s">
        <v>71</v>
      </c>
      <c r="D101" s="87">
        <f t="shared" si="20"/>
        <v>79633</v>
      </c>
      <c r="E101" s="87">
        <f t="shared" si="21"/>
        <v>3</v>
      </c>
      <c r="F101" s="87">
        <v>0</v>
      </c>
      <c r="G101" s="87">
        <v>0</v>
      </c>
      <c r="H101" s="87">
        <v>0</v>
      </c>
      <c r="I101" s="87">
        <v>3</v>
      </c>
      <c r="J101" s="87" t="s">
        <v>379</v>
      </c>
      <c r="K101" s="87">
        <v>0</v>
      </c>
      <c r="L101" s="87">
        <v>79630</v>
      </c>
      <c r="M101" s="87">
        <f t="shared" si="22"/>
        <v>19568</v>
      </c>
      <c r="N101" s="87">
        <f t="shared" si="23"/>
        <v>3432</v>
      </c>
      <c r="O101" s="87">
        <v>0</v>
      </c>
      <c r="P101" s="87">
        <v>0</v>
      </c>
      <c r="Q101" s="87">
        <v>0</v>
      </c>
      <c r="R101" s="87">
        <v>3432</v>
      </c>
      <c r="S101" s="87" t="s">
        <v>379</v>
      </c>
      <c r="T101" s="87">
        <v>0</v>
      </c>
      <c r="U101" s="87">
        <v>16136</v>
      </c>
      <c r="V101" s="87">
        <f t="shared" si="24"/>
        <v>99201</v>
      </c>
      <c r="W101" s="87">
        <f t="shared" si="24"/>
        <v>3435</v>
      </c>
      <c r="X101" s="87">
        <f t="shared" si="24"/>
        <v>0</v>
      </c>
      <c r="Y101" s="87">
        <f t="shared" si="24"/>
        <v>0</v>
      </c>
      <c r="Z101" s="87">
        <f t="shared" si="24"/>
        <v>0</v>
      </c>
      <c r="AA101" s="87">
        <f t="shared" si="24"/>
        <v>3435</v>
      </c>
      <c r="AB101" s="87" t="s">
        <v>159</v>
      </c>
      <c r="AC101" s="87">
        <f t="shared" si="24"/>
        <v>0</v>
      </c>
      <c r="AD101" s="87">
        <f t="shared" si="24"/>
        <v>95766</v>
      </c>
    </row>
    <row r="102" spans="1:30" ht="13.5">
      <c r="A102" s="17" t="s">
        <v>236</v>
      </c>
      <c r="B102" s="76" t="s">
        <v>72</v>
      </c>
      <c r="C102" s="77" t="s">
        <v>73</v>
      </c>
      <c r="D102" s="87">
        <f t="shared" si="20"/>
        <v>80299</v>
      </c>
      <c r="E102" s="87">
        <f t="shared" si="21"/>
        <v>5</v>
      </c>
      <c r="F102" s="87">
        <v>0</v>
      </c>
      <c r="G102" s="87">
        <v>0</v>
      </c>
      <c r="H102" s="87">
        <v>0</v>
      </c>
      <c r="I102" s="87">
        <v>0</v>
      </c>
      <c r="J102" s="87" t="s">
        <v>379</v>
      </c>
      <c r="K102" s="87">
        <v>5</v>
      </c>
      <c r="L102" s="87">
        <v>80294</v>
      </c>
      <c r="M102" s="87">
        <f t="shared" si="22"/>
        <v>22916</v>
      </c>
      <c r="N102" s="87">
        <f t="shared" si="23"/>
        <v>5530</v>
      </c>
      <c r="O102" s="87">
        <v>0</v>
      </c>
      <c r="P102" s="87">
        <v>0</v>
      </c>
      <c r="Q102" s="87">
        <v>0</v>
      </c>
      <c r="R102" s="87">
        <v>5514</v>
      </c>
      <c r="S102" s="87" t="s">
        <v>379</v>
      </c>
      <c r="T102" s="87">
        <v>16</v>
      </c>
      <c r="U102" s="87">
        <v>17386</v>
      </c>
      <c r="V102" s="87">
        <f t="shared" si="24"/>
        <v>103215</v>
      </c>
      <c r="W102" s="87">
        <f t="shared" si="24"/>
        <v>5535</v>
      </c>
      <c r="X102" s="87">
        <f t="shared" si="24"/>
        <v>0</v>
      </c>
      <c r="Y102" s="87">
        <f t="shared" si="24"/>
        <v>0</v>
      </c>
      <c r="Z102" s="87">
        <f t="shared" si="24"/>
        <v>0</v>
      </c>
      <c r="AA102" s="87">
        <f t="shared" si="24"/>
        <v>5514</v>
      </c>
      <c r="AB102" s="87" t="s">
        <v>159</v>
      </c>
      <c r="AC102" s="87">
        <f t="shared" si="24"/>
        <v>21</v>
      </c>
      <c r="AD102" s="87">
        <f t="shared" si="24"/>
        <v>97680</v>
      </c>
    </row>
    <row r="103" spans="1:30" ht="13.5">
      <c r="A103" s="17" t="s">
        <v>236</v>
      </c>
      <c r="B103" s="76" t="s">
        <v>74</v>
      </c>
      <c r="C103" s="77" t="s">
        <v>75</v>
      </c>
      <c r="D103" s="87">
        <f t="shared" si="20"/>
        <v>48852</v>
      </c>
      <c r="E103" s="87">
        <f t="shared" si="21"/>
        <v>0</v>
      </c>
      <c r="F103" s="87">
        <v>0</v>
      </c>
      <c r="G103" s="87">
        <v>0</v>
      </c>
      <c r="H103" s="87">
        <v>0</v>
      </c>
      <c r="I103" s="87">
        <v>0</v>
      </c>
      <c r="J103" s="87" t="s">
        <v>379</v>
      </c>
      <c r="K103" s="87">
        <v>0</v>
      </c>
      <c r="L103" s="87">
        <v>48852</v>
      </c>
      <c r="M103" s="87">
        <f t="shared" si="22"/>
        <v>20235</v>
      </c>
      <c r="N103" s="87">
        <f t="shared" si="23"/>
        <v>0</v>
      </c>
      <c r="O103" s="87">
        <v>0</v>
      </c>
      <c r="P103" s="87">
        <v>0</v>
      </c>
      <c r="Q103" s="87">
        <v>0</v>
      </c>
      <c r="R103" s="87">
        <v>0</v>
      </c>
      <c r="S103" s="87" t="s">
        <v>379</v>
      </c>
      <c r="T103" s="87">
        <v>0</v>
      </c>
      <c r="U103" s="87">
        <v>20235</v>
      </c>
      <c r="V103" s="87">
        <f t="shared" si="24"/>
        <v>69087</v>
      </c>
      <c r="W103" s="87">
        <f aca="true" t="shared" si="25" ref="V103:AD118">E103+N103</f>
        <v>0</v>
      </c>
      <c r="X103" s="87">
        <f t="shared" si="25"/>
        <v>0</v>
      </c>
      <c r="Y103" s="87">
        <f t="shared" si="25"/>
        <v>0</v>
      </c>
      <c r="Z103" s="87">
        <f t="shared" si="25"/>
        <v>0</v>
      </c>
      <c r="AA103" s="87">
        <f t="shared" si="25"/>
        <v>0</v>
      </c>
      <c r="AB103" s="87" t="s">
        <v>159</v>
      </c>
      <c r="AC103" s="87">
        <f t="shared" si="25"/>
        <v>0</v>
      </c>
      <c r="AD103" s="87">
        <f t="shared" si="25"/>
        <v>69087</v>
      </c>
    </row>
    <row r="104" spans="1:30" ht="13.5">
      <c r="A104" s="17" t="s">
        <v>236</v>
      </c>
      <c r="B104" s="76" t="s">
        <v>76</v>
      </c>
      <c r="C104" s="77" t="s">
        <v>77</v>
      </c>
      <c r="D104" s="87">
        <f t="shared" si="20"/>
        <v>74315</v>
      </c>
      <c r="E104" s="87">
        <f t="shared" si="21"/>
        <v>0</v>
      </c>
      <c r="F104" s="87">
        <v>0</v>
      </c>
      <c r="G104" s="87">
        <v>0</v>
      </c>
      <c r="H104" s="87">
        <v>0</v>
      </c>
      <c r="I104" s="87">
        <v>0</v>
      </c>
      <c r="J104" s="87" t="s">
        <v>379</v>
      </c>
      <c r="K104" s="87">
        <v>0</v>
      </c>
      <c r="L104" s="87">
        <v>74315</v>
      </c>
      <c r="M104" s="87">
        <f t="shared" si="22"/>
        <v>33107</v>
      </c>
      <c r="N104" s="87">
        <f t="shared" si="23"/>
        <v>0</v>
      </c>
      <c r="O104" s="87">
        <v>0</v>
      </c>
      <c r="P104" s="87">
        <v>0</v>
      </c>
      <c r="Q104" s="87">
        <v>0</v>
      </c>
      <c r="R104" s="87">
        <v>0</v>
      </c>
      <c r="S104" s="87" t="s">
        <v>379</v>
      </c>
      <c r="T104" s="87">
        <v>0</v>
      </c>
      <c r="U104" s="87">
        <v>33107</v>
      </c>
      <c r="V104" s="87">
        <f t="shared" si="25"/>
        <v>107422</v>
      </c>
      <c r="W104" s="87">
        <f t="shared" si="25"/>
        <v>0</v>
      </c>
      <c r="X104" s="87">
        <f t="shared" si="25"/>
        <v>0</v>
      </c>
      <c r="Y104" s="87">
        <f t="shared" si="25"/>
        <v>0</v>
      </c>
      <c r="Z104" s="87">
        <f t="shared" si="25"/>
        <v>0</v>
      </c>
      <c r="AA104" s="87">
        <f t="shared" si="25"/>
        <v>0</v>
      </c>
      <c r="AB104" s="87" t="s">
        <v>159</v>
      </c>
      <c r="AC104" s="87">
        <f t="shared" si="25"/>
        <v>0</v>
      </c>
      <c r="AD104" s="87">
        <f t="shared" si="25"/>
        <v>107422</v>
      </c>
    </row>
    <row r="105" spans="1:30" ht="13.5">
      <c r="A105" s="17" t="s">
        <v>236</v>
      </c>
      <c r="B105" s="76" t="s">
        <v>78</v>
      </c>
      <c r="C105" s="77" t="s">
        <v>79</v>
      </c>
      <c r="D105" s="87">
        <f t="shared" si="20"/>
        <v>85651</v>
      </c>
      <c r="E105" s="87">
        <f t="shared" si="21"/>
        <v>6126</v>
      </c>
      <c r="F105" s="87">
        <v>0</v>
      </c>
      <c r="G105" s="87">
        <v>0</v>
      </c>
      <c r="H105" s="87">
        <v>0</v>
      </c>
      <c r="I105" s="87">
        <v>5911</v>
      </c>
      <c r="J105" s="87" t="s">
        <v>379</v>
      </c>
      <c r="K105" s="87">
        <v>215</v>
      </c>
      <c r="L105" s="87">
        <v>79525</v>
      </c>
      <c r="M105" s="87">
        <f t="shared" si="22"/>
        <v>30754</v>
      </c>
      <c r="N105" s="87">
        <f t="shared" si="23"/>
        <v>8</v>
      </c>
      <c r="O105" s="87">
        <v>0</v>
      </c>
      <c r="P105" s="87">
        <v>0</v>
      </c>
      <c r="Q105" s="87">
        <v>0</v>
      </c>
      <c r="R105" s="87">
        <v>0</v>
      </c>
      <c r="S105" s="87" t="s">
        <v>379</v>
      </c>
      <c r="T105" s="87">
        <v>8</v>
      </c>
      <c r="U105" s="87">
        <v>30746</v>
      </c>
      <c r="V105" s="87">
        <f t="shared" si="25"/>
        <v>116405</v>
      </c>
      <c r="W105" s="87">
        <f t="shared" si="25"/>
        <v>6134</v>
      </c>
      <c r="X105" s="87">
        <f t="shared" si="25"/>
        <v>0</v>
      </c>
      <c r="Y105" s="87">
        <f t="shared" si="25"/>
        <v>0</v>
      </c>
      <c r="Z105" s="87">
        <f t="shared" si="25"/>
        <v>0</v>
      </c>
      <c r="AA105" s="87">
        <f t="shared" si="25"/>
        <v>5911</v>
      </c>
      <c r="AB105" s="87" t="s">
        <v>159</v>
      </c>
      <c r="AC105" s="87">
        <f t="shared" si="25"/>
        <v>223</v>
      </c>
      <c r="AD105" s="87">
        <f t="shared" si="25"/>
        <v>110271</v>
      </c>
    </row>
    <row r="106" spans="1:30" ht="13.5">
      <c r="A106" s="17" t="s">
        <v>236</v>
      </c>
      <c r="B106" s="76" t="s">
        <v>80</v>
      </c>
      <c r="C106" s="77" t="s">
        <v>221</v>
      </c>
      <c r="D106" s="87">
        <f t="shared" si="20"/>
        <v>80545</v>
      </c>
      <c r="E106" s="87">
        <f t="shared" si="21"/>
        <v>0</v>
      </c>
      <c r="F106" s="87">
        <v>0</v>
      </c>
      <c r="G106" s="87">
        <v>0</v>
      </c>
      <c r="H106" s="87">
        <v>0</v>
      </c>
      <c r="I106" s="87">
        <v>0</v>
      </c>
      <c r="J106" s="87" t="s">
        <v>379</v>
      </c>
      <c r="K106" s="87">
        <v>0</v>
      </c>
      <c r="L106" s="87">
        <v>80545</v>
      </c>
      <c r="M106" s="87">
        <f t="shared" si="22"/>
        <v>33927</v>
      </c>
      <c r="N106" s="87">
        <f t="shared" si="23"/>
        <v>0</v>
      </c>
      <c r="O106" s="87">
        <v>0</v>
      </c>
      <c r="P106" s="87">
        <v>0</v>
      </c>
      <c r="Q106" s="87">
        <v>0</v>
      </c>
      <c r="R106" s="87">
        <v>0</v>
      </c>
      <c r="S106" s="87" t="s">
        <v>379</v>
      </c>
      <c r="T106" s="87">
        <v>0</v>
      </c>
      <c r="U106" s="87">
        <v>33927</v>
      </c>
      <c r="V106" s="87">
        <f t="shared" si="25"/>
        <v>114472</v>
      </c>
      <c r="W106" s="87">
        <f t="shared" si="25"/>
        <v>0</v>
      </c>
      <c r="X106" s="87">
        <f t="shared" si="25"/>
        <v>0</v>
      </c>
      <c r="Y106" s="87">
        <f t="shared" si="25"/>
        <v>0</v>
      </c>
      <c r="Z106" s="87">
        <f t="shared" si="25"/>
        <v>0</v>
      </c>
      <c r="AA106" s="87">
        <f t="shared" si="25"/>
        <v>0</v>
      </c>
      <c r="AB106" s="87" t="s">
        <v>159</v>
      </c>
      <c r="AC106" s="87">
        <f t="shared" si="25"/>
        <v>0</v>
      </c>
      <c r="AD106" s="87">
        <f t="shared" si="25"/>
        <v>114472</v>
      </c>
    </row>
    <row r="107" spans="1:30" ht="13.5">
      <c r="A107" s="17" t="s">
        <v>236</v>
      </c>
      <c r="B107" s="76" t="s">
        <v>81</v>
      </c>
      <c r="C107" s="77" t="s">
        <v>223</v>
      </c>
      <c r="D107" s="87">
        <f t="shared" si="20"/>
        <v>88752</v>
      </c>
      <c r="E107" s="87">
        <f t="shared" si="21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379</v>
      </c>
      <c r="K107" s="87">
        <v>0</v>
      </c>
      <c r="L107" s="87">
        <v>88752</v>
      </c>
      <c r="M107" s="87">
        <f t="shared" si="22"/>
        <v>14182</v>
      </c>
      <c r="N107" s="87">
        <f t="shared" si="23"/>
        <v>0</v>
      </c>
      <c r="O107" s="87">
        <v>0</v>
      </c>
      <c r="P107" s="87">
        <v>0</v>
      </c>
      <c r="Q107" s="87">
        <v>0</v>
      </c>
      <c r="R107" s="87">
        <v>0</v>
      </c>
      <c r="S107" s="87" t="s">
        <v>379</v>
      </c>
      <c r="T107" s="87">
        <v>0</v>
      </c>
      <c r="U107" s="87">
        <v>14182</v>
      </c>
      <c r="V107" s="87">
        <f t="shared" si="25"/>
        <v>102934</v>
      </c>
      <c r="W107" s="87">
        <f t="shared" si="25"/>
        <v>0</v>
      </c>
      <c r="X107" s="87">
        <f t="shared" si="25"/>
        <v>0</v>
      </c>
      <c r="Y107" s="87">
        <f t="shared" si="25"/>
        <v>0</v>
      </c>
      <c r="Z107" s="87">
        <f t="shared" si="25"/>
        <v>0</v>
      </c>
      <c r="AA107" s="87">
        <f t="shared" si="25"/>
        <v>0</v>
      </c>
      <c r="AB107" s="87" t="s">
        <v>159</v>
      </c>
      <c r="AC107" s="87">
        <f t="shared" si="25"/>
        <v>0</v>
      </c>
      <c r="AD107" s="87">
        <f t="shared" si="25"/>
        <v>102934</v>
      </c>
    </row>
    <row r="108" spans="1:30" ht="13.5">
      <c r="A108" s="17" t="s">
        <v>236</v>
      </c>
      <c r="B108" s="76" t="s">
        <v>82</v>
      </c>
      <c r="C108" s="77" t="s">
        <v>83</v>
      </c>
      <c r="D108" s="87">
        <f t="shared" si="20"/>
        <v>188178</v>
      </c>
      <c r="E108" s="87">
        <f t="shared" si="21"/>
        <v>1207</v>
      </c>
      <c r="F108" s="87">
        <v>0</v>
      </c>
      <c r="G108" s="87">
        <v>0</v>
      </c>
      <c r="H108" s="87">
        <v>0</v>
      </c>
      <c r="I108" s="87">
        <v>1207</v>
      </c>
      <c r="J108" s="87" t="s">
        <v>379</v>
      </c>
      <c r="K108" s="87">
        <v>0</v>
      </c>
      <c r="L108" s="87">
        <v>186971</v>
      </c>
      <c r="M108" s="87">
        <f t="shared" si="22"/>
        <v>12620</v>
      </c>
      <c r="N108" s="87">
        <f t="shared" si="23"/>
        <v>10975</v>
      </c>
      <c r="O108" s="87">
        <v>0</v>
      </c>
      <c r="P108" s="87">
        <v>0</v>
      </c>
      <c r="Q108" s="87">
        <v>0</v>
      </c>
      <c r="R108" s="87">
        <v>10975</v>
      </c>
      <c r="S108" s="87" t="s">
        <v>379</v>
      </c>
      <c r="T108" s="87">
        <v>0</v>
      </c>
      <c r="U108" s="87">
        <v>1645</v>
      </c>
      <c r="V108" s="87">
        <f t="shared" si="25"/>
        <v>200798</v>
      </c>
      <c r="W108" s="87">
        <f t="shared" si="25"/>
        <v>12182</v>
      </c>
      <c r="X108" s="87">
        <f t="shared" si="25"/>
        <v>0</v>
      </c>
      <c r="Y108" s="87">
        <f t="shared" si="25"/>
        <v>0</v>
      </c>
      <c r="Z108" s="87">
        <f t="shared" si="25"/>
        <v>0</v>
      </c>
      <c r="AA108" s="87">
        <f t="shared" si="25"/>
        <v>12182</v>
      </c>
      <c r="AB108" s="87" t="s">
        <v>159</v>
      </c>
      <c r="AC108" s="87">
        <f t="shared" si="25"/>
        <v>0</v>
      </c>
      <c r="AD108" s="87">
        <f t="shared" si="25"/>
        <v>188616</v>
      </c>
    </row>
    <row r="109" spans="1:30" ht="13.5">
      <c r="A109" s="17" t="s">
        <v>236</v>
      </c>
      <c r="B109" s="76" t="s">
        <v>84</v>
      </c>
      <c r="C109" s="77" t="s">
        <v>85</v>
      </c>
      <c r="D109" s="87">
        <f t="shared" si="20"/>
        <v>152083</v>
      </c>
      <c r="E109" s="87">
        <f t="shared" si="21"/>
        <v>0</v>
      </c>
      <c r="F109" s="87">
        <v>0</v>
      </c>
      <c r="G109" s="87">
        <v>0</v>
      </c>
      <c r="H109" s="87">
        <v>0</v>
      </c>
      <c r="I109" s="87">
        <v>0</v>
      </c>
      <c r="J109" s="87" t="s">
        <v>379</v>
      </c>
      <c r="K109" s="87">
        <v>0</v>
      </c>
      <c r="L109" s="87">
        <v>152083</v>
      </c>
      <c r="M109" s="87">
        <f t="shared" si="22"/>
        <v>32527</v>
      </c>
      <c r="N109" s="87">
        <f t="shared" si="23"/>
        <v>0</v>
      </c>
      <c r="O109" s="87">
        <v>0</v>
      </c>
      <c r="P109" s="87">
        <v>0</v>
      </c>
      <c r="Q109" s="87">
        <v>0</v>
      </c>
      <c r="R109" s="87">
        <v>0</v>
      </c>
      <c r="S109" s="87" t="s">
        <v>379</v>
      </c>
      <c r="T109" s="87">
        <v>0</v>
      </c>
      <c r="U109" s="87">
        <v>32527</v>
      </c>
      <c r="V109" s="87">
        <f t="shared" si="25"/>
        <v>184610</v>
      </c>
      <c r="W109" s="87">
        <f t="shared" si="25"/>
        <v>0</v>
      </c>
      <c r="X109" s="87">
        <f t="shared" si="25"/>
        <v>0</v>
      </c>
      <c r="Y109" s="87">
        <f t="shared" si="25"/>
        <v>0</v>
      </c>
      <c r="Z109" s="87">
        <f t="shared" si="25"/>
        <v>0</v>
      </c>
      <c r="AA109" s="87">
        <f t="shared" si="25"/>
        <v>0</v>
      </c>
      <c r="AB109" s="87" t="s">
        <v>159</v>
      </c>
      <c r="AC109" s="87">
        <f t="shared" si="25"/>
        <v>0</v>
      </c>
      <c r="AD109" s="87">
        <f t="shared" si="25"/>
        <v>184610</v>
      </c>
    </row>
    <row r="110" spans="1:30" ht="13.5">
      <c r="A110" s="17" t="s">
        <v>236</v>
      </c>
      <c r="B110" s="76" t="s">
        <v>86</v>
      </c>
      <c r="C110" s="77" t="s">
        <v>87</v>
      </c>
      <c r="D110" s="87">
        <f t="shared" si="20"/>
        <v>165630</v>
      </c>
      <c r="E110" s="87">
        <f t="shared" si="21"/>
        <v>0</v>
      </c>
      <c r="F110" s="87">
        <v>0</v>
      </c>
      <c r="G110" s="87">
        <v>0</v>
      </c>
      <c r="H110" s="87">
        <v>0</v>
      </c>
      <c r="I110" s="87">
        <v>0</v>
      </c>
      <c r="J110" s="87" t="s">
        <v>379</v>
      </c>
      <c r="K110" s="87">
        <v>0</v>
      </c>
      <c r="L110" s="87">
        <v>165630</v>
      </c>
      <c r="M110" s="87">
        <f t="shared" si="22"/>
        <v>29952</v>
      </c>
      <c r="N110" s="87">
        <f t="shared" si="23"/>
        <v>0</v>
      </c>
      <c r="O110" s="87">
        <v>0</v>
      </c>
      <c r="P110" s="87">
        <v>0</v>
      </c>
      <c r="Q110" s="87">
        <v>0</v>
      </c>
      <c r="R110" s="87">
        <v>0</v>
      </c>
      <c r="S110" s="87" t="s">
        <v>379</v>
      </c>
      <c r="T110" s="87">
        <v>0</v>
      </c>
      <c r="U110" s="87">
        <v>29952</v>
      </c>
      <c r="V110" s="87">
        <f t="shared" si="25"/>
        <v>195582</v>
      </c>
      <c r="W110" s="87">
        <f t="shared" si="25"/>
        <v>0</v>
      </c>
      <c r="X110" s="87">
        <f t="shared" si="25"/>
        <v>0</v>
      </c>
      <c r="Y110" s="87">
        <f t="shared" si="25"/>
        <v>0</v>
      </c>
      <c r="Z110" s="87">
        <f t="shared" si="25"/>
        <v>0</v>
      </c>
      <c r="AA110" s="87">
        <f t="shared" si="25"/>
        <v>0</v>
      </c>
      <c r="AB110" s="87" t="s">
        <v>159</v>
      </c>
      <c r="AC110" s="87">
        <f t="shared" si="25"/>
        <v>0</v>
      </c>
      <c r="AD110" s="87">
        <f t="shared" si="25"/>
        <v>195582</v>
      </c>
    </row>
    <row r="111" spans="1:30" ht="13.5">
      <c r="A111" s="17" t="s">
        <v>236</v>
      </c>
      <c r="B111" s="76" t="s">
        <v>88</v>
      </c>
      <c r="C111" s="77" t="s">
        <v>89</v>
      </c>
      <c r="D111" s="87">
        <f t="shared" si="20"/>
        <v>112753</v>
      </c>
      <c r="E111" s="87">
        <f t="shared" si="21"/>
        <v>0</v>
      </c>
      <c r="F111" s="87">
        <v>0</v>
      </c>
      <c r="G111" s="87">
        <v>0</v>
      </c>
      <c r="H111" s="87">
        <v>0</v>
      </c>
      <c r="I111" s="87">
        <v>0</v>
      </c>
      <c r="J111" s="87" t="s">
        <v>379</v>
      </c>
      <c r="K111" s="87">
        <v>0</v>
      </c>
      <c r="L111" s="87">
        <v>112753</v>
      </c>
      <c r="M111" s="87">
        <f t="shared" si="22"/>
        <v>29859</v>
      </c>
      <c r="N111" s="87">
        <f t="shared" si="23"/>
        <v>0</v>
      </c>
      <c r="O111" s="87">
        <v>0</v>
      </c>
      <c r="P111" s="87">
        <v>0</v>
      </c>
      <c r="Q111" s="87">
        <v>0</v>
      </c>
      <c r="R111" s="87">
        <v>0</v>
      </c>
      <c r="S111" s="87" t="s">
        <v>379</v>
      </c>
      <c r="T111" s="87">
        <v>0</v>
      </c>
      <c r="U111" s="87">
        <v>29859</v>
      </c>
      <c r="V111" s="87">
        <f t="shared" si="25"/>
        <v>142612</v>
      </c>
      <c r="W111" s="87">
        <f t="shared" si="25"/>
        <v>0</v>
      </c>
      <c r="X111" s="87">
        <f t="shared" si="25"/>
        <v>0</v>
      </c>
      <c r="Y111" s="87">
        <f t="shared" si="25"/>
        <v>0</v>
      </c>
      <c r="Z111" s="87">
        <f t="shared" si="25"/>
        <v>0</v>
      </c>
      <c r="AA111" s="87">
        <f t="shared" si="25"/>
        <v>0</v>
      </c>
      <c r="AB111" s="87" t="s">
        <v>159</v>
      </c>
      <c r="AC111" s="87">
        <f t="shared" si="25"/>
        <v>0</v>
      </c>
      <c r="AD111" s="87">
        <f t="shared" si="25"/>
        <v>142612</v>
      </c>
    </row>
    <row r="112" spans="1:30" ht="13.5">
      <c r="A112" s="17" t="s">
        <v>236</v>
      </c>
      <c r="B112" s="76" t="s">
        <v>90</v>
      </c>
      <c r="C112" s="77" t="s">
        <v>91</v>
      </c>
      <c r="D112" s="87">
        <f t="shared" si="20"/>
        <v>77158</v>
      </c>
      <c r="E112" s="87">
        <f t="shared" si="21"/>
        <v>0</v>
      </c>
      <c r="F112" s="87">
        <v>0</v>
      </c>
      <c r="G112" s="87">
        <v>0</v>
      </c>
      <c r="H112" s="87">
        <v>0</v>
      </c>
      <c r="I112" s="87">
        <v>0</v>
      </c>
      <c r="J112" s="87" t="s">
        <v>379</v>
      </c>
      <c r="K112" s="87">
        <v>0</v>
      </c>
      <c r="L112" s="87">
        <v>77158</v>
      </c>
      <c r="M112" s="87">
        <f t="shared" si="22"/>
        <v>21342</v>
      </c>
      <c r="N112" s="87">
        <f t="shared" si="23"/>
        <v>0</v>
      </c>
      <c r="O112" s="87">
        <v>0</v>
      </c>
      <c r="P112" s="87">
        <v>0</v>
      </c>
      <c r="Q112" s="87">
        <v>0</v>
      </c>
      <c r="R112" s="87">
        <v>0</v>
      </c>
      <c r="S112" s="87" t="s">
        <v>379</v>
      </c>
      <c r="T112" s="87">
        <v>0</v>
      </c>
      <c r="U112" s="87">
        <v>21342</v>
      </c>
      <c r="V112" s="87">
        <f t="shared" si="25"/>
        <v>98500</v>
      </c>
      <c r="W112" s="87">
        <f t="shared" si="25"/>
        <v>0</v>
      </c>
      <c r="X112" s="87">
        <f t="shared" si="25"/>
        <v>0</v>
      </c>
      <c r="Y112" s="87">
        <f t="shared" si="25"/>
        <v>0</v>
      </c>
      <c r="Z112" s="87">
        <f t="shared" si="25"/>
        <v>0</v>
      </c>
      <c r="AA112" s="87">
        <f t="shared" si="25"/>
        <v>0</v>
      </c>
      <c r="AB112" s="87" t="s">
        <v>159</v>
      </c>
      <c r="AC112" s="87">
        <f t="shared" si="25"/>
        <v>0</v>
      </c>
      <c r="AD112" s="87">
        <f t="shared" si="25"/>
        <v>98500</v>
      </c>
    </row>
    <row r="113" spans="1:30" ht="13.5">
      <c r="A113" s="17" t="s">
        <v>236</v>
      </c>
      <c r="B113" s="76" t="s">
        <v>92</v>
      </c>
      <c r="C113" s="77" t="s">
        <v>93</v>
      </c>
      <c r="D113" s="87">
        <f t="shared" si="20"/>
        <v>82525</v>
      </c>
      <c r="E113" s="87">
        <f t="shared" si="21"/>
        <v>0</v>
      </c>
      <c r="F113" s="87">
        <v>0</v>
      </c>
      <c r="G113" s="87">
        <v>0</v>
      </c>
      <c r="H113" s="87">
        <v>0</v>
      </c>
      <c r="I113" s="87">
        <v>0</v>
      </c>
      <c r="J113" s="87" t="s">
        <v>379</v>
      </c>
      <c r="K113" s="87">
        <v>0</v>
      </c>
      <c r="L113" s="87">
        <v>82525</v>
      </c>
      <c r="M113" s="87">
        <f t="shared" si="22"/>
        <v>24839</v>
      </c>
      <c r="N113" s="87">
        <f t="shared" si="23"/>
        <v>0</v>
      </c>
      <c r="O113" s="87">
        <v>0</v>
      </c>
      <c r="P113" s="87">
        <v>0</v>
      </c>
      <c r="Q113" s="87">
        <v>0</v>
      </c>
      <c r="R113" s="87">
        <v>0</v>
      </c>
      <c r="S113" s="87" t="s">
        <v>379</v>
      </c>
      <c r="T113" s="87">
        <v>0</v>
      </c>
      <c r="U113" s="87">
        <v>24839</v>
      </c>
      <c r="V113" s="87">
        <f t="shared" si="25"/>
        <v>107364</v>
      </c>
      <c r="W113" s="87">
        <f t="shared" si="25"/>
        <v>0</v>
      </c>
      <c r="X113" s="87">
        <f t="shared" si="25"/>
        <v>0</v>
      </c>
      <c r="Y113" s="87">
        <f t="shared" si="25"/>
        <v>0</v>
      </c>
      <c r="Z113" s="87">
        <f t="shared" si="25"/>
        <v>0</v>
      </c>
      <c r="AA113" s="87">
        <f t="shared" si="25"/>
        <v>0</v>
      </c>
      <c r="AB113" s="87" t="s">
        <v>159</v>
      </c>
      <c r="AC113" s="87">
        <f t="shared" si="25"/>
        <v>0</v>
      </c>
      <c r="AD113" s="87">
        <f t="shared" si="25"/>
        <v>107364</v>
      </c>
    </row>
    <row r="114" spans="1:30" ht="13.5">
      <c r="A114" s="17" t="s">
        <v>236</v>
      </c>
      <c r="B114" s="76" t="s">
        <v>94</v>
      </c>
      <c r="C114" s="77" t="s">
        <v>95</v>
      </c>
      <c r="D114" s="87">
        <f t="shared" si="20"/>
        <v>90223</v>
      </c>
      <c r="E114" s="87">
        <f t="shared" si="21"/>
        <v>0</v>
      </c>
      <c r="F114" s="87">
        <v>0</v>
      </c>
      <c r="G114" s="87">
        <v>0</v>
      </c>
      <c r="H114" s="87">
        <v>0</v>
      </c>
      <c r="I114" s="87">
        <v>0</v>
      </c>
      <c r="J114" s="87" t="s">
        <v>379</v>
      </c>
      <c r="K114" s="87">
        <v>0</v>
      </c>
      <c r="L114" s="87">
        <v>90223</v>
      </c>
      <c r="M114" s="87">
        <f t="shared" si="22"/>
        <v>21888</v>
      </c>
      <c r="N114" s="87">
        <f t="shared" si="23"/>
        <v>0</v>
      </c>
      <c r="O114" s="87">
        <v>0</v>
      </c>
      <c r="P114" s="87">
        <v>0</v>
      </c>
      <c r="Q114" s="87">
        <v>0</v>
      </c>
      <c r="R114" s="87">
        <v>0</v>
      </c>
      <c r="S114" s="87" t="s">
        <v>379</v>
      </c>
      <c r="T114" s="87">
        <v>0</v>
      </c>
      <c r="U114" s="87">
        <v>21888</v>
      </c>
      <c r="V114" s="87">
        <f t="shared" si="25"/>
        <v>112111</v>
      </c>
      <c r="W114" s="87">
        <f t="shared" si="25"/>
        <v>0</v>
      </c>
      <c r="X114" s="87">
        <f t="shared" si="25"/>
        <v>0</v>
      </c>
      <c r="Y114" s="87">
        <f t="shared" si="25"/>
        <v>0</v>
      </c>
      <c r="Z114" s="87">
        <f t="shared" si="25"/>
        <v>0</v>
      </c>
      <c r="AA114" s="87">
        <f t="shared" si="25"/>
        <v>0</v>
      </c>
      <c r="AB114" s="87" t="s">
        <v>159</v>
      </c>
      <c r="AC114" s="87">
        <f t="shared" si="25"/>
        <v>0</v>
      </c>
      <c r="AD114" s="87">
        <f t="shared" si="25"/>
        <v>112111</v>
      </c>
    </row>
    <row r="115" spans="1:30" ht="13.5">
      <c r="A115" s="17" t="s">
        <v>236</v>
      </c>
      <c r="B115" s="76" t="s">
        <v>96</v>
      </c>
      <c r="C115" s="77" t="s">
        <v>97</v>
      </c>
      <c r="D115" s="87">
        <f t="shared" si="20"/>
        <v>54173</v>
      </c>
      <c r="E115" s="87">
        <f t="shared" si="21"/>
        <v>0</v>
      </c>
      <c r="F115" s="87">
        <v>0</v>
      </c>
      <c r="G115" s="87">
        <v>0</v>
      </c>
      <c r="H115" s="87">
        <v>0</v>
      </c>
      <c r="I115" s="87">
        <v>0</v>
      </c>
      <c r="J115" s="87" t="s">
        <v>379</v>
      </c>
      <c r="K115" s="87">
        <v>0</v>
      </c>
      <c r="L115" s="87">
        <v>54173</v>
      </c>
      <c r="M115" s="87">
        <f t="shared" si="22"/>
        <v>11679</v>
      </c>
      <c r="N115" s="87">
        <f t="shared" si="23"/>
        <v>0</v>
      </c>
      <c r="O115" s="87">
        <v>0</v>
      </c>
      <c r="P115" s="87">
        <v>0</v>
      </c>
      <c r="Q115" s="87">
        <v>0</v>
      </c>
      <c r="R115" s="87">
        <v>0</v>
      </c>
      <c r="S115" s="87" t="s">
        <v>379</v>
      </c>
      <c r="T115" s="87">
        <v>0</v>
      </c>
      <c r="U115" s="87">
        <v>11679</v>
      </c>
      <c r="V115" s="87">
        <f t="shared" si="25"/>
        <v>65852</v>
      </c>
      <c r="W115" s="87">
        <f t="shared" si="25"/>
        <v>0</v>
      </c>
      <c r="X115" s="87">
        <f t="shared" si="25"/>
        <v>0</v>
      </c>
      <c r="Y115" s="87">
        <f t="shared" si="25"/>
        <v>0</v>
      </c>
      <c r="Z115" s="87">
        <f t="shared" si="25"/>
        <v>0</v>
      </c>
      <c r="AA115" s="87">
        <f t="shared" si="25"/>
        <v>0</v>
      </c>
      <c r="AB115" s="87" t="s">
        <v>159</v>
      </c>
      <c r="AC115" s="87">
        <f t="shared" si="25"/>
        <v>0</v>
      </c>
      <c r="AD115" s="87">
        <f t="shared" si="25"/>
        <v>65852</v>
      </c>
    </row>
    <row r="116" spans="1:30" ht="13.5">
      <c r="A116" s="17" t="s">
        <v>236</v>
      </c>
      <c r="B116" s="76" t="s">
        <v>98</v>
      </c>
      <c r="C116" s="77" t="s">
        <v>99</v>
      </c>
      <c r="D116" s="87">
        <f t="shared" si="20"/>
        <v>61904</v>
      </c>
      <c r="E116" s="87">
        <f t="shared" si="21"/>
        <v>0</v>
      </c>
      <c r="F116" s="87">
        <v>0</v>
      </c>
      <c r="G116" s="87">
        <v>0</v>
      </c>
      <c r="H116" s="87">
        <v>0</v>
      </c>
      <c r="I116" s="87">
        <v>0</v>
      </c>
      <c r="J116" s="87" t="s">
        <v>379</v>
      </c>
      <c r="K116" s="87">
        <v>0</v>
      </c>
      <c r="L116" s="87">
        <v>61904</v>
      </c>
      <c r="M116" s="87">
        <f t="shared" si="22"/>
        <v>13251</v>
      </c>
      <c r="N116" s="87">
        <f t="shared" si="23"/>
        <v>0</v>
      </c>
      <c r="O116" s="87">
        <v>0</v>
      </c>
      <c r="P116" s="87">
        <v>0</v>
      </c>
      <c r="Q116" s="87">
        <v>0</v>
      </c>
      <c r="R116" s="87">
        <v>0</v>
      </c>
      <c r="S116" s="87" t="s">
        <v>379</v>
      </c>
      <c r="T116" s="87">
        <v>0</v>
      </c>
      <c r="U116" s="87">
        <v>13251</v>
      </c>
      <c r="V116" s="87">
        <f t="shared" si="25"/>
        <v>75155</v>
      </c>
      <c r="W116" s="87">
        <f t="shared" si="25"/>
        <v>0</v>
      </c>
      <c r="X116" s="87">
        <f t="shared" si="25"/>
        <v>0</v>
      </c>
      <c r="Y116" s="87">
        <f t="shared" si="25"/>
        <v>0</v>
      </c>
      <c r="Z116" s="87">
        <f t="shared" si="25"/>
        <v>0</v>
      </c>
      <c r="AA116" s="87">
        <f t="shared" si="25"/>
        <v>0</v>
      </c>
      <c r="AB116" s="87" t="s">
        <v>159</v>
      </c>
      <c r="AC116" s="87">
        <f t="shared" si="25"/>
        <v>0</v>
      </c>
      <c r="AD116" s="87">
        <f t="shared" si="25"/>
        <v>75155</v>
      </c>
    </row>
    <row r="117" spans="1:30" ht="13.5">
      <c r="A117" s="17" t="s">
        <v>236</v>
      </c>
      <c r="B117" s="76" t="s">
        <v>100</v>
      </c>
      <c r="C117" s="77" t="s">
        <v>101</v>
      </c>
      <c r="D117" s="87">
        <f t="shared" si="20"/>
        <v>44624</v>
      </c>
      <c r="E117" s="87">
        <f t="shared" si="21"/>
        <v>0</v>
      </c>
      <c r="F117" s="87">
        <v>0</v>
      </c>
      <c r="G117" s="87">
        <v>0</v>
      </c>
      <c r="H117" s="87">
        <v>0</v>
      </c>
      <c r="I117" s="87">
        <v>0</v>
      </c>
      <c r="J117" s="87" t="s">
        <v>379</v>
      </c>
      <c r="K117" s="87">
        <v>0</v>
      </c>
      <c r="L117" s="87">
        <v>44624</v>
      </c>
      <c r="M117" s="87">
        <f t="shared" si="22"/>
        <v>9738</v>
      </c>
      <c r="N117" s="87">
        <f t="shared" si="23"/>
        <v>0</v>
      </c>
      <c r="O117" s="87">
        <v>0</v>
      </c>
      <c r="P117" s="87">
        <v>0</v>
      </c>
      <c r="Q117" s="87">
        <v>0</v>
      </c>
      <c r="R117" s="87">
        <v>0</v>
      </c>
      <c r="S117" s="87" t="s">
        <v>379</v>
      </c>
      <c r="T117" s="87">
        <v>0</v>
      </c>
      <c r="U117" s="87">
        <v>9738</v>
      </c>
      <c r="V117" s="87">
        <f t="shared" si="25"/>
        <v>54362</v>
      </c>
      <c r="W117" s="87">
        <f t="shared" si="25"/>
        <v>0</v>
      </c>
      <c r="X117" s="87">
        <f t="shared" si="25"/>
        <v>0</v>
      </c>
      <c r="Y117" s="87">
        <f t="shared" si="25"/>
        <v>0</v>
      </c>
      <c r="Z117" s="87">
        <f t="shared" si="25"/>
        <v>0</v>
      </c>
      <c r="AA117" s="87">
        <f t="shared" si="25"/>
        <v>0</v>
      </c>
      <c r="AB117" s="87" t="s">
        <v>159</v>
      </c>
      <c r="AC117" s="87">
        <f t="shared" si="25"/>
        <v>0</v>
      </c>
      <c r="AD117" s="87">
        <f t="shared" si="25"/>
        <v>54362</v>
      </c>
    </row>
    <row r="118" spans="1:30" ht="13.5">
      <c r="A118" s="17" t="s">
        <v>236</v>
      </c>
      <c r="B118" s="78" t="s">
        <v>102</v>
      </c>
      <c r="C118" s="79" t="s">
        <v>103</v>
      </c>
      <c r="D118" s="87">
        <f t="shared" si="20"/>
        <v>80500</v>
      </c>
      <c r="E118" s="87">
        <f t="shared" si="21"/>
        <v>80500</v>
      </c>
      <c r="F118" s="87">
        <v>0</v>
      </c>
      <c r="G118" s="87">
        <v>0</v>
      </c>
      <c r="H118" s="87">
        <v>80500</v>
      </c>
      <c r="I118" s="87">
        <v>0</v>
      </c>
      <c r="J118" s="87">
        <v>699976</v>
      </c>
      <c r="K118" s="87">
        <v>0</v>
      </c>
      <c r="L118" s="87">
        <v>0</v>
      </c>
      <c r="M118" s="87">
        <f t="shared" si="22"/>
        <v>0</v>
      </c>
      <c r="N118" s="87">
        <f t="shared" si="23"/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  <c r="V118" s="87">
        <f t="shared" si="25"/>
        <v>80500</v>
      </c>
      <c r="W118" s="87">
        <f t="shared" si="25"/>
        <v>80500</v>
      </c>
      <c r="X118" s="87">
        <f t="shared" si="25"/>
        <v>0</v>
      </c>
      <c r="Y118" s="87">
        <f t="shared" si="25"/>
        <v>0</v>
      </c>
      <c r="Z118" s="87">
        <f t="shared" si="25"/>
        <v>80500</v>
      </c>
      <c r="AA118" s="87">
        <f t="shared" si="25"/>
        <v>0</v>
      </c>
      <c r="AB118" s="87">
        <f aca="true" t="shared" si="26" ref="AB118:AB147">J118+S118</f>
        <v>699976</v>
      </c>
      <c r="AC118" s="87">
        <f t="shared" si="25"/>
        <v>0</v>
      </c>
      <c r="AD118" s="87">
        <f t="shared" si="25"/>
        <v>0</v>
      </c>
    </row>
    <row r="119" spans="1:30" ht="13.5">
      <c r="A119" s="17" t="s">
        <v>236</v>
      </c>
      <c r="B119" s="78" t="s">
        <v>104</v>
      </c>
      <c r="C119" s="79" t="s">
        <v>105</v>
      </c>
      <c r="D119" s="87">
        <f t="shared" si="20"/>
        <v>325412</v>
      </c>
      <c r="E119" s="87">
        <f t="shared" si="21"/>
        <v>295998</v>
      </c>
      <c r="F119" s="87">
        <v>73136</v>
      </c>
      <c r="G119" s="87">
        <v>0</v>
      </c>
      <c r="H119" s="87">
        <v>199000</v>
      </c>
      <c r="I119" s="87">
        <v>23862</v>
      </c>
      <c r="J119" s="87">
        <v>384661</v>
      </c>
      <c r="K119" s="87">
        <v>0</v>
      </c>
      <c r="L119" s="87">
        <v>29414</v>
      </c>
      <c r="M119" s="87">
        <f t="shared" si="22"/>
        <v>7749</v>
      </c>
      <c r="N119" s="87">
        <f t="shared" si="23"/>
        <v>2226</v>
      </c>
      <c r="O119" s="87">
        <v>0</v>
      </c>
      <c r="P119" s="87">
        <v>0</v>
      </c>
      <c r="Q119" s="87">
        <v>0</v>
      </c>
      <c r="R119" s="87">
        <v>2226</v>
      </c>
      <c r="S119" s="87">
        <v>109775</v>
      </c>
      <c r="T119" s="87">
        <v>0</v>
      </c>
      <c r="U119" s="87">
        <v>5523</v>
      </c>
      <c r="V119" s="87">
        <f aca="true" t="shared" si="27" ref="V119:V147">D119+M119</f>
        <v>333161</v>
      </c>
      <c r="W119" s="87">
        <f aca="true" t="shared" si="28" ref="W119:W147">E119+N119</f>
        <v>298224</v>
      </c>
      <c r="X119" s="87">
        <f aca="true" t="shared" si="29" ref="X119:X147">F119+O119</f>
        <v>73136</v>
      </c>
      <c r="Y119" s="87">
        <f aca="true" t="shared" si="30" ref="Y119:Y147">G119+P119</f>
        <v>0</v>
      </c>
      <c r="Z119" s="87">
        <f aca="true" t="shared" si="31" ref="Z119:Z147">H119+Q119</f>
        <v>199000</v>
      </c>
      <c r="AA119" s="87">
        <f aca="true" t="shared" si="32" ref="AA119:AA147">I119+R119</f>
        <v>26088</v>
      </c>
      <c r="AB119" s="87">
        <f t="shared" si="26"/>
        <v>494436</v>
      </c>
      <c r="AC119" s="87">
        <f aca="true" t="shared" si="33" ref="AC119:AC147">K119+T119</f>
        <v>0</v>
      </c>
      <c r="AD119" s="87">
        <f aca="true" t="shared" si="34" ref="AD119:AD147">L119+U119</f>
        <v>34937</v>
      </c>
    </row>
    <row r="120" spans="1:30" ht="13.5">
      <c r="A120" s="17" t="s">
        <v>236</v>
      </c>
      <c r="B120" s="78" t="s">
        <v>106</v>
      </c>
      <c r="C120" s="79" t="s">
        <v>107</v>
      </c>
      <c r="D120" s="87">
        <f t="shared" si="20"/>
        <v>0</v>
      </c>
      <c r="E120" s="87">
        <f t="shared" si="21"/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f t="shared" si="22"/>
        <v>0</v>
      </c>
      <c r="N120" s="87">
        <f t="shared" si="23"/>
        <v>0</v>
      </c>
      <c r="O120" s="87">
        <v>0</v>
      </c>
      <c r="P120" s="87">
        <v>0</v>
      </c>
      <c r="Q120" s="87">
        <v>0</v>
      </c>
      <c r="R120" s="87">
        <v>0</v>
      </c>
      <c r="S120" s="87">
        <v>310530</v>
      </c>
      <c r="T120" s="87">
        <v>0</v>
      </c>
      <c r="U120" s="87">
        <v>0</v>
      </c>
      <c r="V120" s="87">
        <f t="shared" si="27"/>
        <v>0</v>
      </c>
      <c r="W120" s="87">
        <f t="shared" si="28"/>
        <v>0</v>
      </c>
      <c r="X120" s="87">
        <f t="shared" si="29"/>
        <v>0</v>
      </c>
      <c r="Y120" s="87">
        <f t="shared" si="30"/>
        <v>0</v>
      </c>
      <c r="Z120" s="87">
        <f t="shared" si="31"/>
        <v>0</v>
      </c>
      <c r="AA120" s="87">
        <f t="shared" si="32"/>
        <v>0</v>
      </c>
      <c r="AB120" s="87">
        <f t="shared" si="26"/>
        <v>310530</v>
      </c>
      <c r="AC120" s="87">
        <f t="shared" si="33"/>
        <v>0</v>
      </c>
      <c r="AD120" s="87">
        <f t="shared" si="34"/>
        <v>0</v>
      </c>
    </row>
    <row r="121" spans="1:30" ht="13.5">
      <c r="A121" s="17" t="s">
        <v>236</v>
      </c>
      <c r="B121" s="78" t="s">
        <v>108</v>
      </c>
      <c r="C121" s="79" t="s">
        <v>109</v>
      </c>
      <c r="D121" s="87">
        <f t="shared" si="20"/>
        <v>0</v>
      </c>
      <c r="E121" s="87">
        <f t="shared" si="21"/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f t="shared" si="22"/>
        <v>189590</v>
      </c>
      <c r="N121" s="87">
        <f t="shared" si="23"/>
        <v>189590</v>
      </c>
      <c r="O121" s="87">
        <v>13288</v>
      </c>
      <c r="P121" s="87">
        <v>0</v>
      </c>
      <c r="Q121" s="87">
        <v>99900</v>
      </c>
      <c r="R121" s="87">
        <v>31815</v>
      </c>
      <c r="S121" s="87">
        <v>162345</v>
      </c>
      <c r="T121" s="87">
        <v>44587</v>
      </c>
      <c r="U121" s="87">
        <v>0</v>
      </c>
      <c r="V121" s="87">
        <f t="shared" si="27"/>
        <v>189590</v>
      </c>
      <c r="W121" s="87">
        <f t="shared" si="28"/>
        <v>189590</v>
      </c>
      <c r="X121" s="87">
        <f t="shared" si="29"/>
        <v>13288</v>
      </c>
      <c r="Y121" s="87">
        <f t="shared" si="30"/>
        <v>0</v>
      </c>
      <c r="Z121" s="87">
        <f t="shared" si="31"/>
        <v>99900</v>
      </c>
      <c r="AA121" s="87">
        <f t="shared" si="32"/>
        <v>31815</v>
      </c>
      <c r="AB121" s="87">
        <f t="shared" si="26"/>
        <v>162345</v>
      </c>
      <c r="AC121" s="87">
        <f t="shared" si="33"/>
        <v>44587</v>
      </c>
      <c r="AD121" s="87">
        <f t="shared" si="34"/>
        <v>0</v>
      </c>
    </row>
    <row r="122" spans="1:30" ht="13.5">
      <c r="A122" s="17" t="s">
        <v>236</v>
      </c>
      <c r="B122" s="78" t="s">
        <v>110</v>
      </c>
      <c r="C122" s="79" t="s">
        <v>111</v>
      </c>
      <c r="D122" s="87">
        <f t="shared" si="20"/>
        <v>223303</v>
      </c>
      <c r="E122" s="87">
        <f t="shared" si="21"/>
        <v>220559</v>
      </c>
      <c r="F122" s="87">
        <v>45161</v>
      </c>
      <c r="G122" s="87">
        <v>0</v>
      </c>
      <c r="H122" s="87">
        <v>169100</v>
      </c>
      <c r="I122" s="87">
        <v>6298</v>
      </c>
      <c r="J122" s="87">
        <v>163054</v>
      </c>
      <c r="K122" s="87">
        <v>0</v>
      </c>
      <c r="L122" s="87">
        <v>2744</v>
      </c>
      <c r="M122" s="87">
        <f t="shared" si="22"/>
        <v>29826</v>
      </c>
      <c r="N122" s="87">
        <f t="shared" si="23"/>
        <v>29826</v>
      </c>
      <c r="O122" s="87">
        <v>0</v>
      </c>
      <c r="P122" s="87">
        <v>0</v>
      </c>
      <c r="Q122" s="87">
        <v>0</v>
      </c>
      <c r="R122" s="87">
        <v>29826</v>
      </c>
      <c r="S122" s="87">
        <v>126534</v>
      </c>
      <c r="T122" s="87">
        <v>0</v>
      </c>
      <c r="U122" s="87">
        <v>0</v>
      </c>
      <c r="V122" s="87">
        <f t="shared" si="27"/>
        <v>253129</v>
      </c>
      <c r="W122" s="87">
        <f t="shared" si="28"/>
        <v>250385</v>
      </c>
      <c r="X122" s="87">
        <f t="shared" si="29"/>
        <v>45161</v>
      </c>
      <c r="Y122" s="87">
        <f t="shared" si="30"/>
        <v>0</v>
      </c>
      <c r="Z122" s="87">
        <f t="shared" si="31"/>
        <v>169100</v>
      </c>
      <c r="AA122" s="87">
        <f t="shared" si="32"/>
        <v>36124</v>
      </c>
      <c r="AB122" s="87">
        <f t="shared" si="26"/>
        <v>289588</v>
      </c>
      <c r="AC122" s="87">
        <f t="shared" si="33"/>
        <v>0</v>
      </c>
      <c r="AD122" s="87">
        <f t="shared" si="34"/>
        <v>2744</v>
      </c>
    </row>
    <row r="123" spans="1:30" ht="13.5">
      <c r="A123" s="17" t="s">
        <v>236</v>
      </c>
      <c r="B123" s="78" t="s">
        <v>112</v>
      </c>
      <c r="C123" s="79" t="s">
        <v>113</v>
      </c>
      <c r="D123" s="87">
        <f t="shared" si="20"/>
        <v>13742</v>
      </c>
      <c r="E123" s="87">
        <f t="shared" si="21"/>
        <v>13742</v>
      </c>
      <c r="F123" s="87">
        <v>0</v>
      </c>
      <c r="G123" s="87">
        <v>0</v>
      </c>
      <c r="H123" s="87">
        <v>0</v>
      </c>
      <c r="I123" s="87">
        <v>9975</v>
      </c>
      <c r="J123" s="87">
        <v>279688</v>
      </c>
      <c r="K123" s="87">
        <v>3767</v>
      </c>
      <c r="L123" s="87">
        <v>0</v>
      </c>
      <c r="M123" s="87">
        <f t="shared" si="22"/>
        <v>109552</v>
      </c>
      <c r="N123" s="87">
        <f t="shared" si="23"/>
        <v>109552</v>
      </c>
      <c r="O123" s="87">
        <v>0</v>
      </c>
      <c r="P123" s="87">
        <v>0</v>
      </c>
      <c r="Q123" s="87">
        <v>0</v>
      </c>
      <c r="R123" s="87">
        <v>84353</v>
      </c>
      <c r="S123" s="87">
        <v>140052</v>
      </c>
      <c r="T123" s="87">
        <v>25199</v>
      </c>
      <c r="U123" s="87">
        <v>0</v>
      </c>
      <c r="V123" s="87">
        <f t="shared" si="27"/>
        <v>123294</v>
      </c>
      <c r="W123" s="87">
        <f t="shared" si="28"/>
        <v>123294</v>
      </c>
      <c r="X123" s="87">
        <f t="shared" si="29"/>
        <v>0</v>
      </c>
      <c r="Y123" s="87">
        <f t="shared" si="30"/>
        <v>0</v>
      </c>
      <c r="Z123" s="87">
        <f t="shared" si="31"/>
        <v>0</v>
      </c>
      <c r="AA123" s="87">
        <f t="shared" si="32"/>
        <v>94328</v>
      </c>
      <c r="AB123" s="87">
        <f t="shared" si="26"/>
        <v>419740</v>
      </c>
      <c r="AC123" s="87">
        <f t="shared" si="33"/>
        <v>28966</v>
      </c>
      <c r="AD123" s="87">
        <f t="shared" si="34"/>
        <v>0</v>
      </c>
    </row>
    <row r="124" spans="1:30" ht="13.5">
      <c r="A124" s="17" t="s">
        <v>236</v>
      </c>
      <c r="B124" s="78" t="s">
        <v>114</v>
      </c>
      <c r="C124" s="79" t="s">
        <v>115</v>
      </c>
      <c r="D124" s="87">
        <f aca="true" t="shared" si="35" ref="D124:D147">E124+L124</f>
        <v>856092</v>
      </c>
      <c r="E124" s="87">
        <f aca="true" t="shared" si="36" ref="E124:E147">F124+G124+H124+I124+K124</f>
        <v>828971</v>
      </c>
      <c r="F124" s="87">
        <v>211792</v>
      </c>
      <c r="G124" s="87">
        <v>0</v>
      </c>
      <c r="H124" s="87">
        <v>586900</v>
      </c>
      <c r="I124" s="87">
        <v>30279</v>
      </c>
      <c r="J124" s="87">
        <v>361703</v>
      </c>
      <c r="K124" s="87">
        <v>0</v>
      </c>
      <c r="L124" s="87">
        <v>27121</v>
      </c>
      <c r="M124" s="87">
        <f aca="true" t="shared" si="37" ref="M124:M147">N124+U124</f>
        <v>112485</v>
      </c>
      <c r="N124" s="87">
        <f aca="true" t="shared" si="38" ref="N124:N147">O124+P124+Q124+R124+T124</f>
        <v>111681</v>
      </c>
      <c r="O124" s="87">
        <v>0</v>
      </c>
      <c r="P124" s="87">
        <v>0</v>
      </c>
      <c r="Q124" s="87">
        <v>101200</v>
      </c>
      <c r="R124" s="87">
        <v>10481</v>
      </c>
      <c r="S124" s="87">
        <v>184098</v>
      </c>
      <c r="T124" s="87">
        <v>0</v>
      </c>
      <c r="U124" s="87">
        <v>804</v>
      </c>
      <c r="V124" s="87">
        <f t="shared" si="27"/>
        <v>968577</v>
      </c>
      <c r="W124" s="87">
        <f t="shared" si="28"/>
        <v>940652</v>
      </c>
      <c r="X124" s="87">
        <f t="shared" si="29"/>
        <v>211792</v>
      </c>
      <c r="Y124" s="87">
        <f t="shared" si="30"/>
        <v>0</v>
      </c>
      <c r="Z124" s="87">
        <f t="shared" si="31"/>
        <v>688100</v>
      </c>
      <c r="AA124" s="87">
        <f t="shared" si="32"/>
        <v>40760</v>
      </c>
      <c r="AB124" s="87">
        <f t="shared" si="26"/>
        <v>545801</v>
      </c>
      <c r="AC124" s="87">
        <f t="shared" si="33"/>
        <v>0</v>
      </c>
      <c r="AD124" s="87">
        <f t="shared" si="34"/>
        <v>27925</v>
      </c>
    </row>
    <row r="125" spans="1:30" ht="13.5">
      <c r="A125" s="17" t="s">
        <v>236</v>
      </c>
      <c r="B125" s="78" t="s">
        <v>116</v>
      </c>
      <c r="C125" s="79" t="s">
        <v>117</v>
      </c>
      <c r="D125" s="87">
        <f t="shared" si="35"/>
        <v>24555</v>
      </c>
      <c r="E125" s="87">
        <f t="shared" si="36"/>
        <v>20596</v>
      </c>
      <c r="F125" s="87">
        <v>0</v>
      </c>
      <c r="G125" s="87">
        <v>0</v>
      </c>
      <c r="H125" s="87">
        <v>0</v>
      </c>
      <c r="I125" s="87">
        <v>12550</v>
      </c>
      <c r="J125" s="87">
        <v>107289</v>
      </c>
      <c r="K125" s="87">
        <v>8046</v>
      </c>
      <c r="L125" s="87">
        <v>3959</v>
      </c>
      <c r="M125" s="87">
        <f t="shared" si="37"/>
        <v>64629</v>
      </c>
      <c r="N125" s="87">
        <f t="shared" si="38"/>
        <v>64629</v>
      </c>
      <c r="O125" s="87">
        <v>0</v>
      </c>
      <c r="P125" s="87">
        <v>0</v>
      </c>
      <c r="Q125" s="87">
        <v>0</v>
      </c>
      <c r="R125" s="87">
        <v>64565</v>
      </c>
      <c r="S125" s="87">
        <v>68543</v>
      </c>
      <c r="T125" s="87">
        <v>64</v>
      </c>
      <c r="U125" s="87">
        <v>0</v>
      </c>
      <c r="V125" s="87">
        <f t="shared" si="27"/>
        <v>89184</v>
      </c>
      <c r="W125" s="87">
        <f t="shared" si="28"/>
        <v>85225</v>
      </c>
      <c r="X125" s="87">
        <f t="shared" si="29"/>
        <v>0</v>
      </c>
      <c r="Y125" s="87">
        <f t="shared" si="30"/>
        <v>0</v>
      </c>
      <c r="Z125" s="87">
        <f t="shared" si="31"/>
        <v>0</v>
      </c>
      <c r="AA125" s="87">
        <f t="shared" si="32"/>
        <v>77115</v>
      </c>
      <c r="AB125" s="87">
        <f t="shared" si="26"/>
        <v>175832</v>
      </c>
      <c r="AC125" s="87">
        <f t="shared" si="33"/>
        <v>8110</v>
      </c>
      <c r="AD125" s="87">
        <f t="shared" si="34"/>
        <v>3959</v>
      </c>
    </row>
    <row r="126" spans="1:30" ht="13.5">
      <c r="A126" s="17" t="s">
        <v>236</v>
      </c>
      <c r="B126" s="78" t="s">
        <v>118</v>
      </c>
      <c r="C126" s="79" t="s">
        <v>119</v>
      </c>
      <c r="D126" s="87">
        <f t="shared" si="35"/>
        <v>1024478</v>
      </c>
      <c r="E126" s="87">
        <f t="shared" si="36"/>
        <v>952639</v>
      </c>
      <c r="F126" s="87">
        <v>222616</v>
      </c>
      <c r="G126" s="87">
        <v>0</v>
      </c>
      <c r="H126" s="87">
        <v>669300</v>
      </c>
      <c r="I126" s="87">
        <v>57153</v>
      </c>
      <c r="J126" s="87">
        <v>776688</v>
      </c>
      <c r="K126" s="87">
        <v>3570</v>
      </c>
      <c r="L126" s="87">
        <v>71839</v>
      </c>
      <c r="M126" s="87">
        <f t="shared" si="37"/>
        <v>157874</v>
      </c>
      <c r="N126" s="87">
        <f t="shared" si="38"/>
        <v>43991</v>
      </c>
      <c r="O126" s="87">
        <v>0</v>
      </c>
      <c r="P126" s="87">
        <v>0</v>
      </c>
      <c r="Q126" s="87">
        <v>0</v>
      </c>
      <c r="R126" s="87">
        <v>40269</v>
      </c>
      <c r="S126" s="87">
        <v>363229</v>
      </c>
      <c r="T126" s="87">
        <v>3722</v>
      </c>
      <c r="U126" s="87">
        <v>113883</v>
      </c>
      <c r="V126" s="87">
        <f t="shared" si="27"/>
        <v>1182352</v>
      </c>
      <c r="W126" s="87">
        <f t="shared" si="28"/>
        <v>996630</v>
      </c>
      <c r="X126" s="87">
        <f t="shared" si="29"/>
        <v>222616</v>
      </c>
      <c r="Y126" s="87">
        <f t="shared" si="30"/>
        <v>0</v>
      </c>
      <c r="Z126" s="87">
        <f t="shared" si="31"/>
        <v>669300</v>
      </c>
      <c r="AA126" s="87">
        <f t="shared" si="32"/>
        <v>97422</v>
      </c>
      <c r="AB126" s="87">
        <f t="shared" si="26"/>
        <v>1139917</v>
      </c>
      <c r="AC126" s="87">
        <f t="shared" si="33"/>
        <v>7292</v>
      </c>
      <c r="AD126" s="87">
        <f t="shared" si="34"/>
        <v>185722</v>
      </c>
    </row>
    <row r="127" spans="1:30" ht="13.5">
      <c r="A127" s="17" t="s">
        <v>236</v>
      </c>
      <c r="B127" s="78" t="s">
        <v>120</v>
      </c>
      <c r="C127" s="79" t="s">
        <v>121</v>
      </c>
      <c r="D127" s="87">
        <f t="shared" si="35"/>
        <v>39709</v>
      </c>
      <c r="E127" s="87">
        <f t="shared" si="36"/>
        <v>36397</v>
      </c>
      <c r="F127" s="87">
        <v>0</v>
      </c>
      <c r="G127" s="87">
        <v>0</v>
      </c>
      <c r="H127" s="87">
        <v>20600</v>
      </c>
      <c r="I127" s="87">
        <v>15797</v>
      </c>
      <c r="J127" s="87">
        <v>160701</v>
      </c>
      <c r="K127" s="87">
        <v>0</v>
      </c>
      <c r="L127" s="87">
        <v>3312</v>
      </c>
      <c r="M127" s="87">
        <f t="shared" si="37"/>
        <v>22226</v>
      </c>
      <c r="N127" s="87">
        <f t="shared" si="38"/>
        <v>22189</v>
      </c>
      <c r="O127" s="87">
        <v>0</v>
      </c>
      <c r="P127" s="87">
        <v>0</v>
      </c>
      <c r="Q127" s="87">
        <v>0</v>
      </c>
      <c r="R127" s="87">
        <v>22189</v>
      </c>
      <c r="S127" s="87">
        <v>34668</v>
      </c>
      <c r="T127" s="87">
        <v>0</v>
      </c>
      <c r="U127" s="87">
        <v>37</v>
      </c>
      <c r="V127" s="87">
        <f t="shared" si="27"/>
        <v>61935</v>
      </c>
      <c r="W127" s="87">
        <f t="shared" si="28"/>
        <v>58586</v>
      </c>
      <c r="X127" s="87">
        <f t="shared" si="29"/>
        <v>0</v>
      </c>
      <c r="Y127" s="87">
        <f t="shared" si="30"/>
        <v>0</v>
      </c>
      <c r="Z127" s="87">
        <f t="shared" si="31"/>
        <v>20600</v>
      </c>
      <c r="AA127" s="87">
        <f t="shared" si="32"/>
        <v>37986</v>
      </c>
      <c r="AB127" s="87">
        <f t="shared" si="26"/>
        <v>195369</v>
      </c>
      <c r="AC127" s="87">
        <f t="shared" si="33"/>
        <v>0</v>
      </c>
      <c r="AD127" s="87">
        <f t="shared" si="34"/>
        <v>3349</v>
      </c>
    </row>
    <row r="128" spans="1:30" ht="13.5">
      <c r="A128" s="17" t="s">
        <v>236</v>
      </c>
      <c r="B128" s="78" t="s">
        <v>122</v>
      </c>
      <c r="C128" s="79" t="s">
        <v>123</v>
      </c>
      <c r="D128" s="87">
        <f t="shared" si="35"/>
        <v>2363331</v>
      </c>
      <c r="E128" s="87">
        <f t="shared" si="36"/>
        <v>2347982</v>
      </c>
      <c r="F128" s="87">
        <v>447438</v>
      </c>
      <c r="G128" s="87">
        <v>0</v>
      </c>
      <c r="H128" s="87">
        <v>1889400</v>
      </c>
      <c r="I128" s="87">
        <v>11144</v>
      </c>
      <c r="J128" s="87">
        <v>659426</v>
      </c>
      <c r="K128" s="87">
        <v>0</v>
      </c>
      <c r="L128" s="87">
        <v>15349</v>
      </c>
      <c r="M128" s="87">
        <f t="shared" si="37"/>
        <v>21893</v>
      </c>
      <c r="N128" s="87">
        <f t="shared" si="38"/>
        <v>14478</v>
      </c>
      <c r="O128" s="87">
        <v>0</v>
      </c>
      <c r="P128" s="87">
        <v>0</v>
      </c>
      <c r="Q128" s="87">
        <v>0</v>
      </c>
      <c r="R128" s="87">
        <v>0</v>
      </c>
      <c r="S128" s="87">
        <v>172346</v>
      </c>
      <c r="T128" s="87">
        <v>14478</v>
      </c>
      <c r="U128" s="87">
        <v>7415</v>
      </c>
      <c r="V128" s="87">
        <f t="shared" si="27"/>
        <v>2385224</v>
      </c>
      <c r="W128" s="87">
        <f t="shared" si="28"/>
        <v>2362460</v>
      </c>
      <c r="X128" s="87">
        <f t="shared" si="29"/>
        <v>447438</v>
      </c>
      <c r="Y128" s="87">
        <f t="shared" si="30"/>
        <v>0</v>
      </c>
      <c r="Z128" s="87">
        <f t="shared" si="31"/>
        <v>1889400</v>
      </c>
      <c r="AA128" s="87">
        <f t="shared" si="32"/>
        <v>11144</v>
      </c>
      <c r="AB128" s="87">
        <f t="shared" si="26"/>
        <v>831772</v>
      </c>
      <c r="AC128" s="87">
        <f t="shared" si="33"/>
        <v>14478</v>
      </c>
      <c r="AD128" s="87">
        <f t="shared" si="34"/>
        <v>22764</v>
      </c>
    </row>
    <row r="129" spans="1:30" ht="13.5">
      <c r="A129" s="17" t="s">
        <v>236</v>
      </c>
      <c r="B129" s="78" t="s">
        <v>124</v>
      </c>
      <c r="C129" s="79" t="s">
        <v>125</v>
      </c>
      <c r="D129" s="87">
        <f t="shared" si="35"/>
        <v>0</v>
      </c>
      <c r="E129" s="87">
        <f t="shared" si="36"/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f t="shared" si="37"/>
        <v>0</v>
      </c>
      <c r="N129" s="87">
        <f t="shared" si="38"/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153917</v>
      </c>
      <c r="T129" s="87">
        <v>0</v>
      </c>
      <c r="U129" s="87">
        <v>0</v>
      </c>
      <c r="V129" s="87">
        <f t="shared" si="27"/>
        <v>0</v>
      </c>
      <c r="W129" s="87">
        <f t="shared" si="28"/>
        <v>0</v>
      </c>
      <c r="X129" s="87">
        <f t="shared" si="29"/>
        <v>0</v>
      </c>
      <c r="Y129" s="87">
        <f t="shared" si="30"/>
        <v>0</v>
      </c>
      <c r="Z129" s="87">
        <f t="shared" si="31"/>
        <v>0</v>
      </c>
      <c r="AA129" s="87">
        <f t="shared" si="32"/>
        <v>0</v>
      </c>
      <c r="AB129" s="87">
        <f t="shared" si="26"/>
        <v>153917</v>
      </c>
      <c r="AC129" s="87">
        <f t="shared" si="33"/>
        <v>0</v>
      </c>
      <c r="AD129" s="87">
        <f t="shared" si="34"/>
        <v>0</v>
      </c>
    </row>
    <row r="130" spans="1:30" ht="13.5">
      <c r="A130" s="17" t="s">
        <v>236</v>
      </c>
      <c r="B130" s="78" t="s">
        <v>126</v>
      </c>
      <c r="C130" s="79" t="s">
        <v>127</v>
      </c>
      <c r="D130" s="87">
        <f t="shared" si="35"/>
        <v>263102</v>
      </c>
      <c r="E130" s="87">
        <f t="shared" si="36"/>
        <v>263102</v>
      </c>
      <c r="F130" s="87">
        <v>0</v>
      </c>
      <c r="G130" s="87">
        <v>0</v>
      </c>
      <c r="H130" s="87">
        <v>74600</v>
      </c>
      <c r="I130" s="87">
        <v>171984</v>
      </c>
      <c r="J130" s="87">
        <v>282494</v>
      </c>
      <c r="K130" s="87">
        <v>16518</v>
      </c>
      <c r="L130" s="87">
        <v>0</v>
      </c>
      <c r="M130" s="87">
        <f t="shared" si="37"/>
        <v>58311</v>
      </c>
      <c r="N130" s="87">
        <f t="shared" si="38"/>
        <v>58311</v>
      </c>
      <c r="O130" s="87">
        <v>0</v>
      </c>
      <c r="P130" s="87">
        <v>0</v>
      </c>
      <c r="Q130" s="87">
        <v>0</v>
      </c>
      <c r="R130" s="87">
        <v>58311</v>
      </c>
      <c r="S130" s="87">
        <v>41231</v>
      </c>
      <c r="T130" s="87">
        <v>0</v>
      </c>
      <c r="U130" s="87">
        <v>0</v>
      </c>
      <c r="V130" s="87">
        <f t="shared" si="27"/>
        <v>321413</v>
      </c>
      <c r="W130" s="87">
        <f t="shared" si="28"/>
        <v>321413</v>
      </c>
      <c r="X130" s="87">
        <f t="shared" si="29"/>
        <v>0</v>
      </c>
      <c r="Y130" s="87">
        <f t="shared" si="30"/>
        <v>0</v>
      </c>
      <c r="Z130" s="87">
        <f t="shared" si="31"/>
        <v>74600</v>
      </c>
      <c r="AA130" s="87">
        <f t="shared" si="32"/>
        <v>230295</v>
      </c>
      <c r="AB130" s="87">
        <f t="shared" si="26"/>
        <v>323725</v>
      </c>
      <c r="AC130" s="87">
        <f t="shared" si="33"/>
        <v>16518</v>
      </c>
      <c r="AD130" s="87">
        <f t="shared" si="34"/>
        <v>0</v>
      </c>
    </row>
    <row r="131" spans="1:30" ht="13.5">
      <c r="A131" s="17" t="s">
        <v>236</v>
      </c>
      <c r="B131" s="78" t="s">
        <v>128</v>
      </c>
      <c r="C131" s="79" t="s">
        <v>129</v>
      </c>
      <c r="D131" s="87">
        <f t="shared" si="35"/>
        <v>224817</v>
      </c>
      <c r="E131" s="87">
        <f t="shared" si="36"/>
        <v>224817</v>
      </c>
      <c r="F131" s="87">
        <v>0</v>
      </c>
      <c r="G131" s="87">
        <v>0</v>
      </c>
      <c r="H131" s="87">
        <v>177500</v>
      </c>
      <c r="I131" s="87">
        <v>23856</v>
      </c>
      <c r="J131" s="87">
        <v>471376</v>
      </c>
      <c r="K131" s="87">
        <v>23461</v>
      </c>
      <c r="L131" s="87">
        <v>0</v>
      </c>
      <c r="M131" s="87">
        <f t="shared" si="37"/>
        <v>0</v>
      </c>
      <c r="N131" s="87">
        <f t="shared" si="38"/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  <c r="V131" s="87">
        <f t="shared" si="27"/>
        <v>224817</v>
      </c>
      <c r="W131" s="87">
        <f t="shared" si="28"/>
        <v>224817</v>
      </c>
      <c r="X131" s="87">
        <f t="shared" si="29"/>
        <v>0</v>
      </c>
      <c r="Y131" s="87">
        <f t="shared" si="30"/>
        <v>0</v>
      </c>
      <c r="Z131" s="87">
        <f t="shared" si="31"/>
        <v>177500</v>
      </c>
      <c r="AA131" s="87">
        <f t="shared" si="32"/>
        <v>23856</v>
      </c>
      <c r="AB131" s="87">
        <f t="shared" si="26"/>
        <v>471376</v>
      </c>
      <c r="AC131" s="87">
        <f t="shared" si="33"/>
        <v>23461</v>
      </c>
      <c r="AD131" s="87">
        <f t="shared" si="34"/>
        <v>0</v>
      </c>
    </row>
    <row r="132" spans="1:30" ht="13.5">
      <c r="A132" s="17" t="s">
        <v>236</v>
      </c>
      <c r="B132" s="78" t="s">
        <v>130</v>
      </c>
      <c r="C132" s="79" t="s">
        <v>131</v>
      </c>
      <c r="D132" s="87">
        <f t="shared" si="35"/>
        <v>58616</v>
      </c>
      <c r="E132" s="87">
        <f t="shared" si="36"/>
        <v>58616</v>
      </c>
      <c r="F132" s="87">
        <v>0</v>
      </c>
      <c r="G132" s="87">
        <v>0</v>
      </c>
      <c r="H132" s="87">
        <v>50500</v>
      </c>
      <c r="I132" s="87">
        <v>7191</v>
      </c>
      <c r="J132" s="87">
        <v>238486</v>
      </c>
      <c r="K132" s="87">
        <v>925</v>
      </c>
      <c r="L132" s="87">
        <v>0</v>
      </c>
      <c r="M132" s="87">
        <f t="shared" si="37"/>
        <v>3161</v>
      </c>
      <c r="N132" s="87">
        <f t="shared" si="38"/>
        <v>3161</v>
      </c>
      <c r="O132" s="87">
        <v>0</v>
      </c>
      <c r="P132" s="87">
        <v>0</v>
      </c>
      <c r="Q132" s="87">
        <v>0</v>
      </c>
      <c r="R132" s="87">
        <v>3161</v>
      </c>
      <c r="S132" s="87">
        <v>69530</v>
      </c>
      <c r="T132" s="87">
        <v>0</v>
      </c>
      <c r="U132" s="87">
        <v>0</v>
      </c>
      <c r="V132" s="87">
        <f t="shared" si="27"/>
        <v>61777</v>
      </c>
      <c r="W132" s="87">
        <f t="shared" si="28"/>
        <v>61777</v>
      </c>
      <c r="X132" s="87">
        <f t="shared" si="29"/>
        <v>0</v>
      </c>
      <c r="Y132" s="87">
        <f t="shared" si="30"/>
        <v>0</v>
      </c>
      <c r="Z132" s="87">
        <f t="shared" si="31"/>
        <v>50500</v>
      </c>
      <c r="AA132" s="87">
        <f t="shared" si="32"/>
        <v>10352</v>
      </c>
      <c r="AB132" s="87">
        <f t="shared" si="26"/>
        <v>308016</v>
      </c>
      <c r="AC132" s="87">
        <f t="shared" si="33"/>
        <v>925</v>
      </c>
      <c r="AD132" s="87">
        <f t="shared" si="34"/>
        <v>0</v>
      </c>
    </row>
    <row r="133" spans="1:30" ht="13.5">
      <c r="A133" s="17" t="s">
        <v>236</v>
      </c>
      <c r="B133" s="78" t="s">
        <v>132</v>
      </c>
      <c r="C133" s="79" t="s">
        <v>133</v>
      </c>
      <c r="D133" s="87">
        <f t="shared" si="35"/>
        <v>952740</v>
      </c>
      <c r="E133" s="87">
        <f t="shared" si="36"/>
        <v>906910</v>
      </c>
      <c r="F133" s="87">
        <v>167741</v>
      </c>
      <c r="G133" s="87">
        <v>0</v>
      </c>
      <c r="H133" s="87">
        <v>581000</v>
      </c>
      <c r="I133" s="87">
        <v>158089</v>
      </c>
      <c r="J133" s="87">
        <v>313471</v>
      </c>
      <c r="K133" s="87">
        <v>80</v>
      </c>
      <c r="L133" s="87">
        <v>45830</v>
      </c>
      <c r="M133" s="87">
        <f t="shared" si="37"/>
        <v>15324</v>
      </c>
      <c r="N133" s="87">
        <f t="shared" si="38"/>
        <v>10769</v>
      </c>
      <c r="O133" s="87">
        <v>0</v>
      </c>
      <c r="P133" s="87">
        <v>0</v>
      </c>
      <c r="Q133" s="87">
        <v>0</v>
      </c>
      <c r="R133" s="87">
        <v>10705</v>
      </c>
      <c r="S133" s="87">
        <v>94941</v>
      </c>
      <c r="T133" s="87">
        <v>64</v>
      </c>
      <c r="U133" s="87">
        <v>4555</v>
      </c>
      <c r="V133" s="87">
        <f t="shared" si="27"/>
        <v>968064</v>
      </c>
      <c r="W133" s="87">
        <f t="shared" si="28"/>
        <v>917679</v>
      </c>
      <c r="X133" s="87">
        <f t="shared" si="29"/>
        <v>167741</v>
      </c>
      <c r="Y133" s="87">
        <f t="shared" si="30"/>
        <v>0</v>
      </c>
      <c r="Z133" s="87">
        <f t="shared" si="31"/>
        <v>581000</v>
      </c>
      <c r="AA133" s="87">
        <f t="shared" si="32"/>
        <v>168794</v>
      </c>
      <c r="AB133" s="87">
        <f t="shared" si="26"/>
        <v>408412</v>
      </c>
      <c r="AC133" s="87">
        <f t="shared" si="33"/>
        <v>144</v>
      </c>
      <c r="AD133" s="87">
        <f t="shared" si="34"/>
        <v>50385</v>
      </c>
    </row>
    <row r="134" spans="1:30" ht="13.5">
      <c r="A134" s="17" t="s">
        <v>236</v>
      </c>
      <c r="B134" s="78" t="s">
        <v>134</v>
      </c>
      <c r="C134" s="79" t="s">
        <v>135</v>
      </c>
      <c r="D134" s="87">
        <f t="shared" si="35"/>
        <v>26</v>
      </c>
      <c r="E134" s="87">
        <f t="shared" si="36"/>
        <v>26</v>
      </c>
      <c r="F134" s="87">
        <v>0</v>
      </c>
      <c r="G134" s="87">
        <v>0</v>
      </c>
      <c r="H134" s="87">
        <v>0</v>
      </c>
      <c r="I134" s="87">
        <v>0</v>
      </c>
      <c r="J134" s="87">
        <v>64781</v>
      </c>
      <c r="K134" s="87">
        <v>26</v>
      </c>
      <c r="L134" s="87">
        <v>0</v>
      </c>
      <c r="M134" s="87">
        <f t="shared" si="37"/>
        <v>0</v>
      </c>
      <c r="N134" s="87">
        <f t="shared" si="38"/>
        <v>0</v>
      </c>
      <c r="O134" s="87">
        <v>0</v>
      </c>
      <c r="P134" s="87">
        <v>0</v>
      </c>
      <c r="Q134" s="87">
        <v>0</v>
      </c>
      <c r="R134" s="87">
        <v>0</v>
      </c>
      <c r="S134" s="87">
        <v>0</v>
      </c>
      <c r="T134" s="87">
        <v>0</v>
      </c>
      <c r="U134" s="87">
        <v>0</v>
      </c>
      <c r="V134" s="87">
        <f t="shared" si="27"/>
        <v>26</v>
      </c>
      <c r="W134" s="87">
        <f t="shared" si="28"/>
        <v>26</v>
      </c>
      <c r="X134" s="87">
        <f t="shared" si="29"/>
        <v>0</v>
      </c>
      <c r="Y134" s="87">
        <f t="shared" si="30"/>
        <v>0</v>
      </c>
      <c r="Z134" s="87">
        <f t="shared" si="31"/>
        <v>0</v>
      </c>
      <c r="AA134" s="87">
        <f t="shared" si="32"/>
        <v>0</v>
      </c>
      <c r="AB134" s="87">
        <f t="shared" si="26"/>
        <v>64781</v>
      </c>
      <c r="AC134" s="87">
        <f t="shared" si="33"/>
        <v>26</v>
      </c>
      <c r="AD134" s="87">
        <f t="shared" si="34"/>
        <v>0</v>
      </c>
    </row>
    <row r="135" spans="1:30" ht="13.5">
      <c r="A135" s="17" t="s">
        <v>236</v>
      </c>
      <c r="B135" s="78" t="s">
        <v>354</v>
      </c>
      <c r="C135" s="79" t="s">
        <v>355</v>
      </c>
      <c r="D135" s="87">
        <f t="shared" si="35"/>
        <v>374546</v>
      </c>
      <c r="E135" s="87">
        <f t="shared" si="36"/>
        <v>268383</v>
      </c>
      <c r="F135" s="87">
        <v>0</v>
      </c>
      <c r="G135" s="87">
        <v>0</v>
      </c>
      <c r="H135" s="87">
        <v>0</v>
      </c>
      <c r="I135" s="87">
        <v>268383</v>
      </c>
      <c r="J135" s="87">
        <v>960234</v>
      </c>
      <c r="K135" s="87">
        <v>0</v>
      </c>
      <c r="L135" s="87">
        <v>106163</v>
      </c>
      <c r="M135" s="87">
        <f t="shared" si="37"/>
        <v>1542939</v>
      </c>
      <c r="N135" s="87">
        <f t="shared" si="38"/>
        <v>1542845</v>
      </c>
      <c r="O135" s="87">
        <v>473645</v>
      </c>
      <c r="P135" s="87">
        <v>0</v>
      </c>
      <c r="Q135" s="87">
        <v>1069200</v>
      </c>
      <c r="R135" s="87">
        <v>0</v>
      </c>
      <c r="S135" s="87">
        <v>527224</v>
      </c>
      <c r="T135" s="87">
        <v>0</v>
      </c>
      <c r="U135" s="87">
        <v>94</v>
      </c>
      <c r="V135" s="87">
        <f t="shared" si="27"/>
        <v>1917485</v>
      </c>
      <c r="W135" s="87">
        <f t="shared" si="28"/>
        <v>1811228</v>
      </c>
      <c r="X135" s="87">
        <f t="shared" si="29"/>
        <v>473645</v>
      </c>
      <c r="Y135" s="87">
        <f t="shared" si="30"/>
        <v>0</v>
      </c>
      <c r="Z135" s="87">
        <f t="shared" si="31"/>
        <v>1069200</v>
      </c>
      <c r="AA135" s="87">
        <f t="shared" si="32"/>
        <v>268383</v>
      </c>
      <c r="AB135" s="87">
        <f t="shared" si="26"/>
        <v>1487458</v>
      </c>
      <c r="AC135" s="87">
        <f t="shared" si="33"/>
        <v>0</v>
      </c>
      <c r="AD135" s="87">
        <f t="shared" si="34"/>
        <v>106257</v>
      </c>
    </row>
    <row r="136" spans="1:30" ht="13.5">
      <c r="A136" s="17" t="s">
        <v>236</v>
      </c>
      <c r="B136" s="78" t="s">
        <v>356</v>
      </c>
      <c r="C136" s="79" t="s">
        <v>357</v>
      </c>
      <c r="D136" s="87">
        <f t="shared" si="35"/>
        <v>64893</v>
      </c>
      <c r="E136" s="87">
        <f t="shared" si="36"/>
        <v>58761</v>
      </c>
      <c r="F136" s="87">
        <v>0</v>
      </c>
      <c r="G136" s="87">
        <v>0</v>
      </c>
      <c r="H136" s="87">
        <v>0</v>
      </c>
      <c r="I136" s="87">
        <v>58761</v>
      </c>
      <c r="J136" s="87">
        <v>330286</v>
      </c>
      <c r="K136" s="87">
        <v>0</v>
      </c>
      <c r="L136" s="87">
        <v>6132</v>
      </c>
      <c r="M136" s="87">
        <f t="shared" si="37"/>
        <v>0</v>
      </c>
      <c r="N136" s="87">
        <f t="shared" si="38"/>
        <v>0</v>
      </c>
      <c r="O136" s="87">
        <v>0</v>
      </c>
      <c r="P136" s="87">
        <v>0</v>
      </c>
      <c r="Q136" s="87">
        <v>0</v>
      </c>
      <c r="R136" s="87">
        <v>0</v>
      </c>
      <c r="S136" s="87">
        <v>0</v>
      </c>
      <c r="T136" s="87">
        <v>0</v>
      </c>
      <c r="U136" s="87">
        <v>0</v>
      </c>
      <c r="V136" s="87">
        <f t="shared" si="27"/>
        <v>64893</v>
      </c>
      <c r="W136" s="87">
        <f t="shared" si="28"/>
        <v>58761</v>
      </c>
      <c r="X136" s="87">
        <f t="shared" si="29"/>
        <v>0</v>
      </c>
      <c r="Y136" s="87">
        <f t="shared" si="30"/>
        <v>0</v>
      </c>
      <c r="Z136" s="87">
        <f t="shared" si="31"/>
        <v>0</v>
      </c>
      <c r="AA136" s="87">
        <f t="shared" si="32"/>
        <v>58761</v>
      </c>
      <c r="AB136" s="87">
        <f t="shared" si="26"/>
        <v>330286</v>
      </c>
      <c r="AC136" s="87">
        <f t="shared" si="33"/>
        <v>0</v>
      </c>
      <c r="AD136" s="87">
        <f t="shared" si="34"/>
        <v>6132</v>
      </c>
    </row>
    <row r="137" spans="1:30" ht="13.5">
      <c r="A137" s="17" t="s">
        <v>236</v>
      </c>
      <c r="B137" s="78" t="s">
        <v>358</v>
      </c>
      <c r="C137" s="79" t="s">
        <v>359</v>
      </c>
      <c r="D137" s="87">
        <f t="shared" si="35"/>
        <v>1550165</v>
      </c>
      <c r="E137" s="87">
        <f t="shared" si="36"/>
        <v>1550165</v>
      </c>
      <c r="F137" s="87">
        <v>415005</v>
      </c>
      <c r="G137" s="87">
        <v>0</v>
      </c>
      <c r="H137" s="87">
        <v>905000</v>
      </c>
      <c r="I137" s="87">
        <v>230160</v>
      </c>
      <c r="J137" s="87">
        <v>999265</v>
      </c>
      <c r="K137" s="87">
        <v>0</v>
      </c>
      <c r="L137" s="87">
        <v>0</v>
      </c>
      <c r="M137" s="87">
        <f t="shared" si="37"/>
        <v>0</v>
      </c>
      <c r="N137" s="87">
        <f t="shared" si="38"/>
        <v>0</v>
      </c>
      <c r="O137" s="87">
        <v>0</v>
      </c>
      <c r="P137" s="87">
        <v>0</v>
      </c>
      <c r="Q137" s="87">
        <v>0</v>
      </c>
      <c r="R137" s="87">
        <v>0</v>
      </c>
      <c r="S137" s="87">
        <v>107049</v>
      </c>
      <c r="T137" s="87">
        <v>0</v>
      </c>
      <c r="U137" s="87">
        <v>0</v>
      </c>
      <c r="V137" s="87">
        <f t="shared" si="27"/>
        <v>1550165</v>
      </c>
      <c r="W137" s="87">
        <f t="shared" si="28"/>
        <v>1550165</v>
      </c>
      <c r="X137" s="87">
        <f t="shared" si="29"/>
        <v>415005</v>
      </c>
      <c r="Y137" s="87">
        <f t="shared" si="30"/>
        <v>0</v>
      </c>
      <c r="Z137" s="87">
        <f t="shared" si="31"/>
        <v>905000</v>
      </c>
      <c r="AA137" s="87">
        <f t="shared" si="32"/>
        <v>230160</v>
      </c>
      <c r="AB137" s="87">
        <f t="shared" si="26"/>
        <v>1106314</v>
      </c>
      <c r="AC137" s="87">
        <f t="shared" si="33"/>
        <v>0</v>
      </c>
      <c r="AD137" s="87">
        <f t="shared" si="34"/>
        <v>0</v>
      </c>
    </row>
    <row r="138" spans="1:30" ht="13.5">
      <c r="A138" s="17" t="s">
        <v>236</v>
      </c>
      <c r="B138" s="78" t="s">
        <v>360</v>
      </c>
      <c r="C138" s="79" t="s">
        <v>361</v>
      </c>
      <c r="D138" s="87">
        <f t="shared" si="35"/>
        <v>786274</v>
      </c>
      <c r="E138" s="87">
        <f t="shared" si="36"/>
        <v>786274</v>
      </c>
      <c r="F138" s="87">
        <v>199428</v>
      </c>
      <c r="G138" s="87">
        <v>0</v>
      </c>
      <c r="H138" s="87">
        <v>450300</v>
      </c>
      <c r="I138" s="87">
        <v>136546</v>
      </c>
      <c r="J138" s="87">
        <v>651363</v>
      </c>
      <c r="K138" s="87">
        <v>0</v>
      </c>
      <c r="L138" s="87">
        <v>0</v>
      </c>
      <c r="M138" s="87">
        <f t="shared" si="37"/>
        <v>332625</v>
      </c>
      <c r="N138" s="87">
        <f t="shared" si="38"/>
        <v>332625</v>
      </c>
      <c r="O138" s="87">
        <v>0</v>
      </c>
      <c r="P138" s="87">
        <v>0</v>
      </c>
      <c r="Q138" s="87">
        <v>304500</v>
      </c>
      <c r="R138" s="87">
        <v>28125</v>
      </c>
      <c r="S138" s="87">
        <v>309213</v>
      </c>
      <c r="T138" s="87">
        <v>0</v>
      </c>
      <c r="U138" s="87">
        <v>0</v>
      </c>
      <c r="V138" s="87">
        <f t="shared" si="27"/>
        <v>1118899</v>
      </c>
      <c r="W138" s="87">
        <f t="shared" si="28"/>
        <v>1118899</v>
      </c>
      <c r="X138" s="87">
        <f t="shared" si="29"/>
        <v>199428</v>
      </c>
      <c r="Y138" s="87">
        <f t="shared" si="30"/>
        <v>0</v>
      </c>
      <c r="Z138" s="87">
        <f t="shared" si="31"/>
        <v>754800</v>
      </c>
      <c r="AA138" s="87">
        <f t="shared" si="32"/>
        <v>164671</v>
      </c>
      <c r="AB138" s="87">
        <f t="shared" si="26"/>
        <v>960576</v>
      </c>
      <c r="AC138" s="87">
        <f t="shared" si="33"/>
        <v>0</v>
      </c>
      <c r="AD138" s="87">
        <f t="shared" si="34"/>
        <v>0</v>
      </c>
    </row>
    <row r="139" spans="1:30" ht="13.5">
      <c r="A139" s="17" t="s">
        <v>236</v>
      </c>
      <c r="B139" s="78" t="s">
        <v>362</v>
      </c>
      <c r="C139" s="79" t="s">
        <v>231</v>
      </c>
      <c r="D139" s="87">
        <f t="shared" si="35"/>
        <v>926931</v>
      </c>
      <c r="E139" s="87">
        <f t="shared" si="36"/>
        <v>918540</v>
      </c>
      <c r="F139" s="87">
        <v>180135</v>
      </c>
      <c r="G139" s="87">
        <v>500</v>
      </c>
      <c r="H139" s="87">
        <v>655400</v>
      </c>
      <c r="I139" s="87">
        <v>82325</v>
      </c>
      <c r="J139" s="87">
        <v>739327</v>
      </c>
      <c r="K139" s="87">
        <v>180</v>
      </c>
      <c r="L139" s="87">
        <v>8391</v>
      </c>
      <c r="M139" s="87">
        <f t="shared" si="37"/>
        <v>79405</v>
      </c>
      <c r="N139" s="87">
        <f t="shared" si="38"/>
        <v>74214</v>
      </c>
      <c r="O139" s="87">
        <v>0</v>
      </c>
      <c r="P139" s="87">
        <v>0</v>
      </c>
      <c r="Q139" s="87">
        <v>0</v>
      </c>
      <c r="R139" s="87">
        <v>74214</v>
      </c>
      <c r="S139" s="87">
        <v>160407</v>
      </c>
      <c r="T139" s="87">
        <v>0</v>
      </c>
      <c r="U139" s="87">
        <v>5191</v>
      </c>
      <c r="V139" s="87">
        <f t="shared" si="27"/>
        <v>1006336</v>
      </c>
      <c r="W139" s="87">
        <f t="shared" si="28"/>
        <v>992754</v>
      </c>
      <c r="X139" s="87">
        <f t="shared" si="29"/>
        <v>180135</v>
      </c>
      <c r="Y139" s="87">
        <f t="shared" si="30"/>
        <v>500</v>
      </c>
      <c r="Z139" s="87">
        <f t="shared" si="31"/>
        <v>655400</v>
      </c>
      <c r="AA139" s="87">
        <f t="shared" si="32"/>
        <v>156539</v>
      </c>
      <c r="AB139" s="87">
        <f t="shared" si="26"/>
        <v>899734</v>
      </c>
      <c r="AC139" s="87">
        <f t="shared" si="33"/>
        <v>180</v>
      </c>
      <c r="AD139" s="87">
        <f t="shared" si="34"/>
        <v>13582</v>
      </c>
    </row>
    <row r="140" spans="1:30" ht="13.5">
      <c r="A140" s="17" t="s">
        <v>236</v>
      </c>
      <c r="B140" s="78" t="s">
        <v>363</v>
      </c>
      <c r="C140" s="79" t="s">
        <v>364</v>
      </c>
      <c r="D140" s="87">
        <f t="shared" si="35"/>
        <v>10902</v>
      </c>
      <c r="E140" s="87">
        <f t="shared" si="36"/>
        <v>9891</v>
      </c>
      <c r="F140" s="87">
        <v>0</v>
      </c>
      <c r="G140" s="87">
        <v>0</v>
      </c>
      <c r="H140" s="87">
        <v>0</v>
      </c>
      <c r="I140" s="87">
        <v>9891</v>
      </c>
      <c r="J140" s="87">
        <v>63059</v>
      </c>
      <c r="K140" s="87">
        <v>0</v>
      </c>
      <c r="L140" s="87">
        <v>1011</v>
      </c>
      <c r="M140" s="87">
        <f t="shared" si="37"/>
        <v>0</v>
      </c>
      <c r="N140" s="87">
        <f t="shared" si="38"/>
        <v>0</v>
      </c>
      <c r="O140" s="87">
        <v>0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f t="shared" si="27"/>
        <v>10902</v>
      </c>
      <c r="W140" s="87">
        <f t="shared" si="28"/>
        <v>9891</v>
      </c>
      <c r="X140" s="87">
        <f t="shared" si="29"/>
        <v>0</v>
      </c>
      <c r="Y140" s="87">
        <f t="shared" si="30"/>
        <v>0</v>
      </c>
      <c r="Z140" s="87">
        <f t="shared" si="31"/>
        <v>0</v>
      </c>
      <c r="AA140" s="87">
        <f t="shared" si="32"/>
        <v>9891</v>
      </c>
      <c r="AB140" s="87">
        <f t="shared" si="26"/>
        <v>63059</v>
      </c>
      <c r="AC140" s="87">
        <f t="shared" si="33"/>
        <v>0</v>
      </c>
      <c r="AD140" s="87">
        <f t="shared" si="34"/>
        <v>1011</v>
      </c>
    </row>
    <row r="141" spans="1:30" ht="13.5">
      <c r="A141" s="17" t="s">
        <v>236</v>
      </c>
      <c r="B141" s="78" t="s">
        <v>365</v>
      </c>
      <c r="C141" s="79" t="s">
        <v>366</v>
      </c>
      <c r="D141" s="87">
        <f t="shared" si="35"/>
        <v>101878</v>
      </c>
      <c r="E141" s="87">
        <f t="shared" si="36"/>
        <v>101878</v>
      </c>
      <c r="F141" s="87">
        <v>0</v>
      </c>
      <c r="G141" s="87">
        <v>0</v>
      </c>
      <c r="H141" s="87">
        <v>0</v>
      </c>
      <c r="I141" s="87">
        <v>101421</v>
      </c>
      <c r="J141" s="87">
        <v>357658</v>
      </c>
      <c r="K141" s="87">
        <v>457</v>
      </c>
      <c r="L141" s="87">
        <v>0</v>
      </c>
      <c r="M141" s="87">
        <f t="shared" si="37"/>
        <v>65635</v>
      </c>
      <c r="N141" s="87">
        <f t="shared" si="38"/>
        <v>65635</v>
      </c>
      <c r="O141" s="87">
        <v>0</v>
      </c>
      <c r="P141" s="87">
        <v>0</v>
      </c>
      <c r="Q141" s="87">
        <v>0</v>
      </c>
      <c r="R141" s="87">
        <v>65635</v>
      </c>
      <c r="S141" s="87">
        <v>109755</v>
      </c>
      <c r="T141" s="87">
        <v>0</v>
      </c>
      <c r="U141" s="87">
        <v>0</v>
      </c>
      <c r="V141" s="87">
        <f t="shared" si="27"/>
        <v>167513</v>
      </c>
      <c r="W141" s="87">
        <f t="shared" si="28"/>
        <v>167513</v>
      </c>
      <c r="X141" s="87">
        <f t="shared" si="29"/>
        <v>0</v>
      </c>
      <c r="Y141" s="87">
        <f t="shared" si="30"/>
        <v>0</v>
      </c>
      <c r="Z141" s="87">
        <f t="shared" si="31"/>
        <v>0</v>
      </c>
      <c r="AA141" s="87">
        <f t="shared" si="32"/>
        <v>167056</v>
      </c>
      <c r="AB141" s="87">
        <f t="shared" si="26"/>
        <v>467413</v>
      </c>
      <c r="AC141" s="87">
        <f t="shared" si="33"/>
        <v>457</v>
      </c>
      <c r="AD141" s="87">
        <f t="shared" si="34"/>
        <v>0</v>
      </c>
    </row>
    <row r="142" spans="1:30" ht="13.5">
      <c r="A142" s="17" t="s">
        <v>236</v>
      </c>
      <c r="B142" s="78" t="s">
        <v>367</v>
      </c>
      <c r="C142" s="79" t="s">
        <v>368</v>
      </c>
      <c r="D142" s="87">
        <f t="shared" si="35"/>
        <v>2082818</v>
      </c>
      <c r="E142" s="87">
        <f t="shared" si="36"/>
        <v>2059078</v>
      </c>
      <c r="F142" s="87">
        <v>524937</v>
      </c>
      <c r="G142" s="87">
        <v>0</v>
      </c>
      <c r="H142" s="87">
        <v>1505100</v>
      </c>
      <c r="I142" s="87">
        <v>28889</v>
      </c>
      <c r="J142" s="87">
        <v>714138</v>
      </c>
      <c r="K142" s="87">
        <v>152</v>
      </c>
      <c r="L142" s="87">
        <v>23740</v>
      </c>
      <c r="M142" s="87">
        <f t="shared" si="37"/>
        <v>59216</v>
      </c>
      <c r="N142" s="87">
        <f t="shared" si="38"/>
        <v>47019</v>
      </c>
      <c r="O142" s="87">
        <v>0</v>
      </c>
      <c r="P142" s="87">
        <v>0</v>
      </c>
      <c r="Q142" s="87">
        <v>0</v>
      </c>
      <c r="R142" s="87">
        <v>47008</v>
      </c>
      <c r="S142" s="87">
        <v>128186</v>
      </c>
      <c r="T142" s="87">
        <v>11</v>
      </c>
      <c r="U142" s="87">
        <v>12197</v>
      </c>
      <c r="V142" s="87">
        <f t="shared" si="27"/>
        <v>2142034</v>
      </c>
      <c r="W142" s="87">
        <f t="shared" si="28"/>
        <v>2106097</v>
      </c>
      <c r="X142" s="87">
        <f t="shared" si="29"/>
        <v>524937</v>
      </c>
      <c r="Y142" s="87">
        <f t="shared" si="30"/>
        <v>0</v>
      </c>
      <c r="Z142" s="87">
        <f t="shared" si="31"/>
        <v>1505100</v>
      </c>
      <c r="AA142" s="87">
        <f t="shared" si="32"/>
        <v>75897</v>
      </c>
      <c r="AB142" s="87">
        <f t="shared" si="26"/>
        <v>842324</v>
      </c>
      <c r="AC142" s="87">
        <f t="shared" si="33"/>
        <v>163</v>
      </c>
      <c r="AD142" s="87">
        <f t="shared" si="34"/>
        <v>35937</v>
      </c>
    </row>
    <row r="143" spans="1:30" ht="13.5">
      <c r="A143" s="17" t="s">
        <v>236</v>
      </c>
      <c r="B143" s="78" t="s">
        <v>369</v>
      </c>
      <c r="C143" s="79" t="s">
        <v>370</v>
      </c>
      <c r="D143" s="87">
        <f t="shared" si="35"/>
        <v>0</v>
      </c>
      <c r="E143" s="87">
        <f t="shared" si="36"/>
        <v>0</v>
      </c>
      <c r="F143" s="87">
        <v>0</v>
      </c>
      <c r="G143" s="87">
        <v>0</v>
      </c>
      <c r="H143" s="87">
        <v>0</v>
      </c>
      <c r="I143" s="87">
        <v>0</v>
      </c>
      <c r="J143" s="87">
        <v>195356</v>
      </c>
      <c r="K143" s="87">
        <v>0</v>
      </c>
      <c r="L143" s="87">
        <v>0</v>
      </c>
      <c r="M143" s="87">
        <f t="shared" si="37"/>
        <v>74198</v>
      </c>
      <c r="N143" s="87">
        <f t="shared" si="38"/>
        <v>74198</v>
      </c>
      <c r="O143" s="87">
        <v>0</v>
      </c>
      <c r="P143" s="87">
        <v>0</v>
      </c>
      <c r="Q143" s="87">
        <v>0</v>
      </c>
      <c r="R143" s="87">
        <v>74198</v>
      </c>
      <c r="S143" s="87">
        <v>120252</v>
      </c>
      <c r="T143" s="87">
        <v>0</v>
      </c>
      <c r="U143" s="87">
        <v>0</v>
      </c>
      <c r="V143" s="87">
        <f t="shared" si="27"/>
        <v>74198</v>
      </c>
      <c r="W143" s="87">
        <f t="shared" si="28"/>
        <v>74198</v>
      </c>
      <c r="X143" s="87">
        <f t="shared" si="29"/>
        <v>0</v>
      </c>
      <c r="Y143" s="87">
        <f t="shared" si="30"/>
        <v>0</v>
      </c>
      <c r="Z143" s="87">
        <f t="shared" si="31"/>
        <v>0</v>
      </c>
      <c r="AA143" s="87">
        <f t="shared" si="32"/>
        <v>74198</v>
      </c>
      <c r="AB143" s="87">
        <f t="shared" si="26"/>
        <v>315608</v>
      </c>
      <c r="AC143" s="87">
        <f t="shared" si="33"/>
        <v>0</v>
      </c>
      <c r="AD143" s="87">
        <f t="shared" si="34"/>
        <v>0</v>
      </c>
    </row>
    <row r="144" spans="1:30" ht="13.5">
      <c r="A144" s="17" t="s">
        <v>236</v>
      </c>
      <c r="B144" s="78" t="s">
        <v>371</v>
      </c>
      <c r="C144" s="79" t="s">
        <v>372</v>
      </c>
      <c r="D144" s="87">
        <f t="shared" si="35"/>
        <v>1796037</v>
      </c>
      <c r="E144" s="87">
        <f t="shared" si="36"/>
        <v>1789744</v>
      </c>
      <c r="F144" s="87">
        <v>488128</v>
      </c>
      <c r="G144" s="87">
        <v>0</v>
      </c>
      <c r="H144" s="87">
        <v>1291400</v>
      </c>
      <c r="I144" s="87">
        <v>10216</v>
      </c>
      <c r="J144" s="87">
        <v>292179</v>
      </c>
      <c r="K144" s="87">
        <v>0</v>
      </c>
      <c r="L144" s="87">
        <v>6293</v>
      </c>
      <c r="M144" s="87">
        <f t="shared" si="37"/>
        <v>7984</v>
      </c>
      <c r="N144" s="87">
        <f t="shared" si="38"/>
        <v>5077</v>
      </c>
      <c r="O144" s="87">
        <v>0</v>
      </c>
      <c r="P144" s="87">
        <v>0</v>
      </c>
      <c r="Q144" s="87">
        <v>0</v>
      </c>
      <c r="R144" s="87">
        <v>5077</v>
      </c>
      <c r="S144" s="87">
        <v>91459</v>
      </c>
      <c r="T144" s="87">
        <v>0</v>
      </c>
      <c r="U144" s="87">
        <v>2907</v>
      </c>
      <c r="V144" s="87">
        <f t="shared" si="27"/>
        <v>1804021</v>
      </c>
      <c r="W144" s="87">
        <f t="shared" si="28"/>
        <v>1794821</v>
      </c>
      <c r="X144" s="87">
        <f t="shared" si="29"/>
        <v>488128</v>
      </c>
      <c r="Y144" s="87">
        <f t="shared" si="30"/>
        <v>0</v>
      </c>
      <c r="Z144" s="87">
        <f t="shared" si="31"/>
        <v>1291400</v>
      </c>
      <c r="AA144" s="87">
        <f t="shared" si="32"/>
        <v>15293</v>
      </c>
      <c r="AB144" s="87">
        <f t="shared" si="26"/>
        <v>383638</v>
      </c>
      <c r="AC144" s="87">
        <f t="shared" si="33"/>
        <v>0</v>
      </c>
      <c r="AD144" s="87">
        <f t="shared" si="34"/>
        <v>9200</v>
      </c>
    </row>
    <row r="145" spans="1:30" ht="13.5">
      <c r="A145" s="17" t="s">
        <v>236</v>
      </c>
      <c r="B145" s="78" t="s">
        <v>373</v>
      </c>
      <c r="C145" s="79" t="s">
        <v>374</v>
      </c>
      <c r="D145" s="87">
        <f t="shared" si="35"/>
        <v>940389</v>
      </c>
      <c r="E145" s="87">
        <f t="shared" si="36"/>
        <v>829379</v>
      </c>
      <c r="F145" s="87">
        <v>167212</v>
      </c>
      <c r="G145" s="87">
        <v>0</v>
      </c>
      <c r="H145" s="87">
        <v>474200</v>
      </c>
      <c r="I145" s="87">
        <v>187967</v>
      </c>
      <c r="J145" s="87">
        <v>223552</v>
      </c>
      <c r="K145" s="87">
        <v>0</v>
      </c>
      <c r="L145" s="87">
        <v>111010</v>
      </c>
      <c r="M145" s="87">
        <f t="shared" si="37"/>
        <v>189763</v>
      </c>
      <c r="N145" s="87">
        <f t="shared" si="38"/>
        <v>151083</v>
      </c>
      <c r="O145" s="87">
        <v>0</v>
      </c>
      <c r="P145" s="87">
        <v>0</v>
      </c>
      <c r="Q145" s="87">
        <v>0</v>
      </c>
      <c r="R145" s="87">
        <v>151083</v>
      </c>
      <c r="S145" s="87">
        <v>18480</v>
      </c>
      <c r="T145" s="87">
        <v>0</v>
      </c>
      <c r="U145" s="87">
        <v>38680</v>
      </c>
      <c r="V145" s="87">
        <f t="shared" si="27"/>
        <v>1130152</v>
      </c>
      <c r="W145" s="87">
        <f t="shared" si="28"/>
        <v>980462</v>
      </c>
      <c r="X145" s="87">
        <f t="shared" si="29"/>
        <v>167212</v>
      </c>
      <c r="Y145" s="87">
        <f t="shared" si="30"/>
        <v>0</v>
      </c>
      <c r="Z145" s="87">
        <f t="shared" si="31"/>
        <v>474200</v>
      </c>
      <c r="AA145" s="87">
        <f t="shared" si="32"/>
        <v>339050</v>
      </c>
      <c r="AB145" s="87">
        <f t="shared" si="26"/>
        <v>242032</v>
      </c>
      <c r="AC145" s="87">
        <f t="shared" si="33"/>
        <v>0</v>
      </c>
      <c r="AD145" s="87">
        <f t="shared" si="34"/>
        <v>149690</v>
      </c>
    </row>
    <row r="146" spans="1:30" ht="13.5">
      <c r="A146" s="17" t="s">
        <v>236</v>
      </c>
      <c r="B146" s="78" t="s">
        <v>375</v>
      </c>
      <c r="C146" s="79" t="s">
        <v>376</v>
      </c>
      <c r="D146" s="87">
        <f t="shared" si="35"/>
        <v>755048</v>
      </c>
      <c r="E146" s="87">
        <f t="shared" si="36"/>
        <v>728405</v>
      </c>
      <c r="F146" s="87">
        <v>152745</v>
      </c>
      <c r="G146" s="87">
        <v>0</v>
      </c>
      <c r="H146" s="87">
        <v>538000</v>
      </c>
      <c r="I146" s="87">
        <v>37660</v>
      </c>
      <c r="J146" s="87">
        <v>314957</v>
      </c>
      <c r="K146" s="87">
        <v>0</v>
      </c>
      <c r="L146" s="87">
        <v>26643</v>
      </c>
      <c r="M146" s="87">
        <f t="shared" si="37"/>
        <v>4903</v>
      </c>
      <c r="N146" s="87">
        <f t="shared" si="38"/>
        <v>0</v>
      </c>
      <c r="O146" s="87">
        <v>0</v>
      </c>
      <c r="P146" s="87">
        <v>0</v>
      </c>
      <c r="Q146" s="87">
        <v>0</v>
      </c>
      <c r="R146" s="87">
        <v>0</v>
      </c>
      <c r="S146" s="87">
        <v>138257</v>
      </c>
      <c r="T146" s="87">
        <v>0</v>
      </c>
      <c r="U146" s="87">
        <v>4903</v>
      </c>
      <c r="V146" s="87">
        <f t="shared" si="27"/>
        <v>759951</v>
      </c>
      <c r="W146" s="87">
        <f t="shared" si="28"/>
        <v>728405</v>
      </c>
      <c r="X146" s="87">
        <f t="shared" si="29"/>
        <v>152745</v>
      </c>
      <c r="Y146" s="87">
        <f t="shared" si="30"/>
        <v>0</v>
      </c>
      <c r="Z146" s="87">
        <f t="shared" si="31"/>
        <v>538000</v>
      </c>
      <c r="AA146" s="87">
        <f t="shared" si="32"/>
        <v>37660</v>
      </c>
      <c r="AB146" s="87">
        <f t="shared" si="26"/>
        <v>453214</v>
      </c>
      <c r="AC146" s="87">
        <f t="shared" si="33"/>
        <v>0</v>
      </c>
      <c r="AD146" s="87">
        <f t="shared" si="34"/>
        <v>31546</v>
      </c>
    </row>
    <row r="147" spans="1:30" ht="13.5">
      <c r="A147" s="17" t="s">
        <v>236</v>
      </c>
      <c r="B147" s="78" t="s">
        <v>377</v>
      </c>
      <c r="C147" s="79" t="s">
        <v>378</v>
      </c>
      <c r="D147" s="87">
        <f t="shared" si="35"/>
        <v>31917</v>
      </c>
      <c r="E147" s="87">
        <f t="shared" si="36"/>
        <v>31917</v>
      </c>
      <c r="F147" s="87">
        <v>0</v>
      </c>
      <c r="G147" s="87">
        <v>0</v>
      </c>
      <c r="H147" s="87">
        <v>0</v>
      </c>
      <c r="I147" s="87">
        <v>22739</v>
      </c>
      <c r="J147" s="87">
        <v>249713</v>
      </c>
      <c r="K147" s="87">
        <v>9178</v>
      </c>
      <c r="L147" s="87">
        <v>0</v>
      </c>
      <c r="M147" s="87">
        <f t="shared" si="37"/>
        <v>677798</v>
      </c>
      <c r="N147" s="87">
        <f t="shared" si="38"/>
        <v>677798</v>
      </c>
      <c r="O147" s="87">
        <v>0</v>
      </c>
      <c r="P147" s="87">
        <v>0</v>
      </c>
      <c r="Q147" s="87">
        <v>662300</v>
      </c>
      <c r="R147" s="87">
        <v>5378</v>
      </c>
      <c r="S147" s="87">
        <v>310502</v>
      </c>
      <c r="T147" s="87">
        <v>10120</v>
      </c>
      <c r="U147" s="87">
        <v>0</v>
      </c>
      <c r="V147" s="87">
        <f t="shared" si="27"/>
        <v>709715</v>
      </c>
      <c r="W147" s="87">
        <f t="shared" si="28"/>
        <v>709715</v>
      </c>
      <c r="X147" s="87">
        <f t="shared" si="29"/>
        <v>0</v>
      </c>
      <c r="Y147" s="87">
        <f t="shared" si="30"/>
        <v>0</v>
      </c>
      <c r="Z147" s="87">
        <f t="shared" si="31"/>
        <v>662300</v>
      </c>
      <c r="AA147" s="87">
        <f t="shared" si="32"/>
        <v>28117</v>
      </c>
      <c r="AB147" s="87">
        <f t="shared" si="26"/>
        <v>560215</v>
      </c>
      <c r="AC147" s="87">
        <f t="shared" si="33"/>
        <v>19298</v>
      </c>
      <c r="AD147" s="87">
        <f t="shared" si="34"/>
        <v>0</v>
      </c>
    </row>
    <row r="148" spans="1:30" ht="13.5">
      <c r="A148" s="95" t="s">
        <v>386</v>
      </c>
      <c r="B148" s="96"/>
      <c r="C148" s="97"/>
      <c r="D148" s="87">
        <f aca="true" t="shared" si="39" ref="D148:AD148">SUM(D7:D147)</f>
        <v>41941061</v>
      </c>
      <c r="E148" s="87">
        <f t="shared" si="39"/>
        <v>17573000</v>
      </c>
      <c r="F148" s="87">
        <f t="shared" si="39"/>
        <v>3617261</v>
      </c>
      <c r="G148" s="87">
        <f t="shared" si="39"/>
        <v>2320</v>
      </c>
      <c r="H148" s="87">
        <f t="shared" si="39"/>
        <v>10674500</v>
      </c>
      <c r="I148" s="87">
        <f t="shared" si="39"/>
        <v>3008335</v>
      </c>
      <c r="J148" s="87">
        <f t="shared" si="39"/>
        <v>11054881</v>
      </c>
      <c r="K148" s="87">
        <f t="shared" si="39"/>
        <v>270584</v>
      </c>
      <c r="L148" s="87">
        <f t="shared" si="39"/>
        <v>24368061</v>
      </c>
      <c r="M148" s="87">
        <f t="shared" si="39"/>
        <v>10241959</v>
      </c>
      <c r="N148" s="87">
        <f t="shared" si="39"/>
        <v>4797310</v>
      </c>
      <c r="O148" s="87">
        <f t="shared" si="39"/>
        <v>530143</v>
      </c>
      <c r="P148" s="87">
        <f t="shared" si="39"/>
        <v>47210</v>
      </c>
      <c r="Q148" s="87">
        <f t="shared" si="39"/>
        <v>2237100</v>
      </c>
      <c r="R148" s="87">
        <f t="shared" si="39"/>
        <v>1877987</v>
      </c>
      <c r="S148" s="87">
        <f t="shared" si="39"/>
        <v>4052523</v>
      </c>
      <c r="T148" s="87">
        <f t="shared" si="39"/>
        <v>104870</v>
      </c>
      <c r="U148" s="87">
        <f t="shared" si="39"/>
        <v>5444649</v>
      </c>
      <c r="V148" s="87">
        <f t="shared" si="39"/>
        <v>52183020</v>
      </c>
      <c r="W148" s="87">
        <f t="shared" si="39"/>
        <v>22370310</v>
      </c>
      <c r="X148" s="87">
        <f t="shared" si="39"/>
        <v>4147404</v>
      </c>
      <c r="Y148" s="87">
        <f t="shared" si="39"/>
        <v>49530</v>
      </c>
      <c r="Z148" s="87">
        <f t="shared" si="39"/>
        <v>12911600</v>
      </c>
      <c r="AA148" s="87">
        <f t="shared" si="39"/>
        <v>4886322</v>
      </c>
      <c r="AB148" s="87">
        <f t="shared" si="39"/>
        <v>15107404</v>
      </c>
      <c r="AC148" s="87">
        <f t="shared" si="39"/>
        <v>375454</v>
      </c>
      <c r="AD148" s="87">
        <f t="shared" si="39"/>
        <v>29812710</v>
      </c>
    </row>
  </sheetData>
  <mergeCells count="4">
    <mergeCell ref="A2:A6"/>
    <mergeCell ref="B2:B6"/>
    <mergeCell ref="C2:C6"/>
    <mergeCell ref="A148:C1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48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397</v>
      </c>
    </row>
    <row r="2" spans="1:60" s="70" customFormat="1" ht="22.5" customHeight="1">
      <c r="A2" s="107" t="s">
        <v>224</v>
      </c>
      <c r="B2" s="109" t="s">
        <v>160</v>
      </c>
      <c r="C2" s="105" t="s">
        <v>197</v>
      </c>
      <c r="D2" s="25" t="s">
        <v>198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225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226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199</v>
      </c>
      <c r="E3" s="26"/>
      <c r="F3" s="26"/>
      <c r="G3" s="26"/>
      <c r="H3" s="26"/>
      <c r="I3" s="29"/>
      <c r="J3" s="91" t="s">
        <v>200</v>
      </c>
      <c r="K3" s="28" t="s">
        <v>227</v>
      </c>
      <c r="L3" s="26"/>
      <c r="M3" s="26"/>
      <c r="N3" s="26"/>
      <c r="O3" s="26"/>
      <c r="P3" s="26"/>
      <c r="Q3" s="26"/>
      <c r="R3" s="26"/>
      <c r="S3" s="29"/>
      <c r="T3" s="105" t="s">
        <v>201</v>
      </c>
      <c r="U3" s="105" t="s">
        <v>202</v>
      </c>
      <c r="V3" s="27" t="s">
        <v>228</v>
      </c>
      <c r="W3" s="28" t="s">
        <v>203</v>
      </c>
      <c r="X3" s="26"/>
      <c r="Y3" s="26"/>
      <c r="Z3" s="26"/>
      <c r="AA3" s="26"/>
      <c r="AB3" s="29"/>
      <c r="AC3" s="91" t="s">
        <v>204</v>
      </c>
      <c r="AD3" s="28" t="s">
        <v>227</v>
      </c>
      <c r="AE3" s="26"/>
      <c r="AF3" s="26"/>
      <c r="AG3" s="26"/>
      <c r="AH3" s="26"/>
      <c r="AI3" s="26"/>
      <c r="AJ3" s="26"/>
      <c r="AK3" s="26"/>
      <c r="AL3" s="29"/>
      <c r="AM3" s="105" t="s">
        <v>201</v>
      </c>
      <c r="AN3" s="105" t="s">
        <v>202</v>
      </c>
      <c r="AO3" s="27" t="s">
        <v>228</v>
      </c>
      <c r="AP3" s="28" t="s">
        <v>203</v>
      </c>
      <c r="AQ3" s="26"/>
      <c r="AR3" s="26"/>
      <c r="AS3" s="26"/>
      <c r="AT3" s="26"/>
      <c r="AU3" s="29"/>
      <c r="AV3" s="91" t="s">
        <v>204</v>
      </c>
      <c r="AW3" s="28" t="s">
        <v>227</v>
      </c>
      <c r="AX3" s="26"/>
      <c r="AY3" s="26"/>
      <c r="AZ3" s="26"/>
      <c r="BA3" s="26"/>
      <c r="BB3" s="26"/>
      <c r="BC3" s="26"/>
      <c r="BD3" s="26"/>
      <c r="BE3" s="29"/>
      <c r="BF3" s="105" t="s">
        <v>201</v>
      </c>
      <c r="BG3" s="105" t="s">
        <v>202</v>
      </c>
      <c r="BH3" s="27" t="s">
        <v>228</v>
      </c>
    </row>
    <row r="4" spans="1:60" s="70" customFormat="1" ht="22.5" customHeight="1">
      <c r="A4" s="106"/>
      <c r="B4" s="110"/>
      <c r="C4" s="106"/>
      <c r="D4" s="27" t="s">
        <v>141</v>
      </c>
      <c r="E4" s="30" t="s">
        <v>229</v>
      </c>
      <c r="F4" s="31"/>
      <c r="G4" s="32"/>
      <c r="H4" s="29"/>
      <c r="I4" s="93" t="s">
        <v>205</v>
      </c>
      <c r="J4" s="92"/>
      <c r="K4" s="27" t="s">
        <v>141</v>
      </c>
      <c r="L4" s="105" t="s">
        <v>206</v>
      </c>
      <c r="M4" s="28" t="s">
        <v>230</v>
      </c>
      <c r="N4" s="26"/>
      <c r="O4" s="26"/>
      <c r="P4" s="29"/>
      <c r="Q4" s="105" t="s">
        <v>207</v>
      </c>
      <c r="R4" s="105" t="s">
        <v>208</v>
      </c>
      <c r="S4" s="105" t="s">
        <v>209</v>
      </c>
      <c r="T4" s="106"/>
      <c r="U4" s="106"/>
      <c r="V4" s="34"/>
      <c r="W4" s="27" t="s">
        <v>141</v>
      </c>
      <c r="X4" s="30" t="s">
        <v>229</v>
      </c>
      <c r="Y4" s="31"/>
      <c r="Z4" s="32"/>
      <c r="AA4" s="29"/>
      <c r="AB4" s="93" t="s">
        <v>205</v>
      </c>
      <c r="AC4" s="92"/>
      <c r="AD4" s="27" t="s">
        <v>141</v>
      </c>
      <c r="AE4" s="105" t="s">
        <v>206</v>
      </c>
      <c r="AF4" s="28" t="s">
        <v>230</v>
      </c>
      <c r="AG4" s="26"/>
      <c r="AH4" s="26"/>
      <c r="AI4" s="29"/>
      <c r="AJ4" s="105" t="s">
        <v>207</v>
      </c>
      <c r="AK4" s="105" t="s">
        <v>208</v>
      </c>
      <c r="AL4" s="105" t="s">
        <v>209</v>
      </c>
      <c r="AM4" s="106"/>
      <c r="AN4" s="106"/>
      <c r="AO4" s="34"/>
      <c r="AP4" s="27" t="s">
        <v>141</v>
      </c>
      <c r="AQ4" s="30" t="s">
        <v>229</v>
      </c>
      <c r="AR4" s="31"/>
      <c r="AS4" s="32"/>
      <c r="AT4" s="29"/>
      <c r="AU4" s="93" t="s">
        <v>205</v>
      </c>
      <c r="AV4" s="92"/>
      <c r="AW4" s="27" t="s">
        <v>141</v>
      </c>
      <c r="AX4" s="105" t="s">
        <v>206</v>
      </c>
      <c r="AY4" s="28" t="s">
        <v>230</v>
      </c>
      <c r="AZ4" s="26"/>
      <c r="BA4" s="26"/>
      <c r="BB4" s="29"/>
      <c r="BC4" s="105" t="s">
        <v>207</v>
      </c>
      <c r="BD4" s="105" t="s">
        <v>208</v>
      </c>
      <c r="BE4" s="105" t="s">
        <v>209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141</v>
      </c>
      <c r="F5" s="33" t="s">
        <v>210</v>
      </c>
      <c r="G5" s="33" t="s">
        <v>211</v>
      </c>
      <c r="H5" s="33" t="s">
        <v>212</v>
      </c>
      <c r="I5" s="94"/>
      <c r="J5" s="92"/>
      <c r="K5" s="34"/>
      <c r="L5" s="106"/>
      <c r="M5" s="27" t="s">
        <v>141</v>
      </c>
      <c r="N5" s="24" t="s">
        <v>213</v>
      </c>
      <c r="O5" s="24" t="s">
        <v>214</v>
      </c>
      <c r="P5" s="24" t="s">
        <v>215</v>
      </c>
      <c r="Q5" s="106"/>
      <c r="R5" s="106"/>
      <c r="S5" s="106"/>
      <c r="T5" s="106"/>
      <c r="U5" s="106"/>
      <c r="V5" s="34"/>
      <c r="W5" s="34"/>
      <c r="X5" s="27" t="s">
        <v>141</v>
      </c>
      <c r="Y5" s="33" t="s">
        <v>210</v>
      </c>
      <c r="Z5" s="33" t="s">
        <v>211</v>
      </c>
      <c r="AA5" s="33" t="s">
        <v>212</v>
      </c>
      <c r="AB5" s="94"/>
      <c r="AC5" s="92"/>
      <c r="AD5" s="34"/>
      <c r="AE5" s="106"/>
      <c r="AF5" s="27" t="s">
        <v>141</v>
      </c>
      <c r="AG5" s="24" t="s">
        <v>213</v>
      </c>
      <c r="AH5" s="24" t="s">
        <v>214</v>
      </c>
      <c r="AI5" s="24" t="s">
        <v>215</v>
      </c>
      <c r="AJ5" s="106"/>
      <c r="AK5" s="106"/>
      <c r="AL5" s="106"/>
      <c r="AM5" s="106"/>
      <c r="AN5" s="106"/>
      <c r="AO5" s="34"/>
      <c r="AP5" s="34"/>
      <c r="AQ5" s="27" t="s">
        <v>141</v>
      </c>
      <c r="AR5" s="33" t="s">
        <v>210</v>
      </c>
      <c r="AS5" s="33" t="s">
        <v>211</v>
      </c>
      <c r="AT5" s="33" t="s">
        <v>212</v>
      </c>
      <c r="AU5" s="94"/>
      <c r="AV5" s="92"/>
      <c r="AW5" s="34"/>
      <c r="AX5" s="106"/>
      <c r="AY5" s="27" t="s">
        <v>141</v>
      </c>
      <c r="AZ5" s="24" t="s">
        <v>213</v>
      </c>
      <c r="BA5" s="24" t="s">
        <v>214</v>
      </c>
      <c r="BB5" s="24" t="s">
        <v>215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144</v>
      </c>
      <c r="E6" s="35" t="s">
        <v>145</v>
      </c>
      <c r="F6" s="36" t="s">
        <v>145</v>
      </c>
      <c r="G6" s="36" t="s">
        <v>145</v>
      </c>
      <c r="H6" s="36" t="s">
        <v>145</v>
      </c>
      <c r="I6" s="39" t="s">
        <v>145</v>
      </c>
      <c r="J6" s="39" t="s">
        <v>145</v>
      </c>
      <c r="K6" s="35" t="s">
        <v>145</v>
      </c>
      <c r="L6" s="35" t="s">
        <v>145</v>
      </c>
      <c r="M6" s="35" t="s">
        <v>145</v>
      </c>
      <c r="N6" s="40" t="s">
        <v>145</v>
      </c>
      <c r="O6" s="40" t="s">
        <v>145</v>
      </c>
      <c r="P6" s="40" t="s">
        <v>145</v>
      </c>
      <c r="Q6" s="35" t="s">
        <v>145</v>
      </c>
      <c r="R6" s="35" t="s">
        <v>145</v>
      </c>
      <c r="S6" s="35" t="s">
        <v>145</v>
      </c>
      <c r="T6" s="35" t="s">
        <v>145</v>
      </c>
      <c r="U6" s="35" t="s">
        <v>145</v>
      </c>
      <c r="V6" s="35" t="s">
        <v>145</v>
      </c>
      <c r="W6" s="35" t="s">
        <v>144</v>
      </c>
      <c r="X6" s="35" t="s">
        <v>145</v>
      </c>
      <c r="Y6" s="36" t="s">
        <v>145</v>
      </c>
      <c r="Z6" s="36" t="s">
        <v>145</v>
      </c>
      <c r="AA6" s="36" t="s">
        <v>145</v>
      </c>
      <c r="AB6" s="39" t="s">
        <v>145</v>
      </c>
      <c r="AC6" s="39" t="s">
        <v>145</v>
      </c>
      <c r="AD6" s="35" t="s">
        <v>145</v>
      </c>
      <c r="AE6" s="35" t="s">
        <v>145</v>
      </c>
      <c r="AF6" s="35" t="s">
        <v>145</v>
      </c>
      <c r="AG6" s="40" t="s">
        <v>145</v>
      </c>
      <c r="AH6" s="40" t="s">
        <v>145</v>
      </c>
      <c r="AI6" s="40" t="s">
        <v>145</v>
      </c>
      <c r="AJ6" s="35" t="s">
        <v>145</v>
      </c>
      <c r="AK6" s="35" t="s">
        <v>145</v>
      </c>
      <c r="AL6" s="35" t="s">
        <v>145</v>
      </c>
      <c r="AM6" s="35" t="s">
        <v>145</v>
      </c>
      <c r="AN6" s="35" t="s">
        <v>145</v>
      </c>
      <c r="AO6" s="35" t="s">
        <v>145</v>
      </c>
      <c r="AP6" s="35" t="s">
        <v>144</v>
      </c>
      <c r="AQ6" s="35" t="s">
        <v>145</v>
      </c>
      <c r="AR6" s="36" t="s">
        <v>145</v>
      </c>
      <c r="AS6" s="36" t="s">
        <v>145</v>
      </c>
      <c r="AT6" s="36" t="s">
        <v>145</v>
      </c>
      <c r="AU6" s="39" t="s">
        <v>145</v>
      </c>
      <c r="AV6" s="39" t="s">
        <v>145</v>
      </c>
      <c r="AW6" s="35" t="s">
        <v>145</v>
      </c>
      <c r="AX6" s="35" t="s">
        <v>145</v>
      </c>
      <c r="AY6" s="35" t="s">
        <v>145</v>
      </c>
      <c r="AZ6" s="40" t="s">
        <v>145</v>
      </c>
      <c r="BA6" s="40" t="s">
        <v>145</v>
      </c>
      <c r="BB6" s="40" t="s">
        <v>145</v>
      </c>
      <c r="BC6" s="35" t="s">
        <v>145</v>
      </c>
      <c r="BD6" s="35" t="s">
        <v>145</v>
      </c>
      <c r="BE6" s="35" t="s">
        <v>145</v>
      </c>
      <c r="BF6" s="35" t="s">
        <v>145</v>
      </c>
      <c r="BG6" s="35" t="s">
        <v>145</v>
      </c>
      <c r="BH6" s="35" t="s">
        <v>145</v>
      </c>
    </row>
    <row r="7" spans="1:60" ht="13.5">
      <c r="A7" s="17" t="s">
        <v>236</v>
      </c>
      <c r="B7" s="76" t="s">
        <v>237</v>
      </c>
      <c r="C7" s="77" t="s">
        <v>238</v>
      </c>
      <c r="D7" s="87">
        <f aca="true" t="shared" si="0" ref="D7:D58">E7+I7</f>
        <v>0</v>
      </c>
      <c r="E7" s="87">
        <f aca="true" t="shared" si="1" ref="E7:E58">SUM(F7:H7)</f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58">L7+M7+Q7+R7+S7</f>
        <v>5280331</v>
      </c>
      <c r="L7" s="87">
        <v>1912650</v>
      </c>
      <c r="M7" s="88">
        <f aca="true" t="shared" si="3" ref="M7:M58">SUM(N7:P7)</f>
        <v>434023</v>
      </c>
      <c r="N7" s="87">
        <v>56876</v>
      </c>
      <c r="O7" s="87">
        <v>274141</v>
      </c>
      <c r="P7" s="87">
        <v>103006</v>
      </c>
      <c r="Q7" s="87">
        <v>40519</v>
      </c>
      <c r="R7" s="87">
        <v>2578337</v>
      </c>
      <c r="S7" s="87">
        <v>314802</v>
      </c>
      <c r="T7" s="87">
        <v>838129</v>
      </c>
      <c r="U7" s="87">
        <v>0</v>
      </c>
      <c r="V7" s="87">
        <f aca="true" t="shared" si="4" ref="V7:V58">D7+K7+U7</f>
        <v>5280331</v>
      </c>
      <c r="W7" s="87">
        <f aca="true" t="shared" si="5" ref="W7:W58">X7+AB7</f>
        <v>0</v>
      </c>
      <c r="X7" s="87">
        <f aca="true" t="shared" si="6" ref="X7:X58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223664</v>
      </c>
      <c r="AD7" s="87">
        <f aca="true" t="shared" si="7" ref="AD7:AD58">AE7+AF7+AJ7+AK7+AL7</f>
        <v>659888</v>
      </c>
      <c r="AE7" s="87">
        <v>241412</v>
      </c>
      <c r="AF7" s="88">
        <f aca="true" t="shared" si="8" ref="AF7:AF58">SUM(AG7:AI7)</f>
        <v>142328</v>
      </c>
      <c r="AG7" s="87">
        <v>0</v>
      </c>
      <c r="AH7" s="87">
        <v>142328</v>
      </c>
      <c r="AI7" s="87">
        <v>0</v>
      </c>
      <c r="AJ7" s="87">
        <v>0</v>
      </c>
      <c r="AK7" s="87">
        <v>267211</v>
      </c>
      <c r="AL7" s="87">
        <v>8937</v>
      </c>
      <c r="AM7" s="87">
        <v>234391</v>
      </c>
      <c r="AN7" s="87">
        <v>0</v>
      </c>
      <c r="AO7" s="87">
        <f aca="true" t="shared" si="9" ref="AO7:AO58">W7+AD7+AN7</f>
        <v>659888</v>
      </c>
      <c r="AP7" s="87">
        <f aca="true" t="shared" si="10" ref="AP7:AS8">D7+W7</f>
        <v>0</v>
      </c>
      <c r="AQ7" s="87">
        <f t="shared" si="10"/>
        <v>0</v>
      </c>
      <c r="AR7" s="87">
        <f t="shared" si="10"/>
        <v>0</v>
      </c>
      <c r="AS7" s="87">
        <f t="shared" si="10"/>
        <v>0</v>
      </c>
      <c r="AT7" s="87">
        <f aca="true" t="shared" si="11" ref="AT7:AT70">H7+AA7</f>
        <v>0</v>
      </c>
      <c r="AU7" s="87">
        <f aca="true" t="shared" si="12" ref="AU7:AV70">I7+AB7</f>
        <v>0</v>
      </c>
      <c r="AV7" s="87">
        <f t="shared" si="12"/>
        <v>223664</v>
      </c>
      <c r="AW7" s="87">
        <f aca="true" t="shared" si="13" ref="AW7:AW70">K7+AD7</f>
        <v>5940219</v>
      </c>
      <c r="AX7" s="87">
        <f aca="true" t="shared" si="14" ref="AX7:AX70">L7+AE7</f>
        <v>2154062</v>
      </c>
      <c r="AY7" s="87">
        <f aca="true" t="shared" si="15" ref="AY7:AY70">M7+AF7</f>
        <v>576351</v>
      </c>
      <c r="AZ7" s="87">
        <f aca="true" t="shared" si="16" ref="AZ7:AZ60">N7+AG7</f>
        <v>56876</v>
      </c>
      <c r="BA7" s="87">
        <f aca="true" t="shared" si="17" ref="BA7:BA60">O7+AH7</f>
        <v>416469</v>
      </c>
      <c r="BB7" s="87">
        <f aca="true" t="shared" si="18" ref="BB7:BB60">P7+AI7</f>
        <v>103006</v>
      </c>
      <c r="BC7" s="87">
        <f aca="true" t="shared" si="19" ref="BC7:BC60">Q7+AJ7</f>
        <v>40519</v>
      </c>
      <c r="BD7" s="87">
        <f aca="true" t="shared" si="20" ref="BD7:BF12">R7+AK7</f>
        <v>2845548</v>
      </c>
      <c r="BE7" s="87">
        <f t="shared" si="20"/>
        <v>323739</v>
      </c>
      <c r="BF7" s="87">
        <f t="shared" si="20"/>
        <v>1072520</v>
      </c>
      <c r="BG7" s="87">
        <f aca="true" t="shared" si="21" ref="BG7:BH14">U7+AN7</f>
        <v>0</v>
      </c>
      <c r="BH7" s="87">
        <f t="shared" si="21"/>
        <v>5940219</v>
      </c>
    </row>
    <row r="8" spans="1:60" ht="13.5">
      <c r="A8" s="17" t="s">
        <v>236</v>
      </c>
      <c r="B8" s="76" t="s">
        <v>239</v>
      </c>
      <c r="C8" s="77" t="s">
        <v>240</v>
      </c>
      <c r="D8" s="87">
        <f t="shared" si="0"/>
        <v>119891</v>
      </c>
      <c r="E8" s="87">
        <f t="shared" si="1"/>
        <v>119891</v>
      </c>
      <c r="F8" s="87">
        <v>0</v>
      </c>
      <c r="G8" s="87">
        <v>8883</v>
      </c>
      <c r="H8" s="87">
        <v>111008</v>
      </c>
      <c r="I8" s="87">
        <v>0</v>
      </c>
      <c r="J8" s="87">
        <v>108719</v>
      </c>
      <c r="K8" s="87">
        <f t="shared" si="2"/>
        <v>1121892</v>
      </c>
      <c r="L8" s="87">
        <v>617694</v>
      </c>
      <c r="M8" s="88">
        <f t="shared" si="3"/>
        <v>91150</v>
      </c>
      <c r="N8" s="87">
        <v>54768</v>
      </c>
      <c r="O8" s="87">
        <v>0</v>
      </c>
      <c r="P8" s="87">
        <v>36382</v>
      </c>
      <c r="Q8" s="87">
        <v>19478</v>
      </c>
      <c r="R8" s="87">
        <v>393213</v>
      </c>
      <c r="S8" s="87">
        <v>357</v>
      </c>
      <c r="T8" s="87">
        <v>766308</v>
      </c>
      <c r="U8" s="87">
        <v>48737</v>
      </c>
      <c r="V8" s="87">
        <f t="shared" si="4"/>
        <v>1290520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262</v>
      </c>
      <c r="AD8" s="87">
        <f t="shared" si="7"/>
        <v>53201</v>
      </c>
      <c r="AE8" s="87">
        <v>0</v>
      </c>
      <c r="AF8" s="88">
        <f t="shared" si="8"/>
        <v>13599</v>
      </c>
      <c r="AG8" s="87">
        <v>13599</v>
      </c>
      <c r="AH8" s="87">
        <v>0</v>
      </c>
      <c r="AI8" s="87">
        <v>0</v>
      </c>
      <c r="AJ8" s="87">
        <v>0</v>
      </c>
      <c r="AK8" s="87">
        <v>39602</v>
      </c>
      <c r="AL8" s="87">
        <v>0</v>
      </c>
      <c r="AM8" s="87">
        <v>93478</v>
      </c>
      <c r="AN8" s="87">
        <v>0</v>
      </c>
      <c r="AO8" s="87">
        <f t="shared" si="9"/>
        <v>53201</v>
      </c>
      <c r="AP8" s="87">
        <f t="shared" si="10"/>
        <v>119891</v>
      </c>
      <c r="AQ8" s="87">
        <f t="shared" si="10"/>
        <v>119891</v>
      </c>
      <c r="AR8" s="87">
        <f t="shared" si="10"/>
        <v>0</v>
      </c>
      <c r="AS8" s="87">
        <f t="shared" si="10"/>
        <v>8883</v>
      </c>
      <c r="AT8" s="87">
        <f t="shared" si="11"/>
        <v>111008</v>
      </c>
      <c r="AU8" s="87">
        <f t="shared" si="12"/>
        <v>0</v>
      </c>
      <c r="AV8" s="87">
        <f t="shared" si="12"/>
        <v>108981</v>
      </c>
      <c r="AW8" s="87">
        <f t="shared" si="13"/>
        <v>1175093</v>
      </c>
      <c r="AX8" s="87">
        <f t="shared" si="14"/>
        <v>617694</v>
      </c>
      <c r="AY8" s="87">
        <f t="shared" si="15"/>
        <v>104749</v>
      </c>
      <c r="AZ8" s="87">
        <f t="shared" si="16"/>
        <v>68367</v>
      </c>
      <c r="BA8" s="87">
        <f t="shared" si="17"/>
        <v>0</v>
      </c>
      <c r="BB8" s="87">
        <f t="shared" si="18"/>
        <v>36382</v>
      </c>
      <c r="BC8" s="87">
        <f t="shared" si="19"/>
        <v>19478</v>
      </c>
      <c r="BD8" s="87">
        <f t="shared" si="20"/>
        <v>432815</v>
      </c>
      <c r="BE8" s="87">
        <f t="shared" si="20"/>
        <v>357</v>
      </c>
      <c r="BF8" s="87">
        <f t="shared" si="20"/>
        <v>859786</v>
      </c>
      <c r="BG8" s="87">
        <f t="shared" si="21"/>
        <v>48737</v>
      </c>
      <c r="BH8" s="87">
        <f t="shared" si="21"/>
        <v>1343721</v>
      </c>
    </row>
    <row r="9" spans="1:60" ht="13.5">
      <c r="A9" s="17" t="s">
        <v>236</v>
      </c>
      <c r="B9" s="76" t="s">
        <v>241</v>
      </c>
      <c r="C9" s="77" t="s">
        <v>242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378858</v>
      </c>
      <c r="L9" s="87">
        <v>150803</v>
      </c>
      <c r="M9" s="88">
        <f t="shared" si="3"/>
        <v>24305</v>
      </c>
      <c r="N9" s="87">
        <v>3838</v>
      </c>
      <c r="O9" s="87">
        <v>0</v>
      </c>
      <c r="P9" s="87">
        <v>20467</v>
      </c>
      <c r="Q9" s="87">
        <v>0</v>
      </c>
      <c r="R9" s="87">
        <v>189895</v>
      </c>
      <c r="S9" s="87">
        <v>13855</v>
      </c>
      <c r="T9" s="87">
        <v>587980</v>
      </c>
      <c r="U9" s="87">
        <v>0</v>
      </c>
      <c r="V9" s="87">
        <f t="shared" si="4"/>
        <v>378858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131277</v>
      </c>
      <c r="AE9" s="87">
        <v>124566</v>
      </c>
      <c r="AF9" s="88">
        <f t="shared" si="8"/>
        <v>2909</v>
      </c>
      <c r="AG9" s="87">
        <v>2909</v>
      </c>
      <c r="AH9" s="87">
        <v>0</v>
      </c>
      <c r="AI9" s="87">
        <v>0</v>
      </c>
      <c r="AJ9" s="87">
        <v>0</v>
      </c>
      <c r="AK9" s="87">
        <v>0</v>
      </c>
      <c r="AL9" s="87">
        <v>3802</v>
      </c>
      <c r="AM9" s="87">
        <v>181971</v>
      </c>
      <c r="AN9" s="87">
        <v>0</v>
      </c>
      <c r="AO9" s="87">
        <f t="shared" si="9"/>
        <v>131277</v>
      </c>
      <c r="AP9" s="87">
        <f aca="true" t="shared" si="22" ref="AP9:AS72">D9+W9</f>
        <v>0</v>
      </c>
      <c r="AQ9" s="87">
        <f t="shared" si="22"/>
        <v>0</v>
      </c>
      <c r="AR9" s="87">
        <f t="shared" si="22"/>
        <v>0</v>
      </c>
      <c r="AS9" s="87">
        <f t="shared" si="22"/>
        <v>0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3"/>
        <v>510135</v>
      </c>
      <c r="AX9" s="87">
        <f t="shared" si="14"/>
        <v>275369</v>
      </c>
      <c r="AY9" s="87">
        <f t="shared" si="15"/>
        <v>27214</v>
      </c>
      <c r="AZ9" s="87">
        <f t="shared" si="16"/>
        <v>6747</v>
      </c>
      <c r="BA9" s="87">
        <f t="shared" si="17"/>
        <v>0</v>
      </c>
      <c r="BB9" s="87">
        <f t="shared" si="18"/>
        <v>20467</v>
      </c>
      <c r="BC9" s="87">
        <f t="shared" si="19"/>
        <v>0</v>
      </c>
      <c r="BD9" s="87">
        <f t="shared" si="20"/>
        <v>189895</v>
      </c>
      <c r="BE9" s="87">
        <f t="shared" si="20"/>
        <v>17657</v>
      </c>
      <c r="BF9" s="87">
        <f t="shared" si="20"/>
        <v>769951</v>
      </c>
      <c r="BG9" s="87">
        <f t="shared" si="21"/>
        <v>0</v>
      </c>
      <c r="BH9" s="87">
        <f t="shared" si="21"/>
        <v>510135</v>
      </c>
    </row>
    <row r="10" spans="1:60" ht="13.5">
      <c r="A10" s="17" t="s">
        <v>236</v>
      </c>
      <c r="B10" s="76" t="s">
        <v>243</v>
      </c>
      <c r="C10" s="77" t="s">
        <v>244</v>
      </c>
      <c r="D10" s="87">
        <f t="shared" si="0"/>
        <v>8243</v>
      </c>
      <c r="E10" s="87">
        <f t="shared" si="1"/>
        <v>8243</v>
      </c>
      <c r="F10" s="87">
        <v>8243</v>
      </c>
      <c r="G10" s="87">
        <v>0</v>
      </c>
      <c r="H10" s="87">
        <v>0</v>
      </c>
      <c r="I10" s="87">
        <v>0</v>
      </c>
      <c r="J10" s="87">
        <v>203488</v>
      </c>
      <c r="K10" s="87">
        <f t="shared" si="2"/>
        <v>281099</v>
      </c>
      <c r="L10" s="87">
        <v>79156</v>
      </c>
      <c r="M10" s="88">
        <f t="shared" si="3"/>
        <v>9992</v>
      </c>
      <c r="N10" s="87">
        <v>8601</v>
      </c>
      <c r="O10" s="87">
        <v>1391</v>
      </c>
      <c r="P10" s="87">
        <v>0</v>
      </c>
      <c r="Q10" s="87">
        <v>0</v>
      </c>
      <c r="R10" s="87">
        <v>191951</v>
      </c>
      <c r="S10" s="87">
        <v>0</v>
      </c>
      <c r="T10" s="87">
        <v>421857</v>
      </c>
      <c r="U10" s="87">
        <v>28453</v>
      </c>
      <c r="V10" s="87">
        <f t="shared" si="4"/>
        <v>317795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92417</v>
      </c>
      <c r="AN10" s="87">
        <v>0</v>
      </c>
      <c r="AO10" s="87">
        <f t="shared" si="9"/>
        <v>0</v>
      </c>
      <c r="AP10" s="87">
        <f t="shared" si="22"/>
        <v>8243</v>
      </c>
      <c r="AQ10" s="87">
        <f t="shared" si="22"/>
        <v>8243</v>
      </c>
      <c r="AR10" s="87">
        <f t="shared" si="22"/>
        <v>8243</v>
      </c>
      <c r="AS10" s="87">
        <f t="shared" si="22"/>
        <v>0</v>
      </c>
      <c r="AT10" s="87">
        <f t="shared" si="11"/>
        <v>0</v>
      </c>
      <c r="AU10" s="87">
        <f t="shared" si="12"/>
        <v>0</v>
      </c>
      <c r="AV10" s="87">
        <f t="shared" si="12"/>
        <v>203488</v>
      </c>
      <c r="AW10" s="87">
        <f t="shared" si="13"/>
        <v>281099</v>
      </c>
      <c r="AX10" s="87">
        <f t="shared" si="14"/>
        <v>79156</v>
      </c>
      <c r="AY10" s="87">
        <f t="shared" si="15"/>
        <v>9992</v>
      </c>
      <c r="AZ10" s="87">
        <f t="shared" si="16"/>
        <v>8601</v>
      </c>
      <c r="BA10" s="87">
        <f t="shared" si="17"/>
        <v>1391</v>
      </c>
      <c r="BB10" s="87">
        <f t="shared" si="18"/>
        <v>0</v>
      </c>
      <c r="BC10" s="87">
        <f t="shared" si="19"/>
        <v>0</v>
      </c>
      <c r="BD10" s="87">
        <f t="shared" si="20"/>
        <v>191951</v>
      </c>
      <c r="BE10" s="87">
        <f t="shared" si="20"/>
        <v>0</v>
      </c>
      <c r="BF10" s="87">
        <f t="shared" si="20"/>
        <v>514274</v>
      </c>
      <c r="BG10" s="87">
        <f t="shared" si="21"/>
        <v>28453</v>
      </c>
      <c r="BH10" s="87">
        <f t="shared" si="21"/>
        <v>317795</v>
      </c>
    </row>
    <row r="11" spans="1:60" ht="13.5">
      <c r="A11" s="17" t="s">
        <v>236</v>
      </c>
      <c r="B11" s="76" t="s">
        <v>245</v>
      </c>
      <c r="C11" s="77" t="s">
        <v>246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65892</v>
      </c>
      <c r="K11" s="87">
        <f t="shared" si="2"/>
        <v>162388</v>
      </c>
      <c r="L11" s="87">
        <v>26820</v>
      </c>
      <c r="M11" s="88">
        <f t="shared" si="3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135568</v>
      </c>
      <c r="S11" s="87">
        <v>0</v>
      </c>
      <c r="T11" s="87">
        <v>286095</v>
      </c>
      <c r="U11" s="87">
        <v>0</v>
      </c>
      <c r="V11" s="87">
        <f t="shared" si="4"/>
        <v>162388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53844</v>
      </c>
      <c r="AD11" s="87">
        <f t="shared" si="7"/>
        <v>171348</v>
      </c>
      <c r="AE11" s="87">
        <v>16092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155256</v>
      </c>
      <c r="AL11" s="87">
        <v>0</v>
      </c>
      <c r="AM11" s="87">
        <v>158856</v>
      </c>
      <c r="AN11" s="87">
        <v>0</v>
      </c>
      <c r="AO11" s="87">
        <f t="shared" si="9"/>
        <v>171348</v>
      </c>
      <c r="AP11" s="87">
        <f t="shared" si="22"/>
        <v>0</v>
      </c>
      <c r="AQ11" s="87">
        <f t="shared" si="22"/>
        <v>0</v>
      </c>
      <c r="AR11" s="87">
        <f t="shared" si="22"/>
        <v>0</v>
      </c>
      <c r="AS11" s="87">
        <f t="shared" si="22"/>
        <v>0</v>
      </c>
      <c r="AT11" s="87">
        <f t="shared" si="11"/>
        <v>0</v>
      </c>
      <c r="AU11" s="87">
        <f t="shared" si="12"/>
        <v>0</v>
      </c>
      <c r="AV11" s="87">
        <f t="shared" si="12"/>
        <v>119736</v>
      </c>
      <c r="AW11" s="87">
        <f t="shared" si="13"/>
        <v>333736</v>
      </c>
      <c r="AX11" s="87">
        <f t="shared" si="14"/>
        <v>42912</v>
      </c>
      <c r="AY11" s="87">
        <f t="shared" si="15"/>
        <v>0</v>
      </c>
      <c r="AZ11" s="87">
        <f t="shared" si="16"/>
        <v>0</v>
      </c>
      <c r="BA11" s="87">
        <f t="shared" si="17"/>
        <v>0</v>
      </c>
      <c r="BB11" s="87">
        <f t="shared" si="18"/>
        <v>0</v>
      </c>
      <c r="BC11" s="87">
        <f t="shared" si="19"/>
        <v>0</v>
      </c>
      <c r="BD11" s="87">
        <f t="shared" si="20"/>
        <v>290824</v>
      </c>
      <c r="BE11" s="87">
        <f t="shared" si="20"/>
        <v>0</v>
      </c>
      <c r="BF11" s="87">
        <f t="shared" si="20"/>
        <v>444951</v>
      </c>
      <c r="BG11" s="87">
        <f t="shared" si="21"/>
        <v>0</v>
      </c>
      <c r="BH11" s="87">
        <f t="shared" si="21"/>
        <v>333736</v>
      </c>
    </row>
    <row r="12" spans="1:60" ht="13.5">
      <c r="A12" s="17" t="s">
        <v>236</v>
      </c>
      <c r="B12" s="76" t="s">
        <v>247</v>
      </c>
      <c r="C12" s="77" t="s">
        <v>248</v>
      </c>
      <c r="D12" s="87">
        <f t="shared" si="0"/>
        <v>169680</v>
      </c>
      <c r="E12" s="87">
        <f t="shared" si="1"/>
        <v>169680</v>
      </c>
      <c r="F12" s="87">
        <v>169680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625421</v>
      </c>
      <c r="L12" s="87">
        <v>102457</v>
      </c>
      <c r="M12" s="88">
        <f t="shared" si="3"/>
        <v>117214</v>
      </c>
      <c r="N12" s="87">
        <v>0</v>
      </c>
      <c r="O12" s="87">
        <v>107116</v>
      </c>
      <c r="P12" s="87">
        <v>10098</v>
      </c>
      <c r="Q12" s="87">
        <v>0</v>
      </c>
      <c r="R12" s="87">
        <v>405750</v>
      </c>
      <c r="S12" s="87">
        <v>0</v>
      </c>
      <c r="T12" s="87">
        <v>0</v>
      </c>
      <c r="U12" s="87">
        <v>0</v>
      </c>
      <c r="V12" s="87">
        <f t="shared" si="4"/>
        <v>795101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119476</v>
      </c>
      <c r="AE12" s="87">
        <v>68094</v>
      </c>
      <c r="AF12" s="88">
        <f t="shared" si="8"/>
        <v>38011</v>
      </c>
      <c r="AG12" s="87">
        <v>0</v>
      </c>
      <c r="AH12" s="87">
        <v>38011</v>
      </c>
      <c r="AI12" s="87">
        <v>0</v>
      </c>
      <c r="AJ12" s="87">
        <v>0</v>
      </c>
      <c r="AK12" s="87">
        <v>13371</v>
      </c>
      <c r="AL12" s="87">
        <v>0</v>
      </c>
      <c r="AM12" s="87">
        <v>0</v>
      </c>
      <c r="AN12" s="87">
        <v>0</v>
      </c>
      <c r="AO12" s="87">
        <f t="shared" si="9"/>
        <v>119476</v>
      </c>
      <c r="AP12" s="87">
        <f t="shared" si="22"/>
        <v>169680</v>
      </c>
      <c r="AQ12" s="87">
        <f t="shared" si="22"/>
        <v>169680</v>
      </c>
      <c r="AR12" s="87">
        <f t="shared" si="22"/>
        <v>169680</v>
      </c>
      <c r="AS12" s="87">
        <f t="shared" si="22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744897</v>
      </c>
      <c r="AX12" s="87">
        <f t="shared" si="14"/>
        <v>170551</v>
      </c>
      <c r="AY12" s="87">
        <f t="shared" si="15"/>
        <v>155225</v>
      </c>
      <c r="AZ12" s="87">
        <f t="shared" si="16"/>
        <v>0</v>
      </c>
      <c r="BA12" s="87">
        <f t="shared" si="17"/>
        <v>145127</v>
      </c>
      <c r="BB12" s="87">
        <f t="shared" si="18"/>
        <v>10098</v>
      </c>
      <c r="BC12" s="87">
        <f t="shared" si="19"/>
        <v>0</v>
      </c>
      <c r="BD12" s="87">
        <f t="shared" si="20"/>
        <v>419121</v>
      </c>
      <c r="BE12" s="87">
        <f aca="true" t="shared" si="23" ref="BE12:BF75">S12+AL12</f>
        <v>0</v>
      </c>
      <c r="BF12" s="87">
        <f t="shared" si="23"/>
        <v>0</v>
      </c>
      <c r="BG12" s="87">
        <f t="shared" si="21"/>
        <v>0</v>
      </c>
      <c r="BH12" s="87">
        <f t="shared" si="21"/>
        <v>914577</v>
      </c>
    </row>
    <row r="13" spans="1:60" ht="13.5">
      <c r="A13" s="17" t="s">
        <v>236</v>
      </c>
      <c r="B13" s="76" t="s">
        <v>249</v>
      </c>
      <c r="C13" s="77" t="s">
        <v>250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46706</v>
      </c>
      <c r="K13" s="87">
        <f t="shared" si="2"/>
        <v>114497</v>
      </c>
      <c r="L13" s="87">
        <v>0</v>
      </c>
      <c r="M13" s="88">
        <f t="shared" si="3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114497</v>
      </c>
      <c r="S13" s="87">
        <v>0</v>
      </c>
      <c r="T13" s="87">
        <v>274146</v>
      </c>
      <c r="U13" s="87">
        <v>0</v>
      </c>
      <c r="V13" s="87">
        <f t="shared" si="4"/>
        <v>114497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91367</v>
      </c>
      <c r="AN13" s="87">
        <v>0</v>
      </c>
      <c r="AO13" s="87">
        <f t="shared" si="9"/>
        <v>0</v>
      </c>
      <c r="AP13" s="87">
        <f t="shared" si="22"/>
        <v>0</v>
      </c>
      <c r="AQ13" s="87">
        <f t="shared" si="22"/>
        <v>0</v>
      </c>
      <c r="AR13" s="87">
        <f t="shared" si="22"/>
        <v>0</v>
      </c>
      <c r="AS13" s="87">
        <f t="shared" si="22"/>
        <v>0</v>
      </c>
      <c r="AT13" s="87">
        <f t="shared" si="11"/>
        <v>0</v>
      </c>
      <c r="AU13" s="87">
        <f t="shared" si="12"/>
        <v>0</v>
      </c>
      <c r="AV13" s="87">
        <f t="shared" si="12"/>
        <v>46706</v>
      </c>
      <c r="AW13" s="87">
        <f t="shared" si="13"/>
        <v>114497</v>
      </c>
      <c r="AX13" s="87">
        <f t="shared" si="14"/>
        <v>0</v>
      </c>
      <c r="AY13" s="87">
        <f t="shared" si="15"/>
        <v>0</v>
      </c>
      <c r="AZ13" s="87">
        <f t="shared" si="16"/>
        <v>0</v>
      </c>
      <c r="BA13" s="87">
        <f t="shared" si="17"/>
        <v>0</v>
      </c>
      <c r="BB13" s="87">
        <f t="shared" si="18"/>
        <v>0</v>
      </c>
      <c r="BC13" s="87">
        <f t="shared" si="19"/>
        <v>0</v>
      </c>
      <c r="BD13" s="87">
        <f aca="true" t="shared" si="24" ref="BD13:BD76">R13+AK13</f>
        <v>114497</v>
      </c>
      <c r="BE13" s="87">
        <f t="shared" si="23"/>
        <v>0</v>
      </c>
      <c r="BF13" s="87">
        <f t="shared" si="23"/>
        <v>365513</v>
      </c>
      <c r="BG13" s="87">
        <f t="shared" si="21"/>
        <v>0</v>
      </c>
      <c r="BH13" s="87">
        <f t="shared" si="21"/>
        <v>114497</v>
      </c>
    </row>
    <row r="14" spans="1:60" ht="13.5">
      <c r="A14" s="17" t="s">
        <v>236</v>
      </c>
      <c r="B14" s="76" t="s">
        <v>251</v>
      </c>
      <c r="C14" s="77" t="s">
        <v>252</v>
      </c>
      <c r="D14" s="87">
        <f t="shared" si="0"/>
        <v>3203</v>
      </c>
      <c r="E14" s="87">
        <f t="shared" si="1"/>
        <v>3203</v>
      </c>
      <c r="F14" s="87">
        <v>0</v>
      </c>
      <c r="G14" s="87">
        <v>3203</v>
      </c>
      <c r="H14" s="87">
        <v>0</v>
      </c>
      <c r="I14" s="87">
        <v>0</v>
      </c>
      <c r="J14" s="87">
        <v>77451</v>
      </c>
      <c r="K14" s="87">
        <f t="shared" si="2"/>
        <v>74794</v>
      </c>
      <c r="L14" s="87">
        <v>0</v>
      </c>
      <c r="M14" s="88">
        <f t="shared" si="3"/>
        <v>3882</v>
      </c>
      <c r="N14" s="87">
        <v>0</v>
      </c>
      <c r="O14" s="87">
        <v>0</v>
      </c>
      <c r="P14" s="87">
        <v>3882</v>
      </c>
      <c r="Q14" s="87">
        <v>0</v>
      </c>
      <c r="R14" s="87">
        <v>70912</v>
      </c>
      <c r="S14" s="87">
        <v>0</v>
      </c>
      <c r="T14" s="87">
        <v>87404</v>
      </c>
      <c r="U14" s="87">
        <v>0</v>
      </c>
      <c r="V14" s="87">
        <f t="shared" si="4"/>
        <v>77997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20275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20275</v>
      </c>
      <c r="AL14" s="87">
        <v>0</v>
      </c>
      <c r="AM14" s="87">
        <v>48072</v>
      </c>
      <c r="AN14" s="87">
        <v>0</v>
      </c>
      <c r="AO14" s="87">
        <f t="shared" si="9"/>
        <v>20275</v>
      </c>
      <c r="AP14" s="87">
        <f t="shared" si="22"/>
        <v>3203</v>
      </c>
      <c r="AQ14" s="87">
        <f t="shared" si="22"/>
        <v>3203</v>
      </c>
      <c r="AR14" s="87">
        <f t="shared" si="22"/>
        <v>0</v>
      </c>
      <c r="AS14" s="87">
        <f t="shared" si="22"/>
        <v>3203</v>
      </c>
      <c r="AT14" s="87">
        <f t="shared" si="11"/>
        <v>0</v>
      </c>
      <c r="AU14" s="87">
        <f t="shared" si="12"/>
        <v>0</v>
      </c>
      <c r="AV14" s="87">
        <f t="shared" si="12"/>
        <v>77451</v>
      </c>
      <c r="AW14" s="87">
        <f t="shared" si="13"/>
        <v>95069</v>
      </c>
      <c r="AX14" s="87">
        <f t="shared" si="14"/>
        <v>0</v>
      </c>
      <c r="AY14" s="87">
        <f t="shared" si="15"/>
        <v>3882</v>
      </c>
      <c r="AZ14" s="87">
        <f t="shared" si="16"/>
        <v>0</v>
      </c>
      <c r="BA14" s="87">
        <f t="shared" si="17"/>
        <v>0</v>
      </c>
      <c r="BB14" s="87">
        <f t="shared" si="18"/>
        <v>3882</v>
      </c>
      <c r="BC14" s="87">
        <f t="shared" si="19"/>
        <v>0</v>
      </c>
      <c r="BD14" s="87">
        <f t="shared" si="24"/>
        <v>91187</v>
      </c>
      <c r="BE14" s="87">
        <f t="shared" si="23"/>
        <v>0</v>
      </c>
      <c r="BF14" s="87">
        <f t="shared" si="23"/>
        <v>135476</v>
      </c>
      <c r="BG14" s="87">
        <f t="shared" si="21"/>
        <v>0</v>
      </c>
      <c r="BH14" s="87">
        <f t="shared" si="21"/>
        <v>98272</v>
      </c>
    </row>
    <row r="15" spans="1:60" ht="13.5">
      <c r="A15" s="17" t="s">
        <v>236</v>
      </c>
      <c r="B15" s="76" t="s">
        <v>253</v>
      </c>
      <c r="C15" s="77" t="s">
        <v>254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24571</v>
      </c>
      <c r="K15" s="87">
        <f t="shared" si="2"/>
        <v>0</v>
      </c>
      <c r="L15" s="87">
        <v>0</v>
      </c>
      <c r="M15" s="88">
        <f t="shared" si="3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282299</v>
      </c>
      <c r="U15" s="87">
        <v>0</v>
      </c>
      <c r="V15" s="87">
        <f t="shared" si="4"/>
        <v>0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83304</v>
      </c>
      <c r="AN15" s="87">
        <v>0</v>
      </c>
      <c r="AO15" s="87">
        <f t="shared" si="9"/>
        <v>0</v>
      </c>
      <c r="AP15" s="87">
        <f t="shared" si="22"/>
        <v>0</v>
      </c>
      <c r="AQ15" s="87">
        <f t="shared" si="22"/>
        <v>0</v>
      </c>
      <c r="AR15" s="87">
        <f t="shared" si="22"/>
        <v>0</v>
      </c>
      <c r="AS15" s="87">
        <f t="shared" si="22"/>
        <v>0</v>
      </c>
      <c r="AT15" s="87">
        <f t="shared" si="11"/>
        <v>0</v>
      </c>
      <c r="AU15" s="87">
        <f t="shared" si="12"/>
        <v>0</v>
      </c>
      <c r="AV15" s="87">
        <f t="shared" si="12"/>
        <v>24571</v>
      </c>
      <c r="AW15" s="87">
        <f t="shared" si="13"/>
        <v>0</v>
      </c>
      <c r="AX15" s="87">
        <f t="shared" si="14"/>
        <v>0</v>
      </c>
      <c r="AY15" s="87">
        <f t="shared" si="15"/>
        <v>0</v>
      </c>
      <c r="AZ15" s="87">
        <f t="shared" si="16"/>
        <v>0</v>
      </c>
      <c r="BA15" s="87">
        <f t="shared" si="17"/>
        <v>0</v>
      </c>
      <c r="BB15" s="87">
        <f t="shared" si="18"/>
        <v>0</v>
      </c>
      <c r="BC15" s="87">
        <f t="shared" si="19"/>
        <v>0</v>
      </c>
      <c r="BD15" s="87">
        <f t="shared" si="24"/>
        <v>0</v>
      </c>
      <c r="BE15" s="87">
        <f t="shared" si="23"/>
        <v>0</v>
      </c>
      <c r="BF15" s="87">
        <f t="shared" si="23"/>
        <v>365603</v>
      </c>
      <c r="BG15" s="87">
        <f aca="true" t="shared" si="25" ref="BG15:BG78">U15+AN15</f>
        <v>0</v>
      </c>
      <c r="BH15" s="87">
        <f aca="true" t="shared" si="26" ref="BH15:BH78">V15+AO15</f>
        <v>0</v>
      </c>
    </row>
    <row r="16" spans="1:60" ht="13.5">
      <c r="A16" s="17" t="s">
        <v>236</v>
      </c>
      <c r="B16" s="76" t="s">
        <v>255</v>
      </c>
      <c r="C16" s="77" t="s">
        <v>256</v>
      </c>
      <c r="D16" s="87">
        <f t="shared" si="0"/>
        <v>355853</v>
      </c>
      <c r="E16" s="87">
        <f t="shared" si="1"/>
        <v>355853</v>
      </c>
      <c r="F16" s="87">
        <v>311345</v>
      </c>
      <c r="G16" s="87">
        <v>0</v>
      </c>
      <c r="H16" s="87">
        <v>44508</v>
      </c>
      <c r="I16" s="87">
        <v>0</v>
      </c>
      <c r="J16" s="87">
        <v>0</v>
      </c>
      <c r="K16" s="87">
        <f t="shared" si="2"/>
        <v>380159</v>
      </c>
      <c r="L16" s="87">
        <v>71062</v>
      </c>
      <c r="M16" s="88">
        <f t="shared" si="3"/>
        <v>114255</v>
      </c>
      <c r="N16" s="87">
        <v>597</v>
      </c>
      <c r="O16" s="87">
        <v>103009</v>
      </c>
      <c r="P16" s="87">
        <v>10649</v>
      </c>
      <c r="Q16" s="87">
        <v>0</v>
      </c>
      <c r="R16" s="87">
        <v>178523</v>
      </c>
      <c r="S16" s="87">
        <v>16319</v>
      </c>
      <c r="T16" s="87">
        <v>0</v>
      </c>
      <c r="U16" s="87">
        <v>0</v>
      </c>
      <c r="V16" s="87">
        <f t="shared" si="4"/>
        <v>736012</v>
      </c>
      <c r="W16" s="87">
        <f t="shared" si="5"/>
        <v>6</v>
      </c>
      <c r="X16" s="87">
        <f t="shared" si="6"/>
        <v>6</v>
      </c>
      <c r="Y16" s="87">
        <v>6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85862</v>
      </c>
      <c r="AE16" s="87">
        <v>6940</v>
      </c>
      <c r="AF16" s="88">
        <f t="shared" si="8"/>
        <v>52780</v>
      </c>
      <c r="AG16" s="87">
        <v>0</v>
      </c>
      <c r="AH16" s="87">
        <v>24024</v>
      </c>
      <c r="AI16" s="87">
        <v>28756</v>
      </c>
      <c r="AJ16" s="87">
        <v>0</v>
      </c>
      <c r="AK16" s="87">
        <v>25173</v>
      </c>
      <c r="AL16" s="87">
        <v>969</v>
      </c>
      <c r="AM16" s="87">
        <v>0</v>
      </c>
      <c r="AN16" s="87">
        <v>0</v>
      </c>
      <c r="AO16" s="87">
        <f t="shared" si="9"/>
        <v>85868</v>
      </c>
      <c r="AP16" s="87">
        <f t="shared" si="22"/>
        <v>355859</v>
      </c>
      <c r="AQ16" s="87">
        <f t="shared" si="22"/>
        <v>355859</v>
      </c>
      <c r="AR16" s="87">
        <f t="shared" si="22"/>
        <v>311351</v>
      </c>
      <c r="AS16" s="87">
        <f t="shared" si="22"/>
        <v>0</v>
      </c>
      <c r="AT16" s="87">
        <f t="shared" si="11"/>
        <v>44508</v>
      </c>
      <c r="AU16" s="87">
        <f t="shared" si="12"/>
        <v>0</v>
      </c>
      <c r="AV16" s="87">
        <f t="shared" si="12"/>
        <v>0</v>
      </c>
      <c r="AW16" s="87">
        <f t="shared" si="13"/>
        <v>466021</v>
      </c>
      <c r="AX16" s="87">
        <f t="shared" si="14"/>
        <v>78002</v>
      </c>
      <c r="AY16" s="87">
        <f t="shared" si="15"/>
        <v>167035</v>
      </c>
      <c r="AZ16" s="87">
        <f t="shared" si="16"/>
        <v>597</v>
      </c>
      <c r="BA16" s="87">
        <f t="shared" si="17"/>
        <v>127033</v>
      </c>
      <c r="BB16" s="87">
        <f t="shared" si="18"/>
        <v>39405</v>
      </c>
      <c r="BC16" s="87">
        <f t="shared" si="19"/>
        <v>0</v>
      </c>
      <c r="BD16" s="87">
        <f t="shared" si="24"/>
        <v>203696</v>
      </c>
      <c r="BE16" s="87">
        <f t="shared" si="23"/>
        <v>17288</v>
      </c>
      <c r="BF16" s="87">
        <f t="shared" si="23"/>
        <v>0</v>
      </c>
      <c r="BG16" s="87">
        <f t="shared" si="25"/>
        <v>0</v>
      </c>
      <c r="BH16" s="87">
        <f t="shared" si="26"/>
        <v>821880</v>
      </c>
    </row>
    <row r="17" spans="1:60" ht="13.5">
      <c r="A17" s="17" t="s">
        <v>236</v>
      </c>
      <c r="B17" s="76" t="s">
        <v>257</v>
      </c>
      <c r="C17" s="77" t="s">
        <v>258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21893</v>
      </c>
      <c r="K17" s="87">
        <f t="shared" si="2"/>
        <v>123767</v>
      </c>
      <c r="L17" s="87">
        <v>19295</v>
      </c>
      <c r="M17" s="88">
        <f t="shared" si="3"/>
        <v>448</v>
      </c>
      <c r="N17" s="87">
        <v>448</v>
      </c>
      <c r="O17" s="87">
        <v>0</v>
      </c>
      <c r="P17" s="87">
        <v>0</v>
      </c>
      <c r="Q17" s="87">
        <v>0</v>
      </c>
      <c r="R17" s="87">
        <v>104024</v>
      </c>
      <c r="S17" s="87">
        <v>0</v>
      </c>
      <c r="T17" s="87">
        <v>193389</v>
      </c>
      <c r="U17" s="87">
        <v>1686</v>
      </c>
      <c r="V17" s="87">
        <f t="shared" si="4"/>
        <v>125453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3753</v>
      </c>
      <c r="AD17" s="87">
        <f t="shared" si="7"/>
        <v>68652</v>
      </c>
      <c r="AE17" s="87">
        <v>8128</v>
      </c>
      <c r="AF17" s="88">
        <f t="shared" si="8"/>
        <v>3988</v>
      </c>
      <c r="AG17" s="87">
        <v>3988</v>
      </c>
      <c r="AH17" s="87">
        <v>0</v>
      </c>
      <c r="AI17" s="87">
        <v>0</v>
      </c>
      <c r="AJ17" s="87">
        <v>0</v>
      </c>
      <c r="AK17" s="87">
        <v>56536</v>
      </c>
      <c r="AL17" s="87">
        <v>0</v>
      </c>
      <c r="AM17" s="87">
        <v>101482</v>
      </c>
      <c r="AN17" s="87">
        <v>338</v>
      </c>
      <c r="AO17" s="87">
        <f t="shared" si="9"/>
        <v>68990</v>
      </c>
      <c r="AP17" s="87">
        <f t="shared" si="22"/>
        <v>0</v>
      </c>
      <c r="AQ17" s="87">
        <f t="shared" si="22"/>
        <v>0</v>
      </c>
      <c r="AR17" s="87">
        <f t="shared" si="22"/>
        <v>0</v>
      </c>
      <c r="AS17" s="87">
        <f t="shared" si="22"/>
        <v>0</v>
      </c>
      <c r="AT17" s="87">
        <f t="shared" si="11"/>
        <v>0</v>
      </c>
      <c r="AU17" s="87">
        <f t="shared" si="12"/>
        <v>0</v>
      </c>
      <c r="AV17" s="87">
        <f t="shared" si="12"/>
        <v>25646</v>
      </c>
      <c r="AW17" s="87">
        <f t="shared" si="13"/>
        <v>192419</v>
      </c>
      <c r="AX17" s="87">
        <f t="shared" si="14"/>
        <v>27423</v>
      </c>
      <c r="AY17" s="87">
        <f t="shared" si="15"/>
        <v>4436</v>
      </c>
      <c r="AZ17" s="87">
        <f t="shared" si="16"/>
        <v>4436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4"/>
        <v>160560</v>
      </c>
      <c r="BE17" s="87">
        <f t="shared" si="23"/>
        <v>0</v>
      </c>
      <c r="BF17" s="87">
        <f t="shared" si="23"/>
        <v>294871</v>
      </c>
      <c r="BG17" s="87">
        <f t="shared" si="25"/>
        <v>2024</v>
      </c>
      <c r="BH17" s="87">
        <f t="shared" si="26"/>
        <v>194443</v>
      </c>
    </row>
    <row r="18" spans="1:60" ht="13.5">
      <c r="A18" s="17" t="s">
        <v>236</v>
      </c>
      <c r="B18" s="76" t="s">
        <v>259</v>
      </c>
      <c r="C18" s="77" t="s">
        <v>260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43292</v>
      </c>
      <c r="K18" s="87">
        <f t="shared" si="2"/>
        <v>141421</v>
      </c>
      <c r="L18" s="87">
        <v>14588</v>
      </c>
      <c r="M18" s="88">
        <f t="shared" si="3"/>
        <v>1383</v>
      </c>
      <c r="N18" s="87">
        <v>1383</v>
      </c>
      <c r="O18" s="87">
        <v>0</v>
      </c>
      <c r="P18" s="87">
        <v>0</v>
      </c>
      <c r="Q18" s="87">
        <v>0</v>
      </c>
      <c r="R18" s="87">
        <v>125450</v>
      </c>
      <c r="S18" s="87">
        <v>0</v>
      </c>
      <c r="T18" s="87">
        <v>193857</v>
      </c>
      <c r="U18" s="87">
        <v>0</v>
      </c>
      <c r="V18" s="87">
        <f t="shared" si="4"/>
        <v>141421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2716</v>
      </c>
      <c r="AE18" s="87">
        <v>1621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1095</v>
      </c>
      <c r="AL18" s="87">
        <v>0</v>
      </c>
      <c r="AM18" s="87">
        <v>81359</v>
      </c>
      <c r="AN18" s="87">
        <v>0</v>
      </c>
      <c r="AO18" s="87">
        <f t="shared" si="9"/>
        <v>2716</v>
      </c>
      <c r="AP18" s="87">
        <f t="shared" si="22"/>
        <v>0</v>
      </c>
      <c r="AQ18" s="87">
        <f t="shared" si="22"/>
        <v>0</v>
      </c>
      <c r="AR18" s="87">
        <f t="shared" si="22"/>
        <v>0</v>
      </c>
      <c r="AS18" s="87">
        <f t="shared" si="22"/>
        <v>0</v>
      </c>
      <c r="AT18" s="87">
        <f t="shared" si="11"/>
        <v>0</v>
      </c>
      <c r="AU18" s="87">
        <f t="shared" si="12"/>
        <v>0</v>
      </c>
      <c r="AV18" s="87">
        <f t="shared" si="12"/>
        <v>43292</v>
      </c>
      <c r="AW18" s="87">
        <f t="shared" si="13"/>
        <v>144137</v>
      </c>
      <c r="AX18" s="87">
        <f t="shared" si="14"/>
        <v>16209</v>
      </c>
      <c r="AY18" s="87">
        <f t="shared" si="15"/>
        <v>1383</v>
      </c>
      <c r="AZ18" s="87">
        <f t="shared" si="16"/>
        <v>1383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4"/>
        <v>126545</v>
      </c>
      <c r="BE18" s="87">
        <f t="shared" si="23"/>
        <v>0</v>
      </c>
      <c r="BF18" s="87">
        <f t="shared" si="23"/>
        <v>275216</v>
      </c>
      <c r="BG18" s="87">
        <f t="shared" si="25"/>
        <v>0</v>
      </c>
      <c r="BH18" s="87">
        <f t="shared" si="26"/>
        <v>144137</v>
      </c>
    </row>
    <row r="19" spans="1:60" ht="13.5">
      <c r="A19" s="17" t="s">
        <v>236</v>
      </c>
      <c r="B19" s="76" t="s">
        <v>261</v>
      </c>
      <c r="C19" s="77" t="s">
        <v>262</v>
      </c>
      <c r="D19" s="87">
        <f t="shared" si="0"/>
        <v>243041</v>
      </c>
      <c r="E19" s="87">
        <f t="shared" si="1"/>
        <v>228698</v>
      </c>
      <c r="F19" s="87">
        <v>228698</v>
      </c>
      <c r="G19" s="87">
        <v>0</v>
      </c>
      <c r="H19" s="87">
        <v>0</v>
      </c>
      <c r="I19" s="87">
        <v>14343</v>
      </c>
      <c r="J19" s="87">
        <v>0</v>
      </c>
      <c r="K19" s="87">
        <f t="shared" si="2"/>
        <v>333212</v>
      </c>
      <c r="L19" s="87">
        <v>71393</v>
      </c>
      <c r="M19" s="88">
        <f t="shared" si="3"/>
        <v>66326</v>
      </c>
      <c r="N19" s="87">
        <v>0</v>
      </c>
      <c r="O19" s="87">
        <v>65615</v>
      </c>
      <c r="P19" s="87">
        <v>711</v>
      </c>
      <c r="Q19" s="87">
        <v>6390</v>
      </c>
      <c r="R19" s="87">
        <v>147090</v>
      </c>
      <c r="S19" s="87">
        <v>42013</v>
      </c>
      <c r="T19" s="87">
        <v>0</v>
      </c>
      <c r="U19" s="87">
        <v>0</v>
      </c>
      <c r="V19" s="87">
        <f t="shared" si="4"/>
        <v>576253</v>
      </c>
      <c r="W19" s="87">
        <f t="shared" si="5"/>
        <v>1743</v>
      </c>
      <c r="X19" s="87">
        <f t="shared" si="6"/>
        <v>1743</v>
      </c>
      <c r="Y19" s="87">
        <v>1743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81087</v>
      </c>
      <c r="AE19" s="87">
        <v>30066</v>
      </c>
      <c r="AF19" s="88">
        <f t="shared" si="8"/>
        <v>23302</v>
      </c>
      <c r="AG19" s="87">
        <v>0</v>
      </c>
      <c r="AH19" s="87">
        <v>23302</v>
      </c>
      <c r="AI19" s="87">
        <v>0</v>
      </c>
      <c r="AJ19" s="87">
        <v>0</v>
      </c>
      <c r="AK19" s="87">
        <v>27719</v>
      </c>
      <c r="AL19" s="87">
        <v>0</v>
      </c>
      <c r="AM19" s="87">
        <v>0</v>
      </c>
      <c r="AN19" s="87">
        <v>0</v>
      </c>
      <c r="AO19" s="87">
        <f t="shared" si="9"/>
        <v>82830</v>
      </c>
      <c r="AP19" s="87">
        <f t="shared" si="22"/>
        <v>244784</v>
      </c>
      <c r="AQ19" s="87">
        <f t="shared" si="22"/>
        <v>230441</v>
      </c>
      <c r="AR19" s="87">
        <f t="shared" si="22"/>
        <v>230441</v>
      </c>
      <c r="AS19" s="87">
        <f t="shared" si="22"/>
        <v>0</v>
      </c>
      <c r="AT19" s="87">
        <f t="shared" si="11"/>
        <v>0</v>
      </c>
      <c r="AU19" s="87">
        <f t="shared" si="12"/>
        <v>14343</v>
      </c>
      <c r="AV19" s="87">
        <f t="shared" si="12"/>
        <v>0</v>
      </c>
      <c r="AW19" s="87">
        <f t="shared" si="13"/>
        <v>414299</v>
      </c>
      <c r="AX19" s="87">
        <f t="shared" si="14"/>
        <v>101459</v>
      </c>
      <c r="AY19" s="87">
        <f t="shared" si="15"/>
        <v>89628</v>
      </c>
      <c r="AZ19" s="87">
        <f t="shared" si="16"/>
        <v>0</v>
      </c>
      <c r="BA19" s="87">
        <f t="shared" si="17"/>
        <v>88917</v>
      </c>
      <c r="BB19" s="87">
        <f t="shared" si="18"/>
        <v>711</v>
      </c>
      <c r="BC19" s="87">
        <f t="shared" si="19"/>
        <v>6390</v>
      </c>
      <c r="BD19" s="87">
        <f t="shared" si="24"/>
        <v>174809</v>
      </c>
      <c r="BE19" s="87">
        <f t="shared" si="23"/>
        <v>42013</v>
      </c>
      <c r="BF19" s="87">
        <f t="shared" si="23"/>
        <v>0</v>
      </c>
      <c r="BG19" s="87">
        <f t="shared" si="25"/>
        <v>0</v>
      </c>
      <c r="BH19" s="87">
        <f t="shared" si="26"/>
        <v>659083</v>
      </c>
    </row>
    <row r="20" spans="1:60" ht="13.5">
      <c r="A20" s="17" t="s">
        <v>236</v>
      </c>
      <c r="B20" s="76" t="s">
        <v>263</v>
      </c>
      <c r="C20" s="77" t="s">
        <v>264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106731</v>
      </c>
      <c r="K20" s="87">
        <f t="shared" si="2"/>
        <v>97908</v>
      </c>
      <c r="L20" s="87">
        <v>4682</v>
      </c>
      <c r="M20" s="88">
        <f t="shared" si="3"/>
        <v>1275</v>
      </c>
      <c r="N20" s="87">
        <v>1268</v>
      </c>
      <c r="O20" s="87">
        <v>0</v>
      </c>
      <c r="P20" s="87">
        <v>7</v>
      </c>
      <c r="Q20" s="87">
        <v>0</v>
      </c>
      <c r="R20" s="87">
        <v>90549</v>
      </c>
      <c r="S20" s="87">
        <v>1402</v>
      </c>
      <c r="T20" s="87">
        <v>93269</v>
      </c>
      <c r="U20" s="87">
        <v>0</v>
      </c>
      <c r="V20" s="87">
        <f t="shared" si="4"/>
        <v>97908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40038</v>
      </c>
      <c r="AE20" s="87">
        <v>4139</v>
      </c>
      <c r="AF20" s="88">
        <f t="shared" si="8"/>
        <v>738</v>
      </c>
      <c r="AG20" s="87">
        <v>738</v>
      </c>
      <c r="AH20" s="87">
        <v>0</v>
      </c>
      <c r="AI20" s="87">
        <v>0</v>
      </c>
      <c r="AJ20" s="87">
        <v>0</v>
      </c>
      <c r="AK20" s="87">
        <v>35161</v>
      </c>
      <c r="AL20" s="87">
        <v>0</v>
      </c>
      <c r="AM20" s="87">
        <v>57235</v>
      </c>
      <c r="AN20" s="87">
        <v>0</v>
      </c>
      <c r="AO20" s="87">
        <f t="shared" si="9"/>
        <v>40038</v>
      </c>
      <c r="AP20" s="87">
        <f t="shared" si="22"/>
        <v>0</v>
      </c>
      <c r="AQ20" s="87">
        <f t="shared" si="22"/>
        <v>0</v>
      </c>
      <c r="AR20" s="87">
        <f t="shared" si="22"/>
        <v>0</v>
      </c>
      <c r="AS20" s="87">
        <f t="shared" si="22"/>
        <v>0</v>
      </c>
      <c r="AT20" s="87">
        <f t="shared" si="11"/>
        <v>0</v>
      </c>
      <c r="AU20" s="87">
        <f t="shared" si="12"/>
        <v>0</v>
      </c>
      <c r="AV20" s="87">
        <f t="shared" si="12"/>
        <v>106731</v>
      </c>
      <c r="AW20" s="87">
        <f t="shared" si="13"/>
        <v>137946</v>
      </c>
      <c r="AX20" s="87">
        <f t="shared" si="14"/>
        <v>8821</v>
      </c>
      <c r="AY20" s="87">
        <f t="shared" si="15"/>
        <v>2013</v>
      </c>
      <c r="AZ20" s="87">
        <f t="shared" si="16"/>
        <v>2006</v>
      </c>
      <c r="BA20" s="87">
        <f t="shared" si="17"/>
        <v>0</v>
      </c>
      <c r="BB20" s="87">
        <f t="shared" si="18"/>
        <v>7</v>
      </c>
      <c r="BC20" s="87">
        <f t="shared" si="19"/>
        <v>0</v>
      </c>
      <c r="BD20" s="87">
        <f t="shared" si="24"/>
        <v>125710</v>
      </c>
      <c r="BE20" s="87">
        <f t="shared" si="23"/>
        <v>1402</v>
      </c>
      <c r="BF20" s="87">
        <f t="shared" si="23"/>
        <v>150504</v>
      </c>
      <c r="BG20" s="87">
        <f t="shared" si="25"/>
        <v>0</v>
      </c>
      <c r="BH20" s="87">
        <f t="shared" si="26"/>
        <v>137946</v>
      </c>
    </row>
    <row r="21" spans="1:60" ht="13.5">
      <c r="A21" s="17" t="s">
        <v>236</v>
      </c>
      <c r="B21" s="76" t="s">
        <v>265</v>
      </c>
      <c r="C21" s="77" t="s">
        <v>266</v>
      </c>
      <c r="D21" s="87">
        <f t="shared" si="0"/>
        <v>3262</v>
      </c>
      <c r="E21" s="87">
        <f t="shared" si="1"/>
        <v>3262</v>
      </c>
      <c r="F21" s="87">
        <v>3262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106316</v>
      </c>
      <c r="L21" s="87">
        <v>1991</v>
      </c>
      <c r="M21" s="88">
        <f t="shared" si="3"/>
        <v>16155</v>
      </c>
      <c r="N21" s="87">
        <v>0</v>
      </c>
      <c r="O21" s="87">
        <v>15045</v>
      </c>
      <c r="P21" s="87">
        <v>1110</v>
      </c>
      <c r="Q21" s="87">
        <v>0</v>
      </c>
      <c r="R21" s="87">
        <v>88170</v>
      </c>
      <c r="S21" s="87">
        <v>0</v>
      </c>
      <c r="T21" s="87">
        <v>108984</v>
      </c>
      <c r="U21" s="87">
        <v>37969</v>
      </c>
      <c r="V21" s="87">
        <f t="shared" si="4"/>
        <v>147547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38570</v>
      </c>
      <c r="AN21" s="87">
        <v>0</v>
      </c>
      <c r="AO21" s="87">
        <f t="shared" si="9"/>
        <v>0</v>
      </c>
      <c r="AP21" s="87">
        <f t="shared" si="22"/>
        <v>3262</v>
      </c>
      <c r="AQ21" s="87">
        <f t="shared" si="22"/>
        <v>3262</v>
      </c>
      <c r="AR21" s="87">
        <f t="shared" si="22"/>
        <v>3262</v>
      </c>
      <c r="AS21" s="87">
        <f t="shared" si="22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106316</v>
      </c>
      <c r="AX21" s="87">
        <f t="shared" si="14"/>
        <v>1991</v>
      </c>
      <c r="AY21" s="87">
        <f t="shared" si="15"/>
        <v>16155</v>
      </c>
      <c r="AZ21" s="87">
        <f t="shared" si="16"/>
        <v>0</v>
      </c>
      <c r="BA21" s="87">
        <f t="shared" si="17"/>
        <v>15045</v>
      </c>
      <c r="BB21" s="87">
        <f t="shared" si="18"/>
        <v>1110</v>
      </c>
      <c r="BC21" s="87">
        <f t="shared" si="19"/>
        <v>0</v>
      </c>
      <c r="BD21" s="87">
        <f t="shared" si="24"/>
        <v>88170</v>
      </c>
      <c r="BE21" s="87">
        <f t="shared" si="23"/>
        <v>0</v>
      </c>
      <c r="BF21" s="87">
        <f t="shared" si="23"/>
        <v>147554</v>
      </c>
      <c r="BG21" s="87">
        <f t="shared" si="25"/>
        <v>37969</v>
      </c>
      <c r="BH21" s="87">
        <f t="shared" si="26"/>
        <v>147547</v>
      </c>
    </row>
    <row r="22" spans="1:60" ht="13.5">
      <c r="A22" s="17" t="s">
        <v>236</v>
      </c>
      <c r="B22" s="76" t="s">
        <v>267</v>
      </c>
      <c r="C22" s="77" t="s">
        <v>268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130802</v>
      </c>
      <c r="K22" s="87">
        <f t="shared" si="2"/>
        <v>140653</v>
      </c>
      <c r="L22" s="87">
        <v>22686</v>
      </c>
      <c r="M22" s="88">
        <f t="shared" si="3"/>
        <v>1673</v>
      </c>
      <c r="N22" s="87">
        <v>341</v>
      </c>
      <c r="O22" s="87">
        <v>0</v>
      </c>
      <c r="P22" s="87">
        <v>1332</v>
      </c>
      <c r="Q22" s="87">
        <v>0</v>
      </c>
      <c r="R22" s="87">
        <v>116294</v>
      </c>
      <c r="S22" s="87">
        <v>0</v>
      </c>
      <c r="T22" s="87">
        <v>42894</v>
      </c>
      <c r="U22" s="87">
        <v>11466</v>
      </c>
      <c r="V22" s="87">
        <f t="shared" si="4"/>
        <v>152119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66484</v>
      </c>
      <c r="AE22" s="87">
        <v>7152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59332</v>
      </c>
      <c r="AL22" s="87">
        <v>0</v>
      </c>
      <c r="AM22" s="87">
        <v>75766</v>
      </c>
      <c r="AN22" s="87">
        <v>0</v>
      </c>
      <c r="AO22" s="87">
        <f t="shared" si="9"/>
        <v>66484</v>
      </c>
      <c r="AP22" s="87">
        <f t="shared" si="22"/>
        <v>0</v>
      </c>
      <c r="AQ22" s="87">
        <f t="shared" si="22"/>
        <v>0</v>
      </c>
      <c r="AR22" s="87">
        <f t="shared" si="22"/>
        <v>0</v>
      </c>
      <c r="AS22" s="87">
        <f t="shared" si="22"/>
        <v>0</v>
      </c>
      <c r="AT22" s="87">
        <f t="shared" si="11"/>
        <v>0</v>
      </c>
      <c r="AU22" s="87">
        <f t="shared" si="12"/>
        <v>0</v>
      </c>
      <c r="AV22" s="87">
        <f t="shared" si="12"/>
        <v>130802</v>
      </c>
      <c r="AW22" s="87">
        <f t="shared" si="13"/>
        <v>207137</v>
      </c>
      <c r="AX22" s="87">
        <f t="shared" si="14"/>
        <v>29838</v>
      </c>
      <c r="AY22" s="87">
        <f t="shared" si="15"/>
        <v>1673</v>
      </c>
      <c r="AZ22" s="87">
        <f t="shared" si="16"/>
        <v>341</v>
      </c>
      <c r="BA22" s="87">
        <f t="shared" si="17"/>
        <v>0</v>
      </c>
      <c r="BB22" s="87">
        <f t="shared" si="18"/>
        <v>1332</v>
      </c>
      <c r="BC22" s="87">
        <f t="shared" si="19"/>
        <v>0</v>
      </c>
      <c r="BD22" s="87">
        <f t="shared" si="24"/>
        <v>175626</v>
      </c>
      <c r="BE22" s="87">
        <f t="shared" si="23"/>
        <v>0</v>
      </c>
      <c r="BF22" s="87">
        <f t="shared" si="23"/>
        <v>118660</v>
      </c>
      <c r="BG22" s="87">
        <f t="shared" si="25"/>
        <v>11466</v>
      </c>
      <c r="BH22" s="87">
        <f t="shared" si="26"/>
        <v>218603</v>
      </c>
    </row>
    <row r="23" spans="1:60" ht="13.5">
      <c r="A23" s="17" t="s">
        <v>236</v>
      </c>
      <c r="B23" s="76" t="s">
        <v>269</v>
      </c>
      <c r="C23" s="77" t="s">
        <v>270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23790</v>
      </c>
      <c r="K23" s="87">
        <f t="shared" si="2"/>
        <v>375098</v>
      </c>
      <c r="L23" s="87">
        <v>16935</v>
      </c>
      <c r="M23" s="88">
        <f t="shared" si="3"/>
        <v>178231</v>
      </c>
      <c r="N23" s="87">
        <v>1447</v>
      </c>
      <c r="O23" s="87">
        <v>173468</v>
      </c>
      <c r="P23" s="87">
        <v>3316</v>
      </c>
      <c r="Q23" s="87">
        <v>0</v>
      </c>
      <c r="R23" s="87">
        <v>179932</v>
      </c>
      <c r="S23" s="87">
        <v>0</v>
      </c>
      <c r="T23" s="87">
        <v>35165</v>
      </c>
      <c r="U23" s="87">
        <v>656</v>
      </c>
      <c r="V23" s="87">
        <f t="shared" si="4"/>
        <v>375754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48987</v>
      </c>
      <c r="AE23" s="87">
        <v>8115</v>
      </c>
      <c r="AF23" s="88">
        <f t="shared" si="8"/>
        <v>13371</v>
      </c>
      <c r="AG23" s="87">
        <v>0</v>
      </c>
      <c r="AH23" s="87">
        <v>13371</v>
      </c>
      <c r="AI23" s="87">
        <v>0</v>
      </c>
      <c r="AJ23" s="87">
        <v>0</v>
      </c>
      <c r="AK23" s="87">
        <v>27501</v>
      </c>
      <c r="AL23" s="87">
        <v>0</v>
      </c>
      <c r="AM23" s="87">
        <v>0</v>
      </c>
      <c r="AN23" s="87">
        <v>281</v>
      </c>
      <c r="AO23" s="87">
        <f t="shared" si="9"/>
        <v>49268</v>
      </c>
      <c r="AP23" s="87">
        <f t="shared" si="22"/>
        <v>0</v>
      </c>
      <c r="AQ23" s="87">
        <f t="shared" si="22"/>
        <v>0</v>
      </c>
      <c r="AR23" s="87">
        <f t="shared" si="22"/>
        <v>0</v>
      </c>
      <c r="AS23" s="87">
        <f t="shared" si="22"/>
        <v>0</v>
      </c>
      <c r="AT23" s="87">
        <f t="shared" si="11"/>
        <v>0</v>
      </c>
      <c r="AU23" s="87">
        <f t="shared" si="12"/>
        <v>0</v>
      </c>
      <c r="AV23" s="87">
        <f t="shared" si="12"/>
        <v>23790</v>
      </c>
      <c r="AW23" s="87">
        <f t="shared" si="13"/>
        <v>424085</v>
      </c>
      <c r="AX23" s="87">
        <f t="shared" si="14"/>
        <v>25050</v>
      </c>
      <c r="AY23" s="87">
        <f t="shared" si="15"/>
        <v>191602</v>
      </c>
      <c r="AZ23" s="87">
        <f t="shared" si="16"/>
        <v>1447</v>
      </c>
      <c r="BA23" s="87">
        <f t="shared" si="17"/>
        <v>186839</v>
      </c>
      <c r="BB23" s="87">
        <f t="shared" si="18"/>
        <v>3316</v>
      </c>
      <c r="BC23" s="87">
        <f t="shared" si="19"/>
        <v>0</v>
      </c>
      <c r="BD23" s="87">
        <f t="shared" si="24"/>
        <v>207433</v>
      </c>
      <c r="BE23" s="87">
        <f t="shared" si="23"/>
        <v>0</v>
      </c>
      <c r="BF23" s="87">
        <f t="shared" si="23"/>
        <v>35165</v>
      </c>
      <c r="BG23" s="87">
        <f t="shared" si="25"/>
        <v>937</v>
      </c>
      <c r="BH23" s="87">
        <f t="shared" si="26"/>
        <v>425022</v>
      </c>
    </row>
    <row r="24" spans="1:60" ht="13.5">
      <c r="A24" s="17" t="s">
        <v>236</v>
      </c>
      <c r="B24" s="76" t="s">
        <v>271</v>
      </c>
      <c r="C24" s="77" t="s">
        <v>272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6021</v>
      </c>
      <c r="K24" s="87">
        <f t="shared" si="2"/>
        <v>0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195509</v>
      </c>
      <c r="U24" s="87">
        <v>0</v>
      </c>
      <c r="V24" s="87">
        <f t="shared" si="4"/>
        <v>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65063</v>
      </c>
      <c r="AN24" s="87">
        <v>0</v>
      </c>
      <c r="AO24" s="87">
        <f t="shared" si="9"/>
        <v>0</v>
      </c>
      <c r="AP24" s="87">
        <f t="shared" si="22"/>
        <v>0</v>
      </c>
      <c r="AQ24" s="87">
        <f t="shared" si="22"/>
        <v>0</v>
      </c>
      <c r="AR24" s="87">
        <f t="shared" si="22"/>
        <v>0</v>
      </c>
      <c r="AS24" s="87">
        <f t="shared" si="22"/>
        <v>0</v>
      </c>
      <c r="AT24" s="87">
        <f t="shared" si="11"/>
        <v>0</v>
      </c>
      <c r="AU24" s="87">
        <f t="shared" si="12"/>
        <v>0</v>
      </c>
      <c r="AV24" s="87">
        <f t="shared" si="12"/>
        <v>6021</v>
      </c>
      <c r="AW24" s="87">
        <f t="shared" si="13"/>
        <v>0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4"/>
        <v>0</v>
      </c>
      <c r="BE24" s="87">
        <f t="shared" si="23"/>
        <v>0</v>
      </c>
      <c r="BF24" s="87">
        <f t="shared" si="23"/>
        <v>260572</v>
      </c>
      <c r="BG24" s="87">
        <f t="shared" si="25"/>
        <v>0</v>
      </c>
      <c r="BH24" s="87">
        <f t="shared" si="26"/>
        <v>0</v>
      </c>
    </row>
    <row r="25" spans="1:60" ht="13.5">
      <c r="A25" s="17" t="s">
        <v>236</v>
      </c>
      <c r="B25" s="76" t="s">
        <v>273</v>
      </c>
      <c r="C25" s="77" t="s">
        <v>274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132107</v>
      </c>
      <c r="L25" s="87">
        <v>23085</v>
      </c>
      <c r="M25" s="88">
        <f t="shared" si="3"/>
        <v>612</v>
      </c>
      <c r="N25" s="87">
        <v>0</v>
      </c>
      <c r="O25" s="87">
        <v>0</v>
      </c>
      <c r="P25" s="87">
        <v>612</v>
      </c>
      <c r="Q25" s="87">
        <v>0</v>
      </c>
      <c r="R25" s="87">
        <v>108410</v>
      </c>
      <c r="S25" s="87">
        <v>0</v>
      </c>
      <c r="T25" s="87">
        <v>250449</v>
      </c>
      <c r="U25" s="87">
        <v>51619</v>
      </c>
      <c r="V25" s="87">
        <f t="shared" si="4"/>
        <v>183726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68990</v>
      </c>
      <c r="AD25" s="87">
        <f t="shared" si="7"/>
        <v>167695</v>
      </c>
      <c r="AE25" s="87">
        <v>23520</v>
      </c>
      <c r="AF25" s="88">
        <f t="shared" si="8"/>
        <v>72611</v>
      </c>
      <c r="AG25" s="87">
        <v>0</v>
      </c>
      <c r="AH25" s="87">
        <v>72611</v>
      </c>
      <c r="AI25" s="87">
        <v>0</v>
      </c>
      <c r="AJ25" s="87">
        <v>0</v>
      </c>
      <c r="AK25" s="87">
        <v>71564</v>
      </c>
      <c r="AL25" s="87">
        <v>0</v>
      </c>
      <c r="AM25" s="87">
        <v>73197</v>
      </c>
      <c r="AN25" s="87">
        <v>17382</v>
      </c>
      <c r="AO25" s="87">
        <f t="shared" si="9"/>
        <v>185077</v>
      </c>
      <c r="AP25" s="87">
        <f t="shared" si="22"/>
        <v>0</v>
      </c>
      <c r="AQ25" s="87">
        <f t="shared" si="22"/>
        <v>0</v>
      </c>
      <c r="AR25" s="87">
        <f t="shared" si="22"/>
        <v>0</v>
      </c>
      <c r="AS25" s="87">
        <f t="shared" si="22"/>
        <v>0</v>
      </c>
      <c r="AT25" s="87">
        <f t="shared" si="11"/>
        <v>0</v>
      </c>
      <c r="AU25" s="87">
        <f t="shared" si="12"/>
        <v>0</v>
      </c>
      <c r="AV25" s="87">
        <f t="shared" si="12"/>
        <v>68990</v>
      </c>
      <c r="AW25" s="87">
        <f t="shared" si="13"/>
        <v>299802</v>
      </c>
      <c r="AX25" s="87">
        <f t="shared" si="14"/>
        <v>46605</v>
      </c>
      <c r="AY25" s="87">
        <f t="shared" si="15"/>
        <v>73223</v>
      </c>
      <c r="AZ25" s="87">
        <f t="shared" si="16"/>
        <v>0</v>
      </c>
      <c r="BA25" s="87">
        <f t="shared" si="17"/>
        <v>72611</v>
      </c>
      <c r="BB25" s="87">
        <f t="shared" si="18"/>
        <v>612</v>
      </c>
      <c r="BC25" s="87">
        <f t="shared" si="19"/>
        <v>0</v>
      </c>
      <c r="BD25" s="87">
        <f t="shared" si="24"/>
        <v>179974</v>
      </c>
      <c r="BE25" s="87">
        <f t="shared" si="23"/>
        <v>0</v>
      </c>
      <c r="BF25" s="87">
        <f t="shared" si="23"/>
        <v>323646</v>
      </c>
      <c r="BG25" s="87">
        <f t="shared" si="25"/>
        <v>69001</v>
      </c>
      <c r="BH25" s="87">
        <f t="shared" si="26"/>
        <v>368803</v>
      </c>
    </row>
    <row r="26" spans="1:60" ht="13.5">
      <c r="A26" s="17" t="s">
        <v>236</v>
      </c>
      <c r="B26" s="76" t="s">
        <v>275</v>
      </c>
      <c r="C26" s="77" t="s">
        <v>276</v>
      </c>
      <c r="D26" s="87">
        <f t="shared" si="0"/>
        <v>9975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9975</v>
      </c>
      <c r="J26" s="87">
        <v>135201</v>
      </c>
      <c r="K26" s="87">
        <f t="shared" si="2"/>
        <v>858347</v>
      </c>
      <c r="L26" s="87">
        <v>177953</v>
      </c>
      <c r="M26" s="88">
        <f t="shared" si="3"/>
        <v>7317</v>
      </c>
      <c r="N26" s="87">
        <v>2030</v>
      </c>
      <c r="O26" s="87">
        <v>0</v>
      </c>
      <c r="P26" s="87">
        <v>5287</v>
      </c>
      <c r="Q26" s="87">
        <v>0</v>
      </c>
      <c r="R26" s="87">
        <v>673077</v>
      </c>
      <c r="S26" s="87">
        <v>0</v>
      </c>
      <c r="T26" s="87">
        <v>437607</v>
      </c>
      <c r="U26" s="87">
        <v>82163</v>
      </c>
      <c r="V26" s="87">
        <f t="shared" si="4"/>
        <v>950485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89063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89063</v>
      </c>
      <c r="AL26" s="87">
        <v>0</v>
      </c>
      <c r="AM26" s="87">
        <v>221207</v>
      </c>
      <c r="AN26" s="87">
        <v>97380</v>
      </c>
      <c r="AO26" s="87">
        <f t="shared" si="9"/>
        <v>186443</v>
      </c>
      <c r="AP26" s="87">
        <f t="shared" si="22"/>
        <v>9975</v>
      </c>
      <c r="AQ26" s="87">
        <f t="shared" si="22"/>
        <v>0</v>
      </c>
      <c r="AR26" s="87">
        <f t="shared" si="22"/>
        <v>0</v>
      </c>
      <c r="AS26" s="87">
        <f t="shared" si="22"/>
        <v>0</v>
      </c>
      <c r="AT26" s="87">
        <f t="shared" si="11"/>
        <v>0</v>
      </c>
      <c r="AU26" s="87">
        <f t="shared" si="12"/>
        <v>9975</v>
      </c>
      <c r="AV26" s="87">
        <f t="shared" si="12"/>
        <v>135201</v>
      </c>
      <c r="AW26" s="87">
        <f t="shared" si="13"/>
        <v>947410</v>
      </c>
      <c r="AX26" s="87">
        <f t="shared" si="14"/>
        <v>177953</v>
      </c>
      <c r="AY26" s="87">
        <f t="shared" si="15"/>
        <v>7317</v>
      </c>
      <c r="AZ26" s="87">
        <f t="shared" si="16"/>
        <v>2030</v>
      </c>
      <c r="BA26" s="87">
        <f t="shared" si="17"/>
        <v>0</v>
      </c>
      <c r="BB26" s="87">
        <f t="shared" si="18"/>
        <v>5287</v>
      </c>
      <c r="BC26" s="87">
        <f t="shared" si="19"/>
        <v>0</v>
      </c>
      <c r="BD26" s="87">
        <f t="shared" si="24"/>
        <v>762140</v>
      </c>
      <c r="BE26" s="87">
        <f t="shared" si="23"/>
        <v>0</v>
      </c>
      <c r="BF26" s="87">
        <f t="shared" si="23"/>
        <v>658814</v>
      </c>
      <c r="BG26" s="87">
        <f t="shared" si="25"/>
        <v>179543</v>
      </c>
      <c r="BH26" s="87">
        <f t="shared" si="26"/>
        <v>1136928</v>
      </c>
    </row>
    <row r="27" spans="1:60" ht="13.5">
      <c r="A27" s="17" t="s">
        <v>236</v>
      </c>
      <c r="B27" s="76" t="s">
        <v>277</v>
      </c>
      <c r="C27" s="77" t="s">
        <v>278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31823</v>
      </c>
      <c r="K27" s="87">
        <f t="shared" si="2"/>
        <v>48070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48070</v>
      </c>
      <c r="S27" s="87">
        <v>0</v>
      </c>
      <c r="T27" s="87">
        <v>11778</v>
      </c>
      <c r="U27" s="87">
        <v>0</v>
      </c>
      <c r="V27" s="87">
        <f t="shared" si="4"/>
        <v>48070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27027</v>
      </c>
      <c r="AN27" s="87">
        <v>0</v>
      </c>
      <c r="AO27" s="87">
        <f t="shared" si="9"/>
        <v>0</v>
      </c>
      <c r="AP27" s="87">
        <f t="shared" si="22"/>
        <v>0</v>
      </c>
      <c r="AQ27" s="87">
        <f t="shared" si="22"/>
        <v>0</v>
      </c>
      <c r="AR27" s="87">
        <f t="shared" si="22"/>
        <v>0</v>
      </c>
      <c r="AS27" s="87">
        <f t="shared" si="22"/>
        <v>0</v>
      </c>
      <c r="AT27" s="87">
        <f t="shared" si="11"/>
        <v>0</v>
      </c>
      <c r="AU27" s="87">
        <f t="shared" si="12"/>
        <v>0</v>
      </c>
      <c r="AV27" s="87">
        <f t="shared" si="12"/>
        <v>31823</v>
      </c>
      <c r="AW27" s="87">
        <f t="shared" si="13"/>
        <v>48070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4"/>
        <v>48070</v>
      </c>
      <c r="BE27" s="87">
        <f t="shared" si="23"/>
        <v>0</v>
      </c>
      <c r="BF27" s="87">
        <f t="shared" si="23"/>
        <v>38805</v>
      </c>
      <c r="BG27" s="87">
        <f t="shared" si="25"/>
        <v>0</v>
      </c>
      <c r="BH27" s="87">
        <f t="shared" si="26"/>
        <v>48070</v>
      </c>
    </row>
    <row r="28" spans="1:60" ht="13.5">
      <c r="A28" s="17" t="s">
        <v>236</v>
      </c>
      <c r="B28" s="76" t="s">
        <v>279</v>
      </c>
      <c r="C28" s="77" t="s">
        <v>280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14832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14477</v>
      </c>
      <c r="S28" s="87">
        <v>355</v>
      </c>
      <c r="T28" s="87">
        <v>40679</v>
      </c>
      <c r="U28" s="87">
        <v>0</v>
      </c>
      <c r="V28" s="87">
        <f t="shared" si="4"/>
        <v>14832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24237</v>
      </c>
      <c r="AD28" s="87">
        <f t="shared" si="7"/>
        <v>13789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13789</v>
      </c>
      <c r="AL28" s="87">
        <v>0</v>
      </c>
      <c r="AM28" s="87">
        <v>8639</v>
      </c>
      <c r="AN28" s="87">
        <v>0</v>
      </c>
      <c r="AO28" s="87">
        <f t="shared" si="9"/>
        <v>13789</v>
      </c>
      <c r="AP28" s="87">
        <f t="shared" si="22"/>
        <v>0</v>
      </c>
      <c r="AQ28" s="87">
        <f t="shared" si="22"/>
        <v>0</v>
      </c>
      <c r="AR28" s="87">
        <f t="shared" si="22"/>
        <v>0</v>
      </c>
      <c r="AS28" s="87">
        <f t="shared" si="22"/>
        <v>0</v>
      </c>
      <c r="AT28" s="87">
        <f t="shared" si="11"/>
        <v>0</v>
      </c>
      <c r="AU28" s="87">
        <f t="shared" si="12"/>
        <v>0</v>
      </c>
      <c r="AV28" s="87">
        <f t="shared" si="12"/>
        <v>24237</v>
      </c>
      <c r="AW28" s="87">
        <f t="shared" si="13"/>
        <v>28621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4"/>
        <v>28266</v>
      </c>
      <c r="BE28" s="87">
        <f t="shared" si="23"/>
        <v>355</v>
      </c>
      <c r="BF28" s="87">
        <f t="shared" si="23"/>
        <v>49318</v>
      </c>
      <c r="BG28" s="87">
        <f t="shared" si="25"/>
        <v>0</v>
      </c>
      <c r="BH28" s="87">
        <f t="shared" si="26"/>
        <v>28621</v>
      </c>
    </row>
    <row r="29" spans="1:60" ht="13.5">
      <c r="A29" s="17" t="s">
        <v>236</v>
      </c>
      <c r="B29" s="76" t="s">
        <v>281</v>
      </c>
      <c r="C29" s="77" t="s">
        <v>282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54007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54007</v>
      </c>
      <c r="S29" s="87">
        <v>0</v>
      </c>
      <c r="T29" s="87">
        <v>158867</v>
      </c>
      <c r="U29" s="87">
        <v>0</v>
      </c>
      <c r="V29" s="87">
        <f t="shared" si="4"/>
        <v>54007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45450</v>
      </c>
      <c r="AD29" s="87">
        <f t="shared" si="7"/>
        <v>42399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42399</v>
      </c>
      <c r="AL29" s="87">
        <v>0</v>
      </c>
      <c r="AM29" s="87">
        <v>42348</v>
      </c>
      <c r="AN29" s="87">
        <v>0</v>
      </c>
      <c r="AO29" s="87">
        <f t="shared" si="9"/>
        <v>42399</v>
      </c>
      <c r="AP29" s="87">
        <f t="shared" si="22"/>
        <v>0</v>
      </c>
      <c r="AQ29" s="87">
        <f t="shared" si="22"/>
        <v>0</v>
      </c>
      <c r="AR29" s="87">
        <f t="shared" si="22"/>
        <v>0</v>
      </c>
      <c r="AS29" s="87">
        <f t="shared" si="22"/>
        <v>0</v>
      </c>
      <c r="AT29" s="87">
        <f t="shared" si="11"/>
        <v>0</v>
      </c>
      <c r="AU29" s="87">
        <f t="shared" si="12"/>
        <v>0</v>
      </c>
      <c r="AV29" s="87">
        <f t="shared" si="12"/>
        <v>45450</v>
      </c>
      <c r="AW29" s="87">
        <f t="shared" si="13"/>
        <v>96406</v>
      </c>
      <c r="AX29" s="87">
        <f t="shared" si="14"/>
        <v>0</v>
      </c>
      <c r="AY29" s="87">
        <f t="shared" si="15"/>
        <v>0</v>
      </c>
      <c r="AZ29" s="87">
        <f t="shared" si="16"/>
        <v>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4"/>
        <v>96406</v>
      </c>
      <c r="BE29" s="87">
        <f t="shared" si="23"/>
        <v>0</v>
      </c>
      <c r="BF29" s="87">
        <f t="shared" si="23"/>
        <v>201215</v>
      </c>
      <c r="BG29" s="87">
        <f t="shared" si="25"/>
        <v>0</v>
      </c>
      <c r="BH29" s="87">
        <f t="shared" si="26"/>
        <v>96406</v>
      </c>
    </row>
    <row r="30" spans="1:60" ht="13.5">
      <c r="A30" s="17" t="s">
        <v>236</v>
      </c>
      <c r="B30" s="76" t="s">
        <v>283</v>
      </c>
      <c r="C30" s="77" t="s">
        <v>284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20248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20248</v>
      </c>
      <c r="S30" s="87">
        <v>0</v>
      </c>
      <c r="T30" s="87">
        <v>50167</v>
      </c>
      <c r="U30" s="87">
        <v>0</v>
      </c>
      <c r="V30" s="87">
        <f t="shared" si="4"/>
        <v>20248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27141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20500</v>
      </c>
      <c r="AN30" s="87">
        <v>0</v>
      </c>
      <c r="AO30" s="87">
        <f t="shared" si="9"/>
        <v>0</v>
      </c>
      <c r="AP30" s="87">
        <f t="shared" si="22"/>
        <v>0</v>
      </c>
      <c r="AQ30" s="87">
        <f t="shared" si="22"/>
        <v>0</v>
      </c>
      <c r="AR30" s="87">
        <f t="shared" si="22"/>
        <v>0</v>
      </c>
      <c r="AS30" s="87">
        <f t="shared" si="22"/>
        <v>0</v>
      </c>
      <c r="AT30" s="87">
        <f t="shared" si="11"/>
        <v>0</v>
      </c>
      <c r="AU30" s="87">
        <f t="shared" si="12"/>
        <v>0</v>
      </c>
      <c r="AV30" s="87">
        <f t="shared" si="12"/>
        <v>27141</v>
      </c>
      <c r="AW30" s="87">
        <f t="shared" si="13"/>
        <v>20248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4"/>
        <v>20248</v>
      </c>
      <c r="BE30" s="87">
        <f t="shared" si="23"/>
        <v>0</v>
      </c>
      <c r="BF30" s="87">
        <f t="shared" si="23"/>
        <v>70667</v>
      </c>
      <c r="BG30" s="87">
        <f t="shared" si="25"/>
        <v>0</v>
      </c>
      <c r="BH30" s="87">
        <f t="shared" si="26"/>
        <v>20248</v>
      </c>
    </row>
    <row r="31" spans="1:60" ht="13.5">
      <c r="A31" s="17" t="s">
        <v>236</v>
      </c>
      <c r="B31" s="76" t="s">
        <v>285</v>
      </c>
      <c r="C31" s="77" t="s">
        <v>390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8143</v>
      </c>
      <c r="K31" s="87">
        <f t="shared" si="2"/>
        <v>27233</v>
      </c>
      <c r="L31" s="87">
        <v>6502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20731</v>
      </c>
      <c r="S31" s="87">
        <v>0</v>
      </c>
      <c r="T31" s="87">
        <v>32378</v>
      </c>
      <c r="U31" s="87">
        <v>0</v>
      </c>
      <c r="V31" s="87">
        <f t="shared" si="4"/>
        <v>27233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31918</v>
      </c>
      <c r="AN31" s="87">
        <v>0</v>
      </c>
      <c r="AO31" s="87">
        <f t="shared" si="9"/>
        <v>0</v>
      </c>
      <c r="AP31" s="87">
        <f t="shared" si="22"/>
        <v>0</v>
      </c>
      <c r="AQ31" s="87">
        <f t="shared" si="22"/>
        <v>0</v>
      </c>
      <c r="AR31" s="87">
        <f t="shared" si="22"/>
        <v>0</v>
      </c>
      <c r="AS31" s="87">
        <f t="shared" si="22"/>
        <v>0</v>
      </c>
      <c r="AT31" s="87">
        <f t="shared" si="11"/>
        <v>0</v>
      </c>
      <c r="AU31" s="87">
        <f t="shared" si="12"/>
        <v>0</v>
      </c>
      <c r="AV31" s="87">
        <f t="shared" si="12"/>
        <v>8143</v>
      </c>
      <c r="AW31" s="87">
        <f t="shared" si="13"/>
        <v>27233</v>
      </c>
      <c r="AX31" s="87">
        <f t="shared" si="14"/>
        <v>6502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4"/>
        <v>20731</v>
      </c>
      <c r="BE31" s="87">
        <f t="shared" si="23"/>
        <v>0</v>
      </c>
      <c r="BF31" s="87">
        <f t="shared" si="23"/>
        <v>64296</v>
      </c>
      <c r="BG31" s="87">
        <f t="shared" si="25"/>
        <v>0</v>
      </c>
      <c r="BH31" s="87">
        <f t="shared" si="26"/>
        <v>27233</v>
      </c>
    </row>
    <row r="32" spans="1:60" ht="13.5">
      <c r="A32" s="17" t="s">
        <v>236</v>
      </c>
      <c r="B32" s="76" t="s">
        <v>286</v>
      </c>
      <c r="C32" s="77" t="s">
        <v>136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59332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44035</v>
      </c>
      <c r="S32" s="87">
        <v>15297</v>
      </c>
      <c r="T32" s="87">
        <v>79837</v>
      </c>
      <c r="U32" s="87">
        <v>0</v>
      </c>
      <c r="V32" s="87">
        <f t="shared" si="4"/>
        <v>59332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21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21</v>
      </c>
      <c r="AM32" s="87">
        <v>35912</v>
      </c>
      <c r="AN32" s="87">
        <v>0</v>
      </c>
      <c r="AO32" s="87">
        <f t="shared" si="9"/>
        <v>21</v>
      </c>
      <c r="AP32" s="87">
        <f t="shared" si="22"/>
        <v>0</v>
      </c>
      <c r="AQ32" s="87">
        <f t="shared" si="22"/>
        <v>0</v>
      </c>
      <c r="AR32" s="87">
        <f t="shared" si="22"/>
        <v>0</v>
      </c>
      <c r="AS32" s="87">
        <f t="shared" si="22"/>
        <v>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13"/>
        <v>59353</v>
      </c>
      <c r="AX32" s="87">
        <f t="shared" si="14"/>
        <v>0</v>
      </c>
      <c r="AY32" s="87">
        <f t="shared" si="15"/>
        <v>0</v>
      </c>
      <c r="AZ32" s="87">
        <f t="shared" si="16"/>
        <v>0</v>
      </c>
      <c r="BA32" s="87">
        <f t="shared" si="17"/>
        <v>0</v>
      </c>
      <c r="BB32" s="87">
        <f t="shared" si="18"/>
        <v>0</v>
      </c>
      <c r="BC32" s="87">
        <f t="shared" si="19"/>
        <v>0</v>
      </c>
      <c r="BD32" s="87">
        <f t="shared" si="24"/>
        <v>44035</v>
      </c>
      <c r="BE32" s="87">
        <f t="shared" si="23"/>
        <v>15318</v>
      </c>
      <c r="BF32" s="87">
        <f t="shared" si="23"/>
        <v>115749</v>
      </c>
      <c r="BG32" s="87">
        <f t="shared" si="25"/>
        <v>0</v>
      </c>
      <c r="BH32" s="87">
        <f t="shared" si="26"/>
        <v>59353</v>
      </c>
    </row>
    <row r="33" spans="1:60" ht="13.5">
      <c r="A33" s="17" t="s">
        <v>236</v>
      </c>
      <c r="B33" s="76" t="s">
        <v>287</v>
      </c>
      <c r="C33" s="77" t="s">
        <v>288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5006</v>
      </c>
      <c r="K33" s="87">
        <f t="shared" si="2"/>
        <v>20346</v>
      </c>
      <c r="L33" s="87">
        <v>0</v>
      </c>
      <c r="M33" s="88">
        <f t="shared" si="3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20346</v>
      </c>
      <c r="S33" s="87">
        <v>0</v>
      </c>
      <c r="T33" s="87">
        <v>26191</v>
      </c>
      <c r="U33" s="87">
        <v>0</v>
      </c>
      <c r="V33" s="87">
        <f t="shared" si="4"/>
        <v>20346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3658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15137</v>
      </c>
      <c r="AN33" s="87">
        <v>0</v>
      </c>
      <c r="AO33" s="87">
        <f t="shared" si="9"/>
        <v>0</v>
      </c>
      <c r="AP33" s="87">
        <f t="shared" si="22"/>
        <v>0</v>
      </c>
      <c r="AQ33" s="87">
        <f t="shared" si="22"/>
        <v>0</v>
      </c>
      <c r="AR33" s="87">
        <f t="shared" si="22"/>
        <v>0</v>
      </c>
      <c r="AS33" s="87">
        <f t="shared" si="22"/>
        <v>0</v>
      </c>
      <c r="AT33" s="87">
        <f t="shared" si="11"/>
        <v>0</v>
      </c>
      <c r="AU33" s="87">
        <f t="shared" si="12"/>
        <v>0</v>
      </c>
      <c r="AV33" s="87">
        <f t="shared" si="12"/>
        <v>8664</v>
      </c>
      <c r="AW33" s="87">
        <f t="shared" si="13"/>
        <v>20346</v>
      </c>
      <c r="AX33" s="87">
        <f t="shared" si="14"/>
        <v>0</v>
      </c>
      <c r="AY33" s="87">
        <f t="shared" si="15"/>
        <v>0</v>
      </c>
      <c r="AZ33" s="87">
        <f t="shared" si="16"/>
        <v>0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4"/>
        <v>20346</v>
      </c>
      <c r="BE33" s="87">
        <f t="shared" si="23"/>
        <v>0</v>
      </c>
      <c r="BF33" s="87">
        <f t="shared" si="23"/>
        <v>41328</v>
      </c>
      <c r="BG33" s="87">
        <f t="shared" si="25"/>
        <v>0</v>
      </c>
      <c r="BH33" s="87">
        <f t="shared" si="26"/>
        <v>20346</v>
      </c>
    </row>
    <row r="34" spans="1:60" ht="13.5">
      <c r="A34" s="17" t="s">
        <v>236</v>
      </c>
      <c r="B34" s="76" t="s">
        <v>289</v>
      </c>
      <c r="C34" s="77" t="s">
        <v>290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7114</v>
      </c>
      <c r="K34" s="87">
        <f t="shared" si="2"/>
        <v>19711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19711</v>
      </c>
      <c r="S34" s="87">
        <v>0</v>
      </c>
      <c r="T34" s="87">
        <v>24937</v>
      </c>
      <c r="U34" s="87">
        <v>22369</v>
      </c>
      <c r="V34" s="87">
        <f t="shared" si="4"/>
        <v>42080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28683</v>
      </c>
      <c r="AN34" s="87">
        <v>39203</v>
      </c>
      <c r="AO34" s="87">
        <f t="shared" si="9"/>
        <v>39203</v>
      </c>
      <c r="AP34" s="87">
        <f t="shared" si="22"/>
        <v>0</v>
      </c>
      <c r="AQ34" s="87">
        <f t="shared" si="22"/>
        <v>0</v>
      </c>
      <c r="AR34" s="87">
        <f t="shared" si="22"/>
        <v>0</v>
      </c>
      <c r="AS34" s="87">
        <f t="shared" si="22"/>
        <v>0</v>
      </c>
      <c r="AT34" s="87">
        <f t="shared" si="11"/>
        <v>0</v>
      </c>
      <c r="AU34" s="87">
        <f t="shared" si="12"/>
        <v>0</v>
      </c>
      <c r="AV34" s="87">
        <f t="shared" si="12"/>
        <v>7114</v>
      </c>
      <c r="AW34" s="87">
        <f t="shared" si="13"/>
        <v>19711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4"/>
        <v>19711</v>
      </c>
      <c r="BE34" s="87">
        <f t="shared" si="23"/>
        <v>0</v>
      </c>
      <c r="BF34" s="87">
        <f t="shared" si="23"/>
        <v>53620</v>
      </c>
      <c r="BG34" s="87">
        <f t="shared" si="25"/>
        <v>61572</v>
      </c>
      <c r="BH34" s="87">
        <f t="shared" si="26"/>
        <v>81283</v>
      </c>
    </row>
    <row r="35" spans="1:60" ht="13.5">
      <c r="A35" s="17" t="s">
        <v>236</v>
      </c>
      <c r="B35" s="76" t="s">
        <v>291</v>
      </c>
      <c r="C35" s="77" t="s">
        <v>292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24867</v>
      </c>
      <c r="K35" s="87">
        <f t="shared" si="2"/>
        <v>114161</v>
      </c>
      <c r="L35" s="87">
        <v>91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88726</v>
      </c>
      <c r="S35" s="87">
        <v>25344</v>
      </c>
      <c r="T35" s="87">
        <v>135461</v>
      </c>
      <c r="U35" s="87">
        <v>0</v>
      </c>
      <c r="V35" s="87">
        <f t="shared" si="4"/>
        <v>114161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26061</v>
      </c>
      <c r="AD35" s="87">
        <f t="shared" si="7"/>
        <v>6183</v>
      </c>
      <c r="AE35" s="87">
        <v>0</v>
      </c>
      <c r="AF35" s="88">
        <f t="shared" si="8"/>
        <v>1507</v>
      </c>
      <c r="AG35" s="87">
        <v>0</v>
      </c>
      <c r="AH35" s="87">
        <v>1507</v>
      </c>
      <c r="AI35" s="87">
        <v>0</v>
      </c>
      <c r="AJ35" s="87">
        <v>0</v>
      </c>
      <c r="AK35" s="87">
        <v>4542</v>
      </c>
      <c r="AL35" s="87">
        <v>134</v>
      </c>
      <c r="AM35" s="87">
        <v>50589</v>
      </c>
      <c r="AN35" s="87">
        <v>0</v>
      </c>
      <c r="AO35" s="87">
        <f t="shared" si="9"/>
        <v>6183</v>
      </c>
      <c r="AP35" s="87">
        <f t="shared" si="22"/>
        <v>0</v>
      </c>
      <c r="AQ35" s="87">
        <f t="shared" si="22"/>
        <v>0</v>
      </c>
      <c r="AR35" s="87">
        <f t="shared" si="22"/>
        <v>0</v>
      </c>
      <c r="AS35" s="87">
        <f t="shared" si="22"/>
        <v>0</v>
      </c>
      <c r="AT35" s="87">
        <f t="shared" si="11"/>
        <v>0</v>
      </c>
      <c r="AU35" s="87">
        <f t="shared" si="12"/>
        <v>0</v>
      </c>
      <c r="AV35" s="87">
        <f t="shared" si="12"/>
        <v>50928</v>
      </c>
      <c r="AW35" s="87">
        <f t="shared" si="13"/>
        <v>120344</v>
      </c>
      <c r="AX35" s="87">
        <f t="shared" si="14"/>
        <v>91</v>
      </c>
      <c r="AY35" s="87">
        <f t="shared" si="15"/>
        <v>1507</v>
      </c>
      <c r="AZ35" s="87">
        <f t="shared" si="16"/>
        <v>0</v>
      </c>
      <c r="BA35" s="87">
        <f t="shared" si="17"/>
        <v>1507</v>
      </c>
      <c r="BB35" s="87">
        <f t="shared" si="18"/>
        <v>0</v>
      </c>
      <c r="BC35" s="87">
        <f t="shared" si="19"/>
        <v>0</v>
      </c>
      <c r="BD35" s="87">
        <f t="shared" si="24"/>
        <v>93268</v>
      </c>
      <c r="BE35" s="87">
        <f t="shared" si="23"/>
        <v>25478</v>
      </c>
      <c r="BF35" s="87">
        <f t="shared" si="23"/>
        <v>186050</v>
      </c>
      <c r="BG35" s="87">
        <f t="shared" si="25"/>
        <v>0</v>
      </c>
      <c r="BH35" s="87">
        <f t="shared" si="26"/>
        <v>120344</v>
      </c>
    </row>
    <row r="36" spans="1:60" ht="13.5">
      <c r="A36" s="17" t="s">
        <v>236</v>
      </c>
      <c r="B36" s="76" t="s">
        <v>293</v>
      </c>
      <c r="C36" s="77" t="s">
        <v>294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5461</v>
      </c>
      <c r="K36" s="87">
        <f t="shared" si="2"/>
        <v>13995</v>
      </c>
      <c r="L36" s="87">
        <v>39</v>
      </c>
      <c r="M36" s="88">
        <f t="shared" si="3"/>
        <v>2599</v>
      </c>
      <c r="N36" s="87">
        <v>2599</v>
      </c>
      <c r="O36" s="87">
        <v>0</v>
      </c>
      <c r="P36" s="87">
        <v>0</v>
      </c>
      <c r="Q36" s="87">
        <v>0</v>
      </c>
      <c r="R36" s="87">
        <v>11357</v>
      </c>
      <c r="S36" s="87">
        <v>0</v>
      </c>
      <c r="T36" s="87">
        <v>29818</v>
      </c>
      <c r="U36" s="87">
        <v>1010</v>
      </c>
      <c r="V36" s="87">
        <f t="shared" si="4"/>
        <v>15005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3200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10358</v>
      </c>
      <c r="AN36" s="87">
        <v>15</v>
      </c>
      <c r="AO36" s="87">
        <f t="shared" si="9"/>
        <v>15</v>
      </c>
      <c r="AP36" s="87">
        <f t="shared" si="22"/>
        <v>0</v>
      </c>
      <c r="AQ36" s="87">
        <f t="shared" si="22"/>
        <v>0</v>
      </c>
      <c r="AR36" s="87">
        <f t="shared" si="22"/>
        <v>0</v>
      </c>
      <c r="AS36" s="87">
        <f t="shared" si="22"/>
        <v>0</v>
      </c>
      <c r="AT36" s="87">
        <f t="shared" si="11"/>
        <v>0</v>
      </c>
      <c r="AU36" s="87">
        <f t="shared" si="12"/>
        <v>0</v>
      </c>
      <c r="AV36" s="87">
        <f t="shared" si="12"/>
        <v>8661</v>
      </c>
      <c r="AW36" s="87">
        <f t="shared" si="13"/>
        <v>13995</v>
      </c>
      <c r="AX36" s="87">
        <f t="shared" si="14"/>
        <v>39</v>
      </c>
      <c r="AY36" s="87">
        <f t="shared" si="15"/>
        <v>2599</v>
      </c>
      <c r="AZ36" s="87">
        <f t="shared" si="16"/>
        <v>2599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4"/>
        <v>11357</v>
      </c>
      <c r="BE36" s="87">
        <f t="shared" si="23"/>
        <v>0</v>
      </c>
      <c r="BF36" s="87">
        <f t="shared" si="23"/>
        <v>40176</v>
      </c>
      <c r="BG36" s="87">
        <f t="shared" si="25"/>
        <v>1025</v>
      </c>
      <c r="BH36" s="87">
        <f t="shared" si="26"/>
        <v>15020</v>
      </c>
    </row>
    <row r="37" spans="1:60" ht="13.5">
      <c r="A37" s="17" t="s">
        <v>236</v>
      </c>
      <c r="B37" s="76" t="s">
        <v>295</v>
      </c>
      <c r="C37" s="77" t="s">
        <v>296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1524</v>
      </c>
      <c r="K37" s="87">
        <f t="shared" si="2"/>
        <v>0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49515</v>
      </c>
      <c r="U37" s="87">
        <v>0</v>
      </c>
      <c r="V37" s="87">
        <f t="shared" si="4"/>
        <v>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8868</v>
      </c>
      <c r="AN37" s="87">
        <v>0</v>
      </c>
      <c r="AO37" s="87">
        <f t="shared" si="9"/>
        <v>0</v>
      </c>
      <c r="AP37" s="87">
        <f t="shared" si="22"/>
        <v>0</v>
      </c>
      <c r="AQ37" s="87">
        <f t="shared" si="22"/>
        <v>0</v>
      </c>
      <c r="AR37" s="87">
        <f t="shared" si="22"/>
        <v>0</v>
      </c>
      <c r="AS37" s="87">
        <f t="shared" si="22"/>
        <v>0</v>
      </c>
      <c r="AT37" s="87">
        <f t="shared" si="11"/>
        <v>0</v>
      </c>
      <c r="AU37" s="87">
        <f t="shared" si="12"/>
        <v>0</v>
      </c>
      <c r="AV37" s="87">
        <f t="shared" si="12"/>
        <v>1524</v>
      </c>
      <c r="AW37" s="87">
        <f t="shared" si="13"/>
        <v>0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4"/>
        <v>0</v>
      </c>
      <c r="BE37" s="87">
        <f t="shared" si="23"/>
        <v>0</v>
      </c>
      <c r="BF37" s="87">
        <f t="shared" si="23"/>
        <v>58383</v>
      </c>
      <c r="BG37" s="87">
        <f t="shared" si="25"/>
        <v>0</v>
      </c>
      <c r="BH37" s="87">
        <f t="shared" si="26"/>
        <v>0</v>
      </c>
    </row>
    <row r="38" spans="1:60" ht="13.5">
      <c r="A38" s="17" t="s">
        <v>236</v>
      </c>
      <c r="B38" s="76" t="s">
        <v>297</v>
      </c>
      <c r="C38" s="77" t="s">
        <v>298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59922</v>
      </c>
      <c r="K38" s="87">
        <f t="shared" si="2"/>
        <v>63098</v>
      </c>
      <c r="L38" s="87">
        <v>0</v>
      </c>
      <c r="M38" s="88">
        <f t="shared" si="3"/>
        <v>75</v>
      </c>
      <c r="N38" s="87">
        <v>0</v>
      </c>
      <c r="O38" s="87">
        <v>0</v>
      </c>
      <c r="P38" s="87">
        <v>75</v>
      </c>
      <c r="Q38" s="87">
        <v>0</v>
      </c>
      <c r="R38" s="87">
        <v>63023</v>
      </c>
      <c r="S38" s="87">
        <v>0</v>
      </c>
      <c r="T38" s="87">
        <v>22970</v>
      </c>
      <c r="U38" s="87">
        <v>0</v>
      </c>
      <c r="V38" s="87">
        <f t="shared" si="4"/>
        <v>63098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35464</v>
      </c>
      <c r="AN38" s="87">
        <v>0</v>
      </c>
      <c r="AO38" s="87">
        <f t="shared" si="9"/>
        <v>0</v>
      </c>
      <c r="AP38" s="87">
        <f t="shared" si="22"/>
        <v>0</v>
      </c>
      <c r="AQ38" s="87">
        <f t="shared" si="22"/>
        <v>0</v>
      </c>
      <c r="AR38" s="87">
        <f t="shared" si="22"/>
        <v>0</v>
      </c>
      <c r="AS38" s="87">
        <f t="shared" si="22"/>
        <v>0</v>
      </c>
      <c r="AT38" s="87">
        <f t="shared" si="11"/>
        <v>0</v>
      </c>
      <c r="AU38" s="87">
        <f t="shared" si="12"/>
        <v>0</v>
      </c>
      <c r="AV38" s="87">
        <f t="shared" si="12"/>
        <v>59922</v>
      </c>
      <c r="AW38" s="87">
        <f t="shared" si="13"/>
        <v>63098</v>
      </c>
      <c r="AX38" s="87">
        <f t="shared" si="14"/>
        <v>0</v>
      </c>
      <c r="AY38" s="87">
        <f t="shared" si="15"/>
        <v>75</v>
      </c>
      <c r="AZ38" s="87">
        <f t="shared" si="16"/>
        <v>0</v>
      </c>
      <c r="BA38" s="87">
        <f t="shared" si="17"/>
        <v>0</v>
      </c>
      <c r="BB38" s="87">
        <f t="shared" si="18"/>
        <v>75</v>
      </c>
      <c r="BC38" s="87">
        <f t="shared" si="19"/>
        <v>0</v>
      </c>
      <c r="BD38" s="87">
        <f t="shared" si="24"/>
        <v>63023</v>
      </c>
      <c r="BE38" s="87">
        <f t="shared" si="23"/>
        <v>0</v>
      </c>
      <c r="BF38" s="87">
        <f t="shared" si="23"/>
        <v>58434</v>
      </c>
      <c r="BG38" s="87">
        <f t="shared" si="25"/>
        <v>0</v>
      </c>
      <c r="BH38" s="87">
        <f t="shared" si="26"/>
        <v>63098</v>
      </c>
    </row>
    <row r="39" spans="1:60" ht="13.5">
      <c r="A39" s="17" t="s">
        <v>236</v>
      </c>
      <c r="B39" s="76" t="s">
        <v>299</v>
      </c>
      <c r="C39" s="77" t="s">
        <v>300</v>
      </c>
      <c r="D39" s="87">
        <f t="shared" si="0"/>
        <v>6300</v>
      </c>
      <c r="E39" s="87">
        <f t="shared" si="1"/>
        <v>6300</v>
      </c>
      <c r="F39" s="87">
        <v>0</v>
      </c>
      <c r="G39" s="87">
        <v>6300</v>
      </c>
      <c r="H39" s="87">
        <v>0</v>
      </c>
      <c r="I39" s="87">
        <v>0</v>
      </c>
      <c r="J39" s="87">
        <v>0</v>
      </c>
      <c r="K39" s="87">
        <f t="shared" si="2"/>
        <v>28957</v>
      </c>
      <c r="L39" s="87">
        <v>0</v>
      </c>
      <c r="M39" s="88">
        <f t="shared" si="3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28957</v>
      </c>
      <c r="S39" s="87">
        <v>0</v>
      </c>
      <c r="T39" s="87">
        <v>19304</v>
      </c>
      <c r="U39" s="87">
        <v>0</v>
      </c>
      <c r="V39" s="87">
        <f t="shared" si="4"/>
        <v>35257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3744</v>
      </c>
      <c r="AD39" s="87">
        <f t="shared" si="7"/>
        <v>5101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5101</v>
      </c>
      <c r="AL39" s="87">
        <v>0</v>
      </c>
      <c r="AM39" s="87">
        <v>7219</v>
      </c>
      <c r="AN39" s="87">
        <v>0</v>
      </c>
      <c r="AO39" s="87">
        <f t="shared" si="9"/>
        <v>5101</v>
      </c>
      <c r="AP39" s="87">
        <f t="shared" si="22"/>
        <v>6300</v>
      </c>
      <c r="AQ39" s="87">
        <f t="shared" si="22"/>
        <v>6300</v>
      </c>
      <c r="AR39" s="87">
        <f t="shared" si="22"/>
        <v>0</v>
      </c>
      <c r="AS39" s="87">
        <f t="shared" si="22"/>
        <v>6300</v>
      </c>
      <c r="AT39" s="87">
        <f t="shared" si="11"/>
        <v>0</v>
      </c>
      <c r="AU39" s="87">
        <f t="shared" si="12"/>
        <v>0</v>
      </c>
      <c r="AV39" s="87">
        <f t="shared" si="12"/>
        <v>3744</v>
      </c>
      <c r="AW39" s="87">
        <f t="shared" si="13"/>
        <v>34058</v>
      </c>
      <c r="AX39" s="87">
        <f t="shared" si="14"/>
        <v>0</v>
      </c>
      <c r="AY39" s="87">
        <f t="shared" si="15"/>
        <v>0</v>
      </c>
      <c r="AZ39" s="87">
        <f t="shared" si="16"/>
        <v>0</v>
      </c>
      <c r="BA39" s="87">
        <f t="shared" si="17"/>
        <v>0</v>
      </c>
      <c r="BB39" s="87">
        <f t="shared" si="18"/>
        <v>0</v>
      </c>
      <c r="BC39" s="87">
        <f t="shared" si="19"/>
        <v>0</v>
      </c>
      <c r="BD39" s="87">
        <f t="shared" si="24"/>
        <v>34058</v>
      </c>
      <c r="BE39" s="87">
        <f t="shared" si="23"/>
        <v>0</v>
      </c>
      <c r="BF39" s="87">
        <f t="shared" si="23"/>
        <v>26523</v>
      </c>
      <c r="BG39" s="87">
        <f t="shared" si="25"/>
        <v>0</v>
      </c>
      <c r="BH39" s="87">
        <f t="shared" si="26"/>
        <v>40358</v>
      </c>
    </row>
    <row r="40" spans="1:60" ht="13.5">
      <c r="A40" s="17" t="s">
        <v>236</v>
      </c>
      <c r="B40" s="76" t="s">
        <v>301</v>
      </c>
      <c r="C40" s="77" t="s">
        <v>302</v>
      </c>
      <c r="D40" s="87">
        <f t="shared" si="0"/>
        <v>117180</v>
      </c>
      <c r="E40" s="87">
        <f t="shared" si="1"/>
        <v>117180</v>
      </c>
      <c r="F40" s="87">
        <v>117180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"/>
        <v>168779</v>
      </c>
      <c r="L40" s="87">
        <v>69759</v>
      </c>
      <c r="M40" s="88">
        <f t="shared" si="3"/>
        <v>17734</v>
      </c>
      <c r="N40" s="87">
        <v>5956</v>
      </c>
      <c r="O40" s="87">
        <v>6364</v>
      </c>
      <c r="P40" s="87">
        <v>5414</v>
      </c>
      <c r="Q40" s="87">
        <v>0</v>
      </c>
      <c r="R40" s="87">
        <v>81286</v>
      </c>
      <c r="S40" s="87">
        <v>0</v>
      </c>
      <c r="T40" s="87">
        <v>102801</v>
      </c>
      <c r="U40" s="87">
        <v>0</v>
      </c>
      <c r="V40" s="87">
        <f t="shared" si="4"/>
        <v>285959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22217</v>
      </c>
      <c r="AD40" s="87">
        <f t="shared" si="7"/>
        <v>11802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11802</v>
      </c>
      <c r="AL40" s="87">
        <v>0</v>
      </c>
      <c r="AM40" s="87">
        <v>35989</v>
      </c>
      <c r="AN40" s="87">
        <v>0</v>
      </c>
      <c r="AO40" s="87">
        <f t="shared" si="9"/>
        <v>11802</v>
      </c>
      <c r="AP40" s="87">
        <f t="shared" si="22"/>
        <v>117180</v>
      </c>
      <c r="AQ40" s="87">
        <f t="shared" si="22"/>
        <v>117180</v>
      </c>
      <c r="AR40" s="87">
        <f t="shared" si="22"/>
        <v>117180</v>
      </c>
      <c r="AS40" s="87">
        <f t="shared" si="22"/>
        <v>0</v>
      </c>
      <c r="AT40" s="87">
        <f t="shared" si="11"/>
        <v>0</v>
      </c>
      <c r="AU40" s="87">
        <f t="shared" si="12"/>
        <v>0</v>
      </c>
      <c r="AV40" s="87">
        <f t="shared" si="12"/>
        <v>22217</v>
      </c>
      <c r="AW40" s="87">
        <f t="shared" si="13"/>
        <v>180581</v>
      </c>
      <c r="AX40" s="87">
        <f t="shared" si="14"/>
        <v>69759</v>
      </c>
      <c r="AY40" s="87">
        <f t="shared" si="15"/>
        <v>17734</v>
      </c>
      <c r="AZ40" s="87">
        <f t="shared" si="16"/>
        <v>5956</v>
      </c>
      <c r="BA40" s="87">
        <f t="shared" si="17"/>
        <v>6364</v>
      </c>
      <c r="BB40" s="87">
        <f t="shared" si="18"/>
        <v>5414</v>
      </c>
      <c r="BC40" s="87">
        <f t="shared" si="19"/>
        <v>0</v>
      </c>
      <c r="BD40" s="87">
        <f t="shared" si="24"/>
        <v>93088</v>
      </c>
      <c r="BE40" s="87">
        <f t="shared" si="23"/>
        <v>0</v>
      </c>
      <c r="BF40" s="87">
        <f t="shared" si="23"/>
        <v>138790</v>
      </c>
      <c r="BG40" s="87">
        <f t="shared" si="25"/>
        <v>0</v>
      </c>
      <c r="BH40" s="87">
        <f t="shared" si="26"/>
        <v>297761</v>
      </c>
    </row>
    <row r="41" spans="1:60" ht="13.5">
      <c r="A41" s="17" t="s">
        <v>236</v>
      </c>
      <c r="B41" s="76" t="s">
        <v>303</v>
      </c>
      <c r="C41" s="77" t="s">
        <v>304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49210</v>
      </c>
      <c r="K41" s="87">
        <f t="shared" si="2"/>
        <v>34190</v>
      </c>
      <c r="L41" s="87">
        <v>0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34190</v>
      </c>
      <c r="S41" s="87">
        <v>0</v>
      </c>
      <c r="T41" s="87">
        <v>58120</v>
      </c>
      <c r="U41" s="87">
        <v>0</v>
      </c>
      <c r="V41" s="87">
        <f t="shared" si="4"/>
        <v>34190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5098</v>
      </c>
      <c r="AD41" s="87">
        <f t="shared" si="7"/>
        <v>13834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13834</v>
      </c>
      <c r="AL41" s="87">
        <v>0</v>
      </c>
      <c r="AM41" s="87">
        <v>35920</v>
      </c>
      <c r="AN41" s="87">
        <v>0</v>
      </c>
      <c r="AO41" s="87">
        <f t="shared" si="9"/>
        <v>13834</v>
      </c>
      <c r="AP41" s="87">
        <f t="shared" si="22"/>
        <v>0</v>
      </c>
      <c r="AQ41" s="87">
        <f t="shared" si="22"/>
        <v>0</v>
      </c>
      <c r="AR41" s="87">
        <f t="shared" si="22"/>
        <v>0</v>
      </c>
      <c r="AS41" s="87">
        <f t="shared" si="22"/>
        <v>0</v>
      </c>
      <c r="AT41" s="87">
        <f t="shared" si="11"/>
        <v>0</v>
      </c>
      <c r="AU41" s="87">
        <f t="shared" si="12"/>
        <v>0</v>
      </c>
      <c r="AV41" s="87">
        <f t="shared" si="12"/>
        <v>54308</v>
      </c>
      <c r="AW41" s="87">
        <f t="shared" si="13"/>
        <v>48024</v>
      </c>
      <c r="AX41" s="87">
        <f t="shared" si="14"/>
        <v>0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4"/>
        <v>48024</v>
      </c>
      <c r="BE41" s="87">
        <f t="shared" si="23"/>
        <v>0</v>
      </c>
      <c r="BF41" s="87">
        <f t="shared" si="23"/>
        <v>94040</v>
      </c>
      <c r="BG41" s="87">
        <f t="shared" si="25"/>
        <v>0</v>
      </c>
      <c r="BH41" s="87">
        <f t="shared" si="26"/>
        <v>48024</v>
      </c>
    </row>
    <row r="42" spans="1:60" ht="13.5">
      <c r="A42" s="17" t="s">
        <v>236</v>
      </c>
      <c r="B42" s="76" t="s">
        <v>305</v>
      </c>
      <c r="C42" s="77" t="s">
        <v>306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6264</v>
      </c>
      <c r="K42" s="87">
        <f t="shared" si="2"/>
        <v>25319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25319</v>
      </c>
      <c r="S42" s="87">
        <v>0</v>
      </c>
      <c r="T42" s="87">
        <v>28052</v>
      </c>
      <c r="U42" s="87">
        <v>0</v>
      </c>
      <c r="V42" s="87">
        <f t="shared" si="4"/>
        <v>25319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23389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23389</v>
      </c>
      <c r="AL42" s="87">
        <v>0</v>
      </c>
      <c r="AM42" s="87">
        <v>0</v>
      </c>
      <c r="AN42" s="87">
        <v>0</v>
      </c>
      <c r="AO42" s="87">
        <f t="shared" si="9"/>
        <v>23389</v>
      </c>
      <c r="AP42" s="87">
        <f t="shared" si="22"/>
        <v>0</v>
      </c>
      <c r="AQ42" s="87">
        <f t="shared" si="22"/>
        <v>0</v>
      </c>
      <c r="AR42" s="87">
        <f t="shared" si="22"/>
        <v>0</v>
      </c>
      <c r="AS42" s="87">
        <f t="shared" si="22"/>
        <v>0</v>
      </c>
      <c r="AT42" s="87">
        <f t="shared" si="11"/>
        <v>0</v>
      </c>
      <c r="AU42" s="87">
        <f t="shared" si="12"/>
        <v>0</v>
      </c>
      <c r="AV42" s="87">
        <f t="shared" si="12"/>
        <v>6264</v>
      </c>
      <c r="AW42" s="87">
        <f t="shared" si="13"/>
        <v>48708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4"/>
        <v>48708</v>
      </c>
      <c r="BE42" s="87">
        <f t="shared" si="23"/>
        <v>0</v>
      </c>
      <c r="BF42" s="87">
        <f t="shared" si="23"/>
        <v>28052</v>
      </c>
      <c r="BG42" s="87">
        <f t="shared" si="25"/>
        <v>0</v>
      </c>
      <c r="BH42" s="87">
        <f t="shared" si="26"/>
        <v>48708</v>
      </c>
    </row>
    <row r="43" spans="1:60" ht="13.5">
      <c r="A43" s="17" t="s">
        <v>236</v>
      </c>
      <c r="B43" s="76" t="s">
        <v>307</v>
      </c>
      <c r="C43" s="77" t="s">
        <v>308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11806</v>
      </c>
      <c r="K43" s="87">
        <f t="shared" si="2"/>
        <v>39338</v>
      </c>
      <c r="L43" s="87">
        <v>241</v>
      </c>
      <c r="M43" s="88">
        <f t="shared" si="3"/>
        <v>138</v>
      </c>
      <c r="N43" s="87">
        <v>138</v>
      </c>
      <c r="O43" s="87">
        <v>0</v>
      </c>
      <c r="P43" s="87">
        <v>0</v>
      </c>
      <c r="Q43" s="87">
        <v>0</v>
      </c>
      <c r="R43" s="87">
        <v>38254</v>
      </c>
      <c r="S43" s="87">
        <v>705</v>
      </c>
      <c r="T43" s="87">
        <v>52867</v>
      </c>
      <c r="U43" s="87">
        <v>0</v>
      </c>
      <c r="V43" s="87">
        <f t="shared" si="4"/>
        <v>39338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18794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18794</v>
      </c>
      <c r="AL43" s="87">
        <v>0</v>
      </c>
      <c r="AM43" s="87">
        <v>60551</v>
      </c>
      <c r="AN43" s="87">
        <v>0</v>
      </c>
      <c r="AO43" s="87">
        <f t="shared" si="9"/>
        <v>18794</v>
      </c>
      <c r="AP43" s="87">
        <f t="shared" si="22"/>
        <v>0</v>
      </c>
      <c r="AQ43" s="87">
        <f t="shared" si="22"/>
        <v>0</v>
      </c>
      <c r="AR43" s="87">
        <f t="shared" si="22"/>
        <v>0</v>
      </c>
      <c r="AS43" s="87">
        <f t="shared" si="22"/>
        <v>0</v>
      </c>
      <c r="AT43" s="87">
        <f t="shared" si="11"/>
        <v>0</v>
      </c>
      <c r="AU43" s="87">
        <f t="shared" si="12"/>
        <v>0</v>
      </c>
      <c r="AV43" s="87">
        <f t="shared" si="12"/>
        <v>11806</v>
      </c>
      <c r="AW43" s="87">
        <f t="shared" si="13"/>
        <v>58132</v>
      </c>
      <c r="AX43" s="87">
        <f t="shared" si="14"/>
        <v>241</v>
      </c>
      <c r="AY43" s="87">
        <f t="shared" si="15"/>
        <v>138</v>
      </c>
      <c r="AZ43" s="87">
        <f t="shared" si="16"/>
        <v>138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4"/>
        <v>57048</v>
      </c>
      <c r="BE43" s="87">
        <f t="shared" si="23"/>
        <v>705</v>
      </c>
      <c r="BF43" s="87">
        <f t="shared" si="23"/>
        <v>113418</v>
      </c>
      <c r="BG43" s="87">
        <f t="shared" si="25"/>
        <v>0</v>
      </c>
      <c r="BH43" s="87">
        <f t="shared" si="26"/>
        <v>58132</v>
      </c>
    </row>
    <row r="44" spans="1:60" ht="13.5">
      <c r="A44" s="17" t="s">
        <v>236</v>
      </c>
      <c r="B44" s="76" t="s">
        <v>309</v>
      </c>
      <c r="C44" s="77" t="s">
        <v>222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24688</v>
      </c>
      <c r="K44" s="87">
        <f t="shared" si="2"/>
        <v>120923</v>
      </c>
      <c r="L44" s="87">
        <v>0</v>
      </c>
      <c r="M44" s="88">
        <f t="shared" si="3"/>
        <v>3215</v>
      </c>
      <c r="N44" s="87">
        <v>3215</v>
      </c>
      <c r="O44" s="87">
        <v>0</v>
      </c>
      <c r="P44" s="87">
        <v>0</v>
      </c>
      <c r="Q44" s="87">
        <v>0</v>
      </c>
      <c r="R44" s="87">
        <v>113679</v>
      </c>
      <c r="S44" s="87">
        <v>4029</v>
      </c>
      <c r="T44" s="87">
        <v>110550</v>
      </c>
      <c r="U44" s="87">
        <v>0</v>
      </c>
      <c r="V44" s="87">
        <f t="shared" si="4"/>
        <v>120923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28257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28257</v>
      </c>
      <c r="AL44" s="87">
        <v>0</v>
      </c>
      <c r="AM44" s="87">
        <v>93366</v>
      </c>
      <c r="AN44" s="87">
        <v>0</v>
      </c>
      <c r="AO44" s="87">
        <f t="shared" si="9"/>
        <v>28257</v>
      </c>
      <c r="AP44" s="87">
        <f t="shared" si="22"/>
        <v>0</v>
      </c>
      <c r="AQ44" s="87">
        <f t="shared" si="22"/>
        <v>0</v>
      </c>
      <c r="AR44" s="87">
        <f t="shared" si="22"/>
        <v>0</v>
      </c>
      <c r="AS44" s="87">
        <f t="shared" si="22"/>
        <v>0</v>
      </c>
      <c r="AT44" s="87">
        <f t="shared" si="11"/>
        <v>0</v>
      </c>
      <c r="AU44" s="87">
        <f t="shared" si="12"/>
        <v>0</v>
      </c>
      <c r="AV44" s="87">
        <f t="shared" si="12"/>
        <v>24688</v>
      </c>
      <c r="AW44" s="87">
        <f t="shared" si="13"/>
        <v>149180</v>
      </c>
      <c r="AX44" s="87">
        <f t="shared" si="14"/>
        <v>0</v>
      </c>
      <c r="AY44" s="87">
        <f t="shared" si="15"/>
        <v>3215</v>
      </c>
      <c r="AZ44" s="87">
        <f t="shared" si="16"/>
        <v>3215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4"/>
        <v>141936</v>
      </c>
      <c r="BE44" s="87">
        <f t="shared" si="23"/>
        <v>4029</v>
      </c>
      <c r="BF44" s="87">
        <f t="shared" si="23"/>
        <v>203916</v>
      </c>
      <c r="BG44" s="87">
        <f t="shared" si="25"/>
        <v>0</v>
      </c>
      <c r="BH44" s="87">
        <f t="shared" si="26"/>
        <v>149180</v>
      </c>
    </row>
    <row r="45" spans="1:60" ht="13.5">
      <c r="A45" s="17" t="s">
        <v>236</v>
      </c>
      <c r="B45" s="76" t="s">
        <v>310</v>
      </c>
      <c r="C45" s="77" t="s">
        <v>311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198445</v>
      </c>
      <c r="K45" s="87">
        <f t="shared" si="2"/>
        <v>81572</v>
      </c>
      <c r="L45" s="87">
        <v>0</v>
      </c>
      <c r="M45" s="88">
        <f t="shared" si="3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81572</v>
      </c>
      <c r="S45" s="87">
        <v>0</v>
      </c>
      <c r="T45" s="87">
        <v>170319</v>
      </c>
      <c r="U45" s="87">
        <v>0</v>
      </c>
      <c r="V45" s="87">
        <f t="shared" si="4"/>
        <v>81572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10699</v>
      </c>
      <c r="AD45" s="87">
        <f t="shared" si="7"/>
        <v>25850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25850</v>
      </c>
      <c r="AL45" s="87">
        <v>0</v>
      </c>
      <c r="AM45" s="87">
        <v>75147</v>
      </c>
      <c r="AN45" s="87">
        <v>0</v>
      </c>
      <c r="AO45" s="87">
        <f t="shared" si="9"/>
        <v>25850</v>
      </c>
      <c r="AP45" s="87">
        <f t="shared" si="22"/>
        <v>0</v>
      </c>
      <c r="AQ45" s="87">
        <f t="shared" si="22"/>
        <v>0</v>
      </c>
      <c r="AR45" s="87">
        <f t="shared" si="22"/>
        <v>0</v>
      </c>
      <c r="AS45" s="87">
        <f t="shared" si="22"/>
        <v>0</v>
      </c>
      <c r="AT45" s="87">
        <f t="shared" si="11"/>
        <v>0</v>
      </c>
      <c r="AU45" s="87">
        <f t="shared" si="12"/>
        <v>0</v>
      </c>
      <c r="AV45" s="87">
        <f t="shared" si="12"/>
        <v>209144</v>
      </c>
      <c r="AW45" s="87">
        <f t="shared" si="13"/>
        <v>107422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4"/>
        <v>107422</v>
      </c>
      <c r="BE45" s="87">
        <f t="shared" si="23"/>
        <v>0</v>
      </c>
      <c r="BF45" s="87">
        <f t="shared" si="23"/>
        <v>245466</v>
      </c>
      <c r="BG45" s="87">
        <f t="shared" si="25"/>
        <v>0</v>
      </c>
      <c r="BH45" s="87">
        <f t="shared" si="26"/>
        <v>107422</v>
      </c>
    </row>
    <row r="46" spans="1:60" ht="13.5">
      <c r="A46" s="17" t="s">
        <v>236</v>
      </c>
      <c r="B46" s="76" t="s">
        <v>312</v>
      </c>
      <c r="C46" s="77" t="s">
        <v>218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56208</v>
      </c>
      <c r="K46" s="87">
        <f t="shared" si="2"/>
        <v>32594</v>
      </c>
      <c r="L46" s="87">
        <v>0</v>
      </c>
      <c r="M46" s="88">
        <f t="shared" si="3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32594</v>
      </c>
      <c r="S46" s="87">
        <v>0</v>
      </c>
      <c r="T46" s="87">
        <v>71274</v>
      </c>
      <c r="U46" s="87">
        <v>0</v>
      </c>
      <c r="V46" s="87">
        <f t="shared" si="4"/>
        <v>32594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3746</v>
      </c>
      <c r="AD46" s="87">
        <f t="shared" si="7"/>
        <v>9526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9526</v>
      </c>
      <c r="AL46" s="87">
        <v>0</v>
      </c>
      <c r="AM46" s="87">
        <v>26397</v>
      </c>
      <c r="AN46" s="87">
        <v>0</v>
      </c>
      <c r="AO46" s="87">
        <f t="shared" si="9"/>
        <v>9526</v>
      </c>
      <c r="AP46" s="87">
        <f t="shared" si="22"/>
        <v>0</v>
      </c>
      <c r="AQ46" s="87">
        <f t="shared" si="22"/>
        <v>0</v>
      </c>
      <c r="AR46" s="87">
        <f t="shared" si="22"/>
        <v>0</v>
      </c>
      <c r="AS46" s="87">
        <f t="shared" si="22"/>
        <v>0</v>
      </c>
      <c r="AT46" s="87">
        <f t="shared" si="11"/>
        <v>0</v>
      </c>
      <c r="AU46" s="87">
        <f t="shared" si="12"/>
        <v>0</v>
      </c>
      <c r="AV46" s="87">
        <f t="shared" si="12"/>
        <v>59954</v>
      </c>
      <c r="AW46" s="87">
        <f t="shared" si="13"/>
        <v>42120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4"/>
        <v>42120</v>
      </c>
      <c r="BE46" s="87">
        <f t="shared" si="23"/>
        <v>0</v>
      </c>
      <c r="BF46" s="87">
        <f t="shared" si="23"/>
        <v>97671</v>
      </c>
      <c r="BG46" s="87">
        <f t="shared" si="25"/>
        <v>0</v>
      </c>
      <c r="BH46" s="87">
        <f t="shared" si="26"/>
        <v>42120</v>
      </c>
    </row>
    <row r="47" spans="1:60" ht="13.5">
      <c r="A47" s="17" t="s">
        <v>236</v>
      </c>
      <c r="B47" s="76" t="s">
        <v>313</v>
      </c>
      <c r="C47" s="77" t="s">
        <v>314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628</v>
      </c>
      <c r="K47" s="87">
        <f t="shared" si="2"/>
        <v>0</v>
      </c>
      <c r="L47" s="87">
        <v>0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20399</v>
      </c>
      <c r="U47" s="87">
        <v>0</v>
      </c>
      <c r="V47" s="87">
        <f t="shared" si="4"/>
        <v>0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0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6361</v>
      </c>
      <c r="AN47" s="87">
        <v>0</v>
      </c>
      <c r="AO47" s="87">
        <f t="shared" si="9"/>
        <v>0</v>
      </c>
      <c r="AP47" s="87">
        <f t="shared" si="22"/>
        <v>0</v>
      </c>
      <c r="AQ47" s="87">
        <f t="shared" si="22"/>
        <v>0</v>
      </c>
      <c r="AR47" s="87">
        <f t="shared" si="22"/>
        <v>0</v>
      </c>
      <c r="AS47" s="87">
        <f t="shared" si="22"/>
        <v>0</v>
      </c>
      <c r="AT47" s="87">
        <f t="shared" si="11"/>
        <v>0</v>
      </c>
      <c r="AU47" s="87">
        <f t="shared" si="12"/>
        <v>0</v>
      </c>
      <c r="AV47" s="87">
        <f t="shared" si="12"/>
        <v>628</v>
      </c>
      <c r="AW47" s="87">
        <f t="shared" si="13"/>
        <v>0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4"/>
        <v>0</v>
      </c>
      <c r="BE47" s="87">
        <f t="shared" si="23"/>
        <v>0</v>
      </c>
      <c r="BF47" s="87">
        <f t="shared" si="23"/>
        <v>26760</v>
      </c>
      <c r="BG47" s="87">
        <f t="shared" si="25"/>
        <v>0</v>
      </c>
      <c r="BH47" s="87">
        <f t="shared" si="26"/>
        <v>0</v>
      </c>
    </row>
    <row r="48" spans="1:60" ht="13.5">
      <c r="A48" s="17" t="s">
        <v>236</v>
      </c>
      <c r="B48" s="76" t="s">
        <v>315</v>
      </c>
      <c r="C48" s="77" t="s">
        <v>316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24204</v>
      </c>
      <c r="K48" s="87">
        <f t="shared" si="2"/>
        <v>17997</v>
      </c>
      <c r="L48" s="87">
        <v>0</v>
      </c>
      <c r="M48" s="88">
        <f t="shared" si="3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17997</v>
      </c>
      <c r="S48" s="87">
        <v>0</v>
      </c>
      <c r="T48" s="87">
        <v>31646</v>
      </c>
      <c r="U48" s="87">
        <v>0</v>
      </c>
      <c r="V48" s="87">
        <f t="shared" si="4"/>
        <v>17997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1906</v>
      </c>
      <c r="AD48" s="87">
        <f t="shared" si="7"/>
        <v>5113</v>
      </c>
      <c r="AE48" s="87">
        <v>0</v>
      </c>
      <c r="AF48" s="88">
        <f t="shared" si="8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5113</v>
      </c>
      <c r="AL48" s="87">
        <v>0</v>
      </c>
      <c r="AM48" s="87">
        <v>13433</v>
      </c>
      <c r="AN48" s="87">
        <v>0</v>
      </c>
      <c r="AO48" s="87">
        <f t="shared" si="9"/>
        <v>5113</v>
      </c>
      <c r="AP48" s="87">
        <f t="shared" si="22"/>
        <v>0</v>
      </c>
      <c r="AQ48" s="87">
        <f t="shared" si="22"/>
        <v>0</v>
      </c>
      <c r="AR48" s="87">
        <f t="shared" si="22"/>
        <v>0</v>
      </c>
      <c r="AS48" s="87">
        <f t="shared" si="22"/>
        <v>0</v>
      </c>
      <c r="AT48" s="87">
        <f t="shared" si="11"/>
        <v>0</v>
      </c>
      <c r="AU48" s="87">
        <f t="shared" si="12"/>
        <v>0</v>
      </c>
      <c r="AV48" s="87">
        <f t="shared" si="12"/>
        <v>26110</v>
      </c>
      <c r="AW48" s="87">
        <f t="shared" si="13"/>
        <v>23110</v>
      </c>
      <c r="AX48" s="87">
        <f t="shared" si="14"/>
        <v>0</v>
      </c>
      <c r="AY48" s="87">
        <f t="shared" si="15"/>
        <v>0</v>
      </c>
      <c r="AZ48" s="87">
        <f t="shared" si="16"/>
        <v>0</v>
      </c>
      <c r="BA48" s="87">
        <f t="shared" si="17"/>
        <v>0</v>
      </c>
      <c r="BB48" s="87">
        <f t="shared" si="18"/>
        <v>0</v>
      </c>
      <c r="BC48" s="87">
        <f t="shared" si="19"/>
        <v>0</v>
      </c>
      <c r="BD48" s="87">
        <f t="shared" si="24"/>
        <v>23110</v>
      </c>
      <c r="BE48" s="87">
        <f t="shared" si="23"/>
        <v>0</v>
      </c>
      <c r="BF48" s="87">
        <f t="shared" si="23"/>
        <v>45079</v>
      </c>
      <c r="BG48" s="87">
        <f t="shared" si="25"/>
        <v>0</v>
      </c>
      <c r="BH48" s="87">
        <f t="shared" si="26"/>
        <v>23110</v>
      </c>
    </row>
    <row r="49" spans="1:60" ht="13.5">
      <c r="A49" s="17" t="s">
        <v>236</v>
      </c>
      <c r="B49" s="76" t="s">
        <v>317</v>
      </c>
      <c r="C49" s="77" t="s">
        <v>318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476</v>
      </c>
      <c r="K49" s="87">
        <f t="shared" si="2"/>
        <v>0</v>
      </c>
      <c r="L49" s="87">
        <v>0</v>
      </c>
      <c r="M49" s="88">
        <f t="shared" si="3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15449</v>
      </c>
      <c r="U49" s="87">
        <v>0</v>
      </c>
      <c r="V49" s="87">
        <f t="shared" si="4"/>
        <v>0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7"/>
        <v>0</v>
      </c>
      <c r="AE49" s="87">
        <v>0</v>
      </c>
      <c r="AF49" s="88">
        <f t="shared" si="8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5924</v>
      </c>
      <c r="AN49" s="87">
        <v>0</v>
      </c>
      <c r="AO49" s="87">
        <f t="shared" si="9"/>
        <v>0</v>
      </c>
      <c r="AP49" s="87">
        <f t="shared" si="22"/>
        <v>0</v>
      </c>
      <c r="AQ49" s="87">
        <f t="shared" si="22"/>
        <v>0</v>
      </c>
      <c r="AR49" s="87">
        <f t="shared" si="22"/>
        <v>0</v>
      </c>
      <c r="AS49" s="87">
        <f t="shared" si="22"/>
        <v>0</v>
      </c>
      <c r="AT49" s="87">
        <f t="shared" si="11"/>
        <v>0</v>
      </c>
      <c r="AU49" s="87">
        <f t="shared" si="12"/>
        <v>0</v>
      </c>
      <c r="AV49" s="87">
        <f t="shared" si="12"/>
        <v>476</v>
      </c>
      <c r="AW49" s="87">
        <f t="shared" si="13"/>
        <v>0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4"/>
        <v>0</v>
      </c>
      <c r="BE49" s="87">
        <f t="shared" si="23"/>
        <v>0</v>
      </c>
      <c r="BF49" s="87">
        <f t="shared" si="23"/>
        <v>21373</v>
      </c>
      <c r="BG49" s="87">
        <f t="shared" si="25"/>
        <v>0</v>
      </c>
      <c r="BH49" s="87">
        <f t="shared" si="26"/>
        <v>0</v>
      </c>
    </row>
    <row r="50" spans="1:60" ht="13.5">
      <c r="A50" s="17" t="s">
        <v>236</v>
      </c>
      <c r="B50" s="76" t="s">
        <v>319</v>
      </c>
      <c r="C50" s="77" t="s">
        <v>320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716</v>
      </c>
      <c r="K50" s="87">
        <f t="shared" si="2"/>
        <v>0</v>
      </c>
      <c r="L50" s="87">
        <v>0</v>
      </c>
      <c r="M50" s="88">
        <f t="shared" si="3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23234</v>
      </c>
      <c r="U50" s="87">
        <v>0</v>
      </c>
      <c r="V50" s="87">
        <f t="shared" si="4"/>
        <v>0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7"/>
        <v>0</v>
      </c>
      <c r="AE50" s="87">
        <v>0</v>
      </c>
      <c r="AF50" s="88">
        <f t="shared" si="8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8725</v>
      </c>
      <c r="AN50" s="87">
        <v>0</v>
      </c>
      <c r="AO50" s="87">
        <f t="shared" si="9"/>
        <v>0</v>
      </c>
      <c r="AP50" s="87">
        <f t="shared" si="22"/>
        <v>0</v>
      </c>
      <c r="AQ50" s="87">
        <f t="shared" si="22"/>
        <v>0</v>
      </c>
      <c r="AR50" s="87">
        <f t="shared" si="22"/>
        <v>0</v>
      </c>
      <c r="AS50" s="87">
        <f t="shared" si="22"/>
        <v>0</v>
      </c>
      <c r="AT50" s="87">
        <f t="shared" si="11"/>
        <v>0</v>
      </c>
      <c r="AU50" s="87">
        <f t="shared" si="12"/>
        <v>0</v>
      </c>
      <c r="AV50" s="87">
        <f t="shared" si="12"/>
        <v>716</v>
      </c>
      <c r="AW50" s="87">
        <f t="shared" si="13"/>
        <v>0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4"/>
        <v>0</v>
      </c>
      <c r="BE50" s="87">
        <f t="shared" si="23"/>
        <v>0</v>
      </c>
      <c r="BF50" s="87">
        <f t="shared" si="23"/>
        <v>31959</v>
      </c>
      <c r="BG50" s="87">
        <f t="shared" si="25"/>
        <v>0</v>
      </c>
      <c r="BH50" s="87">
        <f t="shared" si="26"/>
        <v>0</v>
      </c>
    </row>
    <row r="51" spans="1:60" ht="13.5">
      <c r="A51" s="17" t="s">
        <v>236</v>
      </c>
      <c r="B51" s="76" t="s">
        <v>321</v>
      </c>
      <c r="C51" s="77" t="s">
        <v>322</v>
      </c>
      <c r="D51" s="87">
        <f t="shared" si="0"/>
        <v>0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37907</v>
      </c>
      <c r="K51" s="87">
        <f t="shared" si="2"/>
        <v>29592</v>
      </c>
      <c r="L51" s="87">
        <v>0</v>
      </c>
      <c r="M51" s="88">
        <f t="shared" si="3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29592</v>
      </c>
      <c r="S51" s="87">
        <v>0</v>
      </c>
      <c r="T51" s="87">
        <v>35724</v>
      </c>
      <c r="U51" s="87">
        <v>0</v>
      </c>
      <c r="V51" s="87">
        <f t="shared" si="4"/>
        <v>29592</v>
      </c>
      <c r="W51" s="87">
        <f t="shared" si="5"/>
        <v>0</v>
      </c>
      <c r="X51" s="87">
        <f t="shared" si="6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7"/>
        <v>9225</v>
      </c>
      <c r="AE51" s="87">
        <v>0</v>
      </c>
      <c r="AF51" s="88">
        <f t="shared" si="8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9225</v>
      </c>
      <c r="AL51" s="87">
        <v>0</v>
      </c>
      <c r="AM51" s="87">
        <v>21458</v>
      </c>
      <c r="AN51" s="87">
        <v>351</v>
      </c>
      <c r="AO51" s="87">
        <f t="shared" si="9"/>
        <v>9576</v>
      </c>
      <c r="AP51" s="87">
        <f t="shared" si="22"/>
        <v>0</v>
      </c>
      <c r="AQ51" s="87">
        <f t="shared" si="22"/>
        <v>0</v>
      </c>
      <c r="AR51" s="87">
        <f t="shared" si="22"/>
        <v>0</v>
      </c>
      <c r="AS51" s="87">
        <f t="shared" si="22"/>
        <v>0</v>
      </c>
      <c r="AT51" s="87">
        <f t="shared" si="11"/>
        <v>0</v>
      </c>
      <c r="AU51" s="87">
        <f t="shared" si="12"/>
        <v>0</v>
      </c>
      <c r="AV51" s="87">
        <f t="shared" si="12"/>
        <v>37907</v>
      </c>
      <c r="AW51" s="87">
        <f t="shared" si="13"/>
        <v>38817</v>
      </c>
      <c r="AX51" s="87">
        <f t="shared" si="14"/>
        <v>0</v>
      </c>
      <c r="AY51" s="87">
        <f t="shared" si="15"/>
        <v>0</v>
      </c>
      <c r="AZ51" s="87">
        <f t="shared" si="16"/>
        <v>0</v>
      </c>
      <c r="BA51" s="87">
        <f t="shared" si="17"/>
        <v>0</v>
      </c>
      <c r="BB51" s="87">
        <f t="shared" si="18"/>
        <v>0</v>
      </c>
      <c r="BC51" s="87">
        <f t="shared" si="19"/>
        <v>0</v>
      </c>
      <c r="BD51" s="87">
        <f t="shared" si="24"/>
        <v>38817</v>
      </c>
      <c r="BE51" s="87">
        <f t="shared" si="23"/>
        <v>0</v>
      </c>
      <c r="BF51" s="87">
        <f t="shared" si="23"/>
        <v>57182</v>
      </c>
      <c r="BG51" s="87">
        <f t="shared" si="25"/>
        <v>351</v>
      </c>
      <c r="BH51" s="87">
        <f t="shared" si="26"/>
        <v>39168</v>
      </c>
    </row>
    <row r="52" spans="1:60" ht="13.5">
      <c r="A52" s="17" t="s">
        <v>236</v>
      </c>
      <c r="B52" s="76" t="s">
        <v>323</v>
      </c>
      <c r="C52" s="77" t="s">
        <v>324</v>
      </c>
      <c r="D52" s="87">
        <f t="shared" si="0"/>
        <v>0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"/>
        <v>27210</v>
      </c>
      <c r="L52" s="87">
        <v>0</v>
      </c>
      <c r="M52" s="88">
        <f t="shared" si="3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27210</v>
      </c>
      <c r="S52" s="87">
        <v>0</v>
      </c>
      <c r="T52" s="87">
        <v>36399</v>
      </c>
      <c r="U52" s="87">
        <v>0</v>
      </c>
      <c r="V52" s="87">
        <f t="shared" si="4"/>
        <v>27210</v>
      </c>
      <c r="W52" s="87">
        <f t="shared" si="5"/>
        <v>0</v>
      </c>
      <c r="X52" s="87">
        <f t="shared" si="6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7"/>
        <v>0</v>
      </c>
      <c r="AE52" s="87">
        <v>0</v>
      </c>
      <c r="AF52" s="88">
        <f t="shared" si="8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24221</v>
      </c>
      <c r="AN52" s="87">
        <v>0</v>
      </c>
      <c r="AO52" s="87">
        <f t="shared" si="9"/>
        <v>0</v>
      </c>
      <c r="AP52" s="87">
        <f t="shared" si="22"/>
        <v>0</v>
      </c>
      <c r="AQ52" s="87">
        <f t="shared" si="22"/>
        <v>0</v>
      </c>
      <c r="AR52" s="87">
        <f t="shared" si="22"/>
        <v>0</v>
      </c>
      <c r="AS52" s="87">
        <f t="shared" si="22"/>
        <v>0</v>
      </c>
      <c r="AT52" s="87">
        <f t="shared" si="11"/>
        <v>0</v>
      </c>
      <c r="AU52" s="87">
        <f t="shared" si="12"/>
        <v>0</v>
      </c>
      <c r="AV52" s="87">
        <f t="shared" si="12"/>
        <v>0</v>
      </c>
      <c r="AW52" s="87">
        <f t="shared" si="13"/>
        <v>27210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4"/>
        <v>27210</v>
      </c>
      <c r="BE52" s="87">
        <f t="shared" si="23"/>
        <v>0</v>
      </c>
      <c r="BF52" s="87">
        <f t="shared" si="23"/>
        <v>60620</v>
      </c>
      <c r="BG52" s="87">
        <f t="shared" si="25"/>
        <v>0</v>
      </c>
      <c r="BH52" s="87">
        <f t="shared" si="26"/>
        <v>27210</v>
      </c>
    </row>
    <row r="53" spans="1:60" ht="13.5">
      <c r="A53" s="17" t="s">
        <v>236</v>
      </c>
      <c r="B53" s="76" t="s">
        <v>325</v>
      </c>
      <c r="C53" s="77" t="s">
        <v>235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"/>
        <v>17332</v>
      </c>
      <c r="L53" s="87">
        <v>0</v>
      </c>
      <c r="M53" s="88">
        <f t="shared" si="3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17332</v>
      </c>
      <c r="S53" s="87">
        <v>0</v>
      </c>
      <c r="T53" s="87">
        <v>75597</v>
      </c>
      <c r="U53" s="87">
        <v>0</v>
      </c>
      <c r="V53" s="87">
        <f t="shared" si="4"/>
        <v>17332</v>
      </c>
      <c r="W53" s="87">
        <f t="shared" si="5"/>
        <v>0</v>
      </c>
      <c r="X53" s="87">
        <f t="shared" si="6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7"/>
        <v>0</v>
      </c>
      <c r="AE53" s="87">
        <v>0</v>
      </c>
      <c r="AF53" s="88">
        <f t="shared" si="8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22979</v>
      </c>
      <c r="AN53" s="87">
        <v>0</v>
      </c>
      <c r="AO53" s="87">
        <f t="shared" si="9"/>
        <v>0</v>
      </c>
      <c r="AP53" s="87">
        <f t="shared" si="22"/>
        <v>0</v>
      </c>
      <c r="AQ53" s="87">
        <f t="shared" si="22"/>
        <v>0</v>
      </c>
      <c r="AR53" s="87">
        <f t="shared" si="22"/>
        <v>0</v>
      </c>
      <c r="AS53" s="87">
        <f t="shared" si="22"/>
        <v>0</v>
      </c>
      <c r="AT53" s="87">
        <f t="shared" si="11"/>
        <v>0</v>
      </c>
      <c r="AU53" s="87">
        <f t="shared" si="12"/>
        <v>0</v>
      </c>
      <c r="AV53" s="87">
        <f t="shared" si="12"/>
        <v>0</v>
      </c>
      <c r="AW53" s="87">
        <f t="shared" si="13"/>
        <v>17332</v>
      </c>
      <c r="AX53" s="87">
        <f t="shared" si="14"/>
        <v>0</v>
      </c>
      <c r="AY53" s="87">
        <f t="shared" si="15"/>
        <v>0</v>
      </c>
      <c r="AZ53" s="87">
        <f t="shared" si="16"/>
        <v>0</v>
      </c>
      <c r="BA53" s="87">
        <f t="shared" si="17"/>
        <v>0</v>
      </c>
      <c r="BB53" s="87">
        <f t="shared" si="18"/>
        <v>0</v>
      </c>
      <c r="BC53" s="87">
        <f t="shared" si="19"/>
        <v>0</v>
      </c>
      <c r="BD53" s="87">
        <f t="shared" si="24"/>
        <v>17332</v>
      </c>
      <c r="BE53" s="87">
        <f t="shared" si="23"/>
        <v>0</v>
      </c>
      <c r="BF53" s="87">
        <f t="shared" si="23"/>
        <v>98576</v>
      </c>
      <c r="BG53" s="87">
        <f t="shared" si="25"/>
        <v>0</v>
      </c>
      <c r="BH53" s="87">
        <f t="shared" si="26"/>
        <v>17332</v>
      </c>
    </row>
    <row r="54" spans="1:60" ht="13.5">
      <c r="A54" s="17" t="s">
        <v>236</v>
      </c>
      <c r="B54" s="76" t="s">
        <v>326</v>
      </c>
      <c r="C54" s="77" t="s">
        <v>327</v>
      </c>
      <c r="D54" s="87">
        <f t="shared" si="0"/>
        <v>0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"/>
        <v>28543</v>
      </c>
      <c r="L54" s="87">
        <v>0</v>
      </c>
      <c r="M54" s="88">
        <f t="shared" si="3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28543</v>
      </c>
      <c r="S54" s="87">
        <v>0</v>
      </c>
      <c r="T54" s="87">
        <v>81875</v>
      </c>
      <c r="U54" s="87">
        <v>2259</v>
      </c>
      <c r="V54" s="87">
        <f t="shared" si="4"/>
        <v>30802</v>
      </c>
      <c r="W54" s="87">
        <f t="shared" si="5"/>
        <v>0</v>
      </c>
      <c r="X54" s="87">
        <f t="shared" si="6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4268</v>
      </c>
      <c r="AD54" s="87">
        <f t="shared" si="7"/>
        <v>0</v>
      </c>
      <c r="AE54" s="87">
        <v>0</v>
      </c>
      <c r="AF54" s="88">
        <f t="shared" si="8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40451</v>
      </c>
      <c r="AN54" s="87">
        <v>0</v>
      </c>
      <c r="AO54" s="87">
        <f t="shared" si="9"/>
        <v>0</v>
      </c>
      <c r="AP54" s="87">
        <f t="shared" si="22"/>
        <v>0</v>
      </c>
      <c r="AQ54" s="87">
        <f t="shared" si="22"/>
        <v>0</v>
      </c>
      <c r="AR54" s="87">
        <f t="shared" si="22"/>
        <v>0</v>
      </c>
      <c r="AS54" s="87">
        <f t="shared" si="22"/>
        <v>0</v>
      </c>
      <c r="AT54" s="87">
        <f t="shared" si="11"/>
        <v>0</v>
      </c>
      <c r="AU54" s="87">
        <f t="shared" si="12"/>
        <v>0</v>
      </c>
      <c r="AV54" s="87">
        <f t="shared" si="12"/>
        <v>4268</v>
      </c>
      <c r="AW54" s="87">
        <f t="shared" si="13"/>
        <v>28543</v>
      </c>
      <c r="AX54" s="87">
        <f t="shared" si="14"/>
        <v>0</v>
      </c>
      <c r="AY54" s="87">
        <f t="shared" si="15"/>
        <v>0</v>
      </c>
      <c r="AZ54" s="87">
        <f t="shared" si="16"/>
        <v>0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4"/>
        <v>28543</v>
      </c>
      <c r="BE54" s="87">
        <f t="shared" si="23"/>
        <v>0</v>
      </c>
      <c r="BF54" s="87">
        <f t="shared" si="23"/>
        <v>122326</v>
      </c>
      <c r="BG54" s="87">
        <f t="shared" si="25"/>
        <v>2259</v>
      </c>
      <c r="BH54" s="87">
        <f t="shared" si="26"/>
        <v>30802</v>
      </c>
    </row>
    <row r="55" spans="1:60" ht="13.5">
      <c r="A55" s="17" t="s">
        <v>236</v>
      </c>
      <c r="B55" s="76" t="s">
        <v>328</v>
      </c>
      <c r="C55" s="77" t="s">
        <v>329</v>
      </c>
      <c r="D55" s="87">
        <f t="shared" si="0"/>
        <v>0</v>
      </c>
      <c r="E55" s="87">
        <f t="shared" si="1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5779</v>
      </c>
      <c r="K55" s="87">
        <f t="shared" si="2"/>
        <v>0</v>
      </c>
      <c r="L55" s="87">
        <v>0</v>
      </c>
      <c r="M55" s="88">
        <f t="shared" si="3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55683</v>
      </c>
      <c r="U55" s="87">
        <v>0</v>
      </c>
      <c r="V55" s="87">
        <f t="shared" si="4"/>
        <v>0</v>
      </c>
      <c r="W55" s="87">
        <f t="shared" si="5"/>
        <v>0</v>
      </c>
      <c r="X55" s="87">
        <f t="shared" si="6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7"/>
        <v>0</v>
      </c>
      <c r="AE55" s="87">
        <v>0</v>
      </c>
      <c r="AF55" s="88">
        <f t="shared" si="8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41914</v>
      </c>
      <c r="AN55" s="87">
        <v>0</v>
      </c>
      <c r="AO55" s="87">
        <f t="shared" si="9"/>
        <v>0</v>
      </c>
      <c r="AP55" s="87">
        <f t="shared" si="22"/>
        <v>0</v>
      </c>
      <c r="AQ55" s="87">
        <f t="shared" si="22"/>
        <v>0</v>
      </c>
      <c r="AR55" s="87">
        <f t="shared" si="22"/>
        <v>0</v>
      </c>
      <c r="AS55" s="87">
        <f t="shared" si="22"/>
        <v>0</v>
      </c>
      <c r="AT55" s="87">
        <f t="shared" si="11"/>
        <v>0</v>
      </c>
      <c r="AU55" s="87">
        <f t="shared" si="12"/>
        <v>0</v>
      </c>
      <c r="AV55" s="87">
        <f t="shared" si="12"/>
        <v>5779</v>
      </c>
      <c r="AW55" s="87">
        <f t="shared" si="13"/>
        <v>0</v>
      </c>
      <c r="AX55" s="87">
        <f t="shared" si="14"/>
        <v>0</v>
      </c>
      <c r="AY55" s="87">
        <f t="shared" si="15"/>
        <v>0</v>
      </c>
      <c r="AZ55" s="87">
        <f t="shared" si="16"/>
        <v>0</v>
      </c>
      <c r="BA55" s="87">
        <f t="shared" si="17"/>
        <v>0</v>
      </c>
      <c r="BB55" s="87">
        <f t="shared" si="18"/>
        <v>0</v>
      </c>
      <c r="BC55" s="87">
        <f t="shared" si="19"/>
        <v>0</v>
      </c>
      <c r="BD55" s="87">
        <f t="shared" si="24"/>
        <v>0</v>
      </c>
      <c r="BE55" s="87">
        <f t="shared" si="23"/>
        <v>0</v>
      </c>
      <c r="BF55" s="87">
        <f t="shared" si="23"/>
        <v>97597</v>
      </c>
      <c r="BG55" s="87">
        <f t="shared" si="25"/>
        <v>0</v>
      </c>
      <c r="BH55" s="87">
        <f t="shared" si="26"/>
        <v>0</v>
      </c>
    </row>
    <row r="56" spans="1:60" ht="13.5">
      <c r="A56" s="17" t="s">
        <v>236</v>
      </c>
      <c r="B56" s="76" t="s">
        <v>330</v>
      </c>
      <c r="C56" s="77" t="s">
        <v>331</v>
      </c>
      <c r="D56" s="87">
        <f t="shared" si="0"/>
        <v>0</v>
      </c>
      <c r="E56" s="87">
        <f t="shared" si="1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4354</v>
      </c>
      <c r="K56" s="87">
        <f t="shared" si="2"/>
        <v>62267</v>
      </c>
      <c r="L56" s="87">
        <v>6263</v>
      </c>
      <c r="M56" s="88">
        <f t="shared" si="3"/>
        <v>1417</v>
      </c>
      <c r="N56" s="87">
        <v>1417</v>
      </c>
      <c r="O56" s="87">
        <v>0</v>
      </c>
      <c r="P56" s="87">
        <v>0</v>
      </c>
      <c r="Q56" s="87">
        <v>0</v>
      </c>
      <c r="R56" s="87">
        <v>15735</v>
      </c>
      <c r="S56" s="87">
        <v>38852</v>
      </c>
      <c r="T56" s="87">
        <v>30559</v>
      </c>
      <c r="U56" s="87">
        <v>0</v>
      </c>
      <c r="V56" s="87">
        <f t="shared" si="4"/>
        <v>62267</v>
      </c>
      <c r="W56" s="87">
        <f t="shared" si="5"/>
        <v>0</v>
      </c>
      <c r="X56" s="87">
        <f t="shared" si="6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7"/>
        <v>0</v>
      </c>
      <c r="AE56" s="87">
        <v>0</v>
      </c>
      <c r="AF56" s="88">
        <f t="shared" si="8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23841</v>
      </c>
      <c r="AN56" s="87">
        <v>0</v>
      </c>
      <c r="AO56" s="87">
        <f t="shared" si="9"/>
        <v>0</v>
      </c>
      <c r="AP56" s="87">
        <f t="shared" si="22"/>
        <v>0</v>
      </c>
      <c r="AQ56" s="87">
        <f t="shared" si="22"/>
        <v>0</v>
      </c>
      <c r="AR56" s="87">
        <f t="shared" si="22"/>
        <v>0</v>
      </c>
      <c r="AS56" s="87">
        <f t="shared" si="22"/>
        <v>0</v>
      </c>
      <c r="AT56" s="87">
        <f t="shared" si="11"/>
        <v>0</v>
      </c>
      <c r="AU56" s="87">
        <f t="shared" si="12"/>
        <v>0</v>
      </c>
      <c r="AV56" s="87">
        <f t="shared" si="12"/>
        <v>4354</v>
      </c>
      <c r="AW56" s="87">
        <f t="shared" si="13"/>
        <v>62267</v>
      </c>
      <c r="AX56" s="87">
        <f t="shared" si="14"/>
        <v>6263</v>
      </c>
      <c r="AY56" s="87">
        <f t="shared" si="15"/>
        <v>1417</v>
      </c>
      <c r="AZ56" s="87">
        <f t="shared" si="16"/>
        <v>1417</v>
      </c>
      <c r="BA56" s="87">
        <f t="shared" si="17"/>
        <v>0</v>
      </c>
      <c r="BB56" s="87">
        <f t="shared" si="18"/>
        <v>0</v>
      </c>
      <c r="BC56" s="87">
        <f t="shared" si="19"/>
        <v>0</v>
      </c>
      <c r="BD56" s="87">
        <f t="shared" si="24"/>
        <v>15735</v>
      </c>
      <c r="BE56" s="87">
        <f t="shared" si="23"/>
        <v>38852</v>
      </c>
      <c r="BF56" s="87">
        <f t="shared" si="23"/>
        <v>54400</v>
      </c>
      <c r="BG56" s="87">
        <f t="shared" si="25"/>
        <v>0</v>
      </c>
      <c r="BH56" s="87">
        <f t="shared" si="26"/>
        <v>62267</v>
      </c>
    </row>
    <row r="57" spans="1:60" ht="13.5">
      <c r="A57" s="17" t="s">
        <v>236</v>
      </c>
      <c r="B57" s="76" t="s">
        <v>332</v>
      </c>
      <c r="C57" s="77" t="s">
        <v>333</v>
      </c>
      <c r="D57" s="87">
        <f t="shared" si="0"/>
        <v>4628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4628</v>
      </c>
      <c r="J57" s="87">
        <v>0</v>
      </c>
      <c r="K57" s="87">
        <f t="shared" si="2"/>
        <v>17977</v>
      </c>
      <c r="L57" s="87">
        <v>0</v>
      </c>
      <c r="M57" s="88">
        <f t="shared" si="3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17977</v>
      </c>
      <c r="S57" s="87">
        <v>0</v>
      </c>
      <c r="T57" s="87">
        <v>36070</v>
      </c>
      <c r="U57" s="87">
        <v>0</v>
      </c>
      <c r="V57" s="87">
        <f t="shared" si="4"/>
        <v>22605</v>
      </c>
      <c r="W57" s="87">
        <f t="shared" si="5"/>
        <v>0</v>
      </c>
      <c r="X57" s="87">
        <f t="shared" si="6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7"/>
        <v>0</v>
      </c>
      <c r="AE57" s="87">
        <v>0</v>
      </c>
      <c r="AF57" s="88">
        <f t="shared" si="8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27900</v>
      </c>
      <c r="AN57" s="87">
        <v>0</v>
      </c>
      <c r="AO57" s="87">
        <f t="shared" si="9"/>
        <v>0</v>
      </c>
      <c r="AP57" s="87">
        <f t="shared" si="22"/>
        <v>4628</v>
      </c>
      <c r="AQ57" s="87">
        <f t="shared" si="22"/>
        <v>0</v>
      </c>
      <c r="AR57" s="87">
        <f t="shared" si="22"/>
        <v>0</v>
      </c>
      <c r="AS57" s="87">
        <f t="shared" si="22"/>
        <v>0</v>
      </c>
      <c r="AT57" s="87">
        <f t="shared" si="11"/>
        <v>0</v>
      </c>
      <c r="AU57" s="87">
        <f t="shared" si="12"/>
        <v>4628</v>
      </c>
      <c r="AV57" s="87">
        <f t="shared" si="12"/>
        <v>0</v>
      </c>
      <c r="AW57" s="87">
        <f t="shared" si="13"/>
        <v>17977</v>
      </c>
      <c r="AX57" s="87">
        <f t="shared" si="14"/>
        <v>0</v>
      </c>
      <c r="AY57" s="87">
        <f t="shared" si="15"/>
        <v>0</v>
      </c>
      <c r="AZ57" s="87">
        <f t="shared" si="16"/>
        <v>0</v>
      </c>
      <c r="BA57" s="87">
        <f t="shared" si="17"/>
        <v>0</v>
      </c>
      <c r="BB57" s="87">
        <f t="shared" si="18"/>
        <v>0</v>
      </c>
      <c r="BC57" s="87">
        <f t="shared" si="19"/>
        <v>0</v>
      </c>
      <c r="BD57" s="87">
        <f t="shared" si="24"/>
        <v>17977</v>
      </c>
      <c r="BE57" s="87">
        <f t="shared" si="23"/>
        <v>0</v>
      </c>
      <c r="BF57" s="87">
        <f t="shared" si="23"/>
        <v>63970</v>
      </c>
      <c r="BG57" s="87">
        <f t="shared" si="25"/>
        <v>0</v>
      </c>
      <c r="BH57" s="87">
        <f t="shared" si="26"/>
        <v>22605</v>
      </c>
    </row>
    <row r="58" spans="1:60" ht="13.5">
      <c r="A58" s="17" t="s">
        <v>236</v>
      </c>
      <c r="B58" s="76" t="s">
        <v>334</v>
      </c>
      <c r="C58" s="77" t="s">
        <v>335</v>
      </c>
      <c r="D58" s="87">
        <f t="shared" si="0"/>
        <v>0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5187</v>
      </c>
      <c r="K58" s="87">
        <f t="shared" si="2"/>
        <v>23234</v>
      </c>
      <c r="L58" s="87">
        <v>1389</v>
      </c>
      <c r="M58" s="88">
        <f t="shared" si="3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21845</v>
      </c>
      <c r="S58" s="87">
        <v>0</v>
      </c>
      <c r="T58" s="87">
        <v>40190</v>
      </c>
      <c r="U58" s="87">
        <v>0</v>
      </c>
      <c r="V58" s="87">
        <f t="shared" si="4"/>
        <v>23234</v>
      </c>
      <c r="W58" s="87">
        <f t="shared" si="5"/>
        <v>0</v>
      </c>
      <c r="X58" s="87">
        <f t="shared" si="6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7"/>
        <v>0</v>
      </c>
      <c r="AE58" s="87">
        <v>0</v>
      </c>
      <c r="AF58" s="88">
        <f t="shared" si="8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32879</v>
      </c>
      <c r="AN58" s="87">
        <v>0</v>
      </c>
      <c r="AO58" s="87">
        <f t="shared" si="9"/>
        <v>0</v>
      </c>
      <c r="AP58" s="87">
        <f t="shared" si="22"/>
        <v>0</v>
      </c>
      <c r="AQ58" s="87">
        <f t="shared" si="22"/>
        <v>0</v>
      </c>
      <c r="AR58" s="87">
        <f t="shared" si="22"/>
        <v>0</v>
      </c>
      <c r="AS58" s="87">
        <f t="shared" si="22"/>
        <v>0</v>
      </c>
      <c r="AT58" s="87">
        <f t="shared" si="11"/>
        <v>0</v>
      </c>
      <c r="AU58" s="87">
        <f t="shared" si="12"/>
        <v>0</v>
      </c>
      <c r="AV58" s="87">
        <f t="shared" si="12"/>
        <v>5187</v>
      </c>
      <c r="AW58" s="87">
        <f t="shared" si="13"/>
        <v>23234</v>
      </c>
      <c r="AX58" s="87">
        <f t="shared" si="14"/>
        <v>1389</v>
      </c>
      <c r="AY58" s="87">
        <f t="shared" si="15"/>
        <v>0</v>
      </c>
      <c r="AZ58" s="87">
        <f t="shared" si="16"/>
        <v>0</v>
      </c>
      <c r="BA58" s="87">
        <f t="shared" si="17"/>
        <v>0</v>
      </c>
      <c r="BB58" s="87">
        <f t="shared" si="18"/>
        <v>0</v>
      </c>
      <c r="BC58" s="87">
        <f t="shared" si="19"/>
        <v>0</v>
      </c>
      <c r="BD58" s="87">
        <f t="shared" si="24"/>
        <v>21845</v>
      </c>
      <c r="BE58" s="87">
        <f t="shared" si="23"/>
        <v>0</v>
      </c>
      <c r="BF58" s="87">
        <f t="shared" si="23"/>
        <v>73069</v>
      </c>
      <c r="BG58" s="87">
        <f t="shared" si="25"/>
        <v>0</v>
      </c>
      <c r="BH58" s="87">
        <f t="shared" si="26"/>
        <v>23234</v>
      </c>
    </row>
    <row r="59" spans="1:60" ht="13.5">
      <c r="A59" s="17" t="s">
        <v>236</v>
      </c>
      <c r="B59" s="76" t="s">
        <v>336</v>
      </c>
      <c r="C59" s="77" t="s">
        <v>337</v>
      </c>
      <c r="D59" s="87">
        <f aca="true" t="shared" si="27" ref="D59:D122">E59+I59</f>
        <v>0</v>
      </c>
      <c r="E59" s="87">
        <f aca="true" t="shared" si="28" ref="E59:E122">SUM(F59:H59)</f>
        <v>0</v>
      </c>
      <c r="F59" s="87">
        <v>0</v>
      </c>
      <c r="G59" s="87">
        <v>0</v>
      </c>
      <c r="H59" s="87">
        <v>0</v>
      </c>
      <c r="I59" s="87">
        <v>0</v>
      </c>
      <c r="J59" s="87">
        <v>9557</v>
      </c>
      <c r="K59" s="87">
        <f aca="true" t="shared" si="29" ref="K59:K122">L59+M59+Q59+R59+S59</f>
        <v>58971</v>
      </c>
      <c r="L59" s="87">
        <v>49</v>
      </c>
      <c r="M59" s="88">
        <f aca="true" t="shared" si="30" ref="M59:M122">SUM(N59:P59)</f>
        <v>1081</v>
      </c>
      <c r="N59" s="87">
        <v>0</v>
      </c>
      <c r="O59" s="87">
        <v>0</v>
      </c>
      <c r="P59" s="87">
        <v>1081</v>
      </c>
      <c r="Q59" s="87">
        <v>0</v>
      </c>
      <c r="R59" s="87">
        <v>57841</v>
      </c>
      <c r="S59" s="87">
        <v>0</v>
      </c>
      <c r="T59" s="87">
        <v>67365</v>
      </c>
      <c r="U59" s="87">
        <v>0</v>
      </c>
      <c r="V59" s="87">
        <f aca="true" t="shared" si="31" ref="V59:V122">D59+K59+U59</f>
        <v>58971</v>
      </c>
      <c r="W59" s="87">
        <f aca="true" t="shared" si="32" ref="W59:W122">X59+AB59</f>
        <v>0</v>
      </c>
      <c r="X59" s="87">
        <f aca="true" t="shared" si="33" ref="X59:X122">SUM(Y59:AA59)</f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23</v>
      </c>
      <c r="AD59" s="87">
        <f aca="true" t="shared" si="34" ref="AD59:AD122">AE59+AF59+AJ59+AK59+AL59</f>
        <v>2958</v>
      </c>
      <c r="AE59" s="87">
        <v>0</v>
      </c>
      <c r="AF59" s="88">
        <f aca="true" t="shared" si="35" ref="AF59:AF122">SUM(AG59:AI59)</f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2958</v>
      </c>
      <c r="AL59" s="87">
        <v>0</v>
      </c>
      <c r="AM59" s="87">
        <v>8217</v>
      </c>
      <c r="AN59" s="87">
        <v>0</v>
      </c>
      <c r="AO59" s="87">
        <f aca="true" t="shared" si="36" ref="AO59:AO122">W59+AD59+AN59</f>
        <v>2958</v>
      </c>
      <c r="AP59" s="87">
        <f t="shared" si="22"/>
        <v>0</v>
      </c>
      <c r="AQ59" s="87">
        <f t="shared" si="22"/>
        <v>0</v>
      </c>
      <c r="AR59" s="87">
        <f t="shared" si="22"/>
        <v>0</v>
      </c>
      <c r="AS59" s="87">
        <f t="shared" si="22"/>
        <v>0</v>
      </c>
      <c r="AT59" s="87">
        <f t="shared" si="11"/>
        <v>0</v>
      </c>
      <c r="AU59" s="87">
        <f t="shared" si="12"/>
        <v>0</v>
      </c>
      <c r="AV59" s="87">
        <f t="shared" si="12"/>
        <v>9580</v>
      </c>
      <c r="AW59" s="87">
        <f t="shared" si="13"/>
        <v>61929</v>
      </c>
      <c r="AX59" s="87">
        <f t="shared" si="14"/>
        <v>49</v>
      </c>
      <c r="AY59" s="87">
        <f t="shared" si="15"/>
        <v>1081</v>
      </c>
      <c r="AZ59" s="87">
        <f t="shared" si="16"/>
        <v>0</v>
      </c>
      <c r="BA59" s="87">
        <f t="shared" si="17"/>
        <v>0</v>
      </c>
      <c r="BB59" s="87">
        <f t="shared" si="18"/>
        <v>1081</v>
      </c>
      <c r="BC59" s="87">
        <f t="shared" si="19"/>
        <v>0</v>
      </c>
      <c r="BD59" s="87">
        <f t="shared" si="24"/>
        <v>60799</v>
      </c>
      <c r="BE59" s="87">
        <f t="shared" si="23"/>
        <v>0</v>
      </c>
      <c r="BF59" s="87">
        <f t="shared" si="23"/>
        <v>75582</v>
      </c>
      <c r="BG59" s="87">
        <f t="shared" si="25"/>
        <v>0</v>
      </c>
      <c r="BH59" s="87">
        <f t="shared" si="26"/>
        <v>61929</v>
      </c>
    </row>
    <row r="60" spans="1:60" ht="13.5">
      <c r="A60" s="17" t="s">
        <v>236</v>
      </c>
      <c r="B60" s="76" t="s">
        <v>338</v>
      </c>
      <c r="C60" s="77" t="s">
        <v>146</v>
      </c>
      <c r="D60" s="87">
        <f t="shared" si="27"/>
        <v>0</v>
      </c>
      <c r="E60" s="87">
        <f t="shared" si="28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5879</v>
      </c>
      <c r="K60" s="87">
        <f t="shared" si="29"/>
        <v>28620</v>
      </c>
      <c r="L60" s="87">
        <v>0</v>
      </c>
      <c r="M60" s="88">
        <f t="shared" si="30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28620</v>
      </c>
      <c r="S60" s="87">
        <v>0</v>
      </c>
      <c r="T60" s="87">
        <v>41437</v>
      </c>
      <c r="U60" s="87">
        <v>0</v>
      </c>
      <c r="V60" s="87">
        <f t="shared" si="31"/>
        <v>28620</v>
      </c>
      <c r="W60" s="87">
        <f t="shared" si="32"/>
        <v>0</v>
      </c>
      <c r="X60" s="87">
        <f t="shared" si="33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14</v>
      </c>
      <c r="AD60" s="87">
        <f t="shared" si="34"/>
        <v>28690</v>
      </c>
      <c r="AE60" s="87">
        <v>0</v>
      </c>
      <c r="AF60" s="88">
        <f t="shared" si="35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28690</v>
      </c>
      <c r="AL60" s="87">
        <v>0</v>
      </c>
      <c r="AM60" s="87">
        <v>5055</v>
      </c>
      <c r="AN60" s="87">
        <v>0</v>
      </c>
      <c r="AO60" s="87">
        <f t="shared" si="36"/>
        <v>28690</v>
      </c>
      <c r="AP60" s="87">
        <f t="shared" si="22"/>
        <v>0</v>
      </c>
      <c r="AQ60" s="87">
        <f t="shared" si="22"/>
        <v>0</v>
      </c>
      <c r="AR60" s="87">
        <f t="shared" si="22"/>
        <v>0</v>
      </c>
      <c r="AS60" s="87">
        <f t="shared" si="22"/>
        <v>0</v>
      </c>
      <c r="AT60" s="87">
        <f t="shared" si="11"/>
        <v>0</v>
      </c>
      <c r="AU60" s="87">
        <f t="shared" si="12"/>
        <v>0</v>
      </c>
      <c r="AV60" s="87">
        <f t="shared" si="12"/>
        <v>5893</v>
      </c>
      <c r="AW60" s="87">
        <f t="shared" si="13"/>
        <v>57310</v>
      </c>
      <c r="AX60" s="87">
        <f t="shared" si="14"/>
        <v>0</v>
      </c>
      <c r="AY60" s="87">
        <f t="shared" si="15"/>
        <v>0</v>
      </c>
      <c r="AZ60" s="87">
        <f t="shared" si="16"/>
        <v>0</v>
      </c>
      <c r="BA60" s="87">
        <f t="shared" si="17"/>
        <v>0</v>
      </c>
      <c r="BB60" s="87">
        <f t="shared" si="18"/>
        <v>0</v>
      </c>
      <c r="BC60" s="87">
        <f t="shared" si="19"/>
        <v>0</v>
      </c>
      <c r="BD60" s="87">
        <f t="shared" si="24"/>
        <v>57310</v>
      </c>
      <c r="BE60" s="87">
        <f t="shared" si="23"/>
        <v>0</v>
      </c>
      <c r="BF60" s="87">
        <f t="shared" si="23"/>
        <v>46492</v>
      </c>
      <c r="BG60" s="87">
        <f t="shared" si="25"/>
        <v>0</v>
      </c>
      <c r="BH60" s="87">
        <f t="shared" si="26"/>
        <v>57310</v>
      </c>
    </row>
    <row r="61" spans="1:60" ht="13.5">
      <c r="A61" s="17" t="s">
        <v>236</v>
      </c>
      <c r="B61" s="76" t="s">
        <v>339</v>
      </c>
      <c r="C61" s="77" t="s">
        <v>340</v>
      </c>
      <c r="D61" s="87">
        <f t="shared" si="27"/>
        <v>0</v>
      </c>
      <c r="E61" s="87">
        <f t="shared" si="28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29"/>
        <v>24515</v>
      </c>
      <c r="L61" s="87">
        <v>0</v>
      </c>
      <c r="M61" s="88">
        <f t="shared" si="30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24515</v>
      </c>
      <c r="S61" s="87">
        <v>0</v>
      </c>
      <c r="T61" s="87">
        <v>43242</v>
      </c>
      <c r="U61" s="87">
        <v>3499</v>
      </c>
      <c r="V61" s="87">
        <f t="shared" si="31"/>
        <v>28014</v>
      </c>
      <c r="W61" s="87">
        <f t="shared" si="32"/>
        <v>0</v>
      </c>
      <c r="X61" s="87">
        <f t="shared" si="33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3689</v>
      </c>
      <c r="AD61" s="87">
        <f t="shared" si="34"/>
        <v>0</v>
      </c>
      <c r="AE61" s="87">
        <v>0</v>
      </c>
      <c r="AF61" s="88">
        <f t="shared" si="35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13866</v>
      </c>
      <c r="AN61" s="87">
        <v>0</v>
      </c>
      <c r="AO61" s="87">
        <f t="shared" si="36"/>
        <v>0</v>
      </c>
      <c r="AP61" s="87">
        <f t="shared" si="22"/>
        <v>0</v>
      </c>
      <c r="AQ61" s="87">
        <f t="shared" si="22"/>
        <v>0</v>
      </c>
      <c r="AR61" s="87">
        <f t="shared" si="22"/>
        <v>0</v>
      </c>
      <c r="AS61" s="87">
        <f t="shared" si="22"/>
        <v>0</v>
      </c>
      <c r="AT61" s="87">
        <f t="shared" si="11"/>
        <v>0</v>
      </c>
      <c r="AU61" s="87">
        <f t="shared" si="12"/>
        <v>0</v>
      </c>
      <c r="AV61" s="87">
        <f t="shared" si="12"/>
        <v>3689</v>
      </c>
      <c r="AW61" s="87">
        <f t="shared" si="13"/>
        <v>24515</v>
      </c>
      <c r="AX61" s="87">
        <f t="shared" si="14"/>
        <v>0</v>
      </c>
      <c r="AY61" s="87">
        <f t="shared" si="15"/>
        <v>0</v>
      </c>
      <c r="AZ61" s="87">
        <f aca="true" t="shared" si="37" ref="AZ61:AZ124">N61+AG61</f>
        <v>0</v>
      </c>
      <c r="BA61" s="87">
        <f aca="true" t="shared" si="38" ref="BA61:BA124">O61+AH61</f>
        <v>0</v>
      </c>
      <c r="BB61" s="87">
        <f aca="true" t="shared" si="39" ref="BB61:BB124">P61+AI61</f>
        <v>0</v>
      </c>
      <c r="BC61" s="87">
        <f aca="true" t="shared" si="40" ref="BC61:BC124">Q61+AJ61</f>
        <v>0</v>
      </c>
      <c r="BD61" s="87">
        <f t="shared" si="24"/>
        <v>24515</v>
      </c>
      <c r="BE61" s="87">
        <f t="shared" si="23"/>
        <v>0</v>
      </c>
      <c r="BF61" s="87">
        <f t="shared" si="23"/>
        <v>57108</v>
      </c>
      <c r="BG61" s="87">
        <f t="shared" si="25"/>
        <v>3499</v>
      </c>
      <c r="BH61" s="87">
        <f t="shared" si="26"/>
        <v>28014</v>
      </c>
    </row>
    <row r="62" spans="1:60" ht="13.5">
      <c r="A62" s="17" t="s">
        <v>236</v>
      </c>
      <c r="B62" s="76" t="s">
        <v>341</v>
      </c>
      <c r="C62" s="77" t="s">
        <v>0</v>
      </c>
      <c r="D62" s="87">
        <f t="shared" si="27"/>
        <v>0</v>
      </c>
      <c r="E62" s="87">
        <f t="shared" si="28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29"/>
        <v>20624</v>
      </c>
      <c r="L62" s="87">
        <v>0</v>
      </c>
      <c r="M62" s="88">
        <f t="shared" si="30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20624</v>
      </c>
      <c r="S62" s="87">
        <v>0</v>
      </c>
      <c r="T62" s="87">
        <v>25494</v>
      </c>
      <c r="U62" s="87">
        <v>0</v>
      </c>
      <c r="V62" s="87">
        <f t="shared" si="31"/>
        <v>20624</v>
      </c>
      <c r="W62" s="87">
        <f t="shared" si="32"/>
        <v>0</v>
      </c>
      <c r="X62" s="87">
        <f t="shared" si="33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2317</v>
      </c>
      <c r="AD62" s="87">
        <f t="shared" si="34"/>
        <v>0</v>
      </c>
      <c r="AE62" s="87">
        <v>0</v>
      </c>
      <c r="AF62" s="88">
        <f t="shared" si="35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11967</v>
      </c>
      <c r="AN62" s="87">
        <v>0</v>
      </c>
      <c r="AO62" s="87">
        <f t="shared" si="36"/>
        <v>0</v>
      </c>
      <c r="AP62" s="87">
        <f t="shared" si="22"/>
        <v>0</v>
      </c>
      <c r="AQ62" s="87">
        <f t="shared" si="22"/>
        <v>0</v>
      </c>
      <c r="AR62" s="87">
        <f t="shared" si="22"/>
        <v>0</v>
      </c>
      <c r="AS62" s="87">
        <f t="shared" si="22"/>
        <v>0</v>
      </c>
      <c r="AT62" s="87">
        <f t="shared" si="11"/>
        <v>0</v>
      </c>
      <c r="AU62" s="87">
        <f t="shared" si="12"/>
        <v>0</v>
      </c>
      <c r="AV62" s="87">
        <f t="shared" si="12"/>
        <v>2317</v>
      </c>
      <c r="AW62" s="87">
        <f t="shared" si="13"/>
        <v>20624</v>
      </c>
      <c r="AX62" s="87">
        <f t="shared" si="14"/>
        <v>0</v>
      </c>
      <c r="AY62" s="87">
        <f t="shared" si="15"/>
        <v>0</v>
      </c>
      <c r="AZ62" s="87">
        <f t="shared" si="37"/>
        <v>0</v>
      </c>
      <c r="BA62" s="87">
        <f t="shared" si="38"/>
        <v>0</v>
      </c>
      <c r="BB62" s="87">
        <f t="shared" si="39"/>
        <v>0</v>
      </c>
      <c r="BC62" s="87">
        <f t="shared" si="40"/>
        <v>0</v>
      </c>
      <c r="BD62" s="87">
        <f t="shared" si="24"/>
        <v>20624</v>
      </c>
      <c r="BE62" s="87">
        <f t="shared" si="23"/>
        <v>0</v>
      </c>
      <c r="BF62" s="87">
        <f t="shared" si="23"/>
        <v>37461</v>
      </c>
      <c r="BG62" s="87">
        <f t="shared" si="25"/>
        <v>0</v>
      </c>
      <c r="BH62" s="87">
        <f t="shared" si="26"/>
        <v>20624</v>
      </c>
    </row>
    <row r="63" spans="1:60" ht="13.5">
      <c r="A63" s="17" t="s">
        <v>236</v>
      </c>
      <c r="B63" s="76" t="s">
        <v>1</v>
      </c>
      <c r="C63" s="77" t="s">
        <v>2</v>
      </c>
      <c r="D63" s="87">
        <f t="shared" si="27"/>
        <v>0</v>
      </c>
      <c r="E63" s="87">
        <f t="shared" si="28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9"/>
        <v>29494</v>
      </c>
      <c r="L63" s="87">
        <v>0</v>
      </c>
      <c r="M63" s="88">
        <f t="shared" si="30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29494</v>
      </c>
      <c r="S63" s="87">
        <v>0</v>
      </c>
      <c r="T63" s="87">
        <v>33540</v>
      </c>
      <c r="U63" s="87">
        <v>682</v>
      </c>
      <c r="V63" s="87">
        <f t="shared" si="31"/>
        <v>30176</v>
      </c>
      <c r="W63" s="87">
        <f t="shared" si="32"/>
        <v>0</v>
      </c>
      <c r="X63" s="87">
        <f t="shared" si="33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2588</v>
      </c>
      <c r="AD63" s="87">
        <f t="shared" si="34"/>
        <v>0</v>
      </c>
      <c r="AE63" s="87">
        <v>0</v>
      </c>
      <c r="AF63" s="88">
        <f t="shared" si="35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15137</v>
      </c>
      <c r="AN63" s="87">
        <v>0</v>
      </c>
      <c r="AO63" s="87">
        <f t="shared" si="36"/>
        <v>0</v>
      </c>
      <c r="AP63" s="87">
        <f t="shared" si="22"/>
        <v>0</v>
      </c>
      <c r="AQ63" s="87">
        <f t="shared" si="22"/>
        <v>0</v>
      </c>
      <c r="AR63" s="87">
        <f t="shared" si="22"/>
        <v>0</v>
      </c>
      <c r="AS63" s="87">
        <f t="shared" si="22"/>
        <v>0</v>
      </c>
      <c r="AT63" s="87">
        <f t="shared" si="11"/>
        <v>0</v>
      </c>
      <c r="AU63" s="87">
        <f t="shared" si="12"/>
        <v>0</v>
      </c>
      <c r="AV63" s="87">
        <f t="shared" si="12"/>
        <v>2588</v>
      </c>
      <c r="AW63" s="87">
        <f t="shared" si="13"/>
        <v>29494</v>
      </c>
      <c r="AX63" s="87">
        <f t="shared" si="14"/>
        <v>0</v>
      </c>
      <c r="AY63" s="87">
        <f t="shared" si="15"/>
        <v>0</v>
      </c>
      <c r="AZ63" s="87">
        <f t="shared" si="37"/>
        <v>0</v>
      </c>
      <c r="BA63" s="87">
        <f t="shared" si="38"/>
        <v>0</v>
      </c>
      <c r="BB63" s="87">
        <f t="shared" si="39"/>
        <v>0</v>
      </c>
      <c r="BC63" s="87">
        <f t="shared" si="40"/>
        <v>0</v>
      </c>
      <c r="BD63" s="87">
        <f t="shared" si="24"/>
        <v>29494</v>
      </c>
      <c r="BE63" s="87">
        <f t="shared" si="23"/>
        <v>0</v>
      </c>
      <c r="BF63" s="87">
        <f t="shared" si="23"/>
        <v>48677</v>
      </c>
      <c r="BG63" s="87">
        <f t="shared" si="25"/>
        <v>682</v>
      </c>
      <c r="BH63" s="87">
        <f t="shared" si="26"/>
        <v>30176</v>
      </c>
    </row>
    <row r="64" spans="1:60" ht="13.5">
      <c r="A64" s="17" t="s">
        <v>236</v>
      </c>
      <c r="B64" s="76" t="s">
        <v>3</v>
      </c>
      <c r="C64" s="77" t="s">
        <v>4</v>
      </c>
      <c r="D64" s="87">
        <f t="shared" si="27"/>
        <v>0</v>
      </c>
      <c r="E64" s="87">
        <f t="shared" si="28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29"/>
        <v>39493</v>
      </c>
      <c r="L64" s="87">
        <v>0</v>
      </c>
      <c r="M64" s="88">
        <f t="shared" si="30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39493</v>
      </c>
      <c r="S64" s="87">
        <v>0</v>
      </c>
      <c r="T64" s="87">
        <v>95537</v>
      </c>
      <c r="U64" s="87">
        <v>2273</v>
      </c>
      <c r="V64" s="87">
        <f t="shared" si="31"/>
        <v>41766</v>
      </c>
      <c r="W64" s="87">
        <f t="shared" si="32"/>
        <v>0</v>
      </c>
      <c r="X64" s="87">
        <f t="shared" si="33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4738</v>
      </c>
      <c r="AD64" s="87">
        <f t="shared" si="34"/>
        <v>0</v>
      </c>
      <c r="AE64" s="87">
        <v>0</v>
      </c>
      <c r="AF64" s="88">
        <f t="shared" si="35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41031</v>
      </c>
      <c r="AN64" s="87">
        <v>0</v>
      </c>
      <c r="AO64" s="87">
        <f t="shared" si="36"/>
        <v>0</v>
      </c>
      <c r="AP64" s="87">
        <f t="shared" si="22"/>
        <v>0</v>
      </c>
      <c r="AQ64" s="87">
        <f t="shared" si="22"/>
        <v>0</v>
      </c>
      <c r="AR64" s="87">
        <f t="shared" si="22"/>
        <v>0</v>
      </c>
      <c r="AS64" s="87">
        <f t="shared" si="22"/>
        <v>0</v>
      </c>
      <c r="AT64" s="87">
        <f t="shared" si="11"/>
        <v>0</v>
      </c>
      <c r="AU64" s="87">
        <f t="shared" si="12"/>
        <v>0</v>
      </c>
      <c r="AV64" s="87">
        <f t="shared" si="12"/>
        <v>4738</v>
      </c>
      <c r="AW64" s="87">
        <f t="shared" si="13"/>
        <v>39493</v>
      </c>
      <c r="AX64" s="87">
        <f t="shared" si="14"/>
        <v>0</v>
      </c>
      <c r="AY64" s="87">
        <f t="shared" si="15"/>
        <v>0</v>
      </c>
      <c r="AZ64" s="87">
        <f t="shared" si="37"/>
        <v>0</v>
      </c>
      <c r="BA64" s="87">
        <f t="shared" si="38"/>
        <v>0</v>
      </c>
      <c r="BB64" s="87">
        <f t="shared" si="39"/>
        <v>0</v>
      </c>
      <c r="BC64" s="87">
        <f t="shared" si="40"/>
        <v>0</v>
      </c>
      <c r="BD64" s="87">
        <f t="shared" si="24"/>
        <v>39493</v>
      </c>
      <c r="BE64" s="87">
        <f t="shared" si="23"/>
        <v>0</v>
      </c>
      <c r="BF64" s="87">
        <f t="shared" si="23"/>
        <v>136568</v>
      </c>
      <c r="BG64" s="87">
        <f t="shared" si="25"/>
        <v>2273</v>
      </c>
      <c r="BH64" s="87">
        <f t="shared" si="26"/>
        <v>41766</v>
      </c>
    </row>
    <row r="65" spans="1:60" ht="13.5">
      <c r="A65" s="17" t="s">
        <v>236</v>
      </c>
      <c r="B65" s="76" t="s">
        <v>5</v>
      </c>
      <c r="C65" s="77" t="s">
        <v>6</v>
      </c>
      <c r="D65" s="87">
        <f t="shared" si="27"/>
        <v>0</v>
      </c>
      <c r="E65" s="87">
        <f t="shared" si="28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5520</v>
      </c>
      <c r="K65" s="87">
        <f t="shared" si="29"/>
        <v>0</v>
      </c>
      <c r="L65" s="87">
        <v>0</v>
      </c>
      <c r="M65" s="88">
        <f t="shared" si="30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11331</v>
      </c>
      <c r="U65" s="87">
        <v>0</v>
      </c>
      <c r="V65" s="87">
        <f t="shared" si="31"/>
        <v>0</v>
      </c>
      <c r="W65" s="87">
        <f t="shared" si="32"/>
        <v>0</v>
      </c>
      <c r="X65" s="87">
        <f t="shared" si="33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4"/>
        <v>0</v>
      </c>
      <c r="AE65" s="87">
        <v>0</v>
      </c>
      <c r="AF65" s="88">
        <f t="shared" si="35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5856</v>
      </c>
      <c r="AN65" s="87">
        <v>0</v>
      </c>
      <c r="AO65" s="87">
        <f t="shared" si="36"/>
        <v>0</v>
      </c>
      <c r="AP65" s="87">
        <f t="shared" si="22"/>
        <v>0</v>
      </c>
      <c r="AQ65" s="87">
        <f t="shared" si="22"/>
        <v>0</v>
      </c>
      <c r="AR65" s="87">
        <f t="shared" si="22"/>
        <v>0</v>
      </c>
      <c r="AS65" s="87">
        <f t="shared" si="22"/>
        <v>0</v>
      </c>
      <c r="AT65" s="87">
        <f t="shared" si="11"/>
        <v>0</v>
      </c>
      <c r="AU65" s="87">
        <f t="shared" si="12"/>
        <v>0</v>
      </c>
      <c r="AV65" s="87">
        <f t="shared" si="12"/>
        <v>5520</v>
      </c>
      <c r="AW65" s="87">
        <f t="shared" si="13"/>
        <v>0</v>
      </c>
      <c r="AX65" s="87">
        <f t="shared" si="14"/>
        <v>0</v>
      </c>
      <c r="AY65" s="87">
        <f t="shared" si="15"/>
        <v>0</v>
      </c>
      <c r="AZ65" s="87">
        <f t="shared" si="37"/>
        <v>0</v>
      </c>
      <c r="BA65" s="87">
        <f t="shared" si="38"/>
        <v>0</v>
      </c>
      <c r="BB65" s="87">
        <f t="shared" si="39"/>
        <v>0</v>
      </c>
      <c r="BC65" s="87">
        <f t="shared" si="40"/>
        <v>0</v>
      </c>
      <c r="BD65" s="87">
        <f t="shared" si="24"/>
        <v>0</v>
      </c>
      <c r="BE65" s="87">
        <f t="shared" si="23"/>
        <v>0</v>
      </c>
      <c r="BF65" s="87">
        <f t="shared" si="23"/>
        <v>17187</v>
      </c>
      <c r="BG65" s="87">
        <f t="shared" si="25"/>
        <v>0</v>
      </c>
      <c r="BH65" s="87">
        <f t="shared" si="26"/>
        <v>0</v>
      </c>
    </row>
    <row r="66" spans="1:60" ht="13.5">
      <c r="A66" s="17" t="s">
        <v>236</v>
      </c>
      <c r="B66" s="76" t="s">
        <v>7</v>
      </c>
      <c r="C66" s="77" t="s">
        <v>8</v>
      </c>
      <c r="D66" s="87">
        <f t="shared" si="27"/>
        <v>0</v>
      </c>
      <c r="E66" s="87">
        <f t="shared" si="28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9228</v>
      </c>
      <c r="K66" s="87">
        <f t="shared" si="29"/>
        <v>19807</v>
      </c>
      <c r="L66" s="87">
        <v>0</v>
      </c>
      <c r="M66" s="88">
        <f t="shared" si="30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19807</v>
      </c>
      <c r="S66" s="87">
        <v>0</v>
      </c>
      <c r="T66" s="87">
        <v>37730</v>
      </c>
      <c r="U66" s="87">
        <v>0</v>
      </c>
      <c r="V66" s="87">
        <f t="shared" si="31"/>
        <v>19807</v>
      </c>
      <c r="W66" s="87">
        <f t="shared" si="32"/>
        <v>0</v>
      </c>
      <c r="X66" s="87">
        <f t="shared" si="33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4"/>
        <v>0</v>
      </c>
      <c r="AE66" s="87">
        <v>0</v>
      </c>
      <c r="AF66" s="88">
        <f t="shared" si="35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12552</v>
      </c>
      <c r="AN66" s="87">
        <v>0</v>
      </c>
      <c r="AO66" s="87">
        <f t="shared" si="36"/>
        <v>0</v>
      </c>
      <c r="AP66" s="87">
        <f t="shared" si="22"/>
        <v>0</v>
      </c>
      <c r="AQ66" s="87">
        <f t="shared" si="22"/>
        <v>0</v>
      </c>
      <c r="AR66" s="87">
        <f t="shared" si="22"/>
        <v>0</v>
      </c>
      <c r="AS66" s="87">
        <f t="shared" si="22"/>
        <v>0</v>
      </c>
      <c r="AT66" s="87">
        <f t="shared" si="11"/>
        <v>0</v>
      </c>
      <c r="AU66" s="87">
        <f t="shared" si="12"/>
        <v>0</v>
      </c>
      <c r="AV66" s="87">
        <f t="shared" si="12"/>
        <v>9228</v>
      </c>
      <c r="AW66" s="87">
        <f t="shared" si="13"/>
        <v>19807</v>
      </c>
      <c r="AX66" s="87">
        <f t="shared" si="14"/>
        <v>0</v>
      </c>
      <c r="AY66" s="87">
        <f t="shared" si="15"/>
        <v>0</v>
      </c>
      <c r="AZ66" s="87">
        <f t="shared" si="37"/>
        <v>0</v>
      </c>
      <c r="BA66" s="87">
        <f t="shared" si="38"/>
        <v>0</v>
      </c>
      <c r="BB66" s="87">
        <f t="shared" si="39"/>
        <v>0</v>
      </c>
      <c r="BC66" s="87">
        <f t="shared" si="40"/>
        <v>0</v>
      </c>
      <c r="BD66" s="87">
        <f t="shared" si="24"/>
        <v>19807</v>
      </c>
      <c r="BE66" s="87">
        <f t="shared" si="23"/>
        <v>0</v>
      </c>
      <c r="BF66" s="87">
        <f t="shared" si="23"/>
        <v>50282</v>
      </c>
      <c r="BG66" s="87">
        <f t="shared" si="25"/>
        <v>0</v>
      </c>
      <c r="BH66" s="87">
        <f t="shared" si="26"/>
        <v>19807</v>
      </c>
    </row>
    <row r="67" spans="1:60" ht="13.5">
      <c r="A67" s="17" t="s">
        <v>236</v>
      </c>
      <c r="B67" s="76" t="s">
        <v>9</v>
      </c>
      <c r="C67" s="77" t="s">
        <v>10</v>
      </c>
      <c r="D67" s="87">
        <f t="shared" si="27"/>
        <v>0</v>
      </c>
      <c r="E67" s="87">
        <f t="shared" si="28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14226</v>
      </c>
      <c r="K67" s="87">
        <f t="shared" si="29"/>
        <v>30806</v>
      </c>
      <c r="L67" s="87">
        <v>0</v>
      </c>
      <c r="M67" s="88">
        <f t="shared" si="30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30806</v>
      </c>
      <c r="S67" s="87">
        <v>0</v>
      </c>
      <c r="T67" s="87">
        <v>28972</v>
      </c>
      <c r="U67" s="87">
        <v>0</v>
      </c>
      <c r="V67" s="87">
        <f t="shared" si="31"/>
        <v>30806</v>
      </c>
      <c r="W67" s="87">
        <f t="shared" si="32"/>
        <v>0</v>
      </c>
      <c r="X67" s="87">
        <f t="shared" si="33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150</v>
      </c>
      <c r="AD67" s="87">
        <f t="shared" si="34"/>
        <v>0</v>
      </c>
      <c r="AE67" s="87">
        <v>0</v>
      </c>
      <c r="AF67" s="88">
        <f t="shared" si="35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5915</v>
      </c>
      <c r="AN67" s="87">
        <v>0</v>
      </c>
      <c r="AO67" s="87">
        <f t="shared" si="36"/>
        <v>0</v>
      </c>
      <c r="AP67" s="87">
        <f t="shared" si="22"/>
        <v>0</v>
      </c>
      <c r="AQ67" s="87">
        <f t="shared" si="22"/>
        <v>0</v>
      </c>
      <c r="AR67" s="87">
        <f t="shared" si="22"/>
        <v>0</v>
      </c>
      <c r="AS67" s="87">
        <f t="shared" si="22"/>
        <v>0</v>
      </c>
      <c r="AT67" s="87">
        <f t="shared" si="11"/>
        <v>0</v>
      </c>
      <c r="AU67" s="87">
        <f t="shared" si="12"/>
        <v>0</v>
      </c>
      <c r="AV67" s="87">
        <f t="shared" si="12"/>
        <v>14376</v>
      </c>
      <c r="AW67" s="87">
        <f t="shared" si="13"/>
        <v>30806</v>
      </c>
      <c r="AX67" s="87">
        <f t="shared" si="14"/>
        <v>0</v>
      </c>
      <c r="AY67" s="87">
        <f t="shared" si="15"/>
        <v>0</v>
      </c>
      <c r="AZ67" s="87">
        <f t="shared" si="37"/>
        <v>0</v>
      </c>
      <c r="BA67" s="87">
        <f t="shared" si="38"/>
        <v>0</v>
      </c>
      <c r="BB67" s="87">
        <f t="shared" si="39"/>
        <v>0</v>
      </c>
      <c r="BC67" s="87">
        <f t="shared" si="40"/>
        <v>0</v>
      </c>
      <c r="BD67" s="87">
        <f t="shared" si="24"/>
        <v>30806</v>
      </c>
      <c r="BE67" s="87">
        <f t="shared" si="23"/>
        <v>0</v>
      </c>
      <c r="BF67" s="87">
        <f t="shared" si="23"/>
        <v>34887</v>
      </c>
      <c r="BG67" s="87">
        <f t="shared" si="25"/>
        <v>0</v>
      </c>
      <c r="BH67" s="87">
        <f t="shared" si="26"/>
        <v>30806</v>
      </c>
    </row>
    <row r="68" spans="1:60" ht="13.5">
      <c r="A68" s="17" t="s">
        <v>236</v>
      </c>
      <c r="B68" s="76" t="s">
        <v>11</v>
      </c>
      <c r="C68" s="77" t="s">
        <v>12</v>
      </c>
      <c r="D68" s="87">
        <f t="shared" si="27"/>
        <v>0</v>
      </c>
      <c r="E68" s="87">
        <f t="shared" si="28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f t="shared" si="29"/>
        <v>29397</v>
      </c>
      <c r="L68" s="87">
        <v>0</v>
      </c>
      <c r="M68" s="88">
        <f t="shared" si="30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27007</v>
      </c>
      <c r="S68" s="87">
        <v>2390</v>
      </c>
      <c r="T68" s="87">
        <v>65445</v>
      </c>
      <c r="U68" s="87">
        <v>0</v>
      </c>
      <c r="V68" s="87">
        <f t="shared" si="31"/>
        <v>29397</v>
      </c>
      <c r="W68" s="87">
        <f t="shared" si="32"/>
        <v>0</v>
      </c>
      <c r="X68" s="87">
        <f t="shared" si="33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4"/>
        <v>0</v>
      </c>
      <c r="AE68" s="87">
        <v>0</v>
      </c>
      <c r="AF68" s="88">
        <f t="shared" si="35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12478</v>
      </c>
      <c r="AN68" s="87">
        <v>0</v>
      </c>
      <c r="AO68" s="87">
        <f t="shared" si="36"/>
        <v>0</v>
      </c>
      <c r="AP68" s="87">
        <f t="shared" si="22"/>
        <v>0</v>
      </c>
      <c r="AQ68" s="87">
        <f t="shared" si="22"/>
        <v>0</v>
      </c>
      <c r="AR68" s="87">
        <f t="shared" si="22"/>
        <v>0</v>
      </c>
      <c r="AS68" s="87">
        <f t="shared" si="22"/>
        <v>0</v>
      </c>
      <c r="AT68" s="87">
        <f t="shared" si="11"/>
        <v>0</v>
      </c>
      <c r="AU68" s="87">
        <f t="shared" si="12"/>
        <v>0</v>
      </c>
      <c r="AV68" s="87">
        <f t="shared" si="12"/>
        <v>0</v>
      </c>
      <c r="AW68" s="87">
        <f t="shared" si="13"/>
        <v>29397</v>
      </c>
      <c r="AX68" s="87">
        <f t="shared" si="14"/>
        <v>0</v>
      </c>
      <c r="AY68" s="87">
        <f t="shared" si="15"/>
        <v>0</v>
      </c>
      <c r="AZ68" s="87">
        <f t="shared" si="37"/>
        <v>0</v>
      </c>
      <c r="BA68" s="87">
        <f t="shared" si="38"/>
        <v>0</v>
      </c>
      <c r="BB68" s="87">
        <f t="shared" si="39"/>
        <v>0</v>
      </c>
      <c r="BC68" s="87">
        <f t="shared" si="40"/>
        <v>0</v>
      </c>
      <c r="BD68" s="87">
        <f t="shared" si="24"/>
        <v>27007</v>
      </c>
      <c r="BE68" s="87">
        <f t="shared" si="23"/>
        <v>2390</v>
      </c>
      <c r="BF68" s="87">
        <f t="shared" si="23"/>
        <v>77923</v>
      </c>
      <c r="BG68" s="87">
        <f t="shared" si="25"/>
        <v>0</v>
      </c>
      <c r="BH68" s="87">
        <f t="shared" si="26"/>
        <v>29397</v>
      </c>
    </row>
    <row r="69" spans="1:60" ht="13.5">
      <c r="A69" s="17" t="s">
        <v>236</v>
      </c>
      <c r="B69" s="76" t="s">
        <v>13</v>
      </c>
      <c r="C69" s="77" t="s">
        <v>14</v>
      </c>
      <c r="D69" s="87">
        <f t="shared" si="27"/>
        <v>0</v>
      </c>
      <c r="E69" s="87">
        <f t="shared" si="28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11965</v>
      </c>
      <c r="K69" s="87">
        <f t="shared" si="29"/>
        <v>21240</v>
      </c>
      <c r="L69" s="87">
        <v>0</v>
      </c>
      <c r="M69" s="88">
        <f t="shared" si="30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21240</v>
      </c>
      <c r="S69" s="87">
        <v>0</v>
      </c>
      <c r="T69" s="87">
        <v>24367</v>
      </c>
      <c r="U69" s="87">
        <v>0</v>
      </c>
      <c r="V69" s="87">
        <f t="shared" si="31"/>
        <v>21240</v>
      </c>
      <c r="W69" s="87">
        <f t="shared" si="32"/>
        <v>0</v>
      </c>
      <c r="X69" s="87">
        <f t="shared" si="33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140</v>
      </c>
      <c r="AD69" s="87">
        <f t="shared" si="34"/>
        <v>0</v>
      </c>
      <c r="AE69" s="87">
        <v>0</v>
      </c>
      <c r="AF69" s="88">
        <f t="shared" si="35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5652</v>
      </c>
      <c r="AN69" s="87">
        <v>0</v>
      </c>
      <c r="AO69" s="87">
        <f t="shared" si="36"/>
        <v>0</v>
      </c>
      <c r="AP69" s="87">
        <f t="shared" si="22"/>
        <v>0</v>
      </c>
      <c r="AQ69" s="87">
        <f t="shared" si="22"/>
        <v>0</v>
      </c>
      <c r="AR69" s="87">
        <f t="shared" si="22"/>
        <v>0</v>
      </c>
      <c r="AS69" s="87">
        <f t="shared" si="22"/>
        <v>0</v>
      </c>
      <c r="AT69" s="87">
        <f t="shared" si="11"/>
        <v>0</v>
      </c>
      <c r="AU69" s="87">
        <f t="shared" si="12"/>
        <v>0</v>
      </c>
      <c r="AV69" s="87">
        <f t="shared" si="12"/>
        <v>12105</v>
      </c>
      <c r="AW69" s="87">
        <f t="shared" si="13"/>
        <v>21240</v>
      </c>
      <c r="AX69" s="87">
        <f t="shared" si="14"/>
        <v>0</v>
      </c>
      <c r="AY69" s="87">
        <f t="shared" si="15"/>
        <v>0</v>
      </c>
      <c r="AZ69" s="87">
        <f t="shared" si="37"/>
        <v>0</v>
      </c>
      <c r="BA69" s="87">
        <f t="shared" si="38"/>
        <v>0</v>
      </c>
      <c r="BB69" s="87">
        <f t="shared" si="39"/>
        <v>0</v>
      </c>
      <c r="BC69" s="87">
        <f t="shared" si="40"/>
        <v>0</v>
      </c>
      <c r="BD69" s="87">
        <f t="shared" si="24"/>
        <v>21240</v>
      </c>
      <c r="BE69" s="87">
        <f t="shared" si="23"/>
        <v>0</v>
      </c>
      <c r="BF69" s="87">
        <f t="shared" si="23"/>
        <v>30019</v>
      </c>
      <c r="BG69" s="87">
        <f t="shared" si="25"/>
        <v>0</v>
      </c>
      <c r="BH69" s="87">
        <f t="shared" si="26"/>
        <v>21240</v>
      </c>
    </row>
    <row r="70" spans="1:60" ht="13.5">
      <c r="A70" s="17" t="s">
        <v>236</v>
      </c>
      <c r="B70" s="76" t="s">
        <v>15</v>
      </c>
      <c r="C70" s="77" t="s">
        <v>16</v>
      </c>
      <c r="D70" s="87">
        <f t="shared" si="27"/>
        <v>0</v>
      </c>
      <c r="E70" s="87">
        <f t="shared" si="28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12628</v>
      </c>
      <c r="K70" s="87">
        <f t="shared" si="29"/>
        <v>24991</v>
      </c>
      <c r="L70" s="87">
        <v>0</v>
      </c>
      <c r="M70" s="88">
        <f t="shared" si="30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24991</v>
      </c>
      <c r="S70" s="87">
        <v>0</v>
      </c>
      <c r="T70" s="87">
        <v>25719</v>
      </c>
      <c r="U70" s="87">
        <v>0</v>
      </c>
      <c r="V70" s="87">
        <f t="shared" si="31"/>
        <v>24991</v>
      </c>
      <c r="W70" s="87">
        <f t="shared" si="32"/>
        <v>0</v>
      </c>
      <c r="X70" s="87">
        <f t="shared" si="33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123</v>
      </c>
      <c r="AD70" s="87">
        <f t="shared" si="34"/>
        <v>0</v>
      </c>
      <c r="AE70" s="87">
        <v>0</v>
      </c>
      <c r="AF70" s="88">
        <f t="shared" si="35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4638</v>
      </c>
      <c r="AN70" s="87">
        <v>0</v>
      </c>
      <c r="AO70" s="87">
        <f t="shared" si="36"/>
        <v>0</v>
      </c>
      <c r="AP70" s="87">
        <f t="shared" si="22"/>
        <v>0</v>
      </c>
      <c r="AQ70" s="87">
        <f t="shared" si="22"/>
        <v>0</v>
      </c>
      <c r="AR70" s="87">
        <f t="shared" si="22"/>
        <v>0</v>
      </c>
      <c r="AS70" s="87">
        <f t="shared" si="22"/>
        <v>0</v>
      </c>
      <c r="AT70" s="87">
        <f t="shared" si="11"/>
        <v>0</v>
      </c>
      <c r="AU70" s="87">
        <f t="shared" si="12"/>
        <v>0</v>
      </c>
      <c r="AV70" s="87">
        <f t="shared" si="12"/>
        <v>12751</v>
      </c>
      <c r="AW70" s="87">
        <f t="shared" si="13"/>
        <v>24991</v>
      </c>
      <c r="AX70" s="87">
        <f t="shared" si="14"/>
        <v>0</v>
      </c>
      <c r="AY70" s="87">
        <f t="shared" si="15"/>
        <v>0</v>
      </c>
      <c r="AZ70" s="87">
        <f t="shared" si="37"/>
        <v>0</v>
      </c>
      <c r="BA70" s="87">
        <f t="shared" si="38"/>
        <v>0</v>
      </c>
      <c r="BB70" s="87">
        <f t="shared" si="39"/>
        <v>0</v>
      </c>
      <c r="BC70" s="87">
        <f t="shared" si="40"/>
        <v>0</v>
      </c>
      <c r="BD70" s="87">
        <f t="shared" si="24"/>
        <v>24991</v>
      </c>
      <c r="BE70" s="87">
        <f t="shared" si="23"/>
        <v>0</v>
      </c>
      <c r="BF70" s="87">
        <f t="shared" si="23"/>
        <v>30357</v>
      </c>
      <c r="BG70" s="87">
        <f t="shared" si="25"/>
        <v>0</v>
      </c>
      <c r="BH70" s="87">
        <f t="shared" si="26"/>
        <v>24991</v>
      </c>
    </row>
    <row r="71" spans="1:60" ht="13.5">
      <c r="A71" s="17" t="s">
        <v>236</v>
      </c>
      <c r="B71" s="76" t="s">
        <v>17</v>
      </c>
      <c r="C71" s="77" t="s">
        <v>18</v>
      </c>
      <c r="D71" s="87">
        <f t="shared" si="27"/>
        <v>0</v>
      </c>
      <c r="E71" s="87">
        <f t="shared" si="28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7497</v>
      </c>
      <c r="K71" s="87">
        <f t="shared" si="29"/>
        <v>1201</v>
      </c>
      <c r="L71" s="87">
        <v>0</v>
      </c>
      <c r="M71" s="88">
        <f t="shared" si="30"/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1201</v>
      </c>
      <c r="T71" s="87">
        <v>15267</v>
      </c>
      <c r="U71" s="87">
        <v>0</v>
      </c>
      <c r="V71" s="87">
        <f t="shared" si="31"/>
        <v>1201</v>
      </c>
      <c r="W71" s="87">
        <f t="shared" si="32"/>
        <v>0</v>
      </c>
      <c r="X71" s="87">
        <f t="shared" si="33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70</v>
      </c>
      <c r="AD71" s="87">
        <f t="shared" si="34"/>
        <v>0</v>
      </c>
      <c r="AE71" s="87">
        <v>0</v>
      </c>
      <c r="AF71" s="88">
        <f t="shared" si="35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2380</v>
      </c>
      <c r="AN71" s="87">
        <v>0</v>
      </c>
      <c r="AO71" s="87">
        <f t="shared" si="36"/>
        <v>0</v>
      </c>
      <c r="AP71" s="87">
        <f t="shared" si="22"/>
        <v>0</v>
      </c>
      <c r="AQ71" s="87">
        <f t="shared" si="22"/>
        <v>0</v>
      </c>
      <c r="AR71" s="87">
        <f t="shared" si="22"/>
        <v>0</v>
      </c>
      <c r="AS71" s="87">
        <f t="shared" si="22"/>
        <v>0</v>
      </c>
      <c r="AT71" s="87">
        <f aca="true" t="shared" si="41" ref="AT71:AT134">H71+AA71</f>
        <v>0</v>
      </c>
      <c r="AU71" s="87">
        <f aca="true" t="shared" si="42" ref="AU71:AV134">I71+AB71</f>
        <v>0</v>
      </c>
      <c r="AV71" s="87">
        <f t="shared" si="42"/>
        <v>7567</v>
      </c>
      <c r="AW71" s="87">
        <f aca="true" t="shared" si="43" ref="AW71:AW134">K71+AD71</f>
        <v>1201</v>
      </c>
      <c r="AX71" s="87">
        <f aca="true" t="shared" si="44" ref="AX71:AX134">L71+AE71</f>
        <v>0</v>
      </c>
      <c r="AY71" s="87">
        <f aca="true" t="shared" si="45" ref="AY71:AY134">M71+AF71</f>
        <v>0</v>
      </c>
      <c r="AZ71" s="87">
        <f t="shared" si="37"/>
        <v>0</v>
      </c>
      <c r="BA71" s="87">
        <f t="shared" si="38"/>
        <v>0</v>
      </c>
      <c r="BB71" s="87">
        <f t="shared" si="39"/>
        <v>0</v>
      </c>
      <c r="BC71" s="87">
        <f t="shared" si="40"/>
        <v>0</v>
      </c>
      <c r="BD71" s="87">
        <f t="shared" si="24"/>
        <v>0</v>
      </c>
      <c r="BE71" s="87">
        <f t="shared" si="23"/>
        <v>1201</v>
      </c>
      <c r="BF71" s="87">
        <f t="shared" si="23"/>
        <v>17647</v>
      </c>
      <c r="BG71" s="87">
        <f t="shared" si="25"/>
        <v>0</v>
      </c>
      <c r="BH71" s="87">
        <f t="shared" si="26"/>
        <v>1201</v>
      </c>
    </row>
    <row r="72" spans="1:60" ht="13.5">
      <c r="A72" s="17" t="s">
        <v>236</v>
      </c>
      <c r="B72" s="76" t="s">
        <v>19</v>
      </c>
      <c r="C72" s="77" t="s">
        <v>20</v>
      </c>
      <c r="D72" s="87">
        <f t="shared" si="27"/>
        <v>0</v>
      </c>
      <c r="E72" s="87">
        <f t="shared" si="28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4159</v>
      </c>
      <c r="K72" s="87">
        <f t="shared" si="29"/>
        <v>4550</v>
      </c>
      <c r="L72" s="87">
        <v>0</v>
      </c>
      <c r="M72" s="88">
        <f t="shared" si="30"/>
        <v>4389</v>
      </c>
      <c r="N72" s="87">
        <v>4389</v>
      </c>
      <c r="O72" s="87">
        <v>0</v>
      </c>
      <c r="P72" s="87">
        <v>0</v>
      </c>
      <c r="Q72" s="87">
        <v>0</v>
      </c>
      <c r="R72" s="87">
        <v>161</v>
      </c>
      <c r="S72" s="87">
        <v>0</v>
      </c>
      <c r="T72" s="87">
        <v>8471</v>
      </c>
      <c r="U72" s="87">
        <v>0</v>
      </c>
      <c r="V72" s="87">
        <f t="shared" si="31"/>
        <v>4550</v>
      </c>
      <c r="W72" s="87">
        <f t="shared" si="32"/>
        <v>0</v>
      </c>
      <c r="X72" s="87">
        <f t="shared" si="33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60</v>
      </c>
      <c r="AD72" s="87">
        <f t="shared" si="34"/>
        <v>0</v>
      </c>
      <c r="AE72" s="87">
        <v>0</v>
      </c>
      <c r="AF72" s="88">
        <f t="shared" si="35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2072</v>
      </c>
      <c r="AN72" s="87">
        <v>0</v>
      </c>
      <c r="AO72" s="87">
        <f t="shared" si="36"/>
        <v>0</v>
      </c>
      <c r="AP72" s="87">
        <f t="shared" si="22"/>
        <v>0</v>
      </c>
      <c r="AQ72" s="87">
        <f t="shared" si="22"/>
        <v>0</v>
      </c>
      <c r="AR72" s="87">
        <f t="shared" si="22"/>
        <v>0</v>
      </c>
      <c r="AS72" s="87">
        <f aca="true" t="shared" si="46" ref="AP72:AS117">G72+Z72</f>
        <v>0</v>
      </c>
      <c r="AT72" s="87">
        <f t="shared" si="41"/>
        <v>0</v>
      </c>
      <c r="AU72" s="87">
        <f t="shared" si="42"/>
        <v>0</v>
      </c>
      <c r="AV72" s="87">
        <f t="shared" si="42"/>
        <v>4219</v>
      </c>
      <c r="AW72" s="87">
        <f t="shared" si="43"/>
        <v>4550</v>
      </c>
      <c r="AX72" s="87">
        <f t="shared" si="44"/>
        <v>0</v>
      </c>
      <c r="AY72" s="87">
        <f t="shared" si="45"/>
        <v>4389</v>
      </c>
      <c r="AZ72" s="87">
        <f t="shared" si="37"/>
        <v>4389</v>
      </c>
      <c r="BA72" s="87">
        <f t="shared" si="38"/>
        <v>0</v>
      </c>
      <c r="BB72" s="87">
        <f t="shared" si="39"/>
        <v>0</v>
      </c>
      <c r="BC72" s="87">
        <f t="shared" si="40"/>
        <v>0</v>
      </c>
      <c r="BD72" s="87">
        <f t="shared" si="24"/>
        <v>161</v>
      </c>
      <c r="BE72" s="87">
        <f t="shared" si="23"/>
        <v>0</v>
      </c>
      <c r="BF72" s="87">
        <f t="shared" si="23"/>
        <v>10543</v>
      </c>
      <c r="BG72" s="87">
        <f t="shared" si="25"/>
        <v>0</v>
      </c>
      <c r="BH72" s="87">
        <f t="shared" si="26"/>
        <v>4550</v>
      </c>
    </row>
    <row r="73" spans="1:60" ht="13.5">
      <c r="A73" s="17" t="s">
        <v>236</v>
      </c>
      <c r="B73" s="76" t="s">
        <v>21</v>
      </c>
      <c r="C73" s="77" t="s">
        <v>22</v>
      </c>
      <c r="D73" s="87">
        <f t="shared" si="27"/>
        <v>0</v>
      </c>
      <c r="E73" s="87">
        <f t="shared" si="28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34624</v>
      </c>
      <c r="K73" s="87">
        <f t="shared" si="29"/>
        <v>87887</v>
      </c>
      <c r="L73" s="87">
        <v>23</v>
      </c>
      <c r="M73" s="88">
        <f t="shared" si="30"/>
        <v>4660</v>
      </c>
      <c r="N73" s="87">
        <v>0</v>
      </c>
      <c r="O73" s="87">
        <v>4541</v>
      </c>
      <c r="P73" s="87">
        <v>119</v>
      </c>
      <c r="Q73" s="87">
        <v>0</v>
      </c>
      <c r="R73" s="87">
        <v>73943</v>
      </c>
      <c r="S73" s="87">
        <v>9261</v>
      </c>
      <c r="T73" s="87">
        <v>25657</v>
      </c>
      <c r="U73" s="87">
        <v>0</v>
      </c>
      <c r="V73" s="87">
        <f t="shared" si="31"/>
        <v>87887</v>
      </c>
      <c r="W73" s="87">
        <f t="shared" si="32"/>
        <v>0</v>
      </c>
      <c r="X73" s="87">
        <f t="shared" si="33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34"/>
        <v>0</v>
      </c>
      <c r="AE73" s="87">
        <v>0</v>
      </c>
      <c r="AF73" s="88">
        <f t="shared" si="35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2962</v>
      </c>
      <c r="AN73" s="87">
        <v>0</v>
      </c>
      <c r="AO73" s="87">
        <f t="shared" si="36"/>
        <v>0</v>
      </c>
      <c r="AP73" s="87">
        <f t="shared" si="46"/>
        <v>0</v>
      </c>
      <c r="AQ73" s="87">
        <f t="shared" si="46"/>
        <v>0</v>
      </c>
      <c r="AR73" s="87">
        <f t="shared" si="46"/>
        <v>0</v>
      </c>
      <c r="AS73" s="87">
        <f t="shared" si="46"/>
        <v>0</v>
      </c>
      <c r="AT73" s="87">
        <f t="shared" si="41"/>
        <v>0</v>
      </c>
      <c r="AU73" s="87">
        <f t="shared" si="42"/>
        <v>0</v>
      </c>
      <c r="AV73" s="87">
        <f t="shared" si="42"/>
        <v>34624</v>
      </c>
      <c r="AW73" s="87">
        <f t="shared" si="43"/>
        <v>87887</v>
      </c>
      <c r="AX73" s="87">
        <f t="shared" si="44"/>
        <v>23</v>
      </c>
      <c r="AY73" s="87">
        <f t="shared" si="45"/>
        <v>4660</v>
      </c>
      <c r="AZ73" s="87">
        <f t="shared" si="37"/>
        <v>0</v>
      </c>
      <c r="BA73" s="87">
        <f t="shared" si="38"/>
        <v>4541</v>
      </c>
      <c r="BB73" s="87">
        <f t="shared" si="39"/>
        <v>119</v>
      </c>
      <c r="BC73" s="87">
        <f t="shared" si="40"/>
        <v>0</v>
      </c>
      <c r="BD73" s="87">
        <f t="shared" si="24"/>
        <v>73943</v>
      </c>
      <c r="BE73" s="87">
        <f t="shared" si="23"/>
        <v>9261</v>
      </c>
      <c r="BF73" s="87">
        <f t="shared" si="23"/>
        <v>28619</v>
      </c>
      <c r="BG73" s="87">
        <f t="shared" si="25"/>
        <v>0</v>
      </c>
      <c r="BH73" s="87">
        <f t="shared" si="26"/>
        <v>87887</v>
      </c>
    </row>
    <row r="74" spans="1:60" ht="13.5">
      <c r="A74" s="17" t="s">
        <v>236</v>
      </c>
      <c r="B74" s="76" t="s">
        <v>23</v>
      </c>
      <c r="C74" s="77" t="s">
        <v>24</v>
      </c>
      <c r="D74" s="87">
        <f t="shared" si="27"/>
        <v>0</v>
      </c>
      <c r="E74" s="87">
        <f t="shared" si="28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36282</v>
      </c>
      <c r="K74" s="87">
        <f t="shared" si="29"/>
        <v>52850</v>
      </c>
      <c r="L74" s="87">
        <v>0</v>
      </c>
      <c r="M74" s="88">
        <f t="shared" si="30"/>
        <v>850</v>
      </c>
      <c r="N74" s="87">
        <v>234</v>
      </c>
      <c r="O74" s="87">
        <v>0</v>
      </c>
      <c r="P74" s="87">
        <v>616</v>
      </c>
      <c r="Q74" s="87">
        <v>0</v>
      </c>
      <c r="R74" s="87">
        <v>52000</v>
      </c>
      <c r="S74" s="87">
        <v>0</v>
      </c>
      <c r="T74" s="87">
        <v>30922</v>
      </c>
      <c r="U74" s="87">
        <v>0</v>
      </c>
      <c r="V74" s="87">
        <f t="shared" si="31"/>
        <v>52850</v>
      </c>
      <c r="W74" s="87">
        <f t="shared" si="32"/>
        <v>0</v>
      </c>
      <c r="X74" s="87">
        <f t="shared" si="33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4"/>
        <v>0</v>
      </c>
      <c r="AE74" s="87">
        <v>0</v>
      </c>
      <c r="AF74" s="88">
        <f t="shared" si="35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6230</v>
      </c>
      <c r="AN74" s="87">
        <v>0</v>
      </c>
      <c r="AO74" s="87">
        <f t="shared" si="36"/>
        <v>0</v>
      </c>
      <c r="AP74" s="87">
        <f t="shared" si="46"/>
        <v>0</v>
      </c>
      <c r="AQ74" s="87">
        <f t="shared" si="46"/>
        <v>0</v>
      </c>
      <c r="AR74" s="87">
        <f t="shared" si="46"/>
        <v>0</v>
      </c>
      <c r="AS74" s="87">
        <f t="shared" si="46"/>
        <v>0</v>
      </c>
      <c r="AT74" s="87">
        <f t="shared" si="41"/>
        <v>0</v>
      </c>
      <c r="AU74" s="87">
        <f t="shared" si="42"/>
        <v>0</v>
      </c>
      <c r="AV74" s="87">
        <f t="shared" si="42"/>
        <v>36282</v>
      </c>
      <c r="AW74" s="87">
        <f t="shared" si="43"/>
        <v>52850</v>
      </c>
      <c r="AX74" s="87">
        <f t="shared" si="44"/>
        <v>0</v>
      </c>
      <c r="AY74" s="87">
        <f t="shared" si="45"/>
        <v>850</v>
      </c>
      <c r="AZ74" s="87">
        <f t="shared" si="37"/>
        <v>234</v>
      </c>
      <c r="BA74" s="87">
        <f t="shared" si="38"/>
        <v>0</v>
      </c>
      <c r="BB74" s="87">
        <f t="shared" si="39"/>
        <v>616</v>
      </c>
      <c r="BC74" s="87">
        <f t="shared" si="40"/>
        <v>0</v>
      </c>
      <c r="BD74" s="87">
        <f t="shared" si="24"/>
        <v>52000</v>
      </c>
      <c r="BE74" s="87">
        <f t="shared" si="23"/>
        <v>0</v>
      </c>
      <c r="BF74" s="87">
        <f t="shared" si="23"/>
        <v>37152</v>
      </c>
      <c r="BG74" s="87">
        <f t="shared" si="25"/>
        <v>0</v>
      </c>
      <c r="BH74" s="87">
        <f t="shared" si="26"/>
        <v>52850</v>
      </c>
    </row>
    <row r="75" spans="1:60" ht="13.5">
      <c r="A75" s="17" t="s">
        <v>236</v>
      </c>
      <c r="B75" s="76" t="s">
        <v>25</v>
      </c>
      <c r="C75" s="77" t="s">
        <v>26</v>
      </c>
      <c r="D75" s="87">
        <f t="shared" si="27"/>
        <v>0</v>
      </c>
      <c r="E75" s="87">
        <f t="shared" si="28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56245</v>
      </c>
      <c r="K75" s="87">
        <f t="shared" si="29"/>
        <v>72089</v>
      </c>
      <c r="L75" s="87">
        <v>196</v>
      </c>
      <c r="M75" s="88">
        <f t="shared" si="30"/>
        <v>4457</v>
      </c>
      <c r="N75" s="87">
        <v>0</v>
      </c>
      <c r="O75" s="87">
        <v>0</v>
      </c>
      <c r="P75" s="87">
        <v>4457</v>
      </c>
      <c r="Q75" s="87">
        <v>0</v>
      </c>
      <c r="R75" s="87">
        <v>67436</v>
      </c>
      <c r="S75" s="87">
        <v>0</v>
      </c>
      <c r="T75" s="87">
        <v>36414</v>
      </c>
      <c r="U75" s="87">
        <v>5477</v>
      </c>
      <c r="V75" s="87">
        <f t="shared" si="31"/>
        <v>77566</v>
      </c>
      <c r="W75" s="87">
        <f t="shared" si="32"/>
        <v>0</v>
      </c>
      <c r="X75" s="87">
        <f t="shared" si="33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4"/>
        <v>0</v>
      </c>
      <c r="AE75" s="87">
        <v>0</v>
      </c>
      <c r="AF75" s="88">
        <f t="shared" si="35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7379</v>
      </c>
      <c r="AN75" s="87">
        <v>0</v>
      </c>
      <c r="AO75" s="87">
        <f t="shared" si="36"/>
        <v>0</v>
      </c>
      <c r="AP75" s="87">
        <f t="shared" si="46"/>
        <v>0</v>
      </c>
      <c r="AQ75" s="87">
        <f t="shared" si="46"/>
        <v>0</v>
      </c>
      <c r="AR75" s="87">
        <f t="shared" si="46"/>
        <v>0</v>
      </c>
      <c r="AS75" s="87">
        <f t="shared" si="46"/>
        <v>0</v>
      </c>
      <c r="AT75" s="87">
        <f t="shared" si="41"/>
        <v>0</v>
      </c>
      <c r="AU75" s="87">
        <f t="shared" si="42"/>
        <v>0</v>
      </c>
      <c r="AV75" s="87">
        <f t="shared" si="42"/>
        <v>56245</v>
      </c>
      <c r="AW75" s="87">
        <f t="shared" si="43"/>
        <v>72089</v>
      </c>
      <c r="AX75" s="87">
        <f t="shared" si="44"/>
        <v>196</v>
      </c>
      <c r="AY75" s="87">
        <f t="shared" si="45"/>
        <v>4457</v>
      </c>
      <c r="AZ75" s="87">
        <f t="shared" si="37"/>
        <v>0</v>
      </c>
      <c r="BA75" s="87">
        <f t="shared" si="38"/>
        <v>0</v>
      </c>
      <c r="BB75" s="87">
        <f t="shared" si="39"/>
        <v>4457</v>
      </c>
      <c r="BC75" s="87">
        <f t="shared" si="40"/>
        <v>0</v>
      </c>
      <c r="BD75" s="87">
        <f t="shared" si="24"/>
        <v>67436</v>
      </c>
      <c r="BE75" s="87">
        <f t="shared" si="23"/>
        <v>0</v>
      </c>
      <c r="BF75" s="87">
        <f t="shared" si="23"/>
        <v>43793</v>
      </c>
      <c r="BG75" s="87">
        <f t="shared" si="25"/>
        <v>5477</v>
      </c>
      <c r="BH75" s="87">
        <f t="shared" si="26"/>
        <v>77566</v>
      </c>
    </row>
    <row r="76" spans="1:60" ht="13.5">
      <c r="A76" s="17" t="s">
        <v>236</v>
      </c>
      <c r="B76" s="76" t="s">
        <v>27</v>
      </c>
      <c r="C76" s="77" t="s">
        <v>232</v>
      </c>
      <c r="D76" s="87">
        <f t="shared" si="27"/>
        <v>0</v>
      </c>
      <c r="E76" s="87">
        <f t="shared" si="28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24411</v>
      </c>
      <c r="K76" s="87">
        <f t="shared" si="29"/>
        <v>26049</v>
      </c>
      <c r="L76" s="87">
        <v>0</v>
      </c>
      <c r="M76" s="88">
        <f t="shared" si="30"/>
        <v>0</v>
      </c>
      <c r="N76" s="87">
        <v>0</v>
      </c>
      <c r="O76" s="87">
        <v>0</v>
      </c>
      <c r="P76" s="87">
        <v>0</v>
      </c>
      <c r="Q76" s="87">
        <v>0</v>
      </c>
      <c r="R76" s="87">
        <v>26049</v>
      </c>
      <c r="S76" s="87">
        <v>0</v>
      </c>
      <c r="T76" s="87">
        <v>42775</v>
      </c>
      <c r="U76" s="87">
        <v>0</v>
      </c>
      <c r="V76" s="87">
        <f t="shared" si="31"/>
        <v>26049</v>
      </c>
      <c r="W76" s="87">
        <f t="shared" si="32"/>
        <v>0</v>
      </c>
      <c r="X76" s="87">
        <f t="shared" si="33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2</v>
      </c>
      <c r="AD76" s="87">
        <f t="shared" si="34"/>
        <v>0</v>
      </c>
      <c r="AE76" s="87">
        <v>0</v>
      </c>
      <c r="AF76" s="88">
        <f t="shared" si="35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9460</v>
      </c>
      <c r="AN76" s="87">
        <v>0</v>
      </c>
      <c r="AO76" s="87">
        <f t="shared" si="36"/>
        <v>0</v>
      </c>
      <c r="AP76" s="87">
        <f t="shared" si="46"/>
        <v>0</v>
      </c>
      <c r="AQ76" s="87">
        <f t="shared" si="46"/>
        <v>0</v>
      </c>
      <c r="AR76" s="87">
        <f t="shared" si="46"/>
        <v>0</v>
      </c>
      <c r="AS76" s="87">
        <f t="shared" si="46"/>
        <v>0</v>
      </c>
      <c r="AT76" s="87">
        <f t="shared" si="41"/>
        <v>0</v>
      </c>
      <c r="AU76" s="87">
        <f t="shared" si="42"/>
        <v>0</v>
      </c>
      <c r="AV76" s="87">
        <f t="shared" si="42"/>
        <v>24413</v>
      </c>
      <c r="AW76" s="87">
        <f t="shared" si="43"/>
        <v>26049</v>
      </c>
      <c r="AX76" s="87">
        <f t="shared" si="44"/>
        <v>0</v>
      </c>
      <c r="AY76" s="87">
        <f t="shared" si="45"/>
        <v>0</v>
      </c>
      <c r="AZ76" s="87">
        <f t="shared" si="37"/>
        <v>0</v>
      </c>
      <c r="BA76" s="87">
        <f t="shared" si="38"/>
        <v>0</v>
      </c>
      <c r="BB76" s="87">
        <f t="shared" si="39"/>
        <v>0</v>
      </c>
      <c r="BC76" s="87">
        <f t="shared" si="40"/>
        <v>0</v>
      </c>
      <c r="BD76" s="87">
        <f t="shared" si="24"/>
        <v>26049</v>
      </c>
      <c r="BE76" s="87">
        <f aca="true" t="shared" si="47" ref="BE76:BF139">S76+AL76</f>
        <v>0</v>
      </c>
      <c r="BF76" s="87">
        <f t="shared" si="47"/>
        <v>52235</v>
      </c>
      <c r="BG76" s="87">
        <f t="shared" si="25"/>
        <v>0</v>
      </c>
      <c r="BH76" s="87">
        <f t="shared" si="26"/>
        <v>26049</v>
      </c>
    </row>
    <row r="77" spans="1:60" ht="13.5">
      <c r="A77" s="17" t="s">
        <v>236</v>
      </c>
      <c r="B77" s="76" t="s">
        <v>28</v>
      </c>
      <c r="C77" s="77" t="s">
        <v>219</v>
      </c>
      <c r="D77" s="87">
        <f t="shared" si="27"/>
        <v>0</v>
      </c>
      <c r="E77" s="87">
        <f t="shared" si="28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4645</v>
      </c>
      <c r="K77" s="87">
        <f t="shared" si="29"/>
        <v>0</v>
      </c>
      <c r="L77" s="87">
        <v>0</v>
      </c>
      <c r="M77" s="88">
        <f t="shared" si="30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43398</v>
      </c>
      <c r="U77" s="87">
        <v>0</v>
      </c>
      <c r="V77" s="87">
        <f t="shared" si="31"/>
        <v>0</v>
      </c>
      <c r="W77" s="87">
        <f t="shared" si="32"/>
        <v>0</v>
      </c>
      <c r="X77" s="87">
        <f t="shared" si="33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34"/>
        <v>0</v>
      </c>
      <c r="AE77" s="87">
        <v>0</v>
      </c>
      <c r="AF77" s="88">
        <f t="shared" si="35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14707</v>
      </c>
      <c r="AN77" s="87">
        <v>0</v>
      </c>
      <c r="AO77" s="87">
        <f t="shared" si="36"/>
        <v>0</v>
      </c>
      <c r="AP77" s="87">
        <f t="shared" si="46"/>
        <v>0</v>
      </c>
      <c r="AQ77" s="87">
        <f t="shared" si="46"/>
        <v>0</v>
      </c>
      <c r="AR77" s="87">
        <f t="shared" si="46"/>
        <v>0</v>
      </c>
      <c r="AS77" s="87">
        <f t="shared" si="46"/>
        <v>0</v>
      </c>
      <c r="AT77" s="87">
        <f t="shared" si="41"/>
        <v>0</v>
      </c>
      <c r="AU77" s="87">
        <f t="shared" si="42"/>
        <v>0</v>
      </c>
      <c r="AV77" s="87">
        <f t="shared" si="42"/>
        <v>4645</v>
      </c>
      <c r="AW77" s="87">
        <f t="shared" si="43"/>
        <v>0</v>
      </c>
      <c r="AX77" s="87">
        <f t="shared" si="44"/>
        <v>0</v>
      </c>
      <c r="AY77" s="87">
        <f t="shared" si="45"/>
        <v>0</v>
      </c>
      <c r="AZ77" s="87">
        <f t="shared" si="37"/>
        <v>0</v>
      </c>
      <c r="BA77" s="87">
        <f t="shared" si="38"/>
        <v>0</v>
      </c>
      <c r="BB77" s="87">
        <f t="shared" si="39"/>
        <v>0</v>
      </c>
      <c r="BC77" s="87">
        <f t="shared" si="40"/>
        <v>0</v>
      </c>
      <c r="BD77" s="87">
        <f aca="true" t="shared" si="48" ref="BD77:BD140">R77+AK77</f>
        <v>0</v>
      </c>
      <c r="BE77" s="87">
        <f t="shared" si="47"/>
        <v>0</v>
      </c>
      <c r="BF77" s="87">
        <f t="shared" si="47"/>
        <v>58105</v>
      </c>
      <c r="BG77" s="87">
        <f t="shared" si="25"/>
        <v>0</v>
      </c>
      <c r="BH77" s="87">
        <f t="shared" si="26"/>
        <v>0</v>
      </c>
    </row>
    <row r="78" spans="1:60" ht="13.5">
      <c r="A78" s="17" t="s">
        <v>236</v>
      </c>
      <c r="B78" s="76" t="s">
        <v>29</v>
      </c>
      <c r="C78" s="77" t="s">
        <v>30</v>
      </c>
      <c r="D78" s="87">
        <f t="shared" si="27"/>
        <v>0</v>
      </c>
      <c r="E78" s="87">
        <f t="shared" si="28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f t="shared" si="29"/>
        <v>0</v>
      </c>
      <c r="L78" s="87">
        <v>0</v>
      </c>
      <c r="M78" s="88">
        <f t="shared" si="30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55468</v>
      </c>
      <c r="U78" s="87">
        <v>0</v>
      </c>
      <c r="V78" s="87">
        <f t="shared" si="31"/>
        <v>0</v>
      </c>
      <c r="W78" s="87">
        <f t="shared" si="32"/>
        <v>0</v>
      </c>
      <c r="X78" s="87">
        <f t="shared" si="33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34"/>
        <v>0</v>
      </c>
      <c r="AE78" s="87">
        <v>0</v>
      </c>
      <c r="AF78" s="88">
        <f t="shared" si="35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37424</v>
      </c>
      <c r="AN78" s="87">
        <v>0</v>
      </c>
      <c r="AO78" s="87">
        <f t="shared" si="36"/>
        <v>0</v>
      </c>
      <c r="AP78" s="87">
        <f t="shared" si="46"/>
        <v>0</v>
      </c>
      <c r="AQ78" s="87">
        <f t="shared" si="46"/>
        <v>0</v>
      </c>
      <c r="AR78" s="87">
        <f t="shared" si="46"/>
        <v>0</v>
      </c>
      <c r="AS78" s="87">
        <f t="shared" si="46"/>
        <v>0</v>
      </c>
      <c r="AT78" s="87">
        <f t="shared" si="41"/>
        <v>0</v>
      </c>
      <c r="AU78" s="87">
        <f t="shared" si="42"/>
        <v>0</v>
      </c>
      <c r="AV78" s="87">
        <f t="shared" si="42"/>
        <v>0</v>
      </c>
      <c r="AW78" s="87">
        <f t="shared" si="43"/>
        <v>0</v>
      </c>
      <c r="AX78" s="87">
        <f t="shared" si="44"/>
        <v>0</v>
      </c>
      <c r="AY78" s="87">
        <f t="shared" si="45"/>
        <v>0</v>
      </c>
      <c r="AZ78" s="87">
        <f t="shared" si="37"/>
        <v>0</v>
      </c>
      <c r="BA78" s="87">
        <f t="shared" si="38"/>
        <v>0</v>
      </c>
      <c r="BB78" s="87">
        <f t="shared" si="39"/>
        <v>0</v>
      </c>
      <c r="BC78" s="87">
        <f t="shared" si="40"/>
        <v>0</v>
      </c>
      <c r="BD78" s="87">
        <f t="shared" si="48"/>
        <v>0</v>
      </c>
      <c r="BE78" s="87">
        <f t="shared" si="47"/>
        <v>0</v>
      </c>
      <c r="BF78" s="87">
        <f t="shared" si="47"/>
        <v>92892</v>
      </c>
      <c r="BG78" s="87">
        <f t="shared" si="25"/>
        <v>0</v>
      </c>
      <c r="BH78" s="87">
        <f t="shared" si="26"/>
        <v>0</v>
      </c>
    </row>
    <row r="79" spans="1:60" ht="13.5">
      <c r="A79" s="17" t="s">
        <v>236</v>
      </c>
      <c r="B79" s="76" t="s">
        <v>31</v>
      </c>
      <c r="C79" s="77" t="s">
        <v>216</v>
      </c>
      <c r="D79" s="87">
        <f t="shared" si="27"/>
        <v>0</v>
      </c>
      <c r="E79" s="87">
        <f t="shared" si="28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f t="shared" si="29"/>
        <v>0</v>
      </c>
      <c r="L79" s="87">
        <v>0</v>
      </c>
      <c r="M79" s="88">
        <f t="shared" si="30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27144</v>
      </c>
      <c r="U79" s="87">
        <v>0</v>
      </c>
      <c r="V79" s="87">
        <f t="shared" si="31"/>
        <v>0</v>
      </c>
      <c r="W79" s="87">
        <f t="shared" si="32"/>
        <v>0</v>
      </c>
      <c r="X79" s="87">
        <f t="shared" si="33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34"/>
        <v>0</v>
      </c>
      <c r="AE79" s="87">
        <v>0</v>
      </c>
      <c r="AF79" s="88">
        <f t="shared" si="35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15833</v>
      </c>
      <c r="AN79" s="87">
        <v>0</v>
      </c>
      <c r="AO79" s="87">
        <f t="shared" si="36"/>
        <v>0</v>
      </c>
      <c r="AP79" s="87">
        <f t="shared" si="46"/>
        <v>0</v>
      </c>
      <c r="AQ79" s="87">
        <f t="shared" si="46"/>
        <v>0</v>
      </c>
      <c r="AR79" s="87">
        <f t="shared" si="46"/>
        <v>0</v>
      </c>
      <c r="AS79" s="87">
        <f t="shared" si="46"/>
        <v>0</v>
      </c>
      <c r="AT79" s="87">
        <f t="shared" si="41"/>
        <v>0</v>
      </c>
      <c r="AU79" s="87">
        <f t="shared" si="42"/>
        <v>0</v>
      </c>
      <c r="AV79" s="87">
        <f t="shared" si="42"/>
        <v>0</v>
      </c>
      <c r="AW79" s="87">
        <f t="shared" si="43"/>
        <v>0</v>
      </c>
      <c r="AX79" s="87">
        <f t="shared" si="44"/>
        <v>0</v>
      </c>
      <c r="AY79" s="87">
        <f t="shared" si="45"/>
        <v>0</v>
      </c>
      <c r="AZ79" s="87">
        <f t="shared" si="37"/>
        <v>0</v>
      </c>
      <c r="BA79" s="87">
        <f t="shared" si="38"/>
        <v>0</v>
      </c>
      <c r="BB79" s="87">
        <f t="shared" si="39"/>
        <v>0</v>
      </c>
      <c r="BC79" s="87">
        <f t="shared" si="40"/>
        <v>0</v>
      </c>
      <c r="BD79" s="87">
        <f t="shared" si="48"/>
        <v>0</v>
      </c>
      <c r="BE79" s="87">
        <f t="shared" si="47"/>
        <v>0</v>
      </c>
      <c r="BF79" s="87">
        <f t="shared" si="47"/>
        <v>42977</v>
      </c>
      <c r="BG79" s="87">
        <f aca="true" t="shared" si="49" ref="BG79:BG142">U79+AN79</f>
        <v>0</v>
      </c>
      <c r="BH79" s="87">
        <f aca="true" t="shared" si="50" ref="BH79:BH142">V79+AO79</f>
        <v>0</v>
      </c>
    </row>
    <row r="80" spans="1:60" ht="13.5">
      <c r="A80" s="17" t="s">
        <v>236</v>
      </c>
      <c r="B80" s="76" t="s">
        <v>32</v>
      </c>
      <c r="C80" s="77" t="s">
        <v>33</v>
      </c>
      <c r="D80" s="87">
        <f t="shared" si="27"/>
        <v>0</v>
      </c>
      <c r="E80" s="87">
        <f t="shared" si="28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7562</v>
      </c>
      <c r="K80" s="87">
        <f t="shared" si="29"/>
        <v>0</v>
      </c>
      <c r="L80" s="87">
        <v>0</v>
      </c>
      <c r="M80" s="88">
        <f t="shared" si="30"/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5818</v>
      </c>
      <c r="U80" s="87">
        <v>0</v>
      </c>
      <c r="V80" s="87">
        <f t="shared" si="31"/>
        <v>0</v>
      </c>
      <c r="W80" s="87">
        <f t="shared" si="32"/>
        <v>0</v>
      </c>
      <c r="X80" s="87">
        <f t="shared" si="33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f t="shared" si="34"/>
        <v>0</v>
      </c>
      <c r="AE80" s="87">
        <v>0</v>
      </c>
      <c r="AF80" s="88">
        <f t="shared" si="35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5727</v>
      </c>
      <c r="AN80" s="87">
        <v>0</v>
      </c>
      <c r="AO80" s="87">
        <f t="shared" si="36"/>
        <v>0</v>
      </c>
      <c r="AP80" s="87">
        <f t="shared" si="46"/>
        <v>0</v>
      </c>
      <c r="AQ80" s="87">
        <f t="shared" si="46"/>
        <v>0</v>
      </c>
      <c r="AR80" s="87">
        <f t="shared" si="46"/>
        <v>0</v>
      </c>
      <c r="AS80" s="87">
        <f t="shared" si="46"/>
        <v>0</v>
      </c>
      <c r="AT80" s="87">
        <f t="shared" si="41"/>
        <v>0</v>
      </c>
      <c r="AU80" s="87">
        <f t="shared" si="42"/>
        <v>0</v>
      </c>
      <c r="AV80" s="87">
        <f t="shared" si="42"/>
        <v>7562</v>
      </c>
      <c r="AW80" s="87">
        <f t="shared" si="43"/>
        <v>0</v>
      </c>
      <c r="AX80" s="87">
        <f t="shared" si="44"/>
        <v>0</v>
      </c>
      <c r="AY80" s="87">
        <f t="shared" si="45"/>
        <v>0</v>
      </c>
      <c r="AZ80" s="87">
        <f t="shared" si="37"/>
        <v>0</v>
      </c>
      <c r="BA80" s="87">
        <f t="shared" si="38"/>
        <v>0</v>
      </c>
      <c r="BB80" s="87">
        <f t="shared" si="39"/>
        <v>0</v>
      </c>
      <c r="BC80" s="87">
        <f t="shared" si="40"/>
        <v>0</v>
      </c>
      <c r="BD80" s="87">
        <f t="shared" si="48"/>
        <v>0</v>
      </c>
      <c r="BE80" s="87">
        <f t="shared" si="47"/>
        <v>0</v>
      </c>
      <c r="BF80" s="87">
        <f t="shared" si="47"/>
        <v>11545</v>
      </c>
      <c r="BG80" s="87">
        <f t="shared" si="49"/>
        <v>0</v>
      </c>
      <c r="BH80" s="87">
        <f t="shared" si="50"/>
        <v>0</v>
      </c>
    </row>
    <row r="81" spans="1:60" ht="13.5">
      <c r="A81" s="17" t="s">
        <v>236</v>
      </c>
      <c r="B81" s="76" t="s">
        <v>34</v>
      </c>
      <c r="C81" s="77" t="s">
        <v>220</v>
      </c>
      <c r="D81" s="87">
        <f t="shared" si="27"/>
        <v>1130</v>
      </c>
      <c r="E81" s="87">
        <f t="shared" si="28"/>
        <v>1130</v>
      </c>
      <c r="F81" s="87">
        <v>0</v>
      </c>
      <c r="G81" s="87">
        <v>735</v>
      </c>
      <c r="H81" s="87">
        <v>395</v>
      </c>
      <c r="I81" s="87">
        <v>0</v>
      </c>
      <c r="J81" s="87">
        <v>0</v>
      </c>
      <c r="K81" s="87">
        <f t="shared" si="29"/>
        <v>78409</v>
      </c>
      <c r="L81" s="87">
        <v>5844</v>
      </c>
      <c r="M81" s="88">
        <f t="shared" si="30"/>
        <v>30146</v>
      </c>
      <c r="N81" s="87">
        <v>1073</v>
      </c>
      <c r="O81" s="87">
        <v>29007</v>
      </c>
      <c r="P81" s="87">
        <v>66</v>
      </c>
      <c r="Q81" s="87">
        <v>0</v>
      </c>
      <c r="R81" s="87">
        <v>35250</v>
      </c>
      <c r="S81" s="87">
        <v>7169</v>
      </c>
      <c r="T81" s="87">
        <v>0</v>
      </c>
      <c r="U81" s="87">
        <v>0</v>
      </c>
      <c r="V81" s="87">
        <f t="shared" si="31"/>
        <v>79539</v>
      </c>
      <c r="W81" s="87">
        <f t="shared" si="32"/>
        <v>0</v>
      </c>
      <c r="X81" s="87">
        <f t="shared" si="33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f t="shared" si="34"/>
        <v>0</v>
      </c>
      <c r="AE81" s="87">
        <v>0</v>
      </c>
      <c r="AF81" s="88">
        <f t="shared" si="35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3144</v>
      </c>
      <c r="AN81" s="87">
        <v>0</v>
      </c>
      <c r="AO81" s="87">
        <f t="shared" si="36"/>
        <v>0</v>
      </c>
      <c r="AP81" s="87">
        <f t="shared" si="46"/>
        <v>1130</v>
      </c>
      <c r="AQ81" s="87">
        <f t="shared" si="46"/>
        <v>1130</v>
      </c>
      <c r="AR81" s="87">
        <f t="shared" si="46"/>
        <v>0</v>
      </c>
      <c r="AS81" s="87">
        <f t="shared" si="46"/>
        <v>735</v>
      </c>
      <c r="AT81" s="87">
        <f t="shared" si="41"/>
        <v>395</v>
      </c>
      <c r="AU81" s="87">
        <f t="shared" si="42"/>
        <v>0</v>
      </c>
      <c r="AV81" s="87">
        <f t="shared" si="42"/>
        <v>0</v>
      </c>
      <c r="AW81" s="87">
        <f t="shared" si="43"/>
        <v>78409</v>
      </c>
      <c r="AX81" s="87">
        <f t="shared" si="44"/>
        <v>5844</v>
      </c>
      <c r="AY81" s="87">
        <f t="shared" si="45"/>
        <v>30146</v>
      </c>
      <c r="AZ81" s="87">
        <f t="shared" si="37"/>
        <v>1073</v>
      </c>
      <c r="BA81" s="87">
        <f t="shared" si="38"/>
        <v>29007</v>
      </c>
      <c r="BB81" s="87">
        <f t="shared" si="39"/>
        <v>66</v>
      </c>
      <c r="BC81" s="87">
        <f t="shared" si="40"/>
        <v>0</v>
      </c>
      <c r="BD81" s="87">
        <f t="shared" si="48"/>
        <v>35250</v>
      </c>
      <c r="BE81" s="87">
        <f t="shared" si="47"/>
        <v>7169</v>
      </c>
      <c r="BF81" s="87">
        <f t="shared" si="47"/>
        <v>3144</v>
      </c>
      <c r="BG81" s="87">
        <f t="shared" si="49"/>
        <v>0</v>
      </c>
      <c r="BH81" s="87">
        <f t="shared" si="50"/>
        <v>79539</v>
      </c>
    </row>
    <row r="82" spans="1:60" ht="13.5">
      <c r="A82" s="17" t="s">
        <v>236</v>
      </c>
      <c r="B82" s="76" t="s">
        <v>35</v>
      </c>
      <c r="C82" s="77" t="s">
        <v>36</v>
      </c>
      <c r="D82" s="87">
        <f t="shared" si="27"/>
        <v>0</v>
      </c>
      <c r="E82" s="87">
        <f t="shared" si="28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10537</v>
      </c>
      <c r="K82" s="87">
        <f t="shared" si="29"/>
        <v>14396</v>
      </c>
      <c r="L82" s="87">
        <v>0</v>
      </c>
      <c r="M82" s="88">
        <f t="shared" si="30"/>
        <v>4644</v>
      </c>
      <c r="N82" s="87">
        <v>1733</v>
      </c>
      <c r="O82" s="87">
        <v>2911</v>
      </c>
      <c r="P82" s="87">
        <v>0</v>
      </c>
      <c r="Q82" s="87">
        <v>0</v>
      </c>
      <c r="R82" s="87">
        <v>9752</v>
      </c>
      <c r="S82" s="87">
        <v>0</v>
      </c>
      <c r="T82" s="87">
        <v>21027</v>
      </c>
      <c r="U82" s="87">
        <v>0</v>
      </c>
      <c r="V82" s="87">
        <f t="shared" si="31"/>
        <v>14396</v>
      </c>
      <c r="W82" s="87">
        <f t="shared" si="32"/>
        <v>0</v>
      </c>
      <c r="X82" s="87">
        <f t="shared" si="33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f t="shared" si="34"/>
        <v>0</v>
      </c>
      <c r="AE82" s="87">
        <v>0</v>
      </c>
      <c r="AF82" s="88">
        <f t="shared" si="35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11320</v>
      </c>
      <c r="AN82" s="87">
        <v>0</v>
      </c>
      <c r="AO82" s="87">
        <f t="shared" si="36"/>
        <v>0</v>
      </c>
      <c r="AP82" s="87">
        <f t="shared" si="46"/>
        <v>0</v>
      </c>
      <c r="AQ82" s="87">
        <f t="shared" si="46"/>
        <v>0</v>
      </c>
      <c r="AR82" s="87">
        <f t="shared" si="46"/>
        <v>0</v>
      </c>
      <c r="AS82" s="87">
        <f t="shared" si="46"/>
        <v>0</v>
      </c>
      <c r="AT82" s="87">
        <f t="shared" si="41"/>
        <v>0</v>
      </c>
      <c r="AU82" s="87">
        <f t="shared" si="42"/>
        <v>0</v>
      </c>
      <c r="AV82" s="87">
        <f t="shared" si="42"/>
        <v>10537</v>
      </c>
      <c r="AW82" s="87">
        <f t="shared" si="43"/>
        <v>14396</v>
      </c>
      <c r="AX82" s="87">
        <f t="shared" si="44"/>
        <v>0</v>
      </c>
      <c r="AY82" s="87">
        <f t="shared" si="45"/>
        <v>4644</v>
      </c>
      <c r="AZ82" s="87">
        <f t="shared" si="37"/>
        <v>1733</v>
      </c>
      <c r="BA82" s="87">
        <f t="shared" si="38"/>
        <v>2911</v>
      </c>
      <c r="BB82" s="87">
        <f t="shared" si="39"/>
        <v>0</v>
      </c>
      <c r="BC82" s="87">
        <f t="shared" si="40"/>
        <v>0</v>
      </c>
      <c r="BD82" s="87">
        <f t="shared" si="48"/>
        <v>9752</v>
      </c>
      <c r="BE82" s="87">
        <f t="shared" si="47"/>
        <v>0</v>
      </c>
      <c r="BF82" s="87">
        <f t="shared" si="47"/>
        <v>32347</v>
      </c>
      <c r="BG82" s="87">
        <f t="shared" si="49"/>
        <v>0</v>
      </c>
      <c r="BH82" s="87">
        <f t="shared" si="50"/>
        <v>14396</v>
      </c>
    </row>
    <row r="83" spans="1:60" ht="13.5">
      <c r="A83" s="17" t="s">
        <v>236</v>
      </c>
      <c r="B83" s="76" t="s">
        <v>37</v>
      </c>
      <c r="C83" s="77" t="s">
        <v>38</v>
      </c>
      <c r="D83" s="87">
        <f t="shared" si="27"/>
        <v>0</v>
      </c>
      <c r="E83" s="87">
        <f t="shared" si="28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16786</v>
      </c>
      <c r="K83" s="87">
        <f t="shared" si="29"/>
        <v>27347</v>
      </c>
      <c r="L83" s="87">
        <v>0</v>
      </c>
      <c r="M83" s="88">
        <f t="shared" si="30"/>
        <v>0</v>
      </c>
      <c r="N83" s="87">
        <v>0</v>
      </c>
      <c r="O83" s="87">
        <v>0</v>
      </c>
      <c r="P83" s="87">
        <v>0</v>
      </c>
      <c r="Q83" s="87">
        <v>0</v>
      </c>
      <c r="R83" s="87">
        <v>27347</v>
      </c>
      <c r="S83" s="87">
        <v>0</v>
      </c>
      <c r="T83" s="87">
        <v>27063</v>
      </c>
      <c r="U83" s="87">
        <v>0</v>
      </c>
      <c r="V83" s="87">
        <f t="shared" si="31"/>
        <v>27347</v>
      </c>
      <c r="W83" s="87">
        <f t="shared" si="32"/>
        <v>0</v>
      </c>
      <c r="X83" s="87">
        <f t="shared" si="33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f t="shared" si="34"/>
        <v>0</v>
      </c>
      <c r="AE83" s="87">
        <v>0</v>
      </c>
      <c r="AF83" s="88">
        <f t="shared" si="35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15578</v>
      </c>
      <c r="AN83" s="87">
        <v>0</v>
      </c>
      <c r="AO83" s="87">
        <f t="shared" si="36"/>
        <v>0</v>
      </c>
      <c r="AP83" s="87">
        <f t="shared" si="46"/>
        <v>0</v>
      </c>
      <c r="AQ83" s="87">
        <f t="shared" si="46"/>
        <v>0</v>
      </c>
      <c r="AR83" s="87">
        <f t="shared" si="46"/>
        <v>0</v>
      </c>
      <c r="AS83" s="87">
        <f t="shared" si="46"/>
        <v>0</v>
      </c>
      <c r="AT83" s="87">
        <f t="shared" si="41"/>
        <v>0</v>
      </c>
      <c r="AU83" s="87">
        <f t="shared" si="42"/>
        <v>0</v>
      </c>
      <c r="AV83" s="87">
        <f t="shared" si="42"/>
        <v>16786</v>
      </c>
      <c r="AW83" s="87">
        <f t="shared" si="43"/>
        <v>27347</v>
      </c>
      <c r="AX83" s="87">
        <f t="shared" si="44"/>
        <v>0</v>
      </c>
      <c r="AY83" s="87">
        <f t="shared" si="45"/>
        <v>0</v>
      </c>
      <c r="AZ83" s="87">
        <f t="shared" si="37"/>
        <v>0</v>
      </c>
      <c r="BA83" s="87">
        <f t="shared" si="38"/>
        <v>0</v>
      </c>
      <c r="BB83" s="87">
        <f t="shared" si="39"/>
        <v>0</v>
      </c>
      <c r="BC83" s="87">
        <f t="shared" si="40"/>
        <v>0</v>
      </c>
      <c r="BD83" s="87">
        <f t="shared" si="48"/>
        <v>27347</v>
      </c>
      <c r="BE83" s="87">
        <f t="shared" si="47"/>
        <v>0</v>
      </c>
      <c r="BF83" s="87">
        <f t="shared" si="47"/>
        <v>42641</v>
      </c>
      <c r="BG83" s="87">
        <f t="shared" si="49"/>
        <v>0</v>
      </c>
      <c r="BH83" s="87">
        <f t="shared" si="50"/>
        <v>27347</v>
      </c>
    </row>
    <row r="84" spans="1:60" ht="13.5">
      <c r="A84" s="17" t="s">
        <v>236</v>
      </c>
      <c r="B84" s="76" t="s">
        <v>39</v>
      </c>
      <c r="C84" s="77" t="s">
        <v>398</v>
      </c>
      <c r="D84" s="87">
        <f t="shared" si="27"/>
        <v>0</v>
      </c>
      <c r="E84" s="87">
        <f t="shared" si="28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f t="shared" si="29"/>
        <v>21230</v>
      </c>
      <c r="L84" s="87">
        <v>3534</v>
      </c>
      <c r="M84" s="88">
        <f t="shared" si="30"/>
        <v>5350</v>
      </c>
      <c r="N84" s="87">
        <v>238</v>
      </c>
      <c r="O84" s="87">
        <v>232</v>
      </c>
      <c r="P84" s="87">
        <v>4880</v>
      </c>
      <c r="Q84" s="87">
        <v>0</v>
      </c>
      <c r="R84" s="87">
        <v>12346</v>
      </c>
      <c r="S84" s="87">
        <v>0</v>
      </c>
      <c r="T84" s="87">
        <v>13318</v>
      </c>
      <c r="U84" s="87">
        <v>4327</v>
      </c>
      <c r="V84" s="87">
        <f t="shared" si="31"/>
        <v>25557</v>
      </c>
      <c r="W84" s="87">
        <f t="shared" si="32"/>
        <v>0</v>
      </c>
      <c r="X84" s="87">
        <f t="shared" si="33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34"/>
        <v>3336</v>
      </c>
      <c r="AE84" s="87">
        <v>883</v>
      </c>
      <c r="AF84" s="88">
        <f t="shared" si="35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2453</v>
      </c>
      <c r="AL84" s="87">
        <v>0</v>
      </c>
      <c r="AM84" s="87">
        <v>8717</v>
      </c>
      <c r="AN84" s="87">
        <v>0</v>
      </c>
      <c r="AO84" s="87">
        <f t="shared" si="36"/>
        <v>3336</v>
      </c>
      <c r="AP84" s="87">
        <f t="shared" si="46"/>
        <v>0</v>
      </c>
      <c r="AQ84" s="87">
        <f t="shared" si="46"/>
        <v>0</v>
      </c>
      <c r="AR84" s="87">
        <f t="shared" si="46"/>
        <v>0</v>
      </c>
      <c r="AS84" s="87">
        <f t="shared" si="46"/>
        <v>0</v>
      </c>
      <c r="AT84" s="87">
        <f t="shared" si="41"/>
        <v>0</v>
      </c>
      <c r="AU84" s="87">
        <f t="shared" si="42"/>
        <v>0</v>
      </c>
      <c r="AV84" s="87">
        <f t="shared" si="42"/>
        <v>0</v>
      </c>
      <c r="AW84" s="87">
        <f t="shared" si="43"/>
        <v>24566</v>
      </c>
      <c r="AX84" s="87">
        <f t="shared" si="44"/>
        <v>4417</v>
      </c>
      <c r="AY84" s="87">
        <f t="shared" si="45"/>
        <v>5350</v>
      </c>
      <c r="AZ84" s="87">
        <f t="shared" si="37"/>
        <v>238</v>
      </c>
      <c r="BA84" s="87">
        <f t="shared" si="38"/>
        <v>232</v>
      </c>
      <c r="BB84" s="87">
        <f t="shared" si="39"/>
        <v>4880</v>
      </c>
      <c r="BC84" s="87">
        <f t="shared" si="40"/>
        <v>0</v>
      </c>
      <c r="BD84" s="87">
        <f t="shared" si="48"/>
        <v>14799</v>
      </c>
      <c r="BE84" s="87">
        <f t="shared" si="47"/>
        <v>0</v>
      </c>
      <c r="BF84" s="87">
        <f t="shared" si="47"/>
        <v>22035</v>
      </c>
      <c r="BG84" s="87">
        <f t="shared" si="49"/>
        <v>4327</v>
      </c>
      <c r="BH84" s="87">
        <f t="shared" si="50"/>
        <v>28893</v>
      </c>
    </row>
    <row r="85" spans="1:60" ht="13.5">
      <c r="A85" s="17" t="s">
        <v>236</v>
      </c>
      <c r="B85" s="76" t="s">
        <v>40</v>
      </c>
      <c r="C85" s="77" t="s">
        <v>41</v>
      </c>
      <c r="D85" s="87">
        <f t="shared" si="27"/>
        <v>0</v>
      </c>
      <c r="E85" s="87">
        <f t="shared" si="28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f t="shared" si="29"/>
        <v>21657</v>
      </c>
      <c r="L85" s="87">
        <v>0</v>
      </c>
      <c r="M85" s="88">
        <f t="shared" si="30"/>
        <v>2018</v>
      </c>
      <c r="N85" s="87">
        <v>527</v>
      </c>
      <c r="O85" s="87">
        <v>0</v>
      </c>
      <c r="P85" s="87">
        <v>1491</v>
      </c>
      <c r="Q85" s="87">
        <v>0</v>
      </c>
      <c r="R85" s="87">
        <v>19639</v>
      </c>
      <c r="S85" s="87">
        <v>0</v>
      </c>
      <c r="T85" s="87">
        <v>16034</v>
      </c>
      <c r="U85" s="87">
        <v>0</v>
      </c>
      <c r="V85" s="87">
        <f t="shared" si="31"/>
        <v>21657</v>
      </c>
      <c r="W85" s="87">
        <f t="shared" si="32"/>
        <v>0</v>
      </c>
      <c r="X85" s="87">
        <f t="shared" si="33"/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f t="shared" si="34"/>
        <v>5920</v>
      </c>
      <c r="AE85" s="87">
        <v>0</v>
      </c>
      <c r="AF85" s="88">
        <f t="shared" si="35"/>
        <v>17</v>
      </c>
      <c r="AG85" s="87">
        <v>17</v>
      </c>
      <c r="AH85" s="87">
        <v>0</v>
      </c>
      <c r="AI85" s="87">
        <v>0</v>
      </c>
      <c r="AJ85" s="87">
        <v>0</v>
      </c>
      <c r="AK85" s="87">
        <v>5903</v>
      </c>
      <c r="AL85" s="87">
        <v>0</v>
      </c>
      <c r="AM85" s="87">
        <v>10896</v>
      </c>
      <c r="AN85" s="87">
        <v>0</v>
      </c>
      <c r="AO85" s="87">
        <f t="shared" si="36"/>
        <v>5920</v>
      </c>
      <c r="AP85" s="87">
        <f t="shared" si="46"/>
        <v>0</v>
      </c>
      <c r="AQ85" s="87">
        <f t="shared" si="46"/>
        <v>0</v>
      </c>
      <c r="AR85" s="87">
        <f t="shared" si="46"/>
        <v>0</v>
      </c>
      <c r="AS85" s="87">
        <f t="shared" si="46"/>
        <v>0</v>
      </c>
      <c r="AT85" s="87">
        <f t="shared" si="41"/>
        <v>0</v>
      </c>
      <c r="AU85" s="87">
        <f t="shared" si="42"/>
        <v>0</v>
      </c>
      <c r="AV85" s="87">
        <f t="shared" si="42"/>
        <v>0</v>
      </c>
      <c r="AW85" s="87">
        <f t="shared" si="43"/>
        <v>27577</v>
      </c>
      <c r="AX85" s="87">
        <f t="shared" si="44"/>
        <v>0</v>
      </c>
      <c r="AY85" s="87">
        <f t="shared" si="45"/>
        <v>2035</v>
      </c>
      <c r="AZ85" s="87">
        <f t="shared" si="37"/>
        <v>544</v>
      </c>
      <c r="BA85" s="87">
        <f t="shared" si="38"/>
        <v>0</v>
      </c>
      <c r="BB85" s="87">
        <f t="shared" si="39"/>
        <v>1491</v>
      </c>
      <c r="BC85" s="87">
        <f t="shared" si="40"/>
        <v>0</v>
      </c>
      <c r="BD85" s="87">
        <f t="shared" si="48"/>
        <v>25542</v>
      </c>
      <c r="BE85" s="87">
        <f t="shared" si="47"/>
        <v>0</v>
      </c>
      <c r="BF85" s="87">
        <f t="shared" si="47"/>
        <v>26930</v>
      </c>
      <c r="BG85" s="87">
        <f t="shared" si="49"/>
        <v>0</v>
      </c>
      <c r="BH85" s="87">
        <f t="shared" si="50"/>
        <v>27577</v>
      </c>
    </row>
    <row r="86" spans="1:60" ht="13.5">
      <c r="A86" s="17" t="s">
        <v>236</v>
      </c>
      <c r="B86" s="76" t="s">
        <v>42</v>
      </c>
      <c r="C86" s="77" t="s">
        <v>43</v>
      </c>
      <c r="D86" s="87">
        <f t="shared" si="27"/>
        <v>0</v>
      </c>
      <c r="E86" s="87">
        <f t="shared" si="28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2484</v>
      </c>
      <c r="K86" s="87">
        <f t="shared" si="29"/>
        <v>21201</v>
      </c>
      <c r="L86" s="87">
        <v>0</v>
      </c>
      <c r="M86" s="88">
        <f t="shared" si="30"/>
        <v>0</v>
      </c>
      <c r="N86" s="87">
        <v>0</v>
      </c>
      <c r="O86" s="87">
        <v>0</v>
      </c>
      <c r="P86" s="87">
        <v>0</v>
      </c>
      <c r="Q86" s="87">
        <v>0</v>
      </c>
      <c r="R86" s="87">
        <v>19593</v>
      </c>
      <c r="S86" s="87">
        <v>1608</v>
      </c>
      <c r="T86" s="87">
        <v>17567</v>
      </c>
      <c r="U86" s="87">
        <v>0</v>
      </c>
      <c r="V86" s="87">
        <f t="shared" si="31"/>
        <v>21201</v>
      </c>
      <c r="W86" s="87">
        <f t="shared" si="32"/>
        <v>7533</v>
      </c>
      <c r="X86" s="87">
        <f t="shared" si="33"/>
        <v>7533</v>
      </c>
      <c r="Y86" s="87">
        <v>0</v>
      </c>
      <c r="Z86" s="87">
        <v>0</v>
      </c>
      <c r="AA86" s="87">
        <v>7533</v>
      </c>
      <c r="AB86" s="87">
        <v>0</v>
      </c>
      <c r="AC86" s="87">
        <v>0</v>
      </c>
      <c r="AD86" s="87">
        <f t="shared" si="34"/>
        <v>394</v>
      </c>
      <c r="AE86" s="87">
        <v>0</v>
      </c>
      <c r="AF86" s="88">
        <f t="shared" si="35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394</v>
      </c>
      <c r="AM86" s="87">
        <v>11744</v>
      </c>
      <c r="AN86" s="87">
        <v>0</v>
      </c>
      <c r="AO86" s="87">
        <f t="shared" si="36"/>
        <v>7927</v>
      </c>
      <c r="AP86" s="87">
        <f t="shared" si="46"/>
        <v>7533</v>
      </c>
      <c r="AQ86" s="87">
        <f t="shared" si="46"/>
        <v>7533</v>
      </c>
      <c r="AR86" s="87">
        <f t="shared" si="46"/>
        <v>0</v>
      </c>
      <c r="AS86" s="87">
        <f t="shared" si="46"/>
        <v>0</v>
      </c>
      <c r="AT86" s="87">
        <f t="shared" si="41"/>
        <v>7533</v>
      </c>
      <c r="AU86" s="87">
        <f t="shared" si="42"/>
        <v>0</v>
      </c>
      <c r="AV86" s="87">
        <f t="shared" si="42"/>
        <v>2484</v>
      </c>
      <c r="AW86" s="87">
        <f t="shared" si="43"/>
        <v>21595</v>
      </c>
      <c r="AX86" s="87">
        <f t="shared" si="44"/>
        <v>0</v>
      </c>
      <c r="AY86" s="87">
        <f t="shared" si="45"/>
        <v>0</v>
      </c>
      <c r="AZ86" s="87">
        <f t="shared" si="37"/>
        <v>0</v>
      </c>
      <c r="BA86" s="87">
        <f t="shared" si="38"/>
        <v>0</v>
      </c>
      <c r="BB86" s="87">
        <f t="shared" si="39"/>
        <v>0</v>
      </c>
      <c r="BC86" s="87">
        <f t="shared" si="40"/>
        <v>0</v>
      </c>
      <c r="BD86" s="87">
        <f t="shared" si="48"/>
        <v>19593</v>
      </c>
      <c r="BE86" s="87">
        <f t="shared" si="47"/>
        <v>2002</v>
      </c>
      <c r="BF86" s="87">
        <f t="shared" si="47"/>
        <v>29311</v>
      </c>
      <c r="BG86" s="87">
        <f t="shared" si="49"/>
        <v>0</v>
      </c>
      <c r="BH86" s="87">
        <f t="shared" si="50"/>
        <v>29128</v>
      </c>
    </row>
    <row r="87" spans="1:60" ht="13.5">
      <c r="A87" s="17" t="s">
        <v>236</v>
      </c>
      <c r="B87" s="76" t="s">
        <v>44</v>
      </c>
      <c r="C87" s="77" t="s">
        <v>45</v>
      </c>
      <c r="D87" s="87">
        <f t="shared" si="27"/>
        <v>0</v>
      </c>
      <c r="E87" s="87">
        <f t="shared" si="28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f t="shared" si="29"/>
        <v>0</v>
      </c>
      <c r="L87" s="87">
        <v>0</v>
      </c>
      <c r="M87" s="88">
        <f t="shared" si="30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13518</v>
      </c>
      <c r="U87" s="87">
        <v>0</v>
      </c>
      <c r="V87" s="87">
        <f t="shared" si="31"/>
        <v>0</v>
      </c>
      <c r="W87" s="87">
        <f t="shared" si="32"/>
        <v>0</v>
      </c>
      <c r="X87" s="87">
        <f t="shared" si="33"/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f t="shared" si="34"/>
        <v>0</v>
      </c>
      <c r="AE87" s="87">
        <v>0</v>
      </c>
      <c r="AF87" s="88">
        <f t="shared" si="35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6031</v>
      </c>
      <c r="AN87" s="87">
        <v>0</v>
      </c>
      <c r="AO87" s="87">
        <f t="shared" si="36"/>
        <v>0</v>
      </c>
      <c r="AP87" s="87">
        <f t="shared" si="46"/>
        <v>0</v>
      </c>
      <c r="AQ87" s="87">
        <f t="shared" si="46"/>
        <v>0</v>
      </c>
      <c r="AR87" s="87">
        <f t="shared" si="46"/>
        <v>0</v>
      </c>
      <c r="AS87" s="87">
        <f t="shared" si="46"/>
        <v>0</v>
      </c>
      <c r="AT87" s="87">
        <f t="shared" si="41"/>
        <v>0</v>
      </c>
      <c r="AU87" s="87">
        <f t="shared" si="42"/>
        <v>0</v>
      </c>
      <c r="AV87" s="87">
        <f t="shared" si="42"/>
        <v>0</v>
      </c>
      <c r="AW87" s="87">
        <f t="shared" si="43"/>
        <v>0</v>
      </c>
      <c r="AX87" s="87">
        <f t="shared" si="44"/>
        <v>0</v>
      </c>
      <c r="AY87" s="87">
        <f t="shared" si="45"/>
        <v>0</v>
      </c>
      <c r="AZ87" s="87">
        <f t="shared" si="37"/>
        <v>0</v>
      </c>
      <c r="BA87" s="87">
        <f t="shared" si="38"/>
        <v>0</v>
      </c>
      <c r="BB87" s="87">
        <f t="shared" si="39"/>
        <v>0</v>
      </c>
      <c r="BC87" s="87">
        <f t="shared" si="40"/>
        <v>0</v>
      </c>
      <c r="BD87" s="87">
        <f t="shared" si="48"/>
        <v>0</v>
      </c>
      <c r="BE87" s="87">
        <f t="shared" si="47"/>
        <v>0</v>
      </c>
      <c r="BF87" s="87">
        <f t="shared" si="47"/>
        <v>19549</v>
      </c>
      <c r="BG87" s="87">
        <f t="shared" si="49"/>
        <v>0</v>
      </c>
      <c r="BH87" s="87">
        <f t="shared" si="50"/>
        <v>0</v>
      </c>
    </row>
    <row r="88" spans="1:60" ht="13.5">
      <c r="A88" s="17" t="s">
        <v>236</v>
      </c>
      <c r="B88" s="76" t="s">
        <v>46</v>
      </c>
      <c r="C88" s="77" t="s">
        <v>47</v>
      </c>
      <c r="D88" s="87">
        <f t="shared" si="27"/>
        <v>0</v>
      </c>
      <c r="E88" s="87">
        <f t="shared" si="28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f t="shared" si="29"/>
        <v>11271</v>
      </c>
      <c r="L88" s="87">
        <v>0</v>
      </c>
      <c r="M88" s="88">
        <f t="shared" si="30"/>
        <v>1145</v>
      </c>
      <c r="N88" s="87">
        <v>0</v>
      </c>
      <c r="O88" s="87">
        <v>0</v>
      </c>
      <c r="P88" s="87">
        <v>1145</v>
      </c>
      <c r="Q88" s="87">
        <v>0</v>
      </c>
      <c r="R88" s="87">
        <v>10126</v>
      </c>
      <c r="S88" s="87">
        <v>0</v>
      </c>
      <c r="T88" s="87">
        <v>9779</v>
      </c>
      <c r="U88" s="87">
        <v>130</v>
      </c>
      <c r="V88" s="87">
        <f t="shared" si="31"/>
        <v>11401</v>
      </c>
      <c r="W88" s="87">
        <f t="shared" si="32"/>
        <v>0</v>
      </c>
      <c r="X88" s="87">
        <f t="shared" si="33"/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f t="shared" si="34"/>
        <v>1278</v>
      </c>
      <c r="AE88" s="87">
        <v>0</v>
      </c>
      <c r="AF88" s="88">
        <f t="shared" si="35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1278</v>
      </c>
      <c r="AL88" s="87">
        <v>0</v>
      </c>
      <c r="AM88" s="87">
        <v>9807</v>
      </c>
      <c r="AN88" s="87">
        <v>11</v>
      </c>
      <c r="AO88" s="87">
        <f t="shared" si="36"/>
        <v>1289</v>
      </c>
      <c r="AP88" s="87">
        <f t="shared" si="46"/>
        <v>0</v>
      </c>
      <c r="AQ88" s="87">
        <f t="shared" si="46"/>
        <v>0</v>
      </c>
      <c r="AR88" s="87">
        <f t="shared" si="46"/>
        <v>0</v>
      </c>
      <c r="AS88" s="87">
        <f t="shared" si="46"/>
        <v>0</v>
      </c>
      <c r="AT88" s="87">
        <f t="shared" si="41"/>
        <v>0</v>
      </c>
      <c r="AU88" s="87">
        <f t="shared" si="42"/>
        <v>0</v>
      </c>
      <c r="AV88" s="87">
        <f t="shared" si="42"/>
        <v>0</v>
      </c>
      <c r="AW88" s="87">
        <f t="shared" si="43"/>
        <v>12549</v>
      </c>
      <c r="AX88" s="87">
        <f t="shared" si="44"/>
        <v>0</v>
      </c>
      <c r="AY88" s="87">
        <f t="shared" si="45"/>
        <v>1145</v>
      </c>
      <c r="AZ88" s="87">
        <f t="shared" si="37"/>
        <v>0</v>
      </c>
      <c r="BA88" s="87">
        <f t="shared" si="38"/>
        <v>0</v>
      </c>
      <c r="BB88" s="87">
        <f t="shared" si="39"/>
        <v>1145</v>
      </c>
      <c r="BC88" s="87">
        <f t="shared" si="40"/>
        <v>0</v>
      </c>
      <c r="BD88" s="87">
        <f t="shared" si="48"/>
        <v>11404</v>
      </c>
      <c r="BE88" s="87">
        <f t="shared" si="47"/>
        <v>0</v>
      </c>
      <c r="BF88" s="87">
        <f t="shared" si="47"/>
        <v>19586</v>
      </c>
      <c r="BG88" s="87">
        <f t="shared" si="49"/>
        <v>141</v>
      </c>
      <c r="BH88" s="87">
        <f t="shared" si="50"/>
        <v>12690</v>
      </c>
    </row>
    <row r="89" spans="1:60" ht="13.5">
      <c r="A89" s="17" t="s">
        <v>236</v>
      </c>
      <c r="B89" s="76" t="s">
        <v>48</v>
      </c>
      <c r="C89" s="77" t="s">
        <v>49</v>
      </c>
      <c r="D89" s="87">
        <f t="shared" si="27"/>
        <v>0</v>
      </c>
      <c r="E89" s="87">
        <f t="shared" si="28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f t="shared" si="29"/>
        <v>16924</v>
      </c>
      <c r="L89" s="87">
        <v>926</v>
      </c>
      <c r="M89" s="88">
        <f t="shared" si="30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14719</v>
      </c>
      <c r="S89" s="87">
        <v>1279</v>
      </c>
      <c r="T89" s="87">
        <v>8344</v>
      </c>
      <c r="U89" s="87">
        <v>0</v>
      </c>
      <c r="V89" s="87">
        <f t="shared" si="31"/>
        <v>16924</v>
      </c>
      <c r="W89" s="87">
        <f t="shared" si="32"/>
        <v>0</v>
      </c>
      <c r="X89" s="87">
        <f t="shared" si="33"/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f t="shared" si="34"/>
        <v>7666</v>
      </c>
      <c r="AE89" s="87">
        <v>3816</v>
      </c>
      <c r="AF89" s="88">
        <f t="shared" si="35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3850</v>
      </c>
      <c r="AL89" s="87">
        <v>0</v>
      </c>
      <c r="AM89" s="87">
        <v>7628</v>
      </c>
      <c r="AN89" s="87">
        <v>0</v>
      </c>
      <c r="AO89" s="87">
        <f t="shared" si="36"/>
        <v>7666</v>
      </c>
      <c r="AP89" s="87">
        <f t="shared" si="46"/>
        <v>0</v>
      </c>
      <c r="AQ89" s="87">
        <f t="shared" si="46"/>
        <v>0</v>
      </c>
      <c r="AR89" s="87">
        <f t="shared" si="46"/>
        <v>0</v>
      </c>
      <c r="AS89" s="87">
        <f t="shared" si="46"/>
        <v>0</v>
      </c>
      <c r="AT89" s="87">
        <f t="shared" si="41"/>
        <v>0</v>
      </c>
      <c r="AU89" s="87">
        <f t="shared" si="42"/>
        <v>0</v>
      </c>
      <c r="AV89" s="87">
        <f t="shared" si="42"/>
        <v>0</v>
      </c>
      <c r="AW89" s="87">
        <f t="shared" si="43"/>
        <v>24590</v>
      </c>
      <c r="AX89" s="87">
        <f t="shared" si="44"/>
        <v>4742</v>
      </c>
      <c r="AY89" s="87">
        <f t="shared" si="45"/>
        <v>0</v>
      </c>
      <c r="AZ89" s="87">
        <f t="shared" si="37"/>
        <v>0</v>
      </c>
      <c r="BA89" s="87">
        <f t="shared" si="38"/>
        <v>0</v>
      </c>
      <c r="BB89" s="87">
        <f t="shared" si="39"/>
        <v>0</v>
      </c>
      <c r="BC89" s="87">
        <f t="shared" si="40"/>
        <v>0</v>
      </c>
      <c r="BD89" s="87">
        <f t="shared" si="48"/>
        <v>18569</v>
      </c>
      <c r="BE89" s="87">
        <f t="shared" si="47"/>
        <v>1279</v>
      </c>
      <c r="BF89" s="87">
        <f t="shared" si="47"/>
        <v>15972</v>
      </c>
      <c r="BG89" s="87">
        <f t="shared" si="49"/>
        <v>0</v>
      </c>
      <c r="BH89" s="87">
        <f t="shared" si="50"/>
        <v>24590</v>
      </c>
    </row>
    <row r="90" spans="1:60" ht="13.5">
      <c r="A90" s="17" t="s">
        <v>236</v>
      </c>
      <c r="B90" s="76" t="s">
        <v>50</v>
      </c>
      <c r="C90" s="77" t="s">
        <v>51</v>
      </c>
      <c r="D90" s="87">
        <f t="shared" si="27"/>
        <v>0</v>
      </c>
      <c r="E90" s="87">
        <f t="shared" si="28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9055</v>
      </c>
      <c r="K90" s="87">
        <f t="shared" si="29"/>
        <v>108686</v>
      </c>
      <c r="L90" s="87">
        <v>0</v>
      </c>
      <c r="M90" s="88">
        <f t="shared" si="30"/>
        <v>112</v>
      </c>
      <c r="N90" s="87">
        <v>0</v>
      </c>
      <c r="O90" s="87">
        <v>0</v>
      </c>
      <c r="P90" s="87">
        <v>112</v>
      </c>
      <c r="Q90" s="87">
        <v>0</v>
      </c>
      <c r="R90" s="87">
        <v>97551</v>
      </c>
      <c r="S90" s="87">
        <v>11023</v>
      </c>
      <c r="T90" s="87">
        <v>36668</v>
      </c>
      <c r="U90" s="87">
        <v>0</v>
      </c>
      <c r="V90" s="87">
        <f t="shared" si="31"/>
        <v>108686</v>
      </c>
      <c r="W90" s="87">
        <f t="shared" si="32"/>
        <v>0</v>
      </c>
      <c r="X90" s="87">
        <f t="shared" si="33"/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f t="shared" si="34"/>
        <v>48094</v>
      </c>
      <c r="AE90" s="87">
        <v>0</v>
      </c>
      <c r="AF90" s="88">
        <f t="shared" si="35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11938</v>
      </c>
      <c r="AL90" s="87">
        <v>36156</v>
      </c>
      <c r="AM90" s="87">
        <v>23973</v>
      </c>
      <c r="AN90" s="87">
        <v>0</v>
      </c>
      <c r="AO90" s="87">
        <f t="shared" si="36"/>
        <v>48094</v>
      </c>
      <c r="AP90" s="87">
        <f t="shared" si="46"/>
        <v>0</v>
      </c>
      <c r="AQ90" s="87">
        <f t="shared" si="46"/>
        <v>0</v>
      </c>
      <c r="AR90" s="87">
        <f t="shared" si="46"/>
        <v>0</v>
      </c>
      <c r="AS90" s="87">
        <f t="shared" si="46"/>
        <v>0</v>
      </c>
      <c r="AT90" s="87">
        <f t="shared" si="41"/>
        <v>0</v>
      </c>
      <c r="AU90" s="87">
        <f t="shared" si="42"/>
        <v>0</v>
      </c>
      <c r="AV90" s="87">
        <f t="shared" si="42"/>
        <v>9055</v>
      </c>
      <c r="AW90" s="87">
        <f t="shared" si="43"/>
        <v>156780</v>
      </c>
      <c r="AX90" s="87">
        <f t="shared" si="44"/>
        <v>0</v>
      </c>
      <c r="AY90" s="87">
        <f t="shared" si="45"/>
        <v>112</v>
      </c>
      <c r="AZ90" s="87">
        <f t="shared" si="37"/>
        <v>0</v>
      </c>
      <c r="BA90" s="87">
        <f t="shared" si="38"/>
        <v>0</v>
      </c>
      <c r="BB90" s="87">
        <f t="shared" si="39"/>
        <v>112</v>
      </c>
      <c r="BC90" s="87">
        <f t="shared" si="40"/>
        <v>0</v>
      </c>
      <c r="BD90" s="87">
        <f t="shared" si="48"/>
        <v>109489</v>
      </c>
      <c r="BE90" s="87">
        <f t="shared" si="47"/>
        <v>47179</v>
      </c>
      <c r="BF90" s="87">
        <f t="shared" si="47"/>
        <v>60641</v>
      </c>
      <c r="BG90" s="87">
        <f t="shared" si="49"/>
        <v>0</v>
      </c>
      <c r="BH90" s="87">
        <f t="shared" si="50"/>
        <v>156780</v>
      </c>
    </row>
    <row r="91" spans="1:60" ht="13.5">
      <c r="A91" s="17" t="s">
        <v>236</v>
      </c>
      <c r="B91" s="76" t="s">
        <v>52</v>
      </c>
      <c r="C91" s="77" t="s">
        <v>53</v>
      </c>
      <c r="D91" s="87">
        <f t="shared" si="27"/>
        <v>0</v>
      </c>
      <c r="E91" s="87">
        <f t="shared" si="28"/>
        <v>0</v>
      </c>
      <c r="F91" s="87">
        <v>0</v>
      </c>
      <c r="G91" s="87">
        <v>0</v>
      </c>
      <c r="H91" s="87">
        <v>0</v>
      </c>
      <c r="I91" s="87">
        <v>0</v>
      </c>
      <c r="J91" s="87">
        <v>9501</v>
      </c>
      <c r="K91" s="87">
        <f t="shared" si="29"/>
        <v>75837</v>
      </c>
      <c r="L91" s="87">
        <v>0</v>
      </c>
      <c r="M91" s="88">
        <f t="shared" si="30"/>
        <v>0</v>
      </c>
      <c r="N91" s="87">
        <v>0</v>
      </c>
      <c r="O91" s="87">
        <v>0</v>
      </c>
      <c r="P91" s="87">
        <v>0</v>
      </c>
      <c r="Q91" s="87">
        <v>0</v>
      </c>
      <c r="R91" s="87">
        <v>43265</v>
      </c>
      <c r="S91" s="87">
        <v>32572</v>
      </c>
      <c r="T91" s="87">
        <v>38471</v>
      </c>
      <c r="U91" s="87">
        <v>0</v>
      </c>
      <c r="V91" s="87">
        <f t="shared" si="31"/>
        <v>75837</v>
      </c>
      <c r="W91" s="87">
        <f t="shared" si="32"/>
        <v>0</v>
      </c>
      <c r="X91" s="87">
        <f t="shared" si="33"/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f t="shared" si="34"/>
        <v>21014</v>
      </c>
      <c r="AE91" s="87">
        <v>0</v>
      </c>
      <c r="AF91" s="88">
        <f t="shared" si="35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8588</v>
      </c>
      <c r="AL91" s="87">
        <v>12426</v>
      </c>
      <c r="AM91" s="87">
        <v>22157</v>
      </c>
      <c r="AN91" s="87">
        <v>0</v>
      </c>
      <c r="AO91" s="87">
        <f t="shared" si="36"/>
        <v>21014</v>
      </c>
      <c r="AP91" s="87">
        <f t="shared" si="46"/>
        <v>0</v>
      </c>
      <c r="AQ91" s="87">
        <f t="shared" si="46"/>
        <v>0</v>
      </c>
      <c r="AR91" s="87">
        <f t="shared" si="46"/>
        <v>0</v>
      </c>
      <c r="AS91" s="87">
        <f t="shared" si="46"/>
        <v>0</v>
      </c>
      <c r="AT91" s="87">
        <f t="shared" si="41"/>
        <v>0</v>
      </c>
      <c r="AU91" s="87">
        <f t="shared" si="42"/>
        <v>0</v>
      </c>
      <c r="AV91" s="87">
        <f t="shared" si="42"/>
        <v>9501</v>
      </c>
      <c r="AW91" s="87">
        <f t="shared" si="43"/>
        <v>96851</v>
      </c>
      <c r="AX91" s="87">
        <f t="shared" si="44"/>
        <v>0</v>
      </c>
      <c r="AY91" s="87">
        <f t="shared" si="45"/>
        <v>0</v>
      </c>
      <c r="AZ91" s="87">
        <f t="shared" si="37"/>
        <v>0</v>
      </c>
      <c r="BA91" s="87">
        <f t="shared" si="38"/>
        <v>0</v>
      </c>
      <c r="BB91" s="87">
        <f t="shared" si="39"/>
        <v>0</v>
      </c>
      <c r="BC91" s="87">
        <f t="shared" si="40"/>
        <v>0</v>
      </c>
      <c r="BD91" s="87">
        <f t="shared" si="48"/>
        <v>51853</v>
      </c>
      <c r="BE91" s="87">
        <f t="shared" si="47"/>
        <v>44998</v>
      </c>
      <c r="BF91" s="87">
        <f t="shared" si="47"/>
        <v>60628</v>
      </c>
      <c r="BG91" s="87">
        <f t="shared" si="49"/>
        <v>0</v>
      </c>
      <c r="BH91" s="87">
        <f t="shared" si="50"/>
        <v>96851</v>
      </c>
    </row>
    <row r="92" spans="1:60" ht="13.5">
      <c r="A92" s="17" t="s">
        <v>236</v>
      </c>
      <c r="B92" s="76" t="s">
        <v>54</v>
      </c>
      <c r="C92" s="77" t="s">
        <v>137</v>
      </c>
      <c r="D92" s="87">
        <f t="shared" si="27"/>
        <v>0</v>
      </c>
      <c r="E92" s="87">
        <f t="shared" si="28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7126</v>
      </c>
      <c r="K92" s="87">
        <f t="shared" si="29"/>
        <v>41486</v>
      </c>
      <c r="L92" s="87">
        <v>0</v>
      </c>
      <c r="M92" s="88">
        <f t="shared" si="30"/>
        <v>0</v>
      </c>
      <c r="N92" s="87">
        <v>0</v>
      </c>
      <c r="O92" s="87">
        <v>0</v>
      </c>
      <c r="P92" s="87">
        <v>0</v>
      </c>
      <c r="Q92" s="87">
        <v>265</v>
      </c>
      <c r="R92" s="87">
        <v>41221</v>
      </c>
      <c r="S92" s="87">
        <v>0</v>
      </c>
      <c r="T92" s="87">
        <v>28853</v>
      </c>
      <c r="U92" s="87">
        <v>0</v>
      </c>
      <c r="V92" s="87">
        <f t="shared" si="31"/>
        <v>41486</v>
      </c>
      <c r="W92" s="87">
        <f t="shared" si="32"/>
        <v>0</v>
      </c>
      <c r="X92" s="87">
        <f t="shared" si="33"/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f t="shared" si="34"/>
        <v>5735</v>
      </c>
      <c r="AE92" s="87">
        <v>0</v>
      </c>
      <c r="AF92" s="88">
        <f t="shared" si="35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5735</v>
      </c>
      <c r="AL92" s="87">
        <v>0</v>
      </c>
      <c r="AM92" s="87">
        <v>18162</v>
      </c>
      <c r="AN92" s="87">
        <v>0</v>
      </c>
      <c r="AO92" s="87">
        <f t="shared" si="36"/>
        <v>5735</v>
      </c>
      <c r="AP92" s="87">
        <f t="shared" si="46"/>
        <v>0</v>
      </c>
      <c r="AQ92" s="87">
        <f t="shared" si="46"/>
        <v>0</v>
      </c>
      <c r="AR92" s="87">
        <f t="shared" si="46"/>
        <v>0</v>
      </c>
      <c r="AS92" s="87">
        <f t="shared" si="46"/>
        <v>0</v>
      </c>
      <c r="AT92" s="87">
        <f t="shared" si="41"/>
        <v>0</v>
      </c>
      <c r="AU92" s="87">
        <f t="shared" si="42"/>
        <v>0</v>
      </c>
      <c r="AV92" s="87">
        <f t="shared" si="42"/>
        <v>7126</v>
      </c>
      <c r="AW92" s="87">
        <f t="shared" si="43"/>
        <v>47221</v>
      </c>
      <c r="AX92" s="87">
        <f t="shared" si="44"/>
        <v>0</v>
      </c>
      <c r="AY92" s="87">
        <f t="shared" si="45"/>
        <v>0</v>
      </c>
      <c r="AZ92" s="87">
        <f t="shared" si="37"/>
        <v>0</v>
      </c>
      <c r="BA92" s="87">
        <f t="shared" si="38"/>
        <v>0</v>
      </c>
      <c r="BB92" s="87">
        <f t="shared" si="39"/>
        <v>0</v>
      </c>
      <c r="BC92" s="87">
        <f t="shared" si="40"/>
        <v>265</v>
      </c>
      <c r="BD92" s="87">
        <f t="shared" si="48"/>
        <v>46956</v>
      </c>
      <c r="BE92" s="87">
        <f t="shared" si="47"/>
        <v>0</v>
      </c>
      <c r="BF92" s="87">
        <f t="shared" si="47"/>
        <v>47015</v>
      </c>
      <c r="BG92" s="87">
        <f t="shared" si="49"/>
        <v>0</v>
      </c>
      <c r="BH92" s="87">
        <f t="shared" si="50"/>
        <v>47221</v>
      </c>
    </row>
    <row r="93" spans="1:60" ht="13.5">
      <c r="A93" s="17" t="s">
        <v>236</v>
      </c>
      <c r="B93" s="76" t="s">
        <v>55</v>
      </c>
      <c r="C93" s="77" t="s">
        <v>56</v>
      </c>
      <c r="D93" s="87">
        <f t="shared" si="27"/>
        <v>0</v>
      </c>
      <c r="E93" s="87">
        <f t="shared" si="28"/>
        <v>0</v>
      </c>
      <c r="F93" s="87">
        <v>0</v>
      </c>
      <c r="G93" s="87">
        <v>0</v>
      </c>
      <c r="H93" s="87">
        <v>0</v>
      </c>
      <c r="I93" s="87">
        <v>0</v>
      </c>
      <c r="J93" s="87">
        <v>4157</v>
      </c>
      <c r="K93" s="87">
        <f t="shared" si="29"/>
        <v>22664</v>
      </c>
      <c r="L93" s="87">
        <v>0</v>
      </c>
      <c r="M93" s="88">
        <f t="shared" si="30"/>
        <v>3617</v>
      </c>
      <c r="N93" s="87">
        <v>0</v>
      </c>
      <c r="O93" s="87">
        <v>0</v>
      </c>
      <c r="P93" s="87">
        <v>3617</v>
      </c>
      <c r="Q93" s="87">
        <v>0</v>
      </c>
      <c r="R93" s="87">
        <v>18676</v>
      </c>
      <c r="S93" s="87">
        <v>371</v>
      </c>
      <c r="T93" s="87">
        <v>16831</v>
      </c>
      <c r="U93" s="87">
        <v>49500</v>
      </c>
      <c r="V93" s="87">
        <f t="shared" si="31"/>
        <v>72164</v>
      </c>
      <c r="W93" s="87">
        <f t="shared" si="32"/>
        <v>0</v>
      </c>
      <c r="X93" s="87">
        <f t="shared" si="33"/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f t="shared" si="34"/>
        <v>5027</v>
      </c>
      <c r="AE93" s="87">
        <v>0</v>
      </c>
      <c r="AF93" s="88">
        <f t="shared" si="35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4759</v>
      </c>
      <c r="AL93" s="87">
        <v>268</v>
      </c>
      <c r="AM93" s="87">
        <v>13077</v>
      </c>
      <c r="AN93" s="87">
        <v>18424</v>
      </c>
      <c r="AO93" s="87">
        <f t="shared" si="36"/>
        <v>23451</v>
      </c>
      <c r="AP93" s="87">
        <f t="shared" si="46"/>
        <v>0</v>
      </c>
      <c r="AQ93" s="87">
        <f t="shared" si="46"/>
        <v>0</v>
      </c>
      <c r="AR93" s="87">
        <f t="shared" si="46"/>
        <v>0</v>
      </c>
      <c r="AS93" s="87">
        <f t="shared" si="46"/>
        <v>0</v>
      </c>
      <c r="AT93" s="87">
        <f t="shared" si="41"/>
        <v>0</v>
      </c>
      <c r="AU93" s="87">
        <f t="shared" si="42"/>
        <v>0</v>
      </c>
      <c r="AV93" s="87">
        <f t="shared" si="42"/>
        <v>4157</v>
      </c>
      <c r="AW93" s="87">
        <f t="shared" si="43"/>
        <v>27691</v>
      </c>
      <c r="AX93" s="87">
        <f t="shared" si="44"/>
        <v>0</v>
      </c>
      <c r="AY93" s="87">
        <f t="shared" si="45"/>
        <v>3617</v>
      </c>
      <c r="AZ93" s="87">
        <f t="shared" si="37"/>
        <v>0</v>
      </c>
      <c r="BA93" s="87">
        <f t="shared" si="38"/>
        <v>0</v>
      </c>
      <c r="BB93" s="87">
        <f t="shared" si="39"/>
        <v>3617</v>
      </c>
      <c r="BC93" s="87">
        <f t="shared" si="40"/>
        <v>0</v>
      </c>
      <c r="BD93" s="87">
        <f t="shared" si="48"/>
        <v>23435</v>
      </c>
      <c r="BE93" s="87">
        <f t="shared" si="47"/>
        <v>639</v>
      </c>
      <c r="BF93" s="87">
        <f t="shared" si="47"/>
        <v>29908</v>
      </c>
      <c r="BG93" s="87">
        <f t="shared" si="49"/>
        <v>67924</v>
      </c>
      <c r="BH93" s="87">
        <f t="shared" si="50"/>
        <v>95615</v>
      </c>
    </row>
    <row r="94" spans="1:60" ht="13.5">
      <c r="A94" s="17" t="s">
        <v>236</v>
      </c>
      <c r="B94" s="76" t="s">
        <v>57</v>
      </c>
      <c r="C94" s="77" t="s">
        <v>58</v>
      </c>
      <c r="D94" s="87">
        <f t="shared" si="27"/>
        <v>0</v>
      </c>
      <c r="E94" s="87">
        <f t="shared" si="28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f t="shared" si="29"/>
        <v>57550</v>
      </c>
      <c r="L94" s="87">
        <v>0</v>
      </c>
      <c r="M94" s="88">
        <f t="shared" si="30"/>
        <v>9430</v>
      </c>
      <c r="N94" s="87">
        <v>0</v>
      </c>
      <c r="O94" s="87">
        <v>0</v>
      </c>
      <c r="P94" s="87">
        <v>9430</v>
      </c>
      <c r="Q94" s="87">
        <v>0</v>
      </c>
      <c r="R94" s="87">
        <v>48120</v>
      </c>
      <c r="S94" s="87">
        <v>0</v>
      </c>
      <c r="T94" s="87">
        <v>31457</v>
      </c>
      <c r="U94" s="87">
        <v>10432</v>
      </c>
      <c r="V94" s="87">
        <f t="shared" si="31"/>
        <v>67982</v>
      </c>
      <c r="W94" s="87">
        <f t="shared" si="32"/>
        <v>0</v>
      </c>
      <c r="X94" s="87">
        <f t="shared" si="33"/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f t="shared" si="34"/>
        <v>0</v>
      </c>
      <c r="AE94" s="87">
        <v>0</v>
      </c>
      <c r="AF94" s="88">
        <f t="shared" si="35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29533</v>
      </c>
      <c r="AN94" s="87">
        <v>0</v>
      </c>
      <c r="AO94" s="87">
        <f t="shared" si="36"/>
        <v>0</v>
      </c>
      <c r="AP94" s="87">
        <f t="shared" si="46"/>
        <v>0</v>
      </c>
      <c r="AQ94" s="87">
        <f t="shared" si="46"/>
        <v>0</v>
      </c>
      <c r="AR94" s="87">
        <f t="shared" si="46"/>
        <v>0</v>
      </c>
      <c r="AS94" s="87">
        <f t="shared" si="46"/>
        <v>0</v>
      </c>
      <c r="AT94" s="87">
        <f t="shared" si="41"/>
        <v>0</v>
      </c>
      <c r="AU94" s="87">
        <f t="shared" si="42"/>
        <v>0</v>
      </c>
      <c r="AV94" s="87">
        <f t="shared" si="42"/>
        <v>0</v>
      </c>
      <c r="AW94" s="87">
        <f t="shared" si="43"/>
        <v>57550</v>
      </c>
      <c r="AX94" s="87">
        <f t="shared" si="44"/>
        <v>0</v>
      </c>
      <c r="AY94" s="87">
        <f t="shared" si="45"/>
        <v>9430</v>
      </c>
      <c r="AZ94" s="87">
        <f t="shared" si="37"/>
        <v>0</v>
      </c>
      <c r="BA94" s="87">
        <f t="shared" si="38"/>
        <v>0</v>
      </c>
      <c r="BB94" s="87">
        <f t="shared" si="39"/>
        <v>9430</v>
      </c>
      <c r="BC94" s="87">
        <f t="shared" si="40"/>
        <v>0</v>
      </c>
      <c r="BD94" s="87">
        <f t="shared" si="48"/>
        <v>48120</v>
      </c>
      <c r="BE94" s="87">
        <f t="shared" si="47"/>
        <v>0</v>
      </c>
      <c r="BF94" s="87">
        <f t="shared" si="47"/>
        <v>60990</v>
      </c>
      <c r="BG94" s="87">
        <f t="shared" si="49"/>
        <v>10432</v>
      </c>
      <c r="BH94" s="87">
        <f t="shared" si="50"/>
        <v>67982</v>
      </c>
    </row>
    <row r="95" spans="1:60" ht="13.5">
      <c r="A95" s="17" t="s">
        <v>236</v>
      </c>
      <c r="B95" s="76" t="s">
        <v>59</v>
      </c>
      <c r="C95" s="77" t="s">
        <v>60</v>
      </c>
      <c r="D95" s="87">
        <f t="shared" si="27"/>
        <v>0</v>
      </c>
      <c r="E95" s="87">
        <f t="shared" si="28"/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f t="shared" si="29"/>
        <v>35869</v>
      </c>
      <c r="L95" s="87">
        <v>9455</v>
      </c>
      <c r="M95" s="88">
        <f t="shared" si="30"/>
        <v>5399</v>
      </c>
      <c r="N95" s="87">
        <v>0</v>
      </c>
      <c r="O95" s="87">
        <v>0</v>
      </c>
      <c r="P95" s="87">
        <v>5399</v>
      </c>
      <c r="Q95" s="87">
        <v>0</v>
      </c>
      <c r="R95" s="87">
        <v>21015</v>
      </c>
      <c r="S95" s="87">
        <v>0</v>
      </c>
      <c r="T95" s="87">
        <v>17759</v>
      </c>
      <c r="U95" s="87">
        <v>3637</v>
      </c>
      <c r="V95" s="87">
        <f t="shared" si="31"/>
        <v>39506</v>
      </c>
      <c r="W95" s="87">
        <f t="shared" si="32"/>
        <v>0</v>
      </c>
      <c r="X95" s="87">
        <f t="shared" si="33"/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f t="shared" si="34"/>
        <v>0</v>
      </c>
      <c r="AE95" s="87">
        <v>0</v>
      </c>
      <c r="AF95" s="88">
        <f t="shared" si="35"/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19014</v>
      </c>
      <c r="AN95" s="87">
        <v>0</v>
      </c>
      <c r="AO95" s="87">
        <f t="shared" si="36"/>
        <v>0</v>
      </c>
      <c r="AP95" s="87">
        <f t="shared" si="46"/>
        <v>0</v>
      </c>
      <c r="AQ95" s="87">
        <f t="shared" si="46"/>
        <v>0</v>
      </c>
      <c r="AR95" s="87">
        <f t="shared" si="46"/>
        <v>0</v>
      </c>
      <c r="AS95" s="87">
        <f t="shared" si="46"/>
        <v>0</v>
      </c>
      <c r="AT95" s="87">
        <f t="shared" si="41"/>
        <v>0</v>
      </c>
      <c r="AU95" s="87">
        <f t="shared" si="42"/>
        <v>0</v>
      </c>
      <c r="AV95" s="87">
        <f t="shared" si="42"/>
        <v>0</v>
      </c>
      <c r="AW95" s="87">
        <f t="shared" si="43"/>
        <v>35869</v>
      </c>
      <c r="AX95" s="87">
        <f t="shared" si="44"/>
        <v>9455</v>
      </c>
      <c r="AY95" s="87">
        <f t="shared" si="45"/>
        <v>5399</v>
      </c>
      <c r="AZ95" s="87">
        <f t="shared" si="37"/>
        <v>0</v>
      </c>
      <c r="BA95" s="87">
        <f t="shared" si="38"/>
        <v>0</v>
      </c>
      <c r="BB95" s="87">
        <f t="shared" si="39"/>
        <v>5399</v>
      </c>
      <c r="BC95" s="87">
        <f t="shared" si="40"/>
        <v>0</v>
      </c>
      <c r="BD95" s="87">
        <f t="shared" si="48"/>
        <v>21015</v>
      </c>
      <c r="BE95" s="87">
        <f t="shared" si="47"/>
        <v>0</v>
      </c>
      <c r="BF95" s="87">
        <f t="shared" si="47"/>
        <v>36773</v>
      </c>
      <c r="BG95" s="87">
        <f t="shared" si="49"/>
        <v>3637</v>
      </c>
      <c r="BH95" s="87">
        <f t="shared" si="50"/>
        <v>39506</v>
      </c>
    </row>
    <row r="96" spans="1:60" ht="13.5">
      <c r="A96" s="17" t="s">
        <v>236</v>
      </c>
      <c r="B96" s="76" t="s">
        <v>61</v>
      </c>
      <c r="C96" s="77" t="s">
        <v>62</v>
      </c>
      <c r="D96" s="87">
        <f t="shared" si="27"/>
        <v>0</v>
      </c>
      <c r="E96" s="87">
        <f t="shared" si="28"/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f t="shared" si="29"/>
        <v>21171</v>
      </c>
      <c r="L96" s="87">
        <v>0</v>
      </c>
      <c r="M96" s="88">
        <f t="shared" si="30"/>
        <v>4651</v>
      </c>
      <c r="N96" s="87">
        <v>3036</v>
      </c>
      <c r="O96" s="87">
        <v>0</v>
      </c>
      <c r="P96" s="87">
        <v>1615</v>
      </c>
      <c r="Q96" s="87">
        <v>0</v>
      </c>
      <c r="R96" s="87">
        <v>13252</v>
      </c>
      <c r="S96" s="87">
        <v>3268</v>
      </c>
      <c r="T96" s="87">
        <v>19466</v>
      </c>
      <c r="U96" s="87">
        <v>0</v>
      </c>
      <c r="V96" s="87">
        <f t="shared" si="31"/>
        <v>21171</v>
      </c>
      <c r="W96" s="87">
        <f t="shared" si="32"/>
        <v>0</v>
      </c>
      <c r="X96" s="87">
        <f t="shared" si="33"/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f t="shared" si="34"/>
        <v>0</v>
      </c>
      <c r="AE96" s="87">
        <v>0</v>
      </c>
      <c r="AF96" s="88">
        <f t="shared" si="35"/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16603</v>
      </c>
      <c r="AN96" s="87">
        <v>0</v>
      </c>
      <c r="AO96" s="87">
        <f t="shared" si="36"/>
        <v>0</v>
      </c>
      <c r="AP96" s="87">
        <f t="shared" si="46"/>
        <v>0</v>
      </c>
      <c r="AQ96" s="87">
        <f t="shared" si="46"/>
        <v>0</v>
      </c>
      <c r="AR96" s="87">
        <f t="shared" si="46"/>
        <v>0</v>
      </c>
      <c r="AS96" s="87">
        <f t="shared" si="46"/>
        <v>0</v>
      </c>
      <c r="AT96" s="87">
        <f t="shared" si="41"/>
        <v>0</v>
      </c>
      <c r="AU96" s="87">
        <f t="shared" si="42"/>
        <v>0</v>
      </c>
      <c r="AV96" s="87">
        <f t="shared" si="42"/>
        <v>0</v>
      </c>
      <c r="AW96" s="87">
        <f t="shared" si="43"/>
        <v>21171</v>
      </c>
      <c r="AX96" s="87">
        <f t="shared" si="44"/>
        <v>0</v>
      </c>
      <c r="AY96" s="87">
        <f t="shared" si="45"/>
        <v>4651</v>
      </c>
      <c r="AZ96" s="87">
        <f t="shared" si="37"/>
        <v>3036</v>
      </c>
      <c r="BA96" s="87">
        <f t="shared" si="38"/>
        <v>0</v>
      </c>
      <c r="BB96" s="87">
        <f t="shared" si="39"/>
        <v>1615</v>
      </c>
      <c r="BC96" s="87">
        <f t="shared" si="40"/>
        <v>0</v>
      </c>
      <c r="BD96" s="87">
        <f t="shared" si="48"/>
        <v>13252</v>
      </c>
      <c r="BE96" s="87">
        <f t="shared" si="47"/>
        <v>3268</v>
      </c>
      <c r="BF96" s="87">
        <f t="shared" si="47"/>
        <v>36069</v>
      </c>
      <c r="BG96" s="87">
        <f t="shared" si="49"/>
        <v>0</v>
      </c>
      <c r="BH96" s="87">
        <f t="shared" si="50"/>
        <v>21171</v>
      </c>
    </row>
    <row r="97" spans="1:60" ht="13.5">
      <c r="A97" s="17" t="s">
        <v>236</v>
      </c>
      <c r="B97" s="76" t="s">
        <v>63</v>
      </c>
      <c r="C97" s="77" t="s">
        <v>217</v>
      </c>
      <c r="D97" s="87">
        <f t="shared" si="27"/>
        <v>0</v>
      </c>
      <c r="E97" s="87">
        <f t="shared" si="28"/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f t="shared" si="29"/>
        <v>23861</v>
      </c>
      <c r="L97" s="87">
        <v>0</v>
      </c>
      <c r="M97" s="88">
        <f t="shared" si="30"/>
        <v>5243</v>
      </c>
      <c r="N97" s="87">
        <v>2282</v>
      </c>
      <c r="O97" s="87">
        <v>0</v>
      </c>
      <c r="P97" s="87">
        <v>2961</v>
      </c>
      <c r="Q97" s="87">
        <v>0</v>
      </c>
      <c r="R97" s="87">
        <v>18618</v>
      </c>
      <c r="S97" s="87">
        <v>0</v>
      </c>
      <c r="T97" s="87">
        <v>17690</v>
      </c>
      <c r="U97" s="87">
        <v>4007</v>
      </c>
      <c r="V97" s="87">
        <f t="shared" si="31"/>
        <v>27868</v>
      </c>
      <c r="W97" s="87">
        <f t="shared" si="32"/>
        <v>0</v>
      </c>
      <c r="X97" s="87">
        <f t="shared" si="33"/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f t="shared" si="34"/>
        <v>0</v>
      </c>
      <c r="AE97" s="87">
        <v>0</v>
      </c>
      <c r="AF97" s="88">
        <f t="shared" si="35"/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16532</v>
      </c>
      <c r="AN97" s="87">
        <v>0</v>
      </c>
      <c r="AO97" s="87">
        <f t="shared" si="36"/>
        <v>0</v>
      </c>
      <c r="AP97" s="87">
        <f t="shared" si="46"/>
        <v>0</v>
      </c>
      <c r="AQ97" s="87">
        <f t="shared" si="46"/>
        <v>0</v>
      </c>
      <c r="AR97" s="87">
        <f t="shared" si="46"/>
        <v>0</v>
      </c>
      <c r="AS97" s="87">
        <f t="shared" si="46"/>
        <v>0</v>
      </c>
      <c r="AT97" s="87">
        <f t="shared" si="41"/>
        <v>0</v>
      </c>
      <c r="AU97" s="87">
        <f t="shared" si="42"/>
        <v>0</v>
      </c>
      <c r="AV97" s="87">
        <f t="shared" si="42"/>
        <v>0</v>
      </c>
      <c r="AW97" s="87">
        <f t="shared" si="43"/>
        <v>23861</v>
      </c>
      <c r="AX97" s="87">
        <f t="shared" si="44"/>
        <v>0</v>
      </c>
      <c r="AY97" s="87">
        <f t="shared" si="45"/>
        <v>5243</v>
      </c>
      <c r="AZ97" s="87">
        <f t="shared" si="37"/>
        <v>2282</v>
      </c>
      <c r="BA97" s="87">
        <f t="shared" si="38"/>
        <v>0</v>
      </c>
      <c r="BB97" s="87">
        <f t="shared" si="39"/>
        <v>2961</v>
      </c>
      <c r="BC97" s="87">
        <f t="shared" si="40"/>
        <v>0</v>
      </c>
      <c r="BD97" s="87">
        <f t="shared" si="48"/>
        <v>18618</v>
      </c>
      <c r="BE97" s="87">
        <f t="shared" si="47"/>
        <v>0</v>
      </c>
      <c r="BF97" s="87">
        <f t="shared" si="47"/>
        <v>34222</v>
      </c>
      <c r="BG97" s="87">
        <f t="shared" si="49"/>
        <v>4007</v>
      </c>
      <c r="BH97" s="87">
        <f t="shared" si="50"/>
        <v>27868</v>
      </c>
    </row>
    <row r="98" spans="1:60" ht="13.5">
      <c r="A98" s="17" t="s">
        <v>236</v>
      </c>
      <c r="B98" s="76" t="s">
        <v>64</v>
      </c>
      <c r="C98" s="77" t="s">
        <v>65</v>
      </c>
      <c r="D98" s="87">
        <f t="shared" si="27"/>
        <v>0</v>
      </c>
      <c r="E98" s="87">
        <f t="shared" si="28"/>
        <v>0</v>
      </c>
      <c r="F98" s="87">
        <v>0</v>
      </c>
      <c r="G98" s="87">
        <v>0</v>
      </c>
      <c r="H98" s="87">
        <v>0</v>
      </c>
      <c r="I98" s="87">
        <v>0</v>
      </c>
      <c r="J98" s="87">
        <v>2969</v>
      </c>
      <c r="K98" s="87">
        <f t="shared" si="29"/>
        <v>15154</v>
      </c>
      <c r="L98" s="87">
        <v>2640</v>
      </c>
      <c r="M98" s="88">
        <f t="shared" si="30"/>
        <v>3903</v>
      </c>
      <c r="N98" s="87">
        <v>3903</v>
      </c>
      <c r="O98" s="87">
        <v>0</v>
      </c>
      <c r="P98" s="87">
        <v>0</v>
      </c>
      <c r="Q98" s="87">
        <v>0</v>
      </c>
      <c r="R98" s="87">
        <v>8611</v>
      </c>
      <c r="S98" s="87">
        <v>0</v>
      </c>
      <c r="T98" s="87">
        <v>12022</v>
      </c>
      <c r="U98" s="87">
        <v>10535</v>
      </c>
      <c r="V98" s="87">
        <f t="shared" si="31"/>
        <v>25689</v>
      </c>
      <c r="W98" s="87">
        <f t="shared" si="32"/>
        <v>0</v>
      </c>
      <c r="X98" s="87">
        <f t="shared" si="33"/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f t="shared" si="34"/>
        <v>1200</v>
      </c>
      <c r="AE98" s="87">
        <v>0</v>
      </c>
      <c r="AF98" s="88">
        <f t="shared" si="35"/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1200</v>
      </c>
      <c r="AL98" s="87">
        <v>0</v>
      </c>
      <c r="AM98" s="87">
        <v>7264</v>
      </c>
      <c r="AN98" s="87">
        <v>3925</v>
      </c>
      <c r="AO98" s="87">
        <f t="shared" si="36"/>
        <v>5125</v>
      </c>
      <c r="AP98" s="87">
        <f t="shared" si="46"/>
        <v>0</v>
      </c>
      <c r="AQ98" s="87">
        <f t="shared" si="46"/>
        <v>0</v>
      </c>
      <c r="AR98" s="87">
        <f t="shared" si="46"/>
        <v>0</v>
      </c>
      <c r="AS98" s="87">
        <f t="shared" si="46"/>
        <v>0</v>
      </c>
      <c r="AT98" s="87">
        <f t="shared" si="41"/>
        <v>0</v>
      </c>
      <c r="AU98" s="87">
        <f t="shared" si="42"/>
        <v>0</v>
      </c>
      <c r="AV98" s="87">
        <f t="shared" si="42"/>
        <v>2969</v>
      </c>
      <c r="AW98" s="87">
        <f t="shared" si="43"/>
        <v>16354</v>
      </c>
      <c r="AX98" s="87">
        <f t="shared" si="44"/>
        <v>2640</v>
      </c>
      <c r="AY98" s="87">
        <f t="shared" si="45"/>
        <v>3903</v>
      </c>
      <c r="AZ98" s="87">
        <f t="shared" si="37"/>
        <v>3903</v>
      </c>
      <c r="BA98" s="87">
        <f t="shared" si="38"/>
        <v>0</v>
      </c>
      <c r="BB98" s="87">
        <f t="shared" si="39"/>
        <v>0</v>
      </c>
      <c r="BC98" s="87">
        <f t="shared" si="40"/>
        <v>0</v>
      </c>
      <c r="BD98" s="87">
        <f t="shared" si="48"/>
        <v>9811</v>
      </c>
      <c r="BE98" s="87">
        <f t="shared" si="47"/>
        <v>0</v>
      </c>
      <c r="BF98" s="87">
        <f t="shared" si="47"/>
        <v>19286</v>
      </c>
      <c r="BG98" s="87">
        <f t="shared" si="49"/>
        <v>14460</v>
      </c>
      <c r="BH98" s="87">
        <f t="shared" si="50"/>
        <v>30814</v>
      </c>
    </row>
    <row r="99" spans="1:60" ht="13.5">
      <c r="A99" s="17" t="s">
        <v>236</v>
      </c>
      <c r="B99" s="76" t="s">
        <v>66</v>
      </c>
      <c r="C99" s="77" t="s">
        <v>67</v>
      </c>
      <c r="D99" s="87">
        <f t="shared" si="27"/>
        <v>0</v>
      </c>
      <c r="E99" s="87">
        <f t="shared" si="28"/>
        <v>0</v>
      </c>
      <c r="F99" s="87">
        <v>0</v>
      </c>
      <c r="G99" s="87">
        <v>0</v>
      </c>
      <c r="H99" s="87">
        <v>0</v>
      </c>
      <c r="I99" s="87">
        <v>0</v>
      </c>
      <c r="J99" s="87">
        <v>4008</v>
      </c>
      <c r="K99" s="87">
        <f t="shared" si="29"/>
        <v>24267</v>
      </c>
      <c r="L99" s="87">
        <v>117</v>
      </c>
      <c r="M99" s="88">
        <f t="shared" si="30"/>
        <v>676</v>
      </c>
      <c r="N99" s="87">
        <v>0</v>
      </c>
      <c r="O99" s="87">
        <v>0</v>
      </c>
      <c r="P99" s="87">
        <v>676</v>
      </c>
      <c r="Q99" s="87">
        <v>0</v>
      </c>
      <c r="R99" s="87">
        <v>23474</v>
      </c>
      <c r="S99" s="87">
        <v>0</v>
      </c>
      <c r="T99" s="87">
        <v>16230</v>
      </c>
      <c r="U99" s="87">
        <v>2724</v>
      </c>
      <c r="V99" s="87">
        <f t="shared" si="31"/>
        <v>26991</v>
      </c>
      <c r="W99" s="87">
        <f t="shared" si="32"/>
        <v>0</v>
      </c>
      <c r="X99" s="87">
        <f t="shared" si="33"/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f t="shared" si="34"/>
        <v>10756</v>
      </c>
      <c r="AE99" s="87">
        <v>0</v>
      </c>
      <c r="AF99" s="88">
        <f t="shared" si="35"/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10756</v>
      </c>
      <c r="AL99" s="87">
        <v>0</v>
      </c>
      <c r="AM99" s="87">
        <v>13439</v>
      </c>
      <c r="AN99" s="87">
        <v>366</v>
      </c>
      <c r="AO99" s="87">
        <f t="shared" si="36"/>
        <v>11122</v>
      </c>
      <c r="AP99" s="87">
        <f t="shared" si="46"/>
        <v>0</v>
      </c>
      <c r="AQ99" s="87">
        <f t="shared" si="46"/>
        <v>0</v>
      </c>
      <c r="AR99" s="87">
        <f t="shared" si="46"/>
        <v>0</v>
      </c>
      <c r="AS99" s="87">
        <f t="shared" si="46"/>
        <v>0</v>
      </c>
      <c r="AT99" s="87">
        <f t="shared" si="41"/>
        <v>0</v>
      </c>
      <c r="AU99" s="87">
        <f t="shared" si="42"/>
        <v>0</v>
      </c>
      <c r="AV99" s="87">
        <f t="shared" si="42"/>
        <v>4008</v>
      </c>
      <c r="AW99" s="87">
        <f t="shared" si="43"/>
        <v>35023</v>
      </c>
      <c r="AX99" s="87">
        <f t="shared" si="44"/>
        <v>117</v>
      </c>
      <c r="AY99" s="87">
        <f t="shared" si="45"/>
        <v>676</v>
      </c>
      <c r="AZ99" s="87">
        <f t="shared" si="37"/>
        <v>0</v>
      </c>
      <c r="BA99" s="87">
        <f t="shared" si="38"/>
        <v>0</v>
      </c>
      <c r="BB99" s="87">
        <f t="shared" si="39"/>
        <v>676</v>
      </c>
      <c r="BC99" s="87">
        <f t="shared" si="40"/>
        <v>0</v>
      </c>
      <c r="BD99" s="87">
        <f t="shared" si="48"/>
        <v>34230</v>
      </c>
      <c r="BE99" s="87">
        <f t="shared" si="47"/>
        <v>0</v>
      </c>
      <c r="BF99" s="87">
        <f t="shared" si="47"/>
        <v>29669</v>
      </c>
      <c r="BG99" s="87">
        <f t="shared" si="49"/>
        <v>3090</v>
      </c>
      <c r="BH99" s="87">
        <f t="shared" si="50"/>
        <v>38113</v>
      </c>
    </row>
    <row r="100" spans="1:60" ht="13.5">
      <c r="A100" s="17" t="s">
        <v>236</v>
      </c>
      <c r="B100" s="76" t="s">
        <v>68</v>
      </c>
      <c r="C100" s="77" t="s">
        <v>69</v>
      </c>
      <c r="D100" s="87">
        <f t="shared" si="27"/>
        <v>0</v>
      </c>
      <c r="E100" s="87">
        <f t="shared" si="28"/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3563</v>
      </c>
      <c r="K100" s="87">
        <f t="shared" si="29"/>
        <v>21867</v>
      </c>
      <c r="L100" s="87">
        <v>0</v>
      </c>
      <c r="M100" s="88">
        <f t="shared" si="30"/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21867</v>
      </c>
      <c r="S100" s="87">
        <v>0</v>
      </c>
      <c r="T100" s="87">
        <v>14426</v>
      </c>
      <c r="U100" s="87">
        <v>0</v>
      </c>
      <c r="V100" s="87">
        <f t="shared" si="31"/>
        <v>21867</v>
      </c>
      <c r="W100" s="87">
        <f t="shared" si="32"/>
        <v>0</v>
      </c>
      <c r="X100" s="87">
        <f t="shared" si="33"/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f t="shared" si="34"/>
        <v>2367</v>
      </c>
      <c r="AE100" s="87">
        <v>0</v>
      </c>
      <c r="AF100" s="88">
        <f t="shared" si="35"/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2367</v>
      </c>
      <c r="AL100" s="87">
        <v>0</v>
      </c>
      <c r="AM100" s="87">
        <v>6902</v>
      </c>
      <c r="AN100" s="87">
        <v>0</v>
      </c>
      <c r="AO100" s="87">
        <f t="shared" si="36"/>
        <v>2367</v>
      </c>
      <c r="AP100" s="87">
        <f t="shared" si="46"/>
        <v>0</v>
      </c>
      <c r="AQ100" s="87">
        <f t="shared" si="46"/>
        <v>0</v>
      </c>
      <c r="AR100" s="87">
        <f t="shared" si="46"/>
        <v>0</v>
      </c>
      <c r="AS100" s="87">
        <f t="shared" si="46"/>
        <v>0</v>
      </c>
      <c r="AT100" s="87">
        <f t="shared" si="41"/>
        <v>0</v>
      </c>
      <c r="AU100" s="87">
        <f t="shared" si="42"/>
        <v>0</v>
      </c>
      <c r="AV100" s="87">
        <f t="shared" si="42"/>
        <v>3563</v>
      </c>
      <c r="AW100" s="87">
        <f t="shared" si="43"/>
        <v>24234</v>
      </c>
      <c r="AX100" s="87">
        <f t="shared" si="44"/>
        <v>0</v>
      </c>
      <c r="AY100" s="87">
        <f t="shared" si="45"/>
        <v>0</v>
      </c>
      <c r="AZ100" s="87">
        <f t="shared" si="37"/>
        <v>0</v>
      </c>
      <c r="BA100" s="87">
        <f t="shared" si="38"/>
        <v>0</v>
      </c>
      <c r="BB100" s="87">
        <f t="shared" si="39"/>
        <v>0</v>
      </c>
      <c r="BC100" s="87">
        <f t="shared" si="40"/>
        <v>0</v>
      </c>
      <c r="BD100" s="87">
        <f t="shared" si="48"/>
        <v>24234</v>
      </c>
      <c r="BE100" s="87">
        <f t="shared" si="47"/>
        <v>0</v>
      </c>
      <c r="BF100" s="87">
        <f t="shared" si="47"/>
        <v>21328</v>
      </c>
      <c r="BG100" s="87">
        <f t="shared" si="49"/>
        <v>0</v>
      </c>
      <c r="BH100" s="87">
        <f t="shared" si="50"/>
        <v>24234</v>
      </c>
    </row>
    <row r="101" spans="1:60" ht="13.5">
      <c r="A101" s="17" t="s">
        <v>236</v>
      </c>
      <c r="B101" s="76" t="s">
        <v>70</v>
      </c>
      <c r="C101" s="77" t="s">
        <v>71</v>
      </c>
      <c r="D101" s="87">
        <f t="shared" si="27"/>
        <v>0</v>
      </c>
      <c r="E101" s="87">
        <f t="shared" si="28"/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16893</v>
      </c>
      <c r="K101" s="87">
        <f t="shared" si="29"/>
        <v>36360</v>
      </c>
      <c r="L101" s="87">
        <v>0</v>
      </c>
      <c r="M101" s="88">
        <f t="shared" si="30"/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36360</v>
      </c>
      <c r="S101" s="87">
        <v>0</v>
      </c>
      <c r="T101" s="87">
        <v>26380</v>
      </c>
      <c r="U101" s="87">
        <v>0</v>
      </c>
      <c r="V101" s="87">
        <f t="shared" si="31"/>
        <v>36360</v>
      </c>
      <c r="W101" s="87">
        <f t="shared" si="32"/>
        <v>0</v>
      </c>
      <c r="X101" s="87">
        <f t="shared" si="33"/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f t="shared" si="34"/>
        <v>3380</v>
      </c>
      <c r="AE101" s="87">
        <v>0</v>
      </c>
      <c r="AF101" s="88">
        <f t="shared" si="35"/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3380</v>
      </c>
      <c r="AL101" s="87">
        <v>0</v>
      </c>
      <c r="AM101" s="87">
        <v>16188</v>
      </c>
      <c r="AN101" s="87">
        <v>0</v>
      </c>
      <c r="AO101" s="87">
        <f t="shared" si="36"/>
        <v>3380</v>
      </c>
      <c r="AP101" s="87">
        <f t="shared" si="46"/>
        <v>0</v>
      </c>
      <c r="AQ101" s="87">
        <f t="shared" si="46"/>
        <v>0</v>
      </c>
      <c r="AR101" s="87">
        <f t="shared" si="46"/>
        <v>0</v>
      </c>
      <c r="AS101" s="87">
        <f t="shared" si="46"/>
        <v>0</v>
      </c>
      <c r="AT101" s="87">
        <f t="shared" si="41"/>
        <v>0</v>
      </c>
      <c r="AU101" s="87">
        <f t="shared" si="42"/>
        <v>0</v>
      </c>
      <c r="AV101" s="87">
        <f t="shared" si="42"/>
        <v>16893</v>
      </c>
      <c r="AW101" s="87">
        <f t="shared" si="43"/>
        <v>39740</v>
      </c>
      <c r="AX101" s="87">
        <f t="shared" si="44"/>
        <v>0</v>
      </c>
      <c r="AY101" s="87">
        <f t="shared" si="45"/>
        <v>0</v>
      </c>
      <c r="AZ101" s="87">
        <f t="shared" si="37"/>
        <v>0</v>
      </c>
      <c r="BA101" s="87">
        <f t="shared" si="38"/>
        <v>0</v>
      </c>
      <c r="BB101" s="87">
        <f t="shared" si="39"/>
        <v>0</v>
      </c>
      <c r="BC101" s="87">
        <f t="shared" si="40"/>
        <v>0</v>
      </c>
      <c r="BD101" s="87">
        <f t="shared" si="48"/>
        <v>39740</v>
      </c>
      <c r="BE101" s="87">
        <f t="shared" si="47"/>
        <v>0</v>
      </c>
      <c r="BF101" s="87">
        <f t="shared" si="47"/>
        <v>42568</v>
      </c>
      <c r="BG101" s="87">
        <f t="shared" si="49"/>
        <v>0</v>
      </c>
      <c r="BH101" s="87">
        <f t="shared" si="50"/>
        <v>39740</v>
      </c>
    </row>
    <row r="102" spans="1:60" ht="13.5">
      <c r="A102" s="17" t="s">
        <v>236</v>
      </c>
      <c r="B102" s="76" t="s">
        <v>72</v>
      </c>
      <c r="C102" s="77" t="s">
        <v>73</v>
      </c>
      <c r="D102" s="87">
        <f t="shared" si="27"/>
        <v>0</v>
      </c>
      <c r="E102" s="87">
        <f t="shared" si="28"/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19516</v>
      </c>
      <c r="K102" s="87">
        <f t="shared" si="29"/>
        <v>26280</v>
      </c>
      <c r="L102" s="87">
        <v>0</v>
      </c>
      <c r="M102" s="88">
        <f t="shared" si="30"/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26280</v>
      </c>
      <c r="S102" s="87">
        <v>0</v>
      </c>
      <c r="T102" s="87">
        <v>29390</v>
      </c>
      <c r="U102" s="87">
        <v>5113</v>
      </c>
      <c r="V102" s="87">
        <f t="shared" si="31"/>
        <v>31393</v>
      </c>
      <c r="W102" s="87">
        <f t="shared" si="32"/>
        <v>0</v>
      </c>
      <c r="X102" s="87">
        <f t="shared" si="33"/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f t="shared" si="34"/>
        <v>4880</v>
      </c>
      <c r="AE102" s="87">
        <v>0</v>
      </c>
      <c r="AF102" s="88">
        <f t="shared" si="35"/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4880</v>
      </c>
      <c r="AL102" s="87">
        <v>0</v>
      </c>
      <c r="AM102" s="87">
        <v>18036</v>
      </c>
      <c r="AN102" s="87">
        <v>0</v>
      </c>
      <c r="AO102" s="87">
        <f t="shared" si="36"/>
        <v>4880</v>
      </c>
      <c r="AP102" s="87">
        <f t="shared" si="46"/>
        <v>0</v>
      </c>
      <c r="AQ102" s="87">
        <f t="shared" si="46"/>
        <v>0</v>
      </c>
      <c r="AR102" s="87">
        <f t="shared" si="46"/>
        <v>0</v>
      </c>
      <c r="AS102" s="87">
        <f t="shared" si="46"/>
        <v>0</v>
      </c>
      <c r="AT102" s="87">
        <f t="shared" si="41"/>
        <v>0</v>
      </c>
      <c r="AU102" s="87">
        <f t="shared" si="42"/>
        <v>0</v>
      </c>
      <c r="AV102" s="87">
        <f t="shared" si="42"/>
        <v>19516</v>
      </c>
      <c r="AW102" s="87">
        <f t="shared" si="43"/>
        <v>31160</v>
      </c>
      <c r="AX102" s="87">
        <f t="shared" si="44"/>
        <v>0</v>
      </c>
      <c r="AY102" s="87">
        <f t="shared" si="45"/>
        <v>0</v>
      </c>
      <c r="AZ102" s="87">
        <f t="shared" si="37"/>
        <v>0</v>
      </c>
      <c r="BA102" s="87">
        <f t="shared" si="38"/>
        <v>0</v>
      </c>
      <c r="BB102" s="87">
        <f t="shared" si="39"/>
        <v>0</v>
      </c>
      <c r="BC102" s="87">
        <f t="shared" si="40"/>
        <v>0</v>
      </c>
      <c r="BD102" s="87">
        <f t="shared" si="48"/>
        <v>31160</v>
      </c>
      <c r="BE102" s="87">
        <f t="shared" si="47"/>
        <v>0</v>
      </c>
      <c r="BF102" s="87">
        <f t="shared" si="47"/>
        <v>47426</v>
      </c>
      <c r="BG102" s="87">
        <f t="shared" si="49"/>
        <v>5113</v>
      </c>
      <c r="BH102" s="87">
        <f t="shared" si="50"/>
        <v>36273</v>
      </c>
    </row>
    <row r="103" spans="1:60" ht="13.5">
      <c r="A103" s="17" t="s">
        <v>236</v>
      </c>
      <c r="B103" s="76" t="s">
        <v>74</v>
      </c>
      <c r="C103" s="77" t="s">
        <v>75</v>
      </c>
      <c r="D103" s="87">
        <f t="shared" si="27"/>
        <v>0</v>
      </c>
      <c r="E103" s="87">
        <f t="shared" si="28"/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94</v>
      </c>
      <c r="K103" s="87">
        <f t="shared" si="29"/>
        <v>26239</v>
      </c>
      <c r="L103" s="87">
        <v>0</v>
      </c>
      <c r="M103" s="88">
        <f t="shared" si="30"/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21315</v>
      </c>
      <c r="S103" s="87">
        <v>4924</v>
      </c>
      <c r="T103" s="87">
        <v>22519</v>
      </c>
      <c r="U103" s="87">
        <v>0</v>
      </c>
      <c r="V103" s="87">
        <f t="shared" si="31"/>
        <v>26239</v>
      </c>
      <c r="W103" s="87">
        <f t="shared" si="32"/>
        <v>0</v>
      </c>
      <c r="X103" s="87">
        <f t="shared" si="33"/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4572</v>
      </c>
      <c r="AD103" s="87">
        <f t="shared" si="34"/>
        <v>0</v>
      </c>
      <c r="AE103" s="87">
        <v>0</v>
      </c>
      <c r="AF103" s="88">
        <f t="shared" si="35"/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15663</v>
      </c>
      <c r="AN103" s="87">
        <v>0</v>
      </c>
      <c r="AO103" s="87">
        <f t="shared" si="36"/>
        <v>0</v>
      </c>
      <c r="AP103" s="87">
        <f t="shared" si="46"/>
        <v>0</v>
      </c>
      <c r="AQ103" s="87">
        <f t="shared" si="46"/>
        <v>0</v>
      </c>
      <c r="AR103" s="87">
        <f t="shared" si="46"/>
        <v>0</v>
      </c>
      <c r="AS103" s="87">
        <f t="shared" si="46"/>
        <v>0</v>
      </c>
      <c r="AT103" s="87">
        <f t="shared" si="41"/>
        <v>0</v>
      </c>
      <c r="AU103" s="87">
        <f t="shared" si="42"/>
        <v>0</v>
      </c>
      <c r="AV103" s="87">
        <f t="shared" si="42"/>
        <v>4666</v>
      </c>
      <c r="AW103" s="87">
        <f t="shared" si="43"/>
        <v>26239</v>
      </c>
      <c r="AX103" s="87">
        <f t="shared" si="44"/>
        <v>0</v>
      </c>
      <c r="AY103" s="87">
        <f t="shared" si="45"/>
        <v>0</v>
      </c>
      <c r="AZ103" s="87">
        <f t="shared" si="37"/>
        <v>0</v>
      </c>
      <c r="BA103" s="87">
        <f t="shared" si="38"/>
        <v>0</v>
      </c>
      <c r="BB103" s="87">
        <f t="shared" si="39"/>
        <v>0</v>
      </c>
      <c r="BC103" s="87">
        <f t="shared" si="40"/>
        <v>0</v>
      </c>
      <c r="BD103" s="87">
        <f t="shared" si="48"/>
        <v>21315</v>
      </c>
      <c r="BE103" s="87">
        <f t="shared" si="47"/>
        <v>4924</v>
      </c>
      <c r="BF103" s="87">
        <f t="shared" si="47"/>
        <v>38182</v>
      </c>
      <c r="BG103" s="87">
        <f t="shared" si="49"/>
        <v>0</v>
      </c>
      <c r="BH103" s="87">
        <f t="shared" si="50"/>
        <v>26239</v>
      </c>
    </row>
    <row r="104" spans="1:60" ht="13.5">
      <c r="A104" s="17" t="s">
        <v>236</v>
      </c>
      <c r="B104" s="76" t="s">
        <v>76</v>
      </c>
      <c r="C104" s="77" t="s">
        <v>77</v>
      </c>
      <c r="D104" s="87">
        <f t="shared" si="27"/>
        <v>0</v>
      </c>
      <c r="E104" s="87">
        <f t="shared" si="28"/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116</v>
      </c>
      <c r="K104" s="87">
        <f t="shared" si="29"/>
        <v>33191</v>
      </c>
      <c r="L104" s="87">
        <v>0</v>
      </c>
      <c r="M104" s="88">
        <f t="shared" si="30"/>
        <v>43</v>
      </c>
      <c r="N104" s="87">
        <v>43</v>
      </c>
      <c r="O104" s="87">
        <v>0</v>
      </c>
      <c r="P104" s="87">
        <v>0</v>
      </c>
      <c r="Q104" s="87">
        <v>0</v>
      </c>
      <c r="R104" s="87">
        <v>33148</v>
      </c>
      <c r="S104" s="87">
        <v>0</v>
      </c>
      <c r="T104" s="87">
        <v>40330</v>
      </c>
      <c r="U104" s="87">
        <v>678</v>
      </c>
      <c r="V104" s="87">
        <f t="shared" si="31"/>
        <v>33869</v>
      </c>
      <c r="W104" s="87">
        <f t="shared" si="32"/>
        <v>0</v>
      </c>
      <c r="X104" s="87">
        <f t="shared" si="33"/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8230</v>
      </c>
      <c r="AD104" s="87">
        <f t="shared" si="34"/>
        <v>0</v>
      </c>
      <c r="AE104" s="87">
        <v>0</v>
      </c>
      <c r="AF104" s="88">
        <f t="shared" si="35"/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24877</v>
      </c>
      <c r="AN104" s="87">
        <v>0</v>
      </c>
      <c r="AO104" s="87">
        <f t="shared" si="36"/>
        <v>0</v>
      </c>
      <c r="AP104" s="87">
        <f t="shared" si="46"/>
        <v>0</v>
      </c>
      <c r="AQ104" s="87">
        <f t="shared" si="46"/>
        <v>0</v>
      </c>
      <c r="AR104" s="87">
        <f t="shared" si="46"/>
        <v>0</v>
      </c>
      <c r="AS104" s="87">
        <f t="shared" si="46"/>
        <v>0</v>
      </c>
      <c r="AT104" s="87">
        <f t="shared" si="41"/>
        <v>0</v>
      </c>
      <c r="AU104" s="87">
        <f t="shared" si="42"/>
        <v>0</v>
      </c>
      <c r="AV104" s="87">
        <f t="shared" si="42"/>
        <v>8346</v>
      </c>
      <c r="AW104" s="87">
        <f t="shared" si="43"/>
        <v>33191</v>
      </c>
      <c r="AX104" s="87">
        <f t="shared" si="44"/>
        <v>0</v>
      </c>
      <c r="AY104" s="87">
        <f t="shared" si="45"/>
        <v>43</v>
      </c>
      <c r="AZ104" s="87">
        <f t="shared" si="37"/>
        <v>43</v>
      </c>
      <c r="BA104" s="87">
        <f t="shared" si="38"/>
        <v>0</v>
      </c>
      <c r="BB104" s="87">
        <f t="shared" si="39"/>
        <v>0</v>
      </c>
      <c r="BC104" s="87">
        <f t="shared" si="40"/>
        <v>0</v>
      </c>
      <c r="BD104" s="87">
        <f t="shared" si="48"/>
        <v>33148</v>
      </c>
      <c r="BE104" s="87">
        <f t="shared" si="47"/>
        <v>0</v>
      </c>
      <c r="BF104" s="87">
        <f t="shared" si="47"/>
        <v>65207</v>
      </c>
      <c r="BG104" s="87">
        <f t="shared" si="49"/>
        <v>678</v>
      </c>
      <c r="BH104" s="87">
        <f t="shared" si="50"/>
        <v>33869</v>
      </c>
    </row>
    <row r="105" spans="1:60" ht="13.5">
      <c r="A105" s="17" t="s">
        <v>236</v>
      </c>
      <c r="B105" s="76" t="s">
        <v>78</v>
      </c>
      <c r="C105" s="77" t="s">
        <v>79</v>
      </c>
      <c r="D105" s="87">
        <f t="shared" si="27"/>
        <v>0</v>
      </c>
      <c r="E105" s="87">
        <f t="shared" si="28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9191</v>
      </c>
      <c r="K105" s="87">
        <f t="shared" si="29"/>
        <v>34560</v>
      </c>
      <c r="L105" s="87">
        <v>0</v>
      </c>
      <c r="M105" s="88">
        <f t="shared" si="30"/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34560</v>
      </c>
      <c r="S105" s="87">
        <v>0</v>
      </c>
      <c r="T105" s="87">
        <v>41900</v>
      </c>
      <c r="U105" s="87">
        <v>0</v>
      </c>
      <c r="V105" s="87">
        <f t="shared" si="31"/>
        <v>34560</v>
      </c>
      <c r="W105" s="87">
        <f t="shared" si="32"/>
        <v>0</v>
      </c>
      <c r="X105" s="87">
        <f t="shared" si="33"/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1420</v>
      </c>
      <c r="AD105" s="87">
        <f t="shared" si="34"/>
        <v>0</v>
      </c>
      <c r="AE105" s="87">
        <v>0</v>
      </c>
      <c r="AF105" s="88">
        <f t="shared" si="35"/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29334</v>
      </c>
      <c r="AN105" s="87">
        <v>0</v>
      </c>
      <c r="AO105" s="87">
        <f t="shared" si="36"/>
        <v>0</v>
      </c>
      <c r="AP105" s="87">
        <f t="shared" si="46"/>
        <v>0</v>
      </c>
      <c r="AQ105" s="87">
        <f t="shared" si="46"/>
        <v>0</v>
      </c>
      <c r="AR105" s="87">
        <f t="shared" si="46"/>
        <v>0</v>
      </c>
      <c r="AS105" s="87">
        <f t="shared" si="46"/>
        <v>0</v>
      </c>
      <c r="AT105" s="87">
        <f t="shared" si="41"/>
        <v>0</v>
      </c>
      <c r="AU105" s="87">
        <f t="shared" si="42"/>
        <v>0</v>
      </c>
      <c r="AV105" s="87">
        <f t="shared" si="42"/>
        <v>10611</v>
      </c>
      <c r="AW105" s="87">
        <f t="shared" si="43"/>
        <v>34560</v>
      </c>
      <c r="AX105" s="87">
        <f t="shared" si="44"/>
        <v>0</v>
      </c>
      <c r="AY105" s="87">
        <f t="shared" si="45"/>
        <v>0</v>
      </c>
      <c r="AZ105" s="87">
        <f t="shared" si="37"/>
        <v>0</v>
      </c>
      <c r="BA105" s="87">
        <f t="shared" si="38"/>
        <v>0</v>
      </c>
      <c r="BB105" s="87">
        <f t="shared" si="39"/>
        <v>0</v>
      </c>
      <c r="BC105" s="87">
        <f t="shared" si="40"/>
        <v>0</v>
      </c>
      <c r="BD105" s="87">
        <f t="shared" si="48"/>
        <v>34560</v>
      </c>
      <c r="BE105" s="87">
        <f t="shared" si="47"/>
        <v>0</v>
      </c>
      <c r="BF105" s="87">
        <f t="shared" si="47"/>
        <v>71234</v>
      </c>
      <c r="BG105" s="87">
        <f t="shared" si="49"/>
        <v>0</v>
      </c>
      <c r="BH105" s="87">
        <f t="shared" si="50"/>
        <v>34560</v>
      </c>
    </row>
    <row r="106" spans="1:60" ht="13.5">
      <c r="A106" s="17" t="s">
        <v>236</v>
      </c>
      <c r="B106" s="76" t="s">
        <v>80</v>
      </c>
      <c r="C106" s="77" t="s">
        <v>221</v>
      </c>
      <c r="D106" s="87">
        <f t="shared" si="27"/>
        <v>0</v>
      </c>
      <c r="E106" s="87">
        <f t="shared" si="28"/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10158</v>
      </c>
      <c r="K106" s="87">
        <f t="shared" si="29"/>
        <v>27322</v>
      </c>
      <c r="L106" s="87">
        <v>0</v>
      </c>
      <c r="M106" s="88">
        <f t="shared" si="30"/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27322</v>
      </c>
      <c r="S106" s="87">
        <v>0</v>
      </c>
      <c r="T106" s="87">
        <v>43065</v>
      </c>
      <c r="U106" s="87">
        <v>0</v>
      </c>
      <c r="V106" s="87">
        <f t="shared" si="31"/>
        <v>27322</v>
      </c>
      <c r="W106" s="87">
        <f t="shared" si="32"/>
        <v>0</v>
      </c>
      <c r="X106" s="87">
        <f t="shared" si="33"/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1720</v>
      </c>
      <c r="AD106" s="87">
        <f t="shared" si="34"/>
        <v>0</v>
      </c>
      <c r="AE106" s="87">
        <v>0</v>
      </c>
      <c r="AF106" s="88">
        <f t="shared" si="35"/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32207</v>
      </c>
      <c r="AN106" s="87">
        <v>0</v>
      </c>
      <c r="AO106" s="87">
        <f t="shared" si="36"/>
        <v>0</v>
      </c>
      <c r="AP106" s="87">
        <f t="shared" si="46"/>
        <v>0</v>
      </c>
      <c r="AQ106" s="87">
        <f t="shared" si="46"/>
        <v>0</v>
      </c>
      <c r="AR106" s="87">
        <f t="shared" si="46"/>
        <v>0</v>
      </c>
      <c r="AS106" s="87">
        <f t="shared" si="46"/>
        <v>0</v>
      </c>
      <c r="AT106" s="87">
        <f t="shared" si="41"/>
        <v>0</v>
      </c>
      <c r="AU106" s="87">
        <f t="shared" si="42"/>
        <v>0</v>
      </c>
      <c r="AV106" s="87">
        <f t="shared" si="42"/>
        <v>11878</v>
      </c>
      <c r="AW106" s="87">
        <f t="shared" si="43"/>
        <v>27322</v>
      </c>
      <c r="AX106" s="87">
        <f t="shared" si="44"/>
        <v>0</v>
      </c>
      <c r="AY106" s="87">
        <f t="shared" si="45"/>
        <v>0</v>
      </c>
      <c r="AZ106" s="87">
        <f t="shared" si="37"/>
        <v>0</v>
      </c>
      <c r="BA106" s="87">
        <f t="shared" si="38"/>
        <v>0</v>
      </c>
      <c r="BB106" s="87">
        <f t="shared" si="39"/>
        <v>0</v>
      </c>
      <c r="BC106" s="87">
        <f t="shared" si="40"/>
        <v>0</v>
      </c>
      <c r="BD106" s="87">
        <f t="shared" si="48"/>
        <v>27322</v>
      </c>
      <c r="BE106" s="87">
        <f t="shared" si="47"/>
        <v>0</v>
      </c>
      <c r="BF106" s="87">
        <f t="shared" si="47"/>
        <v>75272</v>
      </c>
      <c r="BG106" s="87">
        <f t="shared" si="49"/>
        <v>0</v>
      </c>
      <c r="BH106" s="87">
        <f t="shared" si="50"/>
        <v>27322</v>
      </c>
    </row>
    <row r="107" spans="1:60" ht="13.5">
      <c r="A107" s="17" t="s">
        <v>236</v>
      </c>
      <c r="B107" s="76" t="s">
        <v>81</v>
      </c>
      <c r="C107" s="77" t="s">
        <v>223</v>
      </c>
      <c r="D107" s="87">
        <f t="shared" si="27"/>
        <v>0</v>
      </c>
      <c r="E107" s="87">
        <f t="shared" si="28"/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7539</v>
      </c>
      <c r="K107" s="87">
        <f t="shared" si="29"/>
        <v>46645</v>
      </c>
      <c r="L107" s="87">
        <v>0</v>
      </c>
      <c r="M107" s="88">
        <f t="shared" si="30"/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46645</v>
      </c>
      <c r="S107" s="87">
        <v>0</v>
      </c>
      <c r="T107" s="87">
        <v>34568</v>
      </c>
      <c r="U107" s="87">
        <v>0</v>
      </c>
      <c r="V107" s="87">
        <f t="shared" si="31"/>
        <v>46645</v>
      </c>
      <c r="W107" s="87">
        <f t="shared" si="32"/>
        <v>0</v>
      </c>
      <c r="X107" s="87">
        <f t="shared" si="33"/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919</v>
      </c>
      <c r="AD107" s="87">
        <f t="shared" si="34"/>
        <v>0</v>
      </c>
      <c r="AE107" s="87">
        <v>0</v>
      </c>
      <c r="AF107" s="88">
        <f t="shared" si="35"/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13263</v>
      </c>
      <c r="AN107" s="87">
        <v>0</v>
      </c>
      <c r="AO107" s="87">
        <f t="shared" si="36"/>
        <v>0</v>
      </c>
      <c r="AP107" s="87">
        <f t="shared" si="46"/>
        <v>0</v>
      </c>
      <c r="AQ107" s="87">
        <f t="shared" si="46"/>
        <v>0</v>
      </c>
      <c r="AR107" s="87">
        <f t="shared" si="46"/>
        <v>0</v>
      </c>
      <c r="AS107" s="87">
        <f t="shared" si="46"/>
        <v>0</v>
      </c>
      <c r="AT107" s="87">
        <f t="shared" si="41"/>
        <v>0</v>
      </c>
      <c r="AU107" s="87">
        <f t="shared" si="42"/>
        <v>0</v>
      </c>
      <c r="AV107" s="87">
        <f t="shared" si="42"/>
        <v>8458</v>
      </c>
      <c r="AW107" s="87">
        <f t="shared" si="43"/>
        <v>46645</v>
      </c>
      <c r="AX107" s="87">
        <f t="shared" si="44"/>
        <v>0</v>
      </c>
      <c r="AY107" s="87">
        <f t="shared" si="45"/>
        <v>0</v>
      </c>
      <c r="AZ107" s="87">
        <f t="shared" si="37"/>
        <v>0</v>
      </c>
      <c r="BA107" s="87">
        <f t="shared" si="38"/>
        <v>0</v>
      </c>
      <c r="BB107" s="87">
        <f t="shared" si="39"/>
        <v>0</v>
      </c>
      <c r="BC107" s="87">
        <f t="shared" si="40"/>
        <v>0</v>
      </c>
      <c r="BD107" s="87">
        <f t="shared" si="48"/>
        <v>46645</v>
      </c>
      <c r="BE107" s="87">
        <f t="shared" si="47"/>
        <v>0</v>
      </c>
      <c r="BF107" s="87">
        <f t="shared" si="47"/>
        <v>47831</v>
      </c>
      <c r="BG107" s="87">
        <f t="shared" si="49"/>
        <v>0</v>
      </c>
      <c r="BH107" s="87">
        <f t="shared" si="50"/>
        <v>46645</v>
      </c>
    </row>
    <row r="108" spans="1:60" ht="13.5">
      <c r="A108" s="17" t="s">
        <v>236</v>
      </c>
      <c r="B108" s="76" t="s">
        <v>82</v>
      </c>
      <c r="C108" s="77" t="s">
        <v>83</v>
      </c>
      <c r="D108" s="87">
        <f t="shared" si="27"/>
        <v>166418</v>
      </c>
      <c r="E108" s="87">
        <f t="shared" si="28"/>
        <v>0</v>
      </c>
      <c r="F108" s="87">
        <v>0</v>
      </c>
      <c r="G108" s="87">
        <v>0</v>
      </c>
      <c r="H108" s="87">
        <v>0</v>
      </c>
      <c r="I108" s="87">
        <v>166418</v>
      </c>
      <c r="J108" s="87">
        <v>0</v>
      </c>
      <c r="K108" s="87">
        <f t="shared" si="29"/>
        <v>21760</v>
      </c>
      <c r="L108" s="87">
        <v>12010</v>
      </c>
      <c r="M108" s="88">
        <f t="shared" si="30"/>
        <v>7845</v>
      </c>
      <c r="N108" s="87">
        <v>5602</v>
      </c>
      <c r="O108" s="87">
        <v>202</v>
      </c>
      <c r="P108" s="87">
        <v>2041</v>
      </c>
      <c r="Q108" s="87">
        <v>0</v>
      </c>
      <c r="R108" s="87">
        <v>0</v>
      </c>
      <c r="S108" s="87">
        <v>1905</v>
      </c>
      <c r="T108" s="87">
        <v>0</v>
      </c>
      <c r="U108" s="87">
        <v>0</v>
      </c>
      <c r="V108" s="87">
        <f t="shared" si="31"/>
        <v>188178</v>
      </c>
      <c r="W108" s="87">
        <f t="shared" si="32"/>
        <v>0</v>
      </c>
      <c r="X108" s="87">
        <f t="shared" si="33"/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f t="shared" si="34"/>
        <v>12620</v>
      </c>
      <c r="AE108" s="87">
        <v>0</v>
      </c>
      <c r="AF108" s="88">
        <f t="shared" si="35"/>
        <v>5830</v>
      </c>
      <c r="AG108" s="87">
        <v>0</v>
      </c>
      <c r="AH108" s="87">
        <v>5830</v>
      </c>
      <c r="AI108" s="87">
        <v>0</v>
      </c>
      <c r="AJ108" s="87">
        <v>0</v>
      </c>
      <c r="AK108" s="87">
        <v>0</v>
      </c>
      <c r="AL108" s="87">
        <v>6790</v>
      </c>
      <c r="AM108" s="87">
        <v>0</v>
      </c>
      <c r="AN108" s="87">
        <v>0</v>
      </c>
      <c r="AO108" s="87">
        <f t="shared" si="36"/>
        <v>12620</v>
      </c>
      <c r="AP108" s="87">
        <f t="shared" si="46"/>
        <v>166418</v>
      </c>
      <c r="AQ108" s="87">
        <f t="shared" si="46"/>
        <v>0</v>
      </c>
      <c r="AR108" s="87">
        <f t="shared" si="46"/>
        <v>0</v>
      </c>
      <c r="AS108" s="87">
        <f t="shared" si="46"/>
        <v>0</v>
      </c>
      <c r="AT108" s="87">
        <f t="shared" si="41"/>
        <v>0</v>
      </c>
      <c r="AU108" s="87">
        <f t="shared" si="42"/>
        <v>166418</v>
      </c>
      <c r="AV108" s="87">
        <f t="shared" si="42"/>
        <v>0</v>
      </c>
      <c r="AW108" s="87">
        <f t="shared" si="43"/>
        <v>34380</v>
      </c>
      <c r="AX108" s="87">
        <f t="shared" si="44"/>
        <v>12010</v>
      </c>
      <c r="AY108" s="87">
        <f t="shared" si="45"/>
        <v>13675</v>
      </c>
      <c r="AZ108" s="87">
        <f t="shared" si="37"/>
        <v>5602</v>
      </c>
      <c r="BA108" s="87">
        <f t="shared" si="38"/>
        <v>6032</v>
      </c>
      <c r="BB108" s="87">
        <f t="shared" si="39"/>
        <v>2041</v>
      </c>
      <c r="BC108" s="87">
        <f t="shared" si="40"/>
        <v>0</v>
      </c>
      <c r="BD108" s="87">
        <f t="shared" si="48"/>
        <v>0</v>
      </c>
      <c r="BE108" s="87">
        <f t="shared" si="47"/>
        <v>8695</v>
      </c>
      <c r="BF108" s="87">
        <f t="shared" si="47"/>
        <v>0</v>
      </c>
      <c r="BG108" s="87">
        <f t="shared" si="49"/>
        <v>0</v>
      </c>
      <c r="BH108" s="87">
        <f t="shared" si="50"/>
        <v>200798</v>
      </c>
    </row>
    <row r="109" spans="1:60" ht="13.5">
      <c r="A109" s="17" t="s">
        <v>236</v>
      </c>
      <c r="B109" s="76" t="s">
        <v>84</v>
      </c>
      <c r="C109" s="77" t="s">
        <v>85</v>
      </c>
      <c r="D109" s="87">
        <f t="shared" si="27"/>
        <v>0</v>
      </c>
      <c r="E109" s="87">
        <f t="shared" si="28"/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15141</v>
      </c>
      <c r="K109" s="87">
        <f t="shared" si="29"/>
        <v>0</v>
      </c>
      <c r="L109" s="87">
        <v>0</v>
      </c>
      <c r="M109" s="88">
        <f t="shared" si="30"/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136942</v>
      </c>
      <c r="U109" s="87">
        <v>0</v>
      </c>
      <c r="V109" s="87">
        <f t="shared" si="31"/>
        <v>0</v>
      </c>
      <c r="W109" s="87">
        <f t="shared" si="32"/>
        <v>0</v>
      </c>
      <c r="X109" s="87">
        <f t="shared" si="33"/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0</v>
      </c>
      <c r="AD109" s="87">
        <f t="shared" si="34"/>
        <v>0</v>
      </c>
      <c r="AE109" s="87">
        <v>0</v>
      </c>
      <c r="AF109" s="88">
        <f t="shared" si="35"/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32527</v>
      </c>
      <c r="AN109" s="87">
        <v>0</v>
      </c>
      <c r="AO109" s="87">
        <f t="shared" si="36"/>
        <v>0</v>
      </c>
      <c r="AP109" s="87">
        <f t="shared" si="46"/>
        <v>0</v>
      </c>
      <c r="AQ109" s="87">
        <f t="shared" si="46"/>
        <v>0</v>
      </c>
      <c r="AR109" s="87">
        <f t="shared" si="46"/>
        <v>0</v>
      </c>
      <c r="AS109" s="87">
        <f t="shared" si="46"/>
        <v>0</v>
      </c>
      <c r="AT109" s="87">
        <f t="shared" si="41"/>
        <v>0</v>
      </c>
      <c r="AU109" s="87">
        <f t="shared" si="42"/>
        <v>0</v>
      </c>
      <c r="AV109" s="87">
        <f t="shared" si="42"/>
        <v>15141</v>
      </c>
      <c r="AW109" s="87">
        <f t="shared" si="43"/>
        <v>0</v>
      </c>
      <c r="AX109" s="87">
        <f t="shared" si="44"/>
        <v>0</v>
      </c>
      <c r="AY109" s="87">
        <f t="shared" si="45"/>
        <v>0</v>
      </c>
      <c r="AZ109" s="87">
        <f t="shared" si="37"/>
        <v>0</v>
      </c>
      <c r="BA109" s="87">
        <f t="shared" si="38"/>
        <v>0</v>
      </c>
      <c r="BB109" s="87">
        <f t="shared" si="39"/>
        <v>0</v>
      </c>
      <c r="BC109" s="87">
        <f t="shared" si="40"/>
        <v>0</v>
      </c>
      <c r="BD109" s="87">
        <f t="shared" si="48"/>
        <v>0</v>
      </c>
      <c r="BE109" s="87">
        <f t="shared" si="47"/>
        <v>0</v>
      </c>
      <c r="BF109" s="87">
        <f t="shared" si="47"/>
        <v>169469</v>
      </c>
      <c r="BG109" s="87">
        <f t="shared" si="49"/>
        <v>0</v>
      </c>
      <c r="BH109" s="87">
        <f t="shared" si="50"/>
        <v>0</v>
      </c>
    </row>
    <row r="110" spans="1:60" ht="13.5">
      <c r="A110" s="17" t="s">
        <v>236</v>
      </c>
      <c r="B110" s="76" t="s">
        <v>86</v>
      </c>
      <c r="C110" s="77" t="s">
        <v>87</v>
      </c>
      <c r="D110" s="87">
        <f t="shared" si="27"/>
        <v>0</v>
      </c>
      <c r="E110" s="87">
        <f t="shared" si="28"/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14931</v>
      </c>
      <c r="K110" s="87">
        <f t="shared" si="29"/>
        <v>0</v>
      </c>
      <c r="L110" s="87">
        <v>0</v>
      </c>
      <c r="M110" s="88">
        <f t="shared" si="30"/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150699</v>
      </c>
      <c r="U110" s="87">
        <v>0</v>
      </c>
      <c r="V110" s="87">
        <f t="shared" si="31"/>
        <v>0</v>
      </c>
      <c r="W110" s="87">
        <f t="shared" si="32"/>
        <v>0</v>
      </c>
      <c r="X110" s="87">
        <f t="shared" si="33"/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v>0</v>
      </c>
      <c r="AD110" s="87">
        <f t="shared" si="34"/>
        <v>0</v>
      </c>
      <c r="AE110" s="87">
        <v>0</v>
      </c>
      <c r="AF110" s="88">
        <f t="shared" si="35"/>
        <v>0</v>
      </c>
      <c r="AG110" s="87">
        <v>0</v>
      </c>
      <c r="AH110" s="87">
        <v>0</v>
      </c>
      <c r="AI110" s="87">
        <v>0</v>
      </c>
      <c r="AJ110" s="87">
        <v>0</v>
      </c>
      <c r="AK110" s="87">
        <v>0</v>
      </c>
      <c r="AL110" s="87">
        <v>0</v>
      </c>
      <c r="AM110" s="87">
        <v>29952</v>
      </c>
      <c r="AN110" s="87">
        <v>0</v>
      </c>
      <c r="AO110" s="87">
        <f t="shared" si="36"/>
        <v>0</v>
      </c>
      <c r="AP110" s="87">
        <f t="shared" si="46"/>
        <v>0</v>
      </c>
      <c r="AQ110" s="87">
        <f t="shared" si="46"/>
        <v>0</v>
      </c>
      <c r="AR110" s="87">
        <f t="shared" si="46"/>
        <v>0</v>
      </c>
      <c r="AS110" s="87">
        <f t="shared" si="46"/>
        <v>0</v>
      </c>
      <c r="AT110" s="87">
        <f t="shared" si="41"/>
        <v>0</v>
      </c>
      <c r="AU110" s="87">
        <f t="shared" si="42"/>
        <v>0</v>
      </c>
      <c r="AV110" s="87">
        <f t="shared" si="42"/>
        <v>14931</v>
      </c>
      <c r="AW110" s="87">
        <f t="shared" si="43"/>
        <v>0</v>
      </c>
      <c r="AX110" s="87">
        <f t="shared" si="44"/>
        <v>0</v>
      </c>
      <c r="AY110" s="87">
        <f t="shared" si="45"/>
        <v>0</v>
      </c>
      <c r="AZ110" s="87">
        <f t="shared" si="37"/>
        <v>0</v>
      </c>
      <c r="BA110" s="87">
        <f t="shared" si="38"/>
        <v>0</v>
      </c>
      <c r="BB110" s="87">
        <f t="shared" si="39"/>
        <v>0</v>
      </c>
      <c r="BC110" s="87">
        <f t="shared" si="40"/>
        <v>0</v>
      </c>
      <c r="BD110" s="87">
        <f t="shared" si="48"/>
        <v>0</v>
      </c>
      <c r="BE110" s="87">
        <f t="shared" si="47"/>
        <v>0</v>
      </c>
      <c r="BF110" s="87">
        <f t="shared" si="47"/>
        <v>180651</v>
      </c>
      <c r="BG110" s="87">
        <f t="shared" si="49"/>
        <v>0</v>
      </c>
      <c r="BH110" s="87">
        <f t="shared" si="50"/>
        <v>0</v>
      </c>
    </row>
    <row r="111" spans="1:60" ht="13.5">
      <c r="A111" s="17" t="s">
        <v>236</v>
      </c>
      <c r="B111" s="76" t="s">
        <v>88</v>
      </c>
      <c r="C111" s="77" t="s">
        <v>89</v>
      </c>
      <c r="D111" s="87">
        <f t="shared" si="27"/>
        <v>0</v>
      </c>
      <c r="E111" s="87">
        <f t="shared" si="28"/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11968</v>
      </c>
      <c r="K111" s="87">
        <f t="shared" si="29"/>
        <v>0</v>
      </c>
      <c r="L111" s="87">
        <v>0</v>
      </c>
      <c r="M111" s="88">
        <f t="shared" si="30"/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100785</v>
      </c>
      <c r="U111" s="87">
        <v>0</v>
      </c>
      <c r="V111" s="87">
        <f t="shared" si="31"/>
        <v>0</v>
      </c>
      <c r="W111" s="87">
        <f t="shared" si="32"/>
        <v>0</v>
      </c>
      <c r="X111" s="87">
        <f t="shared" si="33"/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f t="shared" si="34"/>
        <v>0</v>
      </c>
      <c r="AE111" s="87">
        <v>0</v>
      </c>
      <c r="AF111" s="88">
        <f t="shared" si="35"/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29859</v>
      </c>
      <c r="AN111" s="87">
        <v>0</v>
      </c>
      <c r="AO111" s="87">
        <f t="shared" si="36"/>
        <v>0</v>
      </c>
      <c r="AP111" s="87">
        <f t="shared" si="46"/>
        <v>0</v>
      </c>
      <c r="AQ111" s="87">
        <f t="shared" si="46"/>
        <v>0</v>
      </c>
      <c r="AR111" s="87">
        <f t="shared" si="46"/>
        <v>0</v>
      </c>
      <c r="AS111" s="87">
        <f t="shared" si="46"/>
        <v>0</v>
      </c>
      <c r="AT111" s="87">
        <f t="shared" si="41"/>
        <v>0</v>
      </c>
      <c r="AU111" s="87">
        <f t="shared" si="42"/>
        <v>0</v>
      </c>
      <c r="AV111" s="87">
        <f t="shared" si="42"/>
        <v>11968</v>
      </c>
      <c r="AW111" s="87">
        <f t="shared" si="43"/>
        <v>0</v>
      </c>
      <c r="AX111" s="87">
        <f t="shared" si="44"/>
        <v>0</v>
      </c>
      <c r="AY111" s="87">
        <f t="shared" si="45"/>
        <v>0</v>
      </c>
      <c r="AZ111" s="87">
        <f t="shared" si="37"/>
        <v>0</v>
      </c>
      <c r="BA111" s="87">
        <f t="shared" si="38"/>
        <v>0</v>
      </c>
      <c r="BB111" s="87">
        <f t="shared" si="39"/>
        <v>0</v>
      </c>
      <c r="BC111" s="87">
        <f t="shared" si="40"/>
        <v>0</v>
      </c>
      <c r="BD111" s="87">
        <f t="shared" si="48"/>
        <v>0</v>
      </c>
      <c r="BE111" s="87">
        <f t="shared" si="47"/>
        <v>0</v>
      </c>
      <c r="BF111" s="87">
        <f t="shared" si="47"/>
        <v>130644</v>
      </c>
      <c r="BG111" s="87">
        <f t="shared" si="49"/>
        <v>0</v>
      </c>
      <c r="BH111" s="87">
        <f t="shared" si="50"/>
        <v>0</v>
      </c>
    </row>
    <row r="112" spans="1:60" ht="13.5">
      <c r="A112" s="17" t="s">
        <v>236</v>
      </c>
      <c r="B112" s="76" t="s">
        <v>90</v>
      </c>
      <c r="C112" s="77" t="s">
        <v>91</v>
      </c>
      <c r="D112" s="87">
        <f t="shared" si="27"/>
        <v>0</v>
      </c>
      <c r="E112" s="87">
        <f t="shared" si="28"/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9212</v>
      </c>
      <c r="K112" s="87">
        <f t="shared" si="29"/>
        <v>0</v>
      </c>
      <c r="L112" s="87">
        <v>0</v>
      </c>
      <c r="M112" s="88">
        <f t="shared" si="30"/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67946</v>
      </c>
      <c r="U112" s="87">
        <v>0</v>
      </c>
      <c r="V112" s="87">
        <f t="shared" si="31"/>
        <v>0</v>
      </c>
      <c r="W112" s="87">
        <f t="shared" si="32"/>
        <v>0</v>
      </c>
      <c r="X112" s="87">
        <f t="shared" si="33"/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f t="shared" si="34"/>
        <v>0</v>
      </c>
      <c r="AE112" s="87">
        <v>0</v>
      </c>
      <c r="AF112" s="88">
        <f t="shared" si="35"/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>
        <v>21342</v>
      </c>
      <c r="AN112" s="87">
        <v>0</v>
      </c>
      <c r="AO112" s="87">
        <f t="shared" si="36"/>
        <v>0</v>
      </c>
      <c r="AP112" s="87">
        <f t="shared" si="46"/>
        <v>0</v>
      </c>
      <c r="AQ112" s="87">
        <f t="shared" si="46"/>
        <v>0</v>
      </c>
      <c r="AR112" s="87">
        <f t="shared" si="46"/>
        <v>0</v>
      </c>
      <c r="AS112" s="87">
        <f t="shared" si="46"/>
        <v>0</v>
      </c>
      <c r="AT112" s="87">
        <f t="shared" si="41"/>
        <v>0</v>
      </c>
      <c r="AU112" s="87">
        <f t="shared" si="42"/>
        <v>0</v>
      </c>
      <c r="AV112" s="87">
        <f t="shared" si="42"/>
        <v>9212</v>
      </c>
      <c r="AW112" s="87">
        <f t="shared" si="43"/>
        <v>0</v>
      </c>
      <c r="AX112" s="87">
        <f t="shared" si="44"/>
        <v>0</v>
      </c>
      <c r="AY112" s="87">
        <f t="shared" si="45"/>
        <v>0</v>
      </c>
      <c r="AZ112" s="87">
        <f t="shared" si="37"/>
        <v>0</v>
      </c>
      <c r="BA112" s="87">
        <f t="shared" si="38"/>
        <v>0</v>
      </c>
      <c r="BB112" s="87">
        <f t="shared" si="39"/>
        <v>0</v>
      </c>
      <c r="BC112" s="87">
        <f t="shared" si="40"/>
        <v>0</v>
      </c>
      <c r="BD112" s="87">
        <f t="shared" si="48"/>
        <v>0</v>
      </c>
      <c r="BE112" s="87">
        <f t="shared" si="47"/>
        <v>0</v>
      </c>
      <c r="BF112" s="87">
        <f t="shared" si="47"/>
        <v>89288</v>
      </c>
      <c r="BG112" s="87">
        <f t="shared" si="49"/>
        <v>0</v>
      </c>
      <c r="BH112" s="87">
        <f t="shared" si="50"/>
        <v>0</v>
      </c>
    </row>
    <row r="113" spans="1:60" ht="13.5">
      <c r="A113" s="17" t="s">
        <v>236</v>
      </c>
      <c r="B113" s="76" t="s">
        <v>92</v>
      </c>
      <c r="C113" s="77" t="s">
        <v>93</v>
      </c>
      <c r="D113" s="87">
        <f t="shared" si="27"/>
        <v>0</v>
      </c>
      <c r="E113" s="87">
        <f t="shared" si="28"/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9932</v>
      </c>
      <c r="K113" s="87">
        <f t="shared" si="29"/>
        <v>0</v>
      </c>
      <c r="L113" s="87">
        <v>0</v>
      </c>
      <c r="M113" s="88">
        <f t="shared" si="30"/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72593</v>
      </c>
      <c r="U113" s="87">
        <v>0</v>
      </c>
      <c r="V113" s="87">
        <f t="shared" si="31"/>
        <v>0</v>
      </c>
      <c r="W113" s="87">
        <f t="shared" si="32"/>
        <v>0</v>
      </c>
      <c r="X113" s="87">
        <f t="shared" si="33"/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0</v>
      </c>
      <c r="AD113" s="87">
        <f t="shared" si="34"/>
        <v>0</v>
      </c>
      <c r="AE113" s="87">
        <v>0</v>
      </c>
      <c r="AF113" s="88">
        <f t="shared" si="35"/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24839</v>
      </c>
      <c r="AN113" s="87">
        <v>0</v>
      </c>
      <c r="AO113" s="87">
        <f t="shared" si="36"/>
        <v>0</v>
      </c>
      <c r="AP113" s="87">
        <f t="shared" si="46"/>
        <v>0</v>
      </c>
      <c r="AQ113" s="87">
        <f t="shared" si="46"/>
        <v>0</v>
      </c>
      <c r="AR113" s="87">
        <f t="shared" si="46"/>
        <v>0</v>
      </c>
      <c r="AS113" s="87">
        <f t="shared" si="46"/>
        <v>0</v>
      </c>
      <c r="AT113" s="87">
        <f t="shared" si="41"/>
        <v>0</v>
      </c>
      <c r="AU113" s="87">
        <f t="shared" si="42"/>
        <v>0</v>
      </c>
      <c r="AV113" s="87">
        <f t="shared" si="42"/>
        <v>9932</v>
      </c>
      <c r="AW113" s="87">
        <f t="shared" si="43"/>
        <v>0</v>
      </c>
      <c r="AX113" s="87">
        <f t="shared" si="44"/>
        <v>0</v>
      </c>
      <c r="AY113" s="87">
        <f t="shared" si="45"/>
        <v>0</v>
      </c>
      <c r="AZ113" s="87">
        <f t="shared" si="37"/>
        <v>0</v>
      </c>
      <c r="BA113" s="87">
        <f t="shared" si="38"/>
        <v>0</v>
      </c>
      <c r="BB113" s="87">
        <f t="shared" si="39"/>
        <v>0</v>
      </c>
      <c r="BC113" s="87">
        <f t="shared" si="40"/>
        <v>0</v>
      </c>
      <c r="BD113" s="87">
        <f t="shared" si="48"/>
        <v>0</v>
      </c>
      <c r="BE113" s="87">
        <f t="shared" si="47"/>
        <v>0</v>
      </c>
      <c r="BF113" s="87">
        <f t="shared" si="47"/>
        <v>97432</v>
      </c>
      <c r="BG113" s="87">
        <f t="shared" si="49"/>
        <v>0</v>
      </c>
      <c r="BH113" s="87">
        <f t="shared" si="50"/>
        <v>0</v>
      </c>
    </row>
    <row r="114" spans="1:60" ht="13.5">
      <c r="A114" s="17" t="s">
        <v>236</v>
      </c>
      <c r="B114" s="76" t="s">
        <v>94</v>
      </c>
      <c r="C114" s="77" t="s">
        <v>95</v>
      </c>
      <c r="D114" s="87">
        <f t="shared" si="27"/>
        <v>0</v>
      </c>
      <c r="E114" s="87">
        <f t="shared" si="28"/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10913</v>
      </c>
      <c r="K114" s="87">
        <f t="shared" si="29"/>
        <v>0</v>
      </c>
      <c r="L114" s="87">
        <v>0</v>
      </c>
      <c r="M114" s="88">
        <f t="shared" si="30"/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79310</v>
      </c>
      <c r="U114" s="87">
        <v>0</v>
      </c>
      <c r="V114" s="87">
        <f t="shared" si="31"/>
        <v>0</v>
      </c>
      <c r="W114" s="87">
        <f t="shared" si="32"/>
        <v>0</v>
      </c>
      <c r="X114" s="87">
        <f t="shared" si="33"/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f t="shared" si="34"/>
        <v>0</v>
      </c>
      <c r="AE114" s="87">
        <v>0</v>
      </c>
      <c r="AF114" s="88">
        <f t="shared" si="35"/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21888</v>
      </c>
      <c r="AN114" s="87">
        <v>0</v>
      </c>
      <c r="AO114" s="87">
        <f t="shared" si="36"/>
        <v>0</v>
      </c>
      <c r="AP114" s="87">
        <f t="shared" si="46"/>
        <v>0</v>
      </c>
      <c r="AQ114" s="87">
        <f t="shared" si="46"/>
        <v>0</v>
      </c>
      <c r="AR114" s="87">
        <f t="shared" si="46"/>
        <v>0</v>
      </c>
      <c r="AS114" s="87">
        <f t="shared" si="46"/>
        <v>0</v>
      </c>
      <c r="AT114" s="87">
        <f t="shared" si="41"/>
        <v>0</v>
      </c>
      <c r="AU114" s="87">
        <f t="shared" si="42"/>
        <v>0</v>
      </c>
      <c r="AV114" s="87">
        <f t="shared" si="42"/>
        <v>10913</v>
      </c>
      <c r="AW114" s="87">
        <f t="shared" si="43"/>
        <v>0</v>
      </c>
      <c r="AX114" s="87">
        <f t="shared" si="44"/>
        <v>0</v>
      </c>
      <c r="AY114" s="87">
        <f t="shared" si="45"/>
        <v>0</v>
      </c>
      <c r="AZ114" s="87">
        <f t="shared" si="37"/>
        <v>0</v>
      </c>
      <c r="BA114" s="87">
        <f t="shared" si="38"/>
        <v>0</v>
      </c>
      <c r="BB114" s="87">
        <f t="shared" si="39"/>
        <v>0</v>
      </c>
      <c r="BC114" s="87">
        <f t="shared" si="40"/>
        <v>0</v>
      </c>
      <c r="BD114" s="87">
        <f t="shared" si="48"/>
        <v>0</v>
      </c>
      <c r="BE114" s="87">
        <f t="shared" si="47"/>
        <v>0</v>
      </c>
      <c r="BF114" s="87">
        <f t="shared" si="47"/>
        <v>101198</v>
      </c>
      <c r="BG114" s="87">
        <f t="shared" si="49"/>
        <v>0</v>
      </c>
      <c r="BH114" s="87">
        <f t="shared" si="50"/>
        <v>0</v>
      </c>
    </row>
    <row r="115" spans="1:60" ht="13.5">
      <c r="A115" s="17" t="s">
        <v>236</v>
      </c>
      <c r="B115" s="76" t="s">
        <v>96</v>
      </c>
      <c r="C115" s="77" t="s">
        <v>97</v>
      </c>
      <c r="D115" s="87">
        <f t="shared" si="27"/>
        <v>0</v>
      </c>
      <c r="E115" s="87">
        <f t="shared" si="28"/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4270</v>
      </c>
      <c r="K115" s="87">
        <f t="shared" si="29"/>
        <v>0</v>
      </c>
      <c r="L115" s="87">
        <v>0</v>
      </c>
      <c r="M115" s="88">
        <f t="shared" si="30"/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49903</v>
      </c>
      <c r="U115" s="87">
        <v>0</v>
      </c>
      <c r="V115" s="87">
        <f t="shared" si="31"/>
        <v>0</v>
      </c>
      <c r="W115" s="87">
        <f t="shared" si="32"/>
        <v>0</v>
      </c>
      <c r="X115" s="87">
        <f t="shared" si="33"/>
        <v>0</v>
      </c>
      <c r="Y115" s="87">
        <v>0</v>
      </c>
      <c r="Z115" s="87">
        <v>0</v>
      </c>
      <c r="AA115" s="87">
        <v>0</v>
      </c>
      <c r="AB115" s="87">
        <v>0</v>
      </c>
      <c r="AC115" s="87">
        <v>0</v>
      </c>
      <c r="AD115" s="87">
        <f t="shared" si="34"/>
        <v>0</v>
      </c>
      <c r="AE115" s="87">
        <v>0</v>
      </c>
      <c r="AF115" s="88">
        <f t="shared" si="35"/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7">
        <v>11679</v>
      </c>
      <c r="AN115" s="87">
        <v>0</v>
      </c>
      <c r="AO115" s="87">
        <f t="shared" si="36"/>
        <v>0</v>
      </c>
      <c r="AP115" s="87">
        <f t="shared" si="46"/>
        <v>0</v>
      </c>
      <c r="AQ115" s="87">
        <f t="shared" si="46"/>
        <v>0</v>
      </c>
      <c r="AR115" s="87">
        <f t="shared" si="46"/>
        <v>0</v>
      </c>
      <c r="AS115" s="87">
        <f t="shared" si="46"/>
        <v>0</v>
      </c>
      <c r="AT115" s="87">
        <f t="shared" si="41"/>
        <v>0</v>
      </c>
      <c r="AU115" s="87">
        <f t="shared" si="42"/>
        <v>0</v>
      </c>
      <c r="AV115" s="87">
        <f t="shared" si="42"/>
        <v>4270</v>
      </c>
      <c r="AW115" s="87">
        <f t="shared" si="43"/>
        <v>0</v>
      </c>
      <c r="AX115" s="87">
        <f t="shared" si="44"/>
        <v>0</v>
      </c>
      <c r="AY115" s="87">
        <f t="shared" si="45"/>
        <v>0</v>
      </c>
      <c r="AZ115" s="87">
        <f t="shared" si="37"/>
        <v>0</v>
      </c>
      <c r="BA115" s="87">
        <f t="shared" si="38"/>
        <v>0</v>
      </c>
      <c r="BB115" s="87">
        <f t="shared" si="39"/>
        <v>0</v>
      </c>
      <c r="BC115" s="87">
        <f t="shared" si="40"/>
        <v>0</v>
      </c>
      <c r="BD115" s="87">
        <f t="shared" si="48"/>
        <v>0</v>
      </c>
      <c r="BE115" s="87">
        <f t="shared" si="47"/>
        <v>0</v>
      </c>
      <c r="BF115" s="87">
        <f t="shared" si="47"/>
        <v>61582</v>
      </c>
      <c r="BG115" s="87">
        <f t="shared" si="49"/>
        <v>0</v>
      </c>
      <c r="BH115" s="87">
        <f t="shared" si="50"/>
        <v>0</v>
      </c>
    </row>
    <row r="116" spans="1:60" ht="13.5">
      <c r="A116" s="17" t="s">
        <v>236</v>
      </c>
      <c r="B116" s="76" t="s">
        <v>98</v>
      </c>
      <c r="C116" s="77" t="s">
        <v>99</v>
      </c>
      <c r="D116" s="87">
        <f t="shared" si="27"/>
        <v>0</v>
      </c>
      <c r="E116" s="87">
        <f t="shared" si="28"/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4844</v>
      </c>
      <c r="K116" s="87">
        <f t="shared" si="29"/>
        <v>0</v>
      </c>
      <c r="L116" s="87">
        <v>0</v>
      </c>
      <c r="M116" s="88">
        <f t="shared" si="30"/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87">
        <v>0</v>
      </c>
      <c r="T116" s="87">
        <v>57060</v>
      </c>
      <c r="U116" s="87">
        <v>0</v>
      </c>
      <c r="V116" s="87">
        <f t="shared" si="31"/>
        <v>0</v>
      </c>
      <c r="W116" s="87">
        <f t="shared" si="32"/>
        <v>0</v>
      </c>
      <c r="X116" s="87">
        <f t="shared" si="33"/>
        <v>0</v>
      </c>
      <c r="Y116" s="87">
        <v>0</v>
      </c>
      <c r="Z116" s="87">
        <v>0</v>
      </c>
      <c r="AA116" s="87">
        <v>0</v>
      </c>
      <c r="AB116" s="87">
        <v>0</v>
      </c>
      <c r="AC116" s="87">
        <v>0</v>
      </c>
      <c r="AD116" s="87">
        <f t="shared" si="34"/>
        <v>0</v>
      </c>
      <c r="AE116" s="87">
        <v>0</v>
      </c>
      <c r="AF116" s="88">
        <f t="shared" si="35"/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0</v>
      </c>
      <c r="AL116" s="87">
        <v>0</v>
      </c>
      <c r="AM116" s="87">
        <v>13251</v>
      </c>
      <c r="AN116" s="87">
        <v>0</v>
      </c>
      <c r="AO116" s="87">
        <f t="shared" si="36"/>
        <v>0</v>
      </c>
      <c r="AP116" s="87">
        <f t="shared" si="46"/>
        <v>0</v>
      </c>
      <c r="AQ116" s="87">
        <f t="shared" si="46"/>
        <v>0</v>
      </c>
      <c r="AR116" s="87">
        <f t="shared" si="46"/>
        <v>0</v>
      </c>
      <c r="AS116" s="87">
        <f t="shared" si="46"/>
        <v>0</v>
      </c>
      <c r="AT116" s="87">
        <f t="shared" si="41"/>
        <v>0</v>
      </c>
      <c r="AU116" s="87">
        <f t="shared" si="42"/>
        <v>0</v>
      </c>
      <c r="AV116" s="87">
        <f t="shared" si="42"/>
        <v>4844</v>
      </c>
      <c r="AW116" s="87">
        <f t="shared" si="43"/>
        <v>0</v>
      </c>
      <c r="AX116" s="87">
        <f t="shared" si="44"/>
        <v>0</v>
      </c>
      <c r="AY116" s="87">
        <f t="shared" si="45"/>
        <v>0</v>
      </c>
      <c r="AZ116" s="87">
        <f t="shared" si="37"/>
        <v>0</v>
      </c>
      <c r="BA116" s="87">
        <f t="shared" si="38"/>
        <v>0</v>
      </c>
      <c r="BB116" s="87">
        <f t="shared" si="39"/>
        <v>0</v>
      </c>
      <c r="BC116" s="87">
        <f t="shared" si="40"/>
        <v>0</v>
      </c>
      <c r="BD116" s="87">
        <f t="shared" si="48"/>
        <v>0</v>
      </c>
      <c r="BE116" s="87">
        <f t="shared" si="47"/>
        <v>0</v>
      </c>
      <c r="BF116" s="87">
        <f t="shared" si="47"/>
        <v>70311</v>
      </c>
      <c r="BG116" s="87">
        <f t="shared" si="49"/>
        <v>0</v>
      </c>
      <c r="BH116" s="87">
        <f t="shared" si="50"/>
        <v>0</v>
      </c>
    </row>
    <row r="117" spans="1:60" ht="13.5">
      <c r="A117" s="17" t="s">
        <v>236</v>
      </c>
      <c r="B117" s="76" t="s">
        <v>100</v>
      </c>
      <c r="C117" s="77" t="s">
        <v>101</v>
      </c>
      <c r="D117" s="87">
        <f t="shared" si="27"/>
        <v>0</v>
      </c>
      <c r="E117" s="87">
        <f t="shared" si="28"/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3561</v>
      </c>
      <c r="K117" s="87">
        <f t="shared" si="29"/>
        <v>0</v>
      </c>
      <c r="L117" s="87">
        <v>0</v>
      </c>
      <c r="M117" s="88">
        <f t="shared" si="30"/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41063</v>
      </c>
      <c r="U117" s="87">
        <v>0</v>
      </c>
      <c r="V117" s="87">
        <f t="shared" si="31"/>
        <v>0</v>
      </c>
      <c r="W117" s="87">
        <f t="shared" si="32"/>
        <v>0</v>
      </c>
      <c r="X117" s="87">
        <f t="shared" si="33"/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v>0</v>
      </c>
      <c r="AD117" s="87">
        <f t="shared" si="34"/>
        <v>0</v>
      </c>
      <c r="AE117" s="87">
        <v>0</v>
      </c>
      <c r="AF117" s="88">
        <f t="shared" si="35"/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9738</v>
      </c>
      <c r="AN117" s="87">
        <v>0</v>
      </c>
      <c r="AO117" s="87">
        <f t="shared" si="36"/>
        <v>0</v>
      </c>
      <c r="AP117" s="87">
        <f t="shared" si="46"/>
        <v>0</v>
      </c>
      <c r="AQ117" s="87">
        <f t="shared" si="46"/>
        <v>0</v>
      </c>
      <c r="AR117" s="87">
        <f t="shared" si="46"/>
        <v>0</v>
      </c>
      <c r="AS117" s="87">
        <f t="shared" si="46"/>
        <v>0</v>
      </c>
      <c r="AT117" s="87">
        <f t="shared" si="41"/>
        <v>0</v>
      </c>
      <c r="AU117" s="87">
        <f t="shared" si="42"/>
        <v>0</v>
      </c>
      <c r="AV117" s="87">
        <f t="shared" si="42"/>
        <v>3561</v>
      </c>
      <c r="AW117" s="87">
        <f t="shared" si="43"/>
        <v>0</v>
      </c>
      <c r="AX117" s="87">
        <f t="shared" si="44"/>
        <v>0</v>
      </c>
      <c r="AY117" s="87">
        <f t="shared" si="45"/>
        <v>0</v>
      </c>
      <c r="AZ117" s="87">
        <f t="shared" si="37"/>
        <v>0</v>
      </c>
      <c r="BA117" s="87">
        <f t="shared" si="38"/>
        <v>0</v>
      </c>
      <c r="BB117" s="87">
        <f t="shared" si="39"/>
        <v>0</v>
      </c>
      <c r="BC117" s="87">
        <f t="shared" si="40"/>
        <v>0</v>
      </c>
      <c r="BD117" s="87">
        <f t="shared" si="48"/>
        <v>0</v>
      </c>
      <c r="BE117" s="87">
        <f t="shared" si="47"/>
        <v>0</v>
      </c>
      <c r="BF117" s="87">
        <f t="shared" si="47"/>
        <v>50801</v>
      </c>
      <c r="BG117" s="87">
        <f t="shared" si="49"/>
        <v>0</v>
      </c>
      <c r="BH117" s="87">
        <f t="shared" si="50"/>
        <v>0</v>
      </c>
    </row>
    <row r="118" spans="1:60" ht="13.5">
      <c r="A118" s="17" t="s">
        <v>236</v>
      </c>
      <c r="B118" s="78" t="s">
        <v>102</v>
      </c>
      <c r="C118" s="79" t="s">
        <v>103</v>
      </c>
      <c r="D118" s="87">
        <f t="shared" si="27"/>
        <v>0</v>
      </c>
      <c r="E118" s="87">
        <f t="shared" si="28"/>
        <v>0</v>
      </c>
      <c r="F118" s="87">
        <v>0</v>
      </c>
      <c r="G118" s="87">
        <v>0</v>
      </c>
      <c r="H118" s="87">
        <v>0</v>
      </c>
      <c r="I118" s="87">
        <v>0</v>
      </c>
      <c r="J118" s="87" t="s">
        <v>379</v>
      </c>
      <c r="K118" s="87">
        <f t="shared" si="29"/>
        <v>780476</v>
      </c>
      <c r="L118" s="87">
        <v>267926</v>
      </c>
      <c r="M118" s="88">
        <f t="shared" si="30"/>
        <v>368870</v>
      </c>
      <c r="N118" s="87">
        <v>0</v>
      </c>
      <c r="O118" s="87">
        <v>368870</v>
      </c>
      <c r="P118" s="87">
        <v>0</v>
      </c>
      <c r="Q118" s="87">
        <v>0</v>
      </c>
      <c r="R118" s="87">
        <v>122759</v>
      </c>
      <c r="S118" s="87">
        <v>20921</v>
      </c>
      <c r="T118" s="87" t="s">
        <v>379</v>
      </c>
      <c r="U118" s="87">
        <v>0</v>
      </c>
      <c r="V118" s="87">
        <f t="shared" si="31"/>
        <v>780476</v>
      </c>
      <c r="W118" s="87">
        <f t="shared" si="32"/>
        <v>0</v>
      </c>
      <c r="X118" s="87">
        <f t="shared" si="33"/>
        <v>0</v>
      </c>
      <c r="Y118" s="87">
        <v>0</v>
      </c>
      <c r="Z118" s="87">
        <v>0</v>
      </c>
      <c r="AA118" s="87">
        <v>0</v>
      </c>
      <c r="AB118" s="87">
        <v>0</v>
      </c>
      <c r="AC118" s="87" t="s">
        <v>379</v>
      </c>
      <c r="AD118" s="87">
        <f t="shared" si="34"/>
        <v>0</v>
      </c>
      <c r="AE118" s="87">
        <v>0</v>
      </c>
      <c r="AF118" s="88">
        <f t="shared" si="35"/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0</v>
      </c>
      <c r="AM118" s="87" t="s">
        <v>379</v>
      </c>
      <c r="AN118" s="87">
        <v>0</v>
      </c>
      <c r="AO118" s="87">
        <f t="shared" si="36"/>
        <v>0</v>
      </c>
      <c r="AP118" s="87">
        <f aca="true" t="shared" si="51" ref="AP118:AP147">D118+W118</f>
        <v>0</v>
      </c>
      <c r="AQ118" s="87">
        <f aca="true" t="shared" si="52" ref="AQ118:AQ147">E118+X118</f>
        <v>0</v>
      </c>
      <c r="AR118" s="87">
        <f aca="true" t="shared" si="53" ref="AR118:AR147">F118+Y118</f>
        <v>0</v>
      </c>
      <c r="AS118" s="87">
        <f aca="true" t="shared" si="54" ref="AS118:AS147">G118+Z118</f>
        <v>0</v>
      </c>
      <c r="AT118" s="87">
        <f t="shared" si="41"/>
        <v>0</v>
      </c>
      <c r="AU118" s="87">
        <f t="shared" si="42"/>
        <v>0</v>
      </c>
      <c r="AV118" s="88" t="s">
        <v>157</v>
      </c>
      <c r="AW118" s="87">
        <f t="shared" si="43"/>
        <v>780476</v>
      </c>
      <c r="AX118" s="87">
        <f t="shared" si="44"/>
        <v>267926</v>
      </c>
      <c r="AY118" s="87">
        <f t="shared" si="45"/>
        <v>368870</v>
      </c>
      <c r="AZ118" s="87">
        <f t="shared" si="37"/>
        <v>0</v>
      </c>
      <c r="BA118" s="87">
        <f t="shared" si="38"/>
        <v>368870</v>
      </c>
      <c r="BB118" s="87">
        <f t="shared" si="39"/>
        <v>0</v>
      </c>
      <c r="BC118" s="87">
        <f t="shared" si="40"/>
        <v>0</v>
      </c>
      <c r="BD118" s="87">
        <f t="shared" si="48"/>
        <v>122759</v>
      </c>
      <c r="BE118" s="87">
        <f t="shared" si="47"/>
        <v>20921</v>
      </c>
      <c r="BF118" s="88" t="s">
        <v>157</v>
      </c>
      <c r="BG118" s="87">
        <f t="shared" si="49"/>
        <v>0</v>
      </c>
      <c r="BH118" s="87">
        <f t="shared" si="50"/>
        <v>780476</v>
      </c>
    </row>
    <row r="119" spans="1:60" ht="13.5">
      <c r="A119" s="17" t="s">
        <v>236</v>
      </c>
      <c r="B119" s="78" t="s">
        <v>104</v>
      </c>
      <c r="C119" s="79" t="s">
        <v>105</v>
      </c>
      <c r="D119" s="87">
        <f t="shared" si="27"/>
        <v>331485</v>
      </c>
      <c r="E119" s="87">
        <f t="shared" si="28"/>
        <v>331485</v>
      </c>
      <c r="F119" s="87">
        <v>325442</v>
      </c>
      <c r="G119" s="87">
        <v>6043</v>
      </c>
      <c r="H119" s="87">
        <v>0</v>
      </c>
      <c r="I119" s="87">
        <v>0</v>
      </c>
      <c r="J119" s="87" t="s">
        <v>379</v>
      </c>
      <c r="K119" s="87">
        <f t="shared" si="29"/>
        <v>375153</v>
      </c>
      <c r="L119" s="87">
        <v>44382</v>
      </c>
      <c r="M119" s="88">
        <f t="shared" si="30"/>
        <v>158820</v>
      </c>
      <c r="N119" s="87">
        <v>0</v>
      </c>
      <c r="O119" s="87">
        <v>142808</v>
      </c>
      <c r="P119" s="87">
        <v>16012</v>
      </c>
      <c r="Q119" s="87">
        <v>0</v>
      </c>
      <c r="R119" s="87">
        <v>171951</v>
      </c>
      <c r="S119" s="87">
        <v>0</v>
      </c>
      <c r="T119" s="87" t="s">
        <v>379</v>
      </c>
      <c r="U119" s="87">
        <v>3435</v>
      </c>
      <c r="V119" s="87">
        <f t="shared" si="31"/>
        <v>710073</v>
      </c>
      <c r="W119" s="87">
        <f t="shared" si="32"/>
        <v>0</v>
      </c>
      <c r="X119" s="87">
        <f t="shared" si="33"/>
        <v>0</v>
      </c>
      <c r="Y119" s="87">
        <v>0</v>
      </c>
      <c r="Z119" s="87">
        <v>0</v>
      </c>
      <c r="AA119" s="87">
        <v>0</v>
      </c>
      <c r="AB119" s="87">
        <v>0</v>
      </c>
      <c r="AC119" s="87" t="s">
        <v>379</v>
      </c>
      <c r="AD119" s="87">
        <f t="shared" si="34"/>
        <v>116706</v>
      </c>
      <c r="AE119" s="87">
        <v>15852</v>
      </c>
      <c r="AF119" s="88">
        <f t="shared" si="35"/>
        <v>73041</v>
      </c>
      <c r="AG119" s="87">
        <v>0</v>
      </c>
      <c r="AH119" s="87">
        <v>73041</v>
      </c>
      <c r="AI119" s="87">
        <v>0</v>
      </c>
      <c r="AJ119" s="87">
        <v>0</v>
      </c>
      <c r="AK119" s="87">
        <v>27813</v>
      </c>
      <c r="AL119" s="87">
        <v>0</v>
      </c>
      <c r="AM119" s="87" t="s">
        <v>379</v>
      </c>
      <c r="AN119" s="87">
        <v>818</v>
      </c>
      <c r="AO119" s="87">
        <f t="shared" si="36"/>
        <v>117524</v>
      </c>
      <c r="AP119" s="87">
        <f t="shared" si="51"/>
        <v>331485</v>
      </c>
      <c r="AQ119" s="87">
        <f t="shared" si="52"/>
        <v>331485</v>
      </c>
      <c r="AR119" s="87">
        <f t="shared" si="53"/>
        <v>325442</v>
      </c>
      <c r="AS119" s="87">
        <f t="shared" si="54"/>
        <v>6043</v>
      </c>
      <c r="AT119" s="87">
        <f t="shared" si="41"/>
        <v>0</v>
      </c>
      <c r="AU119" s="87">
        <f t="shared" si="42"/>
        <v>0</v>
      </c>
      <c r="AV119" s="88" t="s">
        <v>157</v>
      </c>
      <c r="AW119" s="87">
        <f t="shared" si="43"/>
        <v>491859</v>
      </c>
      <c r="AX119" s="87">
        <f t="shared" si="44"/>
        <v>60234</v>
      </c>
      <c r="AY119" s="87">
        <f t="shared" si="45"/>
        <v>231861</v>
      </c>
      <c r="AZ119" s="87">
        <f t="shared" si="37"/>
        <v>0</v>
      </c>
      <c r="BA119" s="87">
        <f t="shared" si="38"/>
        <v>215849</v>
      </c>
      <c r="BB119" s="87">
        <f t="shared" si="39"/>
        <v>16012</v>
      </c>
      <c r="BC119" s="87">
        <f t="shared" si="40"/>
        <v>0</v>
      </c>
      <c r="BD119" s="87">
        <f t="shared" si="48"/>
        <v>199764</v>
      </c>
      <c r="BE119" s="87">
        <f t="shared" si="47"/>
        <v>0</v>
      </c>
      <c r="BF119" s="88" t="s">
        <v>157</v>
      </c>
      <c r="BG119" s="87">
        <f t="shared" si="49"/>
        <v>4253</v>
      </c>
      <c r="BH119" s="87">
        <f t="shared" si="50"/>
        <v>827597</v>
      </c>
    </row>
    <row r="120" spans="1:60" ht="13.5">
      <c r="A120" s="17" t="s">
        <v>236</v>
      </c>
      <c r="B120" s="78" t="s">
        <v>106</v>
      </c>
      <c r="C120" s="79" t="s">
        <v>107</v>
      </c>
      <c r="D120" s="87">
        <f t="shared" si="27"/>
        <v>0</v>
      </c>
      <c r="E120" s="87">
        <f t="shared" si="28"/>
        <v>0</v>
      </c>
      <c r="F120" s="87">
        <v>0</v>
      </c>
      <c r="G120" s="87">
        <v>0</v>
      </c>
      <c r="H120" s="87">
        <v>0</v>
      </c>
      <c r="I120" s="87">
        <v>0</v>
      </c>
      <c r="J120" s="87" t="s">
        <v>379</v>
      </c>
      <c r="K120" s="87">
        <f t="shared" si="29"/>
        <v>0</v>
      </c>
      <c r="L120" s="87">
        <v>0</v>
      </c>
      <c r="M120" s="88">
        <f t="shared" si="30"/>
        <v>0</v>
      </c>
      <c r="N120" s="87">
        <v>0</v>
      </c>
      <c r="O120" s="87">
        <v>0</v>
      </c>
      <c r="P120" s="87">
        <v>0</v>
      </c>
      <c r="Q120" s="87">
        <v>0</v>
      </c>
      <c r="R120" s="87">
        <v>0</v>
      </c>
      <c r="S120" s="87">
        <v>0</v>
      </c>
      <c r="T120" s="87" t="s">
        <v>379</v>
      </c>
      <c r="U120" s="87">
        <v>0</v>
      </c>
      <c r="V120" s="87">
        <f t="shared" si="31"/>
        <v>0</v>
      </c>
      <c r="W120" s="87">
        <f t="shared" si="32"/>
        <v>0</v>
      </c>
      <c r="X120" s="87">
        <f t="shared" si="33"/>
        <v>0</v>
      </c>
      <c r="Y120" s="87">
        <v>0</v>
      </c>
      <c r="Z120" s="87">
        <v>0</v>
      </c>
      <c r="AA120" s="87">
        <v>0</v>
      </c>
      <c r="AB120" s="87">
        <v>0</v>
      </c>
      <c r="AC120" s="87" t="s">
        <v>379</v>
      </c>
      <c r="AD120" s="87">
        <f t="shared" si="34"/>
        <v>310530</v>
      </c>
      <c r="AE120" s="87">
        <v>86995</v>
      </c>
      <c r="AF120" s="88">
        <f t="shared" si="35"/>
        <v>216238</v>
      </c>
      <c r="AG120" s="87">
        <v>0</v>
      </c>
      <c r="AH120" s="87">
        <v>216238</v>
      </c>
      <c r="AI120" s="87">
        <v>0</v>
      </c>
      <c r="AJ120" s="87">
        <v>0</v>
      </c>
      <c r="AK120" s="87">
        <v>7297</v>
      </c>
      <c r="AL120" s="87">
        <v>0</v>
      </c>
      <c r="AM120" s="87" t="s">
        <v>379</v>
      </c>
      <c r="AN120" s="87">
        <v>0</v>
      </c>
      <c r="AO120" s="87">
        <f t="shared" si="36"/>
        <v>310530</v>
      </c>
      <c r="AP120" s="87">
        <f t="shared" si="51"/>
        <v>0</v>
      </c>
      <c r="AQ120" s="87">
        <f t="shared" si="52"/>
        <v>0</v>
      </c>
      <c r="AR120" s="87">
        <f t="shared" si="53"/>
        <v>0</v>
      </c>
      <c r="AS120" s="87">
        <f t="shared" si="54"/>
        <v>0</v>
      </c>
      <c r="AT120" s="87">
        <f t="shared" si="41"/>
        <v>0</v>
      </c>
      <c r="AU120" s="87">
        <f t="shared" si="42"/>
        <v>0</v>
      </c>
      <c r="AV120" s="88" t="s">
        <v>157</v>
      </c>
      <c r="AW120" s="87">
        <f t="shared" si="43"/>
        <v>310530</v>
      </c>
      <c r="AX120" s="87">
        <f t="shared" si="44"/>
        <v>86995</v>
      </c>
      <c r="AY120" s="87">
        <f t="shared" si="45"/>
        <v>216238</v>
      </c>
      <c r="AZ120" s="87">
        <f t="shared" si="37"/>
        <v>0</v>
      </c>
      <c r="BA120" s="87">
        <f t="shared" si="38"/>
        <v>216238</v>
      </c>
      <c r="BB120" s="87">
        <f t="shared" si="39"/>
        <v>0</v>
      </c>
      <c r="BC120" s="87">
        <f t="shared" si="40"/>
        <v>0</v>
      </c>
      <c r="BD120" s="87">
        <f t="shared" si="48"/>
        <v>7297</v>
      </c>
      <c r="BE120" s="87">
        <f t="shared" si="47"/>
        <v>0</v>
      </c>
      <c r="BF120" s="88" t="s">
        <v>157</v>
      </c>
      <c r="BG120" s="87">
        <f t="shared" si="49"/>
        <v>0</v>
      </c>
      <c r="BH120" s="87">
        <f t="shared" si="50"/>
        <v>310530</v>
      </c>
    </row>
    <row r="121" spans="1:60" ht="13.5">
      <c r="A121" s="17" t="s">
        <v>236</v>
      </c>
      <c r="B121" s="78" t="s">
        <v>108</v>
      </c>
      <c r="C121" s="79" t="s">
        <v>109</v>
      </c>
      <c r="D121" s="87">
        <f t="shared" si="27"/>
        <v>0</v>
      </c>
      <c r="E121" s="87">
        <f t="shared" si="28"/>
        <v>0</v>
      </c>
      <c r="F121" s="87">
        <v>0</v>
      </c>
      <c r="G121" s="87">
        <v>0</v>
      </c>
      <c r="H121" s="87">
        <v>0</v>
      </c>
      <c r="I121" s="87">
        <v>0</v>
      </c>
      <c r="J121" s="87" t="s">
        <v>379</v>
      </c>
      <c r="K121" s="87">
        <f t="shared" si="29"/>
        <v>0</v>
      </c>
      <c r="L121" s="87">
        <v>0</v>
      </c>
      <c r="M121" s="88">
        <f t="shared" si="30"/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 t="s">
        <v>379</v>
      </c>
      <c r="U121" s="87">
        <v>0</v>
      </c>
      <c r="V121" s="87">
        <f t="shared" si="31"/>
        <v>0</v>
      </c>
      <c r="W121" s="87">
        <f t="shared" si="32"/>
        <v>128641</v>
      </c>
      <c r="X121" s="87">
        <f t="shared" si="33"/>
        <v>128641</v>
      </c>
      <c r="Y121" s="87">
        <v>127648</v>
      </c>
      <c r="Z121" s="87">
        <v>0</v>
      </c>
      <c r="AA121" s="87">
        <v>993</v>
      </c>
      <c r="AB121" s="87">
        <v>0</v>
      </c>
      <c r="AC121" s="87" t="s">
        <v>379</v>
      </c>
      <c r="AD121" s="87">
        <f t="shared" si="34"/>
        <v>144193</v>
      </c>
      <c r="AE121" s="87">
        <v>76002</v>
      </c>
      <c r="AF121" s="88">
        <f t="shared" si="35"/>
        <v>67180</v>
      </c>
      <c r="AG121" s="87">
        <v>0</v>
      </c>
      <c r="AH121" s="87">
        <v>67180</v>
      </c>
      <c r="AI121" s="87">
        <v>0</v>
      </c>
      <c r="AJ121" s="87">
        <v>0</v>
      </c>
      <c r="AK121" s="87">
        <v>1011</v>
      </c>
      <c r="AL121" s="87">
        <v>0</v>
      </c>
      <c r="AM121" s="87" t="s">
        <v>379</v>
      </c>
      <c r="AN121" s="87">
        <v>79101</v>
      </c>
      <c r="AO121" s="87">
        <f t="shared" si="36"/>
        <v>351935</v>
      </c>
      <c r="AP121" s="87">
        <f t="shared" si="51"/>
        <v>128641</v>
      </c>
      <c r="AQ121" s="87">
        <f t="shared" si="52"/>
        <v>128641</v>
      </c>
      <c r="AR121" s="87">
        <f t="shared" si="53"/>
        <v>127648</v>
      </c>
      <c r="AS121" s="87">
        <f t="shared" si="54"/>
        <v>0</v>
      </c>
      <c r="AT121" s="87">
        <f t="shared" si="41"/>
        <v>993</v>
      </c>
      <c r="AU121" s="87">
        <f t="shared" si="42"/>
        <v>0</v>
      </c>
      <c r="AV121" s="88" t="s">
        <v>157</v>
      </c>
      <c r="AW121" s="87">
        <f t="shared" si="43"/>
        <v>144193</v>
      </c>
      <c r="AX121" s="87">
        <f t="shared" si="44"/>
        <v>76002</v>
      </c>
      <c r="AY121" s="87">
        <f t="shared" si="45"/>
        <v>67180</v>
      </c>
      <c r="AZ121" s="87">
        <f t="shared" si="37"/>
        <v>0</v>
      </c>
      <c r="BA121" s="87">
        <f t="shared" si="38"/>
        <v>67180</v>
      </c>
      <c r="BB121" s="87">
        <f t="shared" si="39"/>
        <v>0</v>
      </c>
      <c r="BC121" s="87">
        <f t="shared" si="40"/>
        <v>0</v>
      </c>
      <c r="BD121" s="87">
        <f t="shared" si="48"/>
        <v>1011</v>
      </c>
      <c r="BE121" s="87">
        <f t="shared" si="47"/>
        <v>0</v>
      </c>
      <c r="BF121" s="88" t="s">
        <v>157</v>
      </c>
      <c r="BG121" s="87">
        <f t="shared" si="49"/>
        <v>79101</v>
      </c>
      <c r="BH121" s="87">
        <f t="shared" si="50"/>
        <v>351935</v>
      </c>
    </row>
    <row r="122" spans="1:60" ht="13.5">
      <c r="A122" s="17" t="s">
        <v>236</v>
      </c>
      <c r="B122" s="78" t="s">
        <v>110</v>
      </c>
      <c r="C122" s="79" t="s">
        <v>111</v>
      </c>
      <c r="D122" s="87">
        <f t="shared" si="27"/>
        <v>230892</v>
      </c>
      <c r="E122" s="87">
        <f t="shared" si="28"/>
        <v>230892</v>
      </c>
      <c r="F122" s="87">
        <v>163475</v>
      </c>
      <c r="G122" s="87">
        <v>67417</v>
      </c>
      <c r="H122" s="87">
        <v>0</v>
      </c>
      <c r="I122" s="87">
        <v>0</v>
      </c>
      <c r="J122" s="87" t="s">
        <v>379</v>
      </c>
      <c r="K122" s="87">
        <f t="shared" si="29"/>
        <v>155465</v>
      </c>
      <c r="L122" s="87">
        <v>11575</v>
      </c>
      <c r="M122" s="88">
        <f t="shared" si="30"/>
        <v>82095</v>
      </c>
      <c r="N122" s="87">
        <v>0</v>
      </c>
      <c r="O122" s="87">
        <v>79930</v>
      </c>
      <c r="P122" s="87">
        <v>2165</v>
      </c>
      <c r="Q122" s="87">
        <v>0</v>
      </c>
      <c r="R122" s="87">
        <v>61795</v>
      </c>
      <c r="S122" s="87">
        <v>0</v>
      </c>
      <c r="T122" s="87" t="s">
        <v>379</v>
      </c>
      <c r="U122" s="87">
        <v>0</v>
      </c>
      <c r="V122" s="87">
        <f t="shared" si="31"/>
        <v>386357</v>
      </c>
      <c r="W122" s="87">
        <f t="shared" si="32"/>
        <v>0</v>
      </c>
      <c r="X122" s="87">
        <f t="shared" si="33"/>
        <v>0</v>
      </c>
      <c r="Y122" s="87">
        <v>0</v>
      </c>
      <c r="Z122" s="87">
        <v>0</v>
      </c>
      <c r="AA122" s="87">
        <v>0</v>
      </c>
      <c r="AB122" s="87">
        <v>0</v>
      </c>
      <c r="AC122" s="87" t="s">
        <v>379</v>
      </c>
      <c r="AD122" s="87">
        <f t="shared" si="34"/>
        <v>156360</v>
      </c>
      <c r="AE122" s="87">
        <v>16919</v>
      </c>
      <c r="AF122" s="88">
        <f t="shared" si="35"/>
        <v>84413</v>
      </c>
      <c r="AG122" s="87">
        <v>74</v>
      </c>
      <c r="AH122" s="87">
        <v>84339</v>
      </c>
      <c r="AI122" s="87">
        <v>0</v>
      </c>
      <c r="AJ122" s="87">
        <v>0</v>
      </c>
      <c r="AK122" s="87">
        <v>55028</v>
      </c>
      <c r="AL122" s="87">
        <v>0</v>
      </c>
      <c r="AM122" s="87" t="s">
        <v>379</v>
      </c>
      <c r="AN122" s="87">
        <v>0</v>
      </c>
      <c r="AO122" s="87">
        <f t="shared" si="36"/>
        <v>156360</v>
      </c>
      <c r="AP122" s="87">
        <f t="shared" si="51"/>
        <v>230892</v>
      </c>
      <c r="AQ122" s="87">
        <f t="shared" si="52"/>
        <v>230892</v>
      </c>
      <c r="AR122" s="87">
        <f t="shared" si="53"/>
        <v>163475</v>
      </c>
      <c r="AS122" s="87">
        <f t="shared" si="54"/>
        <v>67417</v>
      </c>
      <c r="AT122" s="87">
        <f t="shared" si="41"/>
        <v>0</v>
      </c>
      <c r="AU122" s="87">
        <f t="shared" si="42"/>
        <v>0</v>
      </c>
      <c r="AV122" s="88" t="s">
        <v>157</v>
      </c>
      <c r="AW122" s="87">
        <f t="shared" si="43"/>
        <v>311825</v>
      </c>
      <c r="AX122" s="87">
        <f t="shared" si="44"/>
        <v>28494</v>
      </c>
      <c r="AY122" s="87">
        <f t="shared" si="45"/>
        <v>166508</v>
      </c>
      <c r="AZ122" s="87">
        <f t="shared" si="37"/>
        <v>74</v>
      </c>
      <c r="BA122" s="87">
        <f t="shared" si="38"/>
        <v>164269</v>
      </c>
      <c r="BB122" s="87">
        <f t="shared" si="39"/>
        <v>2165</v>
      </c>
      <c r="BC122" s="87">
        <f t="shared" si="40"/>
        <v>0</v>
      </c>
      <c r="BD122" s="87">
        <f t="shared" si="48"/>
        <v>116823</v>
      </c>
      <c r="BE122" s="87">
        <f t="shared" si="47"/>
        <v>0</v>
      </c>
      <c r="BF122" s="88" t="s">
        <v>157</v>
      </c>
      <c r="BG122" s="87">
        <f t="shared" si="49"/>
        <v>0</v>
      </c>
      <c r="BH122" s="87">
        <f t="shared" si="50"/>
        <v>542717</v>
      </c>
    </row>
    <row r="123" spans="1:60" ht="13.5">
      <c r="A123" s="17" t="s">
        <v>236</v>
      </c>
      <c r="B123" s="78" t="s">
        <v>112</v>
      </c>
      <c r="C123" s="79" t="s">
        <v>113</v>
      </c>
      <c r="D123" s="87">
        <f aca="true" t="shared" si="55" ref="D123:D147">E123+I123</f>
        <v>0</v>
      </c>
      <c r="E123" s="87">
        <f aca="true" t="shared" si="56" ref="E123:E147">SUM(F123:H123)</f>
        <v>0</v>
      </c>
      <c r="F123" s="87">
        <v>0</v>
      </c>
      <c r="G123" s="87">
        <v>0</v>
      </c>
      <c r="H123" s="87">
        <v>0</v>
      </c>
      <c r="I123" s="87">
        <v>0</v>
      </c>
      <c r="J123" s="87" t="s">
        <v>379</v>
      </c>
      <c r="K123" s="87">
        <f aca="true" t="shared" si="57" ref="K123:K147">L123+M123+Q123+R123+S123</f>
        <v>293430</v>
      </c>
      <c r="L123" s="87">
        <v>97449</v>
      </c>
      <c r="M123" s="88">
        <f aca="true" t="shared" si="58" ref="M123:M147">SUM(N123:P123)</f>
        <v>190210</v>
      </c>
      <c r="N123" s="87">
        <v>0</v>
      </c>
      <c r="O123" s="87">
        <v>172757</v>
      </c>
      <c r="P123" s="87">
        <v>17453</v>
      </c>
      <c r="Q123" s="87">
        <v>0</v>
      </c>
      <c r="R123" s="87">
        <v>5771</v>
      </c>
      <c r="S123" s="87">
        <v>0</v>
      </c>
      <c r="T123" s="87" t="s">
        <v>379</v>
      </c>
      <c r="U123" s="87">
        <v>0</v>
      </c>
      <c r="V123" s="87">
        <f aca="true" t="shared" si="59" ref="V123:V147">D123+K123+U123</f>
        <v>293430</v>
      </c>
      <c r="W123" s="87">
        <f aca="true" t="shared" si="60" ref="W123:W147">X123+AB123</f>
        <v>43050</v>
      </c>
      <c r="X123" s="87">
        <f aca="true" t="shared" si="61" ref="X123:X147">SUM(Y123:AA123)</f>
        <v>43050</v>
      </c>
      <c r="Y123" s="87">
        <v>0</v>
      </c>
      <c r="Z123" s="87">
        <v>0</v>
      </c>
      <c r="AA123" s="87">
        <v>43050</v>
      </c>
      <c r="AB123" s="87">
        <v>0</v>
      </c>
      <c r="AC123" s="87" t="s">
        <v>379</v>
      </c>
      <c r="AD123" s="87">
        <f aca="true" t="shared" si="62" ref="AD123:AD147">AE123+AF123+AJ123+AK123+AL123</f>
        <v>206554</v>
      </c>
      <c r="AE123" s="87">
        <v>43536</v>
      </c>
      <c r="AF123" s="88">
        <f aca="true" t="shared" si="63" ref="AF123:AF147">SUM(AG123:AI123)</f>
        <v>79478</v>
      </c>
      <c r="AG123" s="87">
        <v>0</v>
      </c>
      <c r="AH123" s="87">
        <v>79478</v>
      </c>
      <c r="AI123" s="87">
        <v>0</v>
      </c>
      <c r="AJ123" s="87">
        <v>0</v>
      </c>
      <c r="AK123" s="87">
        <v>83540</v>
      </c>
      <c r="AL123" s="87">
        <v>0</v>
      </c>
      <c r="AM123" s="87" t="s">
        <v>379</v>
      </c>
      <c r="AN123" s="87">
        <v>0</v>
      </c>
      <c r="AO123" s="87">
        <f aca="true" t="shared" si="64" ref="AO123:AO147">W123+AD123+AN123</f>
        <v>249604</v>
      </c>
      <c r="AP123" s="87">
        <f t="shared" si="51"/>
        <v>43050</v>
      </c>
      <c r="AQ123" s="87">
        <f t="shared" si="52"/>
        <v>43050</v>
      </c>
      <c r="AR123" s="87">
        <f t="shared" si="53"/>
        <v>0</v>
      </c>
      <c r="AS123" s="87">
        <f t="shared" si="54"/>
        <v>0</v>
      </c>
      <c r="AT123" s="87">
        <f t="shared" si="41"/>
        <v>43050</v>
      </c>
      <c r="AU123" s="87">
        <f t="shared" si="42"/>
        <v>0</v>
      </c>
      <c r="AV123" s="88" t="s">
        <v>157</v>
      </c>
      <c r="AW123" s="87">
        <f t="shared" si="43"/>
        <v>499984</v>
      </c>
      <c r="AX123" s="87">
        <f t="shared" si="44"/>
        <v>140985</v>
      </c>
      <c r="AY123" s="87">
        <f t="shared" si="45"/>
        <v>269688</v>
      </c>
      <c r="AZ123" s="87">
        <f t="shared" si="37"/>
        <v>0</v>
      </c>
      <c r="BA123" s="87">
        <f t="shared" si="38"/>
        <v>252235</v>
      </c>
      <c r="BB123" s="87">
        <f t="shared" si="39"/>
        <v>17453</v>
      </c>
      <c r="BC123" s="87">
        <f t="shared" si="40"/>
        <v>0</v>
      </c>
      <c r="BD123" s="87">
        <f t="shared" si="48"/>
        <v>89311</v>
      </c>
      <c r="BE123" s="87">
        <f t="shared" si="47"/>
        <v>0</v>
      </c>
      <c r="BF123" s="88" t="s">
        <v>157</v>
      </c>
      <c r="BG123" s="87">
        <f t="shared" si="49"/>
        <v>0</v>
      </c>
      <c r="BH123" s="87">
        <f t="shared" si="50"/>
        <v>543034</v>
      </c>
    </row>
    <row r="124" spans="1:60" ht="13.5">
      <c r="A124" s="17" t="s">
        <v>236</v>
      </c>
      <c r="B124" s="78" t="s">
        <v>114</v>
      </c>
      <c r="C124" s="79" t="s">
        <v>115</v>
      </c>
      <c r="D124" s="87">
        <f t="shared" si="55"/>
        <v>861524</v>
      </c>
      <c r="E124" s="87">
        <f t="shared" si="56"/>
        <v>861524</v>
      </c>
      <c r="F124" s="87">
        <v>861524</v>
      </c>
      <c r="G124" s="87">
        <v>0</v>
      </c>
      <c r="H124" s="87">
        <v>0</v>
      </c>
      <c r="I124" s="87">
        <v>0</v>
      </c>
      <c r="J124" s="87" t="s">
        <v>379</v>
      </c>
      <c r="K124" s="87">
        <f t="shared" si="57"/>
        <v>353298</v>
      </c>
      <c r="L124" s="87">
        <v>117718</v>
      </c>
      <c r="M124" s="88">
        <f t="shared" si="58"/>
        <v>221352</v>
      </c>
      <c r="N124" s="87">
        <v>0</v>
      </c>
      <c r="O124" s="87">
        <v>189935</v>
      </c>
      <c r="P124" s="87">
        <v>31417</v>
      </c>
      <c r="Q124" s="87">
        <v>0</v>
      </c>
      <c r="R124" s="87">
        <v>14228</v>
      </c>
      <c r="S124" s="87">
        <v>0</v>
      </c>
      <c r="T124" s="87" t="s">
        <v>379</v>
      </c>
      <c r="U124" s="87">
        <v>2973</v>
      </c>
      <c r="V124" s="87">
        <f t="shared" si="59"/>
        <v>1217795</v>
      </c>
      <c r="W124" s="87">
        <f t="shared" si="60"/>
        <v>7812</v>
      </c>
      <c r="X124" s="87">
        <f t="shared" si="61"/>
        <v>0</v>
      </c>
      <c r="Y124" s="87">
        <v>0</v>
      </c>
      <c r="Z124" s="87">
        <v>0</v>
      </c>
      <c r="AA124" s="87">
        <v>0</v>
      </c>
      <c r="AB124" s="87">
        <v>7812</v>
      </c>
      <c r="AC124" s="87" t="s">
        <v>379</v>
      </c>
      <c r="AD124" s="87">
        <f t="shared" si="62"/>
        <v>285799</v>
      </c>
      <c r="AE124" s="87">
        <v>56069</v>
      </c>
      <c r="AF124" s="88">
        <f t="shared" si="63"/>
        <v>229730</v>
      </c>
      <c r="AG124" s="87">
        <v>0</v>
      </c>
      <c r="AH124" s="87">
        <v>229730</v>
      </c>
      <c r="AI124" s="87">
        <v>0</v>
      </c>
      <c r="AJ124" s="87">
        <v>0</v>
      </c>
      <c r="AK124" s="87">
        <v>0</v>
      </c>
      <c r="AL124" s="87">
        <v>0</v>
      </c>
      <c r="AM124" s="87" t="s">
        <v>379</v>
      </c>
      <c r="AN124" s="87">
        <v>2972</v>
      </c>
      <c r="AO124" s="87">
        <f t="shared" si="64"/>
        <v>296583</v>
      </c>
      <c r="AP124" s="87">
        <f t="shared" si="51"/>
        <v>869336</v>
      </c>
      <c r="AQ124" s="87">
        <f t="shared" si="52"/>
        <v>861524</v>
      </c>
      <c r="AR124" s="87">
        <f t="shared" si="53"/>
        <v>861524</v>
      </c>
      <c r="AS124" s="87">
        <f t="shared" si="54"/>
        <v>0</v>
      </c>
      <c r="AT124" s="87">
        <f t="shared" si="41"/>
        <v>0</v>
      </c>
      <c r="AU124" s="87">
        <f t="shared" si="42"/>
        <v>7812</v>
      </c>
      <c r="AV124" s="88" t="s">
        <v>157</v>
      </c>
      <c r="AW124" s="87">
        <f t="shared" si="43"/>
        <v>639097</v>
      </c>
      <c r="AX124" s="87">
        <f t="shared" si="44"/>
        <v>173787</v>
      </c>
      <c r="AY124" s="87">
        <f t="shared" si="45"/>
        <v>451082</v>
      </c>
      <c r="AZ124" s="87">
        <f t="shared" si="37"/>
        <v>0</v>
      </c>
      <c r="BA124" s="87">
        <f t="shared" si="38"/>
        <v>419665</v>
      </c>
      <c r="BB124" s="87">
        <f t="shared" si="39"/>
        <v>31417</v>
      </c>
      <c r="BC124" s="87">
        <f t="shared" si="40"/>
        <v>0</v>
      </c>
      <c r="BD124" s="87">
        <f t="shared" si="48"/>
        <v>14228</v>
      </c>
      <c r="BE124" s="87">
        <f t="shared" si="47"/>
        <v>0</v>
      </c>
      <c r="BF124" s="88" t="s">
        <v>157</v>
      </c>
      <c r="BG124" s="87">
        <f t="shared" si="49"/>
        <v>5945</v>
      </c>
      <c r="BH124" s="87">
        <f t="shared" si="50"/>
        <v>1514378</v>
      </c>
    </row>
    <row r="125" spans="1:60" ht="13.5">
      <c r="A125" s="17" t="s">
        <v>236</v>
      </c>
      <c r="B125" s="78" t="s">
        <v>116</v>
      </c>
      <c r="C125" s="79" t="s">
        <v>117</v>
      </c>
      <c r="D125" s="87">
        <f t="shared" si="55"/>
        <v>3959</v>
      </c>
      <c r="E125" s="87">
        <f t="shared" si="56"/>
        <v>3959</v>
      </c>
      <c r="F125" s="87">
        <v>3959</v>
      </c>
      <c r="G125" s="87">
        <v>0</v>
      </c>
      <c r="H125" s="87">
        <v>0</v>
      </c>
      <c r="I125" s="87">
        <v>0</v>
      </c>
      <c r="J125" s="87" t="s">
        <v>379</v>
      </c>
      <c r="K125" s="87">
        <f t="shared" si="57"/>
        <v>127885</v>
      </c>
      <c r="L125" s="87">
        <v>30422</v>
      </c>
      <c r="M125" s="88">
        <f t="shared" si="58"/>
        <v>40212</v>
      </c>
      <c r="N125" s="87">
        <v>0</v>
      </c>
      <c r="O125" s="87">
        <v>30177</v>
      </c>
      <c r="P125" s="87">
        <v>10035</v>
      </c>
      <c r="Q125" s="87">
        <v>0</v>
      </c>
      <c r="R125" s="87">
        <v>55623</v>
      </c>
      <c r="S125" s="87">
        <v>1628</v>
      </c>
      <c r="T125" s="87" t="s">
        <v>379</v>
      </c>
      <c r="U125" s="87">
        <v>0</v>
      </c>
      <c r="V125" s="87">
        <f t="shared" si="59"/>
        <v>131844</v>
      </c>
      <c r="W125" s="87">
        <f t="shared" si="60"/>
        <v>0</v>
      </c>
      <c r="X125" s="87">
        <f t="shared" si="61"/>
        <v>0</v>
      </c>
      <c r="Y125" s="87">
        <v>0</v>
      </c>
      <c r="Z125" s="87">
        <v>0</v>
      </c>
      <c r="AA125" s="87">
        <v>0</v>
      </c>
      <c r="AB125" s="87">
        <v>0</v>
      </c>
      <c r="AC125" s="87" t="s">
        <v>379</v>
      </c>
      <c r="AD125" s="87">
        <f t="shared" si="62"/>
        <v>133172</v>
      </c>
      <c r="AE125" s="87">
        <v>12168</v>
      </c>
      <c r="AF125" s="88">
        <f t="shared" si="63"/>
        <v>42850</v>
      </c>
      <c r="AG125" s="87">
        <v>0</v>
      </c>
      <c r="AH125" s="87">
        <v>42850</v>
      </c>
      <c r="AI125" s="87">
        <v>0</v>
      </c>
      <c r="AJ125" s="87">
        <v>0</v>
      </c>
      <c r="AK125" s="87">
        <v>77854</v>
      </c>
      <c r="AL125" s="87">
        <v>300</v>
      </c>
      <c r="AM125" s="87" t="s">
        <v>379</v>
      </c>
      <c r="AN125" s="87">
        <v>0</v>
      </c>
      <c r="AO125" s="87">
        <f t="shared" si="64"/>
        <v>133172</v>
      </c>
      <c r="AP125" s="87">
        <f t="shared" si="51"/>
        <v>3959</v>
      </c>
      <c r="AQ125" s="87">
        <f t="shared" si="52"/>
        <v>3959</v>
      </c>
      <c r="AR125" s="87">
        <f t="shared" si="53"/>
        <v>3959</v>
      </c>
      <c r="AS125" s="87">
        <f t="shared" si="54"/>
        <v>0</v>
      </c>
      <c r="AT125" s="87">
        <f t="shared" si="41"/>
        <v>0</v>
      </c>
      <c r="AU125" s="87">
        <f t="shared" si="42"/>
        <v>0</v>
      </c>
      <c r="AV125" s="88" t="s">
        <v>157</v>
      </c>
      <c r="AW125" s="87">
        <f t="shared" si="43"/>
        <v>261057</v>
      </c>
      <c r="AX125" s="87">
        <f t="shared" si="44"/>
        <v>42590</v>
      </c>
      <c r="AY125" s="87">
        <f t="shared" si="45"/>
        <v>83062</v>
      </c>
      <c r="AZ125" s="87">
        <f aca="true" t="shared" si="65" ref="AZ125:AZ147">N125+AG125</f>
        <v>0</v>
      </c>
      <c r="BA125" s="87">
        <f aca="true" t="shared" si="66" ref="BA125:BA147">O125+AH125</f>
        <v>73027</v>
      </c>
      <c r="BB125" s="87">
        <f aca="true" t="shared" si="67" ref="BB125:BB147">P125+AI125</f>
        <v>10035</v>
      </c>
      <c r="BC125" s="87">
        <f aca="true" t="shared" si="68" ref="BC125:BC147">Q125+AJ125</f>
        <v>0</v>
      </c>
      <c r="BD125" s="87">
        <f t="shared" si="48"/>
        <v>133477</v>
      </c>
      <c r="BE125" s="87">
        <f t="shared" si="47"/>
        <v>1928</v>
      </c>
      <c r="BF125" s="88" t="s">
        <v>157</v>
      </c>
      <c r="BG125" s="87">
        <f t="shared" si="49"/>
        <v>0</v>
      </c>
      <c r="BH125" s="87">
        <f t="shared" si="50"/>
        <v>265016</v>
      </c>
    </row>
    <row r="126" spans="1:60" ht="13.5">
      <c r="A126" s="17" t="s">
        <v>236</v>
      </c>
      <c r="B126" s="78" t="s">
        <v>118</v>
      </c>
      <c r="C126" s="79" t="s">
        <v>119</v>
      </c>
      <c r="D126" s="87">
        <f t="shared" si="55"/>
        <v>1071619</v>
      </c>
      <c r="E126" s="87">
        <f t="shared" si="56"/>
        <v>1067499</v>
      </c>
      <c r="F126" s="87">
        <v>1067499</v>
      </c>
      <c r="G126" s="87">
        <v>0</v>
      </c>
      <c r="H126" s="87">
        <v>0</v>
      </c>
      <c r="I126" s="87">
        <v>4120</v>
      </c>
      <c r="J126" s="87" t="s">
        <v>379</v>
      </c>
      <c r="K126" s="87">
        <f t="shared" si="57"/>
        <v>729547</v>
      </c>
      <c r="L126" s="87">
        <v>302156</v>
      </c>
      <c r="M126" s="88">
        <f t="shared" si="58"/>
        <v>427391</v>
      </c>
      <c r="N126" s="87">
        <v>0</v>
      </c>
      <c r="O126" s="87">
        <v>286422</v>
      </c>
      <c r="P126" s="87">
        <v>140969</v>
      </c>
      <c r="Q126" s="87">
        <v>0</v>
      </c>
      <c r="R126" s="87">
        <v>0</v>
      </c>
      <c r="S126" s="87">
        <v>0</v>
      </c>
      <c r="T126" s="87" t="s">
        <v>379</v>
      </c>
      <c r="U126" s="87">
        <v>0</v>
      </c>
      <c r="V126" s="87">
        <f t="shared" si="59"/>
        <v>1801166</v>
      </c>
      <c r="W126" s="87">
        <f t="shared" si="60"/>
        <v>0</v>
      </c>
      <c r="X126" s="87">
        <f t="shared" si="61"/>
        <v>0</v>
      </c>
      <c r="Y126" s="87">
        <v>0</v>
      </c>
      <c r="Z126" s="87">
        <v>0</v>
      </c>
      <c r="AA126" s="87">
        <v>0</v>
      </c>
      <c r="AB126" s="87">
        <v>0</v>
      </c>
      <c r="AC126" s="87" t="s">
        <v>379</v>
      </c>
      <c r="AD126" s="87">
        <f t="shared" si="62"/>
        <v>521103</v>
      </c>
      <c r="AE126" s="87">
        <v>186757</v>
      </c>
      <c r="AF126" s="88">
        <f t="shared" si="63"/>
        <v>262841</v>
      </c>
      <c r="AG126" s="87">
        <v>0</v>
      </c>
      <c r="AH126" s="87">
        <v>259442</v>
      </c>
      <c r="AI126" s="87">
        <v>3399</v>
      </c>
      <c r="AJ126" s="87">
        <v>0</v>
      </c>
      <c r="AK126" s="87">
        <v>71505</v>
      </c>
      <c r="AL126" s="87">
        <v>0</v>
      </c>
      <c r="AM126" s="87" t="s">
        <v>379</v>
      </c>
      <c r="AN126" s="87">
        <v>0</v>
      </c>
      <c r="AO126" s="87">
        <f t="shared" si="64"/>
        <v>521103</v>
      </c>
      <c r="AP126" s="87">
        <f t="shared" si="51"/>
        <v>1071619</v>
      </c>
      <c r="AQ126" s="87">
        <f t="shared" si="52"/>
        <v>1067499</v>
      </c>
      <c r="AR126" s="87">
        <f t="shared" si="53"/>
        <v>1067499</v>
      </c>
      <c r="AS126" s="87">
        <f t="shared" si="54"/>
        <v>0</v>
      </c>
      <c r="AT126" s="87">
        <f t="shared" si="41"/>
        <v>0</v>
      </c>
      <c r="AU126" s="87">
        <f t="shared" si="42"/>
        <v>4120</v>
      </c>
      <c r="AV126" s="88" t="s">
        <v>157</v>
      </c>
      <c r="AW126" s="87">
        <f t="shared" si="43"/>
        <v>1250650</v>
      </c>
      <c r="AX126" s="87">
        <f t="shared" si="44"/>
        <v>488913</v>
      </c>
      <c r="AY126" s="87">
        <f t="shared" si="45"/>
        <v>690232</v>
      </c>
      <c r="AZ126" s="87">
        <f t="shared" si="65"/>
        <v>0</v>
      </c>
      <c r="BA126" s="87">
        <f t="shared" si="66"/>
        <v>545864</v>
      </c>
      <c r="BB126" s="87">
        <f t="shared" si="67"/>
        <v>144368</v>
      </c>
      <c r="BC126" s="87">
        <f t="shared" si="68"/>
        <v>0</v>
      </c>
      <c r="BD126" s="87">
        <f t="shared" si="48"/>
        <v>71505</v>
      </c>
      <c r="BE126" s="87">
        <f t="shared" si="47"/>
        <v>0</v>
      </c>
      <c r="BF126" s="88" t="s">
        <v>157</v>
      </c>
      <c r="BG126" s="87">
        <f t="shared" si="49"/>
        <v>0</v>
      </c>
      <c r="BH126" s="87">
        <f t="shared" si="50"/>
        <v>2322269</v>
      </c>
    </row>
    <row r="127" spans="1:60" ht="13.5">
      <c r="A127" s="17" t="s">
        <v>236</v>
      </c>
      <c r="B127" s="78" t="s">
        <v>120</v>
      </c>
      <c r="C127" s="79" t="s">
        <v>121</v>
      </c>
      <c r="D127" s="87">
        <f t="shared" si="55"/>
        <v>37534</v>
      </c>
      <c r="E127" s="87">
        <f t="shared" si="56"/>
        <v>37534</v>
      </c>
      <c r="F127" s="87">
        <v>37534</v>
      </c>
      <c r="G127" s="87">
        <v>0</v>
      </c>
      <c r="H127" s="87">
        <v>0</v>
      </c>
      <c r="I127" s="87">
        <v>0</v>
      </c>
      <c r="J127" s="87" t="s">
        <v>379</v>
      </c>
      <c r="K127" s="87">
        <f t="shared" si="57"/>
        <v>162876</v>
      </c>
      <c r="L127" s="87">
        <v>21225</v>
      </c>
      <c r="M127" s="88">
        <f t="shared" si="58"/>
        <v>80879</v>
      </c>
      <c r="N127" s="87">
        <v>0</v>
      </c>
      <c r="O127" s="87">
        <v>80879</v>
      </c>
      <c r="P127" s="87">
        <v>0</v>
      </c>
      <c r="Q127" s="87">
        <v>0</v>
      </c>
      <c r="R127" s="87">
        <v>60772</v>
      </c>
      <c r="S127" s="87">
        <v>0</v>
      </c>
      <c r="T127" s="87" t="s">
        <v>379</v>
      </c>
      <c r="U127" s="87">
        <v>0</v>
      </c>
      <c r="V127" s="87">
        <f t="shared" si="59"/>
        <v>200410</v>
      </c>
      <c r="W127" s="87">
        <f t="shared" si="60"/>
        <v>0</v>
      </c>
      <c r="X127" s="87">
        <f t="shared" si="61"/>
        <v>0</v>
      </c>
      <c r="Y127" s="87">
        <v>0</v>
      </c>
      <c r="Z127" s="87">
        <v>0</v>
      </c>
      <c r="AA127" s="87">
        <v>0</v>
      </c>
      <c r="AB127" s="87">
        <v>0</v>
      </c>
      <c r="AC127" s="87" t="s">
        <v>379</v>
      </c>
      <c r="AD127" s="87">
        <f t="shared" si="62"/>
        <v>56894</v>
      </c>
      <c r="AE127" s="87">
        <v>15876</v>
      </c>
      <c r="AF127" s="88">
        <f t="shared" si="63"/>
        <v>19479</v>
      </c>
      <c r="AG127" s="87">
        <v>0</v>
      </c>
      <c r="AH127" s="87">
        <v>19479</v>
      </c>
      <c r="AI127" s="87">
        <v>0</v>
      </c>
      <c r="AJ127" s="87">
        <v>0</v>
      </c>
      <c r="AK127" s="87">
        <v>21539</v>
      </c>
      <c r="AL127" s="87">
        <v>0</v>
      </c>
      <c r="AM127" s="87" t="s">
        <v>379</v>
      </c>
      <c r="AN127" s="87">
        <v>0</v>
      </c>
      <c r="AO127" s="87">
        <f t="shared" si="64"/>
        <v>56894</v>
      </c>
      <c r="AP127" s="87">
        <f t="shared" si="51"/>
        <v>37534</v>
      </c>
      <c r="AQ127" s="87">
        <f t="shared" si="52"/>
        <v>37534</v>
      </c>
      <c r="AR127" s="87">
        <f t="shared" si="53"/>
        <v>37534</v>
      </c>
      <c r="AS127" s="87">
        <f t="shared" si="54"/>
        <v>0</v>
      </c>
      <c r="AT127" s="87">
        <f t="shared" si="41"/>
        <v>0</v>
      </c>
      <c r="AU127" s="87">
        <f t="shared" si="42"/>
        <v>0</v>
      </c>
      <c r="AV127" s="88" t="s">
        <v>157</v>
      </c>
      <c r="AW127" s="87">
        <f t="shared" si="43"/>
        <v>219770</v>
      </c>
      <c r="AX127" s="87">
        <f t="shared" si="44"/>
        <v>37101</v>
      </c>
      <c r="AY127" s="87">
        <f t="shared" si="45"/>
        <v>100358</v>
      </c>
      <c r="AZ127" s="87">
        <f t="shared" si="65"/>
        <v>0</v>
      </c>
      <c r="BA127" s="87">
        <f t="shared" si="66"/>
        <v>100358</v>
      </c>
      <c r="BB127" s="87">
        <f t="shared" si="67"/>
        <v>0</v>
      </c>
      <c r="BC127" s="87">
        <f t="shared" si="68"/>
        <v>0</v>
      </c>
      <c r="BD127" s="87">
        <f t="shared" si="48"/>
        <v>82311</v>
      </c>
      <c r="BE127" s="87">
        <f t="shared" si="47"/>
        <v>0</v>
      </c>
      <c r="BF127" s="88" t="s">
        <v>157</v>
      </c>
      <c r="BG127" s="87">
        <f t="shared" si="49"/>
        <v>0</v>
      </c>
      <c r="BH127" s="87">
        <f t="shared" si="50"/>
        <v>257304</v>
      </c>
    </row>
    <row r="128" spans="1:60" ht="13.5">
      <c r="A128" s="17" t="s">
        <v>236</v>
      </c>
      <c r="B128" s="78" t="s">
        <v>122</v>
      </c>
      <c r="C128" s="79" t="s">
        <v>123</v>
      </c>
      <c r="D128" s="87">
        <f t="shared" si="55"/>
        <v>2617637</v>
      </c>
      <c r="E128" s="87">
        <f t="shared" si="56"/>
        <v>2617637</v>
      </c>
      <c r="F128" s="87">
        <v>2295817</v>
      </c>
      <c r="G128" s="87">
        <v>321820</v>
      </c>
      <c r="H128" s="87">
        <v>0</v>
      </c>
      <c r="I128" s="87">
        <v>0</v>
      </c>
      <c r="J128" s="87" t="s">
        <v>379</v>
      </c>
      <c r="K128" s="87">
        <f t="shared" si="57"/>
        <v>405120</v>
      </c>
      <c r="L128" s="87">
        <v>80029</v>
      </c>
      <c r="M128" s="88">
        <f t="shared" si="58"/>
        <v>166230</v>
      </c>
      <c r="N128" s="87">
        <v>0</v>
      </c>
      <c r="O128" s="87">
        <v>148642</v>
      </c>
      <c r="P128" s="87">
        <v>17588</v>
      </c>
      <c r="Q128" s="87">
        <v>25364</v>
      </c>
      <c r="R128" s="87">
        <v>128034</v>
      </c>
      <c r="S128" s="87">
        <v>5463</v>
      </c>
      <c r="T128" s="87" t="s">
        <v>379</v>
      </c>
      <c r="U128" s="87">
        <v>0</v>
      </c>
      <c r="V128" s="87">
        <f t="shared" si="59"/>
        <v>3022757</v>
      </c>
      <c r="W128" s="87">
        <f t="shared" si="60"/>
        <v>21420</v>
      </c>
      <c r="X128" s="87">
        <f t="shared" si="61"/>
        <v>21420</v>
      </c>
      <c r="Y128" s="87">
        <v>0</v>
      </c>
      <c r="Z128" s="87">
        <v>0</v>
      </c>
      <c r="AA128" s="87">
        <v>21420</v>
      </c>
      <c r="AB128" s="87">
        <v>0</v>
      </c>
      <c r="AC128" s="87" t="s">
        <v>379</v>
      </c>
      <c r="AD128" s="87">
        <f t="shared" si="62"/>
        <v>172819</v>
      </c>
      <c r="AE128" s="87">
        <v>53538</v>
      </c>
      <c r="AF128" s="88">
        <f t="shared" si="63"/>
        <v>76048</v>
      </c>
      <c r="AG128" s="87">
        <v>0</v>
      </c>
      <c r="AH128" s="87">
        <v>76048</v>
      </c>
      <c r="AI128" s="87">
        <v>0</v>
      </c>
      <c r="AJ128" s="87">
        <v>8978</v>
      </c>
      <c r="AK128" s="87">
        <v>33846</v>
      </c>
      <c r="AL128" s="87">
        <v>409</v>
      </c>
      <c r="AM128" s="87" t="s">
        <v>379</v>
      </c>
      <c r="AN128" s="87">
        <v>0</v>
      </c>
      <c r="AO128" s="87">
        <f t="shared" si="64"/>
        <v>194239</v>
      </c>
      <c r="AP128" s="87">
        <f t="shared" si="51"/>
        <v>2639057</v>
      </c>
      <c r="AQ128" s="87">
        <f t="shared" si="52"/>
        <v>2639057</v>
      </c>
      <c r="AR128" s="87">
        <f t="shared" si="53"/>
        <v>2295817</v>
      </c>
      <c r="AS128" s="87">
        <f t="shared" si="54"/>
        <v>321820</v>
      </c>
      <c r="AT128" s="87">
        <f t="shared" si="41"/>
        <v>21420</v>
      </c>
      <c r="AU128" s="87">
        <f t="shared" si="42"/>
        <v>0</v>
      </c>
      <c r="AV128" s="88" t="s">
        <v>157</v>
      </c>
      <c r="AW128" s="87">
        <f t="shared" si="43"/>
        <v>577939</v>
      </c>
      <c r="AX128" s="87">
        <f t="shared" si="44"/>
        <v>133567</v>
      </c>
      <c r="AY128" s="87">
        <f t="shared" si="45"/>
        <v>242278</v>
      </c>
      <c r="AZ128" s="87">
        <f t="shared" si="65"/>
        <v>0</v>
      </c>
      <c r="BA128" s="87">
        <f t="shared" si="66"/>
        <v>224690</v>
      </c>
      <c r="BB128" s="87">
        <f t="shared" si="67"/>
        <v>17588</v>
      </c>
      <c r="BC128" s="87">
        <f t="shared" si="68"/>
        <v>34342</v>
      </c>
      <c r="BD128" s="87">
        <f t="shared" si="48"/>
        <v>161880</v>
      </c>
      <c r="BE128" s="87">
        <f t="shared" si="47"/>
        <v>5872</v>
      </c>
      <c r="BF128" s="88" t="s">
        <v>157</v>
      </c>
      <c r="BG128" s="87">
        <f t="shared" si="49"/>
        <v>0</v>
      </c>
      <c r="BH128" s="87">
        <f t="shared" si="50"/>
        <v>3216996</v>
      </c>
    </row>
    <row r="129" spans="1:60" ht="13.5">
      <c r="A129" s="17" t="s">
        <v>236</v>
      </c>
      <c r="B129" s="78" t="s">
        <v>124</v>
      </c>
      <c r="C129" s="79" t="s">
        <v>125</v>
      </c>
      <c r="D129" s="87">
        <f t="shared" si="55"/>
        <v>0</v>
      </c>
      <c r="E129" s="87">
        <f t="shared" si="56"/>
        <v>0</v>
      </c>
      <c r="F129" s="87">
        <v>0</v>
      </c>
      <c r="G129" s="87">
        <v>0</v>
      </c>
      <c r="H129" s="87">
        <v>0</v>
      </c>
      <c r="I129" s="87">
        <v>0</v>
      </c>
      <c r="J129" s="87" t="s">
        <v>379</v>
      </c>
      <c r="K129" s="87">
        <f t="shared" si="57"/>
        <v>0</v>
      </c>
      <c r="L129" s="87">
        <v>0</v>
      </c>
      <c r="M129" s="88">
        <f t="shared" si="58"/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 t="s">
        <v>379</v>
      </c>
      <c r="U129" s="87">
        <v>0</v>
      </c>
      <c r="V129" s="87">
        <f t="shared" si="59"/>
        <v>0</v>
      </c>
      <c r="W129" s="87">
        <f t="shared" si="60"/>
        <v>0</v>
      </c>
      <c r="X129" s="87">
        <f t="shared" si="61"/>
        <v>0</v>
      </c>
      <c r="Y129" s="87">
        <v>0</v>
      </c>
      <c r="Z129" s="87">
        <v>0</v>
      </c>
      <c r="AA129" s="87">
        <v>0</v>
      </c>
      <c r="AB129" s="87">
        <v>0</v>
      </c>
      <c r="AC129" s="87" t="s">
        <v>379</v>
      </c>
      <c r="AD129" s="87">
        <f t="shared" si="62"/>
        <v>151937</v>
      </c>
      <c r="AE129" s="87">
        <v>64442</v>
      </c>
      <c r="AF129" s="88">
        <f t="shared" si="63"/>
        <v>82821</v>
      </c>
      <c r="AG129" s="87">
        <v>0</v>
      </c>
      <c r="AH129" s="87">
        <v>82410</v>
      </c>
      <c r="AI129" s="87">
        <v>411</v>
      </c>
      <c r="AJ129" s="87">
        <v>0</v>
      </c>
      <c r="AK129" s="87">
        <v>4674</v>
      </c>
      <c r="AL129" s="87">
        <v>0</v>
      </c>
      <c r="AM129" s="87" t="s">
        <v>379</v>
      </c>
      <c r="AN129" s="87">
        <v>1980</v>
      </c>
      <c r="AO129" s="87">
        <f t="shared" si="64"/>
        <v>153917</v>
      </c>
      <c r="AP129" s="87">
        <f t="shared" si="51"/>
        <v>0</v>
      </c>
      <c r="AQ129" s="87">
        <f t="shared" si="52"/>
        <v>0</v>
      </c>
      <c r="AR129" s="87">
        <f t="shared" si="53"/>
        <v>0</v>
      </c>
      <c r="AS129" s="87">
        <f t="shared" si="54"/>
        <v>0</v>
      </c>
      <c r="AT129" s="87">
        <f t="shared" si="41"/>
        <v>0</v>
      </c>
      <c r="AU129" s="87">
        <f t="shared" si="42"/>
        <v>0</v>
      </c>
      <c r="AV129" s="88" t="s">
        <v>157</v>
      </c>
      <c r="AW129" s="87">
        <f t="shared" si="43"/>
        <v>151937</v>
      </c>
      <c r="AX129" s="87">
        <f t="shared" si="44"/>
        <v>64442</v>
      </c>
      <c r="AY129" s="87">
        <f t="shared" si="45"/>
        <v>82821</v>
      </c>
      <c r="AZ129" s="87">
        <f t="shared" si="65"/>
        <v>0</v>
      </c>
      <c r="BA129" s="87">
        <f t="shared" si="66"/>
        <v>82410</v>
      </c>
      <c r="BB129" s="87">
        <f t="shared" si="67"/>
        <v>411</v>
      </c>
      <c r="BC129" s="87">
        <f t="shared" si="68"/>
        <v>0</v>
      </c>
      <c r="BD129" s="87">
        <f t="shared" si="48"/>
        <v>4674</v>
      </c>
      <c r="BE129" s="87">
        <f t="shared" si="47"/>
        <v>0</v>
      </c>
      <c r="BF129" s="88" t="s">
        <v>157</v>
      </c>
      <c r="BG129" s="87">
        <f t="shared" si="49"/>
        <v>1980</v>
      </c>
      <c r="BH129" s="87">
        <f t="shared" si="50"/>
        <v>153917</v>
      </c>
    </row>
    <row r="130" spans="1:60" ht="13.5">
      <c r="A130" s="17" t="s">
        <v>236</v>
      </c>
      <c r="B130" s="78" t="s">
        <v>126</v>
      </c>
      <c r="C130" s="79" t="s">
        <v>127</v>
      </c>
      <c r="D130" s="87">
        <f t="shared" si="55"/>
        <v>93030</v>
      </c>
      <c r="E130" s="87">
        <f t="shared" si="56"/>
        <v>93030</v>
      </c>
      <c r="F130" s="87">
        <v>93030</v>
      </c>
      <c r="G130" s="87">
        <v>0</v>
      </c>
      <c r="H130" s="87">
        <v>0</v>
      </c>
      <c r="I130" s="87">
        <v>0</v>
      </c>
      <c r="J130" s="87" t="s">
        <v>379</v>
      </c>
      <c r="K130" s="87">
        <f t="shared" si="57"/>
        <v>452566</v>
      </c>
      <c r="L130" s="87">
        <v>103088</v>
      </c>
      <c r="M130" s="88">
        <f t="shared" si="58"/>
        <v>208651</v>
      </c>
      <c r="N130" s="87">
        <v>0</v>
      </c>
      <c r="O130" s="87">
        <v>208052</v>
      </c>
      <c r="P130" s="87">
        <v>599</v>
      </c>
      <c r="Q130" s="87">
        <v>9765</v>
      </c>
      <c r="R130" s="87">
        <v>131062</v>
      </c>
      <c r="S130" s="87">
        <v>0</v>
      </c>
      <c r="T130" s="87" t="s">
        <v>379</v>
      </c>
      <c r="U130" s="87">
        <v>0</v>
      </c>
      <c r="V130" s="87">
        <f t="shared" si="59"/>
        <v>545596</v>
      </c>
      <c r="W130" s="87">
        <f t="shared" si="60"/>
        <v>830</v>
      </c>
      <c r="X130" s="87">
        <f t="shared" si="61"/>
        <v>830</v>
      </c>
      <c r="Y130" s="87">
        <v>830</v>
      </c>
      <c r="Z130" s="87">
        <v>0</v>
      </c>
      <c r="AA130" s="87">
        <v>0</v>
      </c>
      <c r="AB130" s="87">
        <v>0</v>
      </c>
      <c r="AC130" s="87" t="s">
        <v>379</v>
      </c>
      <c r="AD130" s="87">
        <f t="shared" si="62"/>
        <v>98712</v>
      </c>
      <c r="AE130" s="87">
        <v>28326</v>
      </c>
      <c r="AF130" s="88">
        <f t="shared" si="63"/>
        <v>22720</v>
      </c>
      <c r="AG130" s="87">
        <v>0</v>
      </c>
      <c r="AH130" s="87">
        <v>22720</v>
      </c>
      <c r="AI130" s="87">
        <v>0</v>
      </c>
      <c r="AJ130" s="87">
        <v>786</v>
      </c>
      <c r="AK130" s="87">
        <v>46880</v>
      </c>
      <c r="AL130" s="87">
        <v>0</v>
      </c>
      <c r="AM130" s="87" t="s">
        <v>379</v>
      </c>
      <c r="AN130" s="87">
        <v>0</v>
      </c>
      <c r="AO130" s="87">
        <f t="shared" si="64"/>
        <v>99542</v>
      </c>
      <c r="AP130" s="87">
        <f t="shared" si="51"/>
        <v>93860</v>
      </c>
      <c r="AQ130" s="87">
        <f t="shared" si="52"/>
        <v>93860</v>
      </c>
      <c r="AR130" s="87">
        <f t="shared" si="53"/>
        <v>93860</v>
      </c>
      <c r="AS130" s="87">
        <f t="shared" si="54"/>
        <v>0</v>
      </c>
      <c r="AT130" s="87">
        <f t="shared" si="41"/>
        <v>0</v>
      </c>
      <c r="AU130" s="87">
        <f t="shared" si="42"/>
        <v>0</v>
      </c>
      <c r="AV130" s="88" t="s">
        <v>157</v>
      </c>
      <c r="AW130" s="87">
        <f t="shared" si="43"/>
        <v>551278</v>
      </c>
      <c r="AX130" s="87">
        <f t="shared" si="44"/>
        <v>131414</v>
      </c>
      <c r="AY130" s="87">
        <f t="shared" si="45"/>
        <v>231371</v>
      </c>
      <c r="AZ130" s="87">
        <f t="shared" si="65"/>
        <v>0</v>
      </c>
      <c r="BA130" s="87">
        <f t="shared" si="66"/>
        <v>230772</v>
      </c>
      <c r="BB130" s="87">
        <f t="shared" si="67"/>
        <v>599</v>
      </c>
      <c r="BC130" s="87">
        <f t="shared" si="68"/>
        <v>10551</v>
      </c>
      <c r="BD130" s="87">
        <f t="shared" si="48"/>
        <v>177942</v>
      </c>
      <c r="BE130" s="87">
        <f t="shared" si="47"/>
        <v>0</v>
      </c>
      <c r="BF130" s="88" t="s">
        <v>157</v>
      </c>
      <c r="BG130" s="87">
        <f t="shared" si="49"/>
        <v>0</v>
      </c>
      <c r="BH130" s="87">
        <f t="shared" si="50"/>
        <v>645138</v>
      </c>
    </row>
    <row r="131" spans="1:60" ht="13.5">
      <c r="A131" s="17" t="s">
        <v>236</v>
      </c>
      <c r="B131" s="78" t="s">
        <v>128</v>
      </c>
      <c r="C131" s="79" t="s">
        <v>129</v>
      </c>
      <c r="D131" s="87">
        <f t="shared" si="55"/>
        <v>263550</v>
      </c>
      <c r="E131" s="87">
        <f t="shared" si="56"/>
        <v>263550</v>
      </c>
      <c r="F131" s="87">
        <v>263550</v>
      </c>
      <c r="G131" s="87">
        <v>0</v>
      </c>
      <c r="H131" s="87">
        <v>0</v>
      </c>
      <c r="I131" s="87">
        <v>0</v>
      </c>
      <c r="J131" s="87" t="s">
        <v>379</v>
      </c>
      <c r="K131" s="87">
        <f t="shared" si="57"/>
        <v>432643</v>
      </c>
      <c r="L131" s="87">
        <v>97424</v>
      </c>
      <c r="M131" s="88">
        <f t="shared" si="58"/>
        <v>178044</v>
      </c>
      <c r="N131" s="87">
        <v>0</v>
      </c>
      <c r="O131" s="87">
        <v>144057</v>
      </c>
      <c r="P131" s="87">
        <v>33987</v>
      </c>
      <c r="Q131" s="87">
        <v>0</v>
      </c>
      <c r="R131" s="87">
        <v>157175</v>
      </c>
      <c r="S131" s="87">
        <v>0</v>
      </c>
      <c r="T131" s="87" t="s">
        <v>379</v>
      </c>
      <c r="U131" s="87">
        <v>0</v>
      </c>
      <c r="V131" s="87">
        <f t="shared" si="59"/>
        <v>696193</v>
      </c>
      <c r="W131" s="87">
        <f t="shared" si="60"/>
        <v>0</v>
      </c>
      <c r="X131" s="87">
        <f t="shared" si="61"/>
        <v>0</v>
      </c>
      <c r="Y131" s="87">
        <v>0</v>
      </c>
      <c r="Z131" s="87">
        <v>0</v>
      </c>
      <c r="AA131" s="87">
        <v>0</v>
      </c>
      <c r="AB131" s="87">
        <v>0</v>
      </c>
      <c r="AC131" s="87" t="s">
        <v>379</v>
      </c>
      <c r="AD131" s="87">
        <f t="shared" si="62"/>
        <v>0</v>
      </c>
      <c r="AE131" s="87">
        <v>0</v>
      </c>
      <c r="AF131" s="88">
        <f t="shared" si="63"/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0</v>
      </c>
      <c r="AM131" s="87" t="s">
        <v>379</v>
      </c>
      <c r="AN131" s="87">
        <v>0</v>
      </c>
      <c r="AO131" s="87">
        <f t="shared" si="64"/>
        <v>0</v>
      </c>
      <c r="AP131" s="87">
        <f t="shared" si="51"/>
        <v>263550</v>
      </c>
      <c r="AQ131" s="87">
        <f t="shared" si="52"/>
        <v>263550</v>
      </c>
      <c r="AR131" s="87">
        <f t="shared" si="53"/>
        <v>263550</v>
      </c>
      <c r="AS131" s="87">
        <f t="shared" si="54"/>
        <v>0</v>
      </c>
      <c r="AT131" s="87">
        <f t="shared" si="41"/>
        <v>0</v>
      </c>
      <c r="AU131" s="87">
        <f t="shared" si="42"/>
        <v>0</v>
      </c>
      <c r="AV131" s="88" t="s">
        <v>157</v>
      </c>
      <c r="AW131" s="87">
        <f t="shared" si="43"/>
        <v>432643</v>
      </c>
      <c r="AX131" s="87">
        <f t="shared" si="44"/>
        <v>97424</v>
      </c>
      <c r="AY131" s="87">
        <f t="shared" si="45"/>
        <v>178044</v>
      </c>
      <c r="AZ131" s="87">
        <f t="shared" si="65"/>
        <v>0</v>
      </c>
      <c r="BA131" s="87">
        <f t="shared" si="66"/>
        <v>144057</v>
      </c>
      <c r="BB131" s="87">
        <f t="shared" si="67"/>
        <v>33987</v>
      </c>
      <c r="BC131" s="87">
        <f t="shared" si="68"/>
        <v>0</v>
      </c>
      <c r="BD131" s="87">
        <f t="shared" si="48"/>
        <v>157175</v>
      </c>
      <c r="BE131" s="87">
        <f t="shared" si="47"/>
        <v>0</v>
      </c>
      <c r="BF131" s="88" t="s">
        <v>157</v>
      </c>
      <c r="BG131" s="87">
        <f t="shared" si="49"/>
        <v>0</v>
      </c>
      <c r="BH131" s="87">
        <f t="shared" si="50"/>
        <v>696193</v>
      </c>
    </row>
    <row r="132" spans="1:60" ht="13.5">
      <c r="A132" s="17" t="s">
        <v>236</v>
      </c>
      <c r="B132" s="78" t="s">
        <v>130</v>
      </c>
      <c r="C132" s="79" t="s">
        <v>131</v>
      </c>
      <c r="D132" s="87">
        <f t="shared" si="55"/>
        <v>115358</v>
      </c>
      <c r="E132" s="87">
        <f t="shared" si="56"/>
        <v>115358</v>
      </c>
      <c r="F132" s="87">
        <v>0</v>
      </c>
      <c r="G132" s="87">
        <v>115358</v>
      </c>
      <c r="H132" s="87">
        <v>0</v>
      </c>
      <c r="I132" s="87">
        <v>0</v>
      </c>
      <c r="J132" s="87" t="s">
        <v>379</v>
      </c>
      <c r="K132" s="87">
        <f t="shared" si="57"/>
        <v>181744</v>
      </c>
      <c r="L132" s="87">
        <v>28077</v>
      </c>
      <c r="M132" s="88">
        <f t="shared" si="58"/>
        <v>90799</v>
      </c>
      <c r="N132" s="87">
        <v>0</v>
      </c>
      <c r="O132" s="87">
        <v>86400</v>
      </c>
      <c r="P132" s="87">
        <v>4399</v>
      </c>
      <c r="Q132" s="87">
        <v>0</v>
      </c>
      <c r="R132" s="87">
        <v>62868</v>
      </c>
      <c r="S132" s="87">
        <v>0</v>
      </c>
      <c r="T132" s="87" t="s">
        <v>379</v>
      </c>
      <c r="U132" s="87">
        <v>0</v>
      </c>
      <c r="V132" s="87">
        <f t="shared" si="59"/>
        <v>297102</v>
      </c>
      <c r="W132" s="87">
        <f t="shared" si="60"/>
        <v>0</v>
      </c>
      <c r="X132" s="87">
        <f t="shared" si="61"/>
        <v>0</v>
      </c>
      <c r="Y132" s="87">
        <v>0</v>
      </c>
      <c r="Z132" s="87">
        <v>0</v>
      </c>
      <c r="AA132" s="87">
        <v>0</v>
      </c>
      <c r="AB132" s="87">
        <v>0</v>
      </c>
      <c r="AC132" s="87" t="s">
        <v>379</v>
      </c>
      <c r="AD132" s="87">
        <f t="shared" si="62"/>
        <v>72691</v>
      </c>
      <c r="AE132" s="87">
        <v>9359</v>
      </c>
      <c r="AF132" s="88">
        <f t="shared" si="63"/>
        <v>41396</v>
      </c>
      <c r="AG132" s="87">
        <v>0</v>
      </c>
      <c r="AH132" s="87">
        <v>41396</v>
      </c>
      <c r="AI132" s="87">
        <v>0</v>
      </c>
      <c r="AJ132" s="87">
        <v>0</v>
      </c>
      <c r="AK132" s="87">
        <v>21936</v>
      </c>
      <c r="AL132" s="87">
        <v>0</v>
      </c>
      <c r="AM132" s="87" t="s">
        <v>379</v>
      </c>
      <c r="AN132" s="87">
        <v>0</v>
      </c>
      <c r="AO132" s="87">
        <f t="shared" si="64"/>
        <v>72691</v>
      </c>
      <c r="AP132" s="87">
        <f t="shared" si="51"/>
        <v>115358</v>
      </c>
      <c r="AQ132" s="87">
        <f t="shared" si="52"/>
        <v>115358</v>
      </c>
      <c r="AR132" s="87">
        <f t="shared" si="53"/>
        <v>0</v>
      </c>
      <c r="AS132" s="87">
        <f t="shared" si="54"/>
        <v>115358</v>
      </c>
      <c r="AT132" s="87">
        <f t="shared" si="41"/>
        <v>0</v>
      </c>
      <c r="AU132" s="87">
        <f t="shared" si="42"/>
        <v>0</v>
      </c>
      <c r="AV132" s="88" t="s">
        <v>157</v>
      </c>
      <c r="AW132" s="87">
        <f t="shared" si="43"/>
        <v>254435</v>
      </c>
      <c r="AX132" s="87">
        <f t="shared" si="44"/>
        <v>37436</v>
      </c>
      <c r="AY132" s="87">
        <f t="shared" si="45"/>
        <v>132195</v>
      </c>
      <c r="AZ132" s="87">
        <f t="shared" si="65"/>
        <v>0</v>
      </c>
      <c r="BA132" s="87">
        <f t="shared" si="66"/>
        <v>127796</v>
      </c>
      <c r="BB132" s="87">
        <f t="shared" si="67"/>
        <v>4399</v>
      </c>
      <c r="BC132" s="87">
        <f t="shared" si="68"/>
        <v>0</v>
      </c>
      <c r="BD132" s="87">
        <f t="shared" si="48"/>
        <v>84804</v>
      </c>
      <c r="BE132" s="87">
        <f t="shared" si="47"/>
        <v>0</v>
      </c>
      <c r="BF132" s="88" t="s">
        <v>157</v>
      </c>
      <c r="BG132" s="87">
        <f t="shared" si="49"/>
        <v>0</v>
      </c>
      <c r="BH132" s="87">
        <f t="shared" si="50"/>
        <v>369793</v>
      </c>
    </row>
    <row r="133" spans="1:60" ht="13.5">
      <c r="A133" s="17" t="s">
        <v>236</v>
      </c>
      <c r="B133" s="78" t="s">
        <v>132</v>
      </c>
      <c r="C133" s="79" t="s">
        <v>133</v>
      </c>
      <c r="D133" s="87">
        <f t="shared" si="55"/>
        <v>783522</v>
      </c>
      <c r="E133" s="87">
        <f t="shared" si="56"/>
        <v>783522</v>
      </c>
      <c r="F133" s="87">
        <v>404535</v>
      </c>
      <c r="G133" s="87">
        <v>378987</v>
      </c>
      <c r="H133" s="87">
        <v>0</v>
      </c>
      <c r="I133" s="87">
        <v>0</v>
      </c>
      <c r="J133" s="87" t="s">
        <v>379</v>
      </c>
      <c r="K133" s="87">
        <f t="shared" si="57"/>
        <v>437637</v>
      </c>
      <c r="L133" s="87">
        <v>118509</v>
      </c>
      <c r="M133" s="88">
        <f t="shared" si="58"/>
        <v>99637</v>
      </c>
      <c r="N133" s="87">
        <v>0</v>
      </c>
      <c r="O133" s="87">
        <v>93092</v>
      </c>
      <c r="P133" s="87">
        <v>6545</v>
      </c>
      <c r="Q133" s="87">
        <v>0</v>
      </c>
      <c r="R133" s="87">
        <v>219491</v>
      </c>
      <c r="S133" s="87">
        <v>0</v>
      </c>
      <c r="T133" s="87" t="s">
        <v>379</v>
      </c>
      <c r="U133" s="87">
        <v>45052</v>
      </c>
      <c r="V133" s="87">
        <f t="shared" si="59"/>
        <v>1266211</v>
      </c>
      <c r="W133" s="87">
        <f t="shared" si="60"/>
        <v>0</v>
      </c>
      <c r="X133" s="87">
        <f t="shared" si="61"/>
        <v>0</v>
      </c>
      <c r="Y133" s="87">
        <v>0</v>
      </c>
      <c r="Z133" s="87">
        <v>0</v>
      </c>
      <c r="AA133" s="87">
        <v>0</v>
      </c>
      <c r="AB133" s="87">
        <v>0</v>
      </c>
      <c r="AC133" s="87" t="s">
        <v>379</v>
      </c>
      <c r="AD133" s="87">
        <f t="shared" si="62"/>
        <v>110265</v>
      </c>
      <c r="AE133" s="87">
        <v>38044</v>
      </c>
      <c r="AF133" s="88">
        <f t="shared" si="63"/>
        <v>63895</v>
      </c>
      <c r="AG133" s="87">
        <v>0</v>
      </c>
      <c r="AH133" s="87">
        <v>63895</v>
      </c>
      <c r="AI133" s="87">
        <v>0</v>
      </c>
      <c r="AJ133" s="87">
        <v>0</v>
      </c>
      <c r="AK133" s="87">
        <v>8326</v>
      </c>
      <c r="AL133" s="87">
        <v>0</v>
      </c>
      <c r="AM133" s="87" t="s">
        <v>379</v>
      </c>
      <c r="AN133" s="87">
        <v>0</v>
      </c>
      <c r="AO133" s="87">
        <f t="shared" si="64"/>
        <v>110265</v>
      </c>
      <c r="AP133" s="87">
        <f t="shared" si="51"/>
        <v>783522</v>
      </c>
      <c r="AQ133" s="87">
        <f t="shared" si="52"/>
        <v>783522</v>
      </c>
      <c r="AR133" s="87">
        <f t="shared" si="53"/>
        <v>404535</v>
      </c>
      <c r="AS133" s="87">
        <f t="shared" si="54"/>
        <v>378987</v>
      </c>
      <c r="AT133" s="87">
        <f t="shared" si="41"/>
        <v>0</v>
      </c>
      <c r="AU133" s="87">
        <f t="shared" si="42"/>
        <v>0</v>
      </c>
      <c r="AV133" s="88" t="s">
        <v>157</v>
      </c>
      <c r="AW133" s="87">
        <f t="shared" si="43"/>
        <v>547902</v>
      </c>
      <c r="AX133" s="87">
        <f t="shared" si="44"/>
        <v>156553</v>
      </c>
      <c r="AY133" s="87">
        <f t="shared" si="45"/>
        <v>163532</v>
      </c>
      <c r="AZ133" s="87">
        <f t="shared" si="65"/>
        <v>0</v>
      </c>
      <c r="BA133" s="87">
        <f t="shared" si="66"/>
        <v>156987</v>
      </c>
      <c r="BB133" s="87">
        <f t="shared" si="67"/>
        <v>6545</v>
      </c>
      <c r="BC133" s="87">
        <f t="shared" si="68"/>
        <v>0</v>
      </c>
      <c r="BD133" s="87">
        <f t="shared" si="48"/>
        <v>227817</v>
      </c>
      <c r="BE133" s="87">
        <f t="shared" si="47"/>
        <v>0</v>
      </c>
      <c r="BF133" s="88" t="s">
        <v>157</v>
      </c>
      <c r="BG133" s="87">
        <f t="shared" si="49"/>
        <v>45052</v>
      </c>
      <c r="BH133" s="87">
        <f t="shared" si="50"/>
        <v>1376476</v>
      </c>
    </row>
    <row r="134" spans="1:60" ht="13.5">
      <c r="A134" s="17" t="s">
        <v>236</v>
      </c>
      <c r="B134" s="78" t="s">
        <v>134</v>
      </c>
      <c r="C134" s="79" t="s">
        <v>135</v>
      </c>
      <c r="D134" s="87">
        <f t="shared" si="55"/>
        <v>0</v>
      </c>
      <c r="E134" s="87">
        <f t="shared" si="56"/>
        <v>0</v>
      </c>
      <c r="F134" s="87">
        <v>0</v>
      </c>
      <c r="G134" s="87">
        <v>0</v>
      </c>
      <c r="H134" s="87">
        <v>0</v>
      </c>
      <c r="I134" s="87">
        <v>0</v>
      </c>
      <c r="J134" s="87" t="s">
        <v>379</v>
      </c>
      <c r="K134" s="87">
        <f t="shared" si="57"/>
        <v>64431</v>
      </c>
      <c r="L134" s="87">
        <v>39917</v>
      </c>
      <c r="M134" s="88">
        <f t="shared" si="58"/>
        <v>23024</v>
      </c>
      <c r="N134" s="87">
        <v>0</v>
      </c>
      <c r="O134" s="87">
        <v>10992</v>
      </c>
      <c r="P134" s="87">
        <v>12032</v>
      </c>
      <c r="Q134" s="87">
        <v>0</v>
      </c>
      <c r="R134" s="87">
        <v>0</v>
      </c>
      <c r="S134" s="87">
        <v>1490</v>
      </c>
      <c r="T134" s="87" t="s">
        <v>379</v>
      </c>
      <c r="U134" s="87">
        <v>376</v>
      </c>
      <c r="V134" s="87">
        <f t="shared" si="59"/>
        <v>64807</v>
      </c>
      <c r="W134" s="87">
        <f t="shared" si="60"/>
        <v>0</v>
      </c>
      <c r="X134" s="87">
        <f t="shared" si="61"/>
        <v>0</v>
      </c>
      <c r="Y134" s="87">
        <v>0</v>
      </c>
      <c r="Z134" s="87">
        <v>0</v>
      </c>
      <c r="AA134" s="87">
        <v>0</v>
      </c>
      <c r="AB134" s="87">
        <v>0</v>
      </c>
      <c r="AC134" s="87" t="s">
        <v>379</v>
      </c>
      <c r="AD134" s="87">
        <f t="shared" si="62"/>
        <v>0</v>
      </c>
      <c r="AE134" s="87">
        <v>0</v>
      </c>
      <c r="AF134" s="88">
        <f t="shared" si="63"/>
        <v>0</v>
      </c>
      <c r="AG134" s="87">
        <v>0</v>
      </c>
      <c r="AH134" s="87">
        <v>0</v>
      </c>
      <c r="AI134" s="87">
        <v>0</v>
      </c>
      <c r="AJ134" s="87">
        <v>0</v>
      </c>
      <c r="AK134" s="87">
        <v>0</v>
      </c>
      <c r="AL134" s="87">
        <v>0</v>
      </c>
      <c r="AM134" s="87" t="s">
        <v>379</v>
      </c>
      <c r="AN134" s="87">
        <v>0</v>
      </c>
      <c r="AO134" s="87">
        <f t="shared" si="64"/>
        <v>0</v>
      </c>
      <c r="AP134" s="87">
        <f t="shared" si="51"/>
        <v>0</v>
      </c>
      <c r="AQ134" s="87">
        <f t="shared" si="52"/>
        <v>0</v>
      </c>
      <c r="AR134" s="87">
        <f t="shared" si="53"/>
        <v>0</v>
      </c>
      <c r="AS134" s="87">
        <f t="shared" si="54"/>
        <v>0</v>
      </c>
      <c r="AT134" s="87">
        <f t="shared" si="41"/>
        <v>0</v>
      </c>
      <c r="AU134" s="87">
        <f t="shared" si="42"/>
        <v>0</v>
      </c>
      <c r="AV134" s="88" t="s">
        <v>157</v>
      </c>
      <c r="AW134" s="87">
        <f t="shared" si="43"/>
        <v>64431</v>
      </c>
      <c r="AX134" s="87">
        <f t="shared" si="44"/>
        <v>39917</v>
      </c>
      <c r="AY134" s="87">
        <f t="shared" si="45"/>
        <v>23024</v>
      </c>
      <c r="AZ134" s="87">
        <f t="shared" si="65"/>
        <v>0</v>
      </c>
      <c r="BA134" s="87">
        <f t="shared" si="66"/>
        <v>10992</v>
      </c>
      <c r="BB134" s="87">
        <f t="shared" si="67"/>
        <v>12032</v>
      </c>
      <c r="BC134" s="87">
        <f t="shared" si="68"/>
        <v>0</v>
      </c>
      <c r="BD134" s="87">
        <f t="shared" si="48"/>
        <v>0</v>
      </c>
      <c r="BE134" s="87">
        <f t="shared" si="47"/>
        <v>1490</v>
      </c>
      <c r="BF134" s="88" t="s">
        <v>157</v>
      </c>
      <c r="BG134" s="87">
        <f t="shared" si="49"/>
        <v>376</v>
      </c>
      <c r="BH134" s="87">
        <f t="shared" si="50"/>
        <v>64807</v>
      </c>
    </row>
    <row r="135" spans="1:60" ht="13.5">
      <c r="A135" s="17" t="s">
        <v>236</v>
      </c>
      <c r="B135" s="78" t="s">
        <v>354</v>
      </c>
      <c r="C135" s="79" t="s">
        <v>355</v>
      </c>
      <c r="D135" s="87">
        <f t="shared" si="55"/>
        <v>0</v>
      </c>
      <c r="E135" s="87">
        <f t="shared" si="56"/>
        <v>0</v>
      </c>
      <c r="F135" s="87">
        <v>0</v>
      </c>
      <c r="G135" s="87">
        <v>0</v>
      </c>
      <c r="H135" s="87">
        <v>0</v>
      </c>
      <c r="I135" s="87">
        <v>0</v>
      </c>
      <c r="J135" s="87" t="s">
        <v>379</v>
      </c>
      <c r="K135" s="87">
        <f t="shared" si="57"/>
        <v>1334780</v>
      </c>
      <c r="L135" s="87">
        <v>655309</v>
      </c>
      <c r="M135" s="88">
        <f t="shared" si="58"/>
        <v>369637</v>
      </c>
      <c r="N135" s="87">
        <v>0</v>
      </c>
      <c r="O135" s="87">
        <v>366685</v>
      </c>
      <c r="P135" s="87">
        <v>2952</v>
      </c>
      <c r="Q135" s="87">
        <v>0</v>
      </c>
      <c r="R135" s="87">
        <v>309834</v>
      </c>
      <c r="S135" s="87">
        <v>0</v>
      </c>
      <c r="T135" s="87" t="s">
        <v>379</v>
      </c>
      <c r="U135" s="87">
        <v>0</v>
      </c>
      <c r="V135" s="87">
        <f t="shared" si="59"/>
        <v>1334780</v>
      </c>
      <c r="W135" s="87">
        <f t="shared" si="60"/>
        <v>1750299</v>
      </c>
      <c r="X135" s="87">
        <f t="shared" si="61"/>
        <v>1750299</v>
      </c>
      <c r="Y135" s="87">
        <v>1750299</v>
      </c>
      <c r="Z135" s="87">
        <v>0</v>
      </c>
      <c r="AA135" s="87">
        <v>0</v>
      </c>
      <c r="AB135" s="87">
        <v>0</v>
      </c>
      <c r="AC135" s="87" t="s">
        <v>379</v>
      </c>
      <c r="AD135" s="87">
        <f t="shared" si="62"/>
        <v>319864</v>
      </c>
      <c r="AE135" s="87">
        <v>212736</v>
      </c>
      <c r="AF135" s="88">
        <f t="shared" si="63"/>
        <v>87401</v>
      </c>
      <c r="AG135" s="87">
        <v>0</v>
      </c>
      <c r="AH135" s="87">
        <v>87401</v>
      </c>
      <c r="AI135" s="87">
        <v>0</v>
      </c>
      <c r="AJ135" s="87">
        <v>0</v>
      </c>
      <c r="AK135" s="87">
        <v>19727</v>
      </c>
      <c r="AL135" s="87">
        <v>0</v>
      </c>
      <c r="AM135" s="87" t="s">
        <v>379</v>
      </c>
      <c r="AN135" s="87">
        <v>0</v>
      </c>
      <c r="AO135" s="87">
        <f t="shared" si="64"/>
        <v>2070163</v>
      </c>
      <c r="AP135" s="87">
        <f t="shared" si="51"/>
        <v>1750299</v>
      </c>
      <c r="AQ135" s="87">
        <f t="shared" si="52"/>
        <v>1750299</v>
      </c>
      <c r="AR135" s="87">
        <f t="shared" si="53"/>
        <v>1750299</v>
      </c>
      <c r="AS135" s="87">
        <f t="shared" si="54"/>
        <v>0</v>
      </c>
      <c r="AT135" s="87">
        <f aca="true" t="shared" si="69" ref="AT135:AT147">H135+AA135</f>
        <v>0</v>
      </c>
      <c r="AU135" s="87">
        <f aca="true" t="shared" si="70" ref="AU135:AU147">I135+AB135</f>
        <v>0</v>
      </c>
      <c r="AV135" s="88" t="s">
        <v>157</v>
      </c>
      <c r="AW135" s="87">
        <f aca="true" t="shared" si="71" ref="AW135:AW147">K135+AD135</f>
        <v>1654644</v>
      </c>
      <c r="AX135" s="87">
        <f aca="true" t="shared" si="72" ref="AX135:AX147">L135+AE135</f>
        <v>868045</v>
      </c>
      <c r="AY135" s="87">
        <f aca="true" t="shared" si="73" ref="AY135:AY147">M135+AF135</f>
        <v>457038</v>
      </c>
      <c r="AZ135" s="87">
        <f t="shared" si="65"/>
        <v>0</v>
      </c>
      <c r="BA135" s="87">
        <f t="shared" si="66"/>
        <v>454086</v>
      </c>
      <c r="BB135" s="87">
        <f t="shared" si="67"/>
        <v>2952</v>
      </c>
      <c r="BC135" s="87">
        <f t="shared" si="68"/>
        <v>0</v>
      </c>
      <c r="BD135" s="87">
        <f t="shared" si="48"/>
        <v>329561</v>
      </c>
      <c r="BE135" s="87">
        <f t="shared" si="47"/>
        <v>0</v>
      </c>
      <c r="BF135" s="88" t="s">
        <v>157</v>
      </c>
      <c r="BG135" s="87">
        <f t="shared" si="49"/>
        <v>0</v>
      </c>
      <c r="BH135" s="87">
        <f t="shared" si="50"/>
        <v>3404943</v>
      </c>
    </row>
    <row r="136" spans="1:60" ht="13.5">
      <c r="A136" s="17" t="s">
        <v>236</v>
      </c>
      <c r="B136" s="78" t="s">
        <v>356</v>
      </c>
      <c r="C136" s="79" t="s">
        <v>357</v>
      </c>
      <c r="D136" s="87">
        <f t="shared" si="55"/>
        <v>0</v>
      </c>
      <c r="E136" s="87">
        <f t="shared" si="56"/>
        <v>0</v>
      </c>
      <c r="F136" s="87">
        <v>0</v>
      </c>
      <c r="G136" s="87">
        <v>0</v>
      </c>
      <c r="H136" s="87">
        <v>0</v>
      </c>
      <c r="I136" s="87">
        <v>0</v>
      </c>
      <c r="J136" s="87" t="s">
        <v>379</v>
      </c>
      <c r="K136" s="87">
        <f t="shared" si="57"/>
        <v>395179</v>
      </c>
      <c r="L136" s="87">
        <v>124142</v>
      </c>
      <c r="M136" s="88">
        <f t="shared" si="58"/>
        <v>212951</v>
      </c>
      <c r="N136" s="87">
        <v>0</v>
      </c>
      <c r="O136" s="87">
        <v>191342</v>
      </c>
      <c r="P136" s="87">
        <v>21609</v>
      </c>
      <c r="Q136" s="87">
        <v>0</v>
      </c>
      <c r="R136" s="87">
        <v>58086</v>
      </c>
      <c r="S136" s="87">
        <v>0</v>
      </c>
      <c r="T136" s="87" t="s">
        <v>379</v>
      </c>
      <c r="U136" s="87">
        <v>0</v>
      </c>
      <c r="V136" s="87">
        <f t="shared" si="59"/>
        <v>395179</v>
      </c>
      <c r="W136" s="87">
        <f t="shared" si="60"/>
        <v>0</v>
      </c>
      <c r="X136" s="87">
        <f t="shared" si="61"/>
        <v>0</v>
      </c>
      <c r="Y136" s="87">
        <v>0</v>
      </c>
      <c r="Z136" s="87">
        <v>0</v>
      </c>
      <c r="AA136" s="87">
        <v>0</v>
      </c>
      <c r="AB136" s="87">
        <v>0</v>
      </c>
      <c r="AC136" s="87" t="s">
        <v>379</v>
      </c>
      <c r="AD136" s="87">
        <f t="shared" si="62"/>
        <v>0</v>
      </c>
      <c r="AE136" s="87">
        <v>0</v>
      </c>
      <c r="AF136" s="88">
        <f t="shared" si="63"/>
        <v>0</v>
      </c>
      <c r="AG136" s="87">
        <v>0</v>
      </c>
      <c r="AH136" s="87">
        <v>0</v>
      </c>
      <c r="AI136" s="87">
        <v>0</v>
      </c>
      <c r="AJ136" s="87">
        <v>0</v>
      </c>
      <c r="AK136" s="87">
        <v>0</v>
      </c>
      <c r="AL136" s="87">
        <v>0</v>
      </c>
      <c r="AM136" s="87" t="s">
        <v>379</v>
      </c>
      <c r="AN136" s="87">
        <v>0</v>
      </c>
      <c r="AO136" s="87">
        <f t="shared" si="64"/>
        <v>0</v>
      </c>
      <c r="AP136" s="87">
        <f t="shared" si="51"/>
        <v>0</v>
      </c>
      <c r="AQ136" s="87">
        <f t="shared" si="52"/>
        <v>0</v>
      </c>
      <c r="AR136" s="87">
        <f t="shared" si="53"/>
        <v>0</v>
      </c>
      <c r="AS136" s="87">
        <f t="shared" si="54"/>
        <v>0</v>
      </c>
      <c r="AT136" s="87">
        <f t="shared" si="69"/>
        <v>0</v>
      </c>
      <c r="AU136" s="87">
        <f t="shared" si="70"/>
        <v>0</v>
      </c>
      <c r="AV136" s="88" t="s">
        <v>157</v>
      </c>
      <c r="AW136" s="87">
        <f t="shared" si="71"/>
        <v>395179</v>
      </c>
      <c r="AX136" s="87">
        <f t="shared" si="72"/>
        <v>124142</v>
      </c>
      <c r="AY136" s="87">
        <f t="shared" si="73"/>
        <v>212951</v>
      </c>
      <c r="AZ136" s="87">
        <f t="shared" si="65"/>
        <v>0</v>
      </c>
      <c r="BA136" s="87">
        <f t="shared" si="66"/>
        <v>191342</v>
      </c>
      <c r="BB136" s="87">
        <f t="shared" si="67"/>
        <v>21609</v>
      </c>
      <c r="BC136" s="87">
        <f t="shared" si="68"/>
        <v>0</v>
      </c>
      <c r="BD136" s="87">
        <f t="shared" si="48"/>
        <v>58086</v>
      </c>
      <c r="BE136" s="87">
        <f t="shared" si="47"/>
        <v>0</v>
      </c>
      <c r="BF136" s="88" t="s">
        <v>157</v>
      </c>
      <c r="BG136" s="87">
        <f t="shared" si="49"/>
        <v>0</v>
      </c>
      <c r="BH136" s="87">
        <f t="shared" si="50"/>
        <v>395179</v>
      </c>
    </row>
    <row r="137" spans="1:60" ht="13.5">
      <c r="A137" s="17" t="s">
        <v>236</v>
      </c>
      <c r="B137" s="78" t="s">
        <v>358</v>
      </c>
      <c r="C137" s="79" t="s">
        <v>359</v>
      </c>
      <c r="D137" s="87">
        <f t="shared" si="55"/>
        <v>1449726</v>
      </c>
      <c r="E137" s="87">
        <f t="shared" si="56"/>
        <v>1444161</v>
      </c>
      <c r="F137" s="87">
        <v>1428923</v>
      </c>
      <c r="G137" s="87">
        <v>13705</v>
      </c>
      <c r="H137" s="87">
        <v>1533</v>
      </c>
      <c r="I137" s="87">
        <v>5565</v>
      </c>
      <c r="J137" s="87" t="s">
        <v>379</v>
      </c>
      <c r="K137" s="87">
        <f t="shared" si="57"/>
        <v>1099704</v>
      </c>
      <c r="L137" s="87">
        <v>381631</v>
      </c>
      <c r="M137" s="88">
        <f t="shared" si="58"/>
        <v>494326</v>
      </c>
      <c r="N137" s="87">
        <v>0</v>
      </c>
      <c r="O137" s="87">
        <v>463893</v>
      </c>
      <c r="P137" s="87">
        <v>30433</v>
      </c>
      <c r="Q137" s="87">
        <v>0</v>
      </c>
      <c r="R137" s="87">
        <v>117062</v>
      </c>
      <c r="S137" s="87">
        <v>106685</v>
      </c>
      <c r="T137" s="87" t="s">
        <v>379</v>
      </c>
      <c r="U137" s="87">
        <v>0</v>
      </c>
      <c r="V137" s="87">
        <f t="shared" si="59"/>
        <v>2549430</v>
      </c>
      <c r="W137" s="87">
        <f t="shared" si="60"/>
        <v>299</v>
      </c>
      <c r="X137" s="87">
        <f t="shared" si="61"/>
        <v>299</v>
      </c>
      <c r="Y137" s="87">
        <v>299</v>
      </c>
      <c r="Z137" s="87">
        <v>0</v>
      </c>
      <c r="AA137" s="87">
        <v>0</v>
      </c>
      <c r="AB137" s="87">
        <v>0</v>
      </c>
      <c r="AC137" s="87" t="s">
        <v>379</v>
      </c>
      <c r="AD137" s="87">
        <f t="shared" si="62"/>
        <v>106750</v>
      </c>
      <c r="AE137" s="87">
        <v>19134</v>
      </c>
      <c r="AF137" s="88">
        <f t="shared" si="63"/>
        <v>28618</v>
      </c>
      <c r="AG137" s="87">
        <v>0</v>
      </c>
      <c r="AH137" s="87">
        <v>28618</v>
      </c>
      <c r="AI137" s="87">
        <v>0</v>
      </c>
      <c r="AJ137" s="87">
        <v>0</v>
      </c>
      <c r="AK137" s="87">
        <v>4045</v>
      </c>
      <c r="AL137" s="87">
        <v>54953</v>
      </c>
      <c r="AM137" s="87" t="s">
        <v>379</v>
      </c>
      <c r="AN137" s="87">
        <v>0</v>
      </c>
      <c r="AO137" s="87">
        <f t="shared" si="64"/>
        <v>107049</v>
      </c>
      <c r="AP137" s="87">
        <f t="shared" si="51"/>
        <v>1450025</v>
      </c>
      <c r="AQ137" s="87">
        <f t="shared" si="52"/>
        <v>1444460</v>
      </c>
      <c r="AR137" s="87">
        <f t="shared" si="53"/>
        <v>1429222</v>
      </c>
      <c r="AS137" s="87">
        <f t="shared" si="54"/>
        <v>13705</v>
      </c>
      <c r="AT137" s="87">
        <f t="shared" si="69"/>
        <v>1533</v>
      </c>
      <c r="AU137" s="87">
        <f t="shared" si="70"/>
        <v>5565</v>
      </c>
      <c r="AV137" s="88" t="s">
        <v>157</v>
      </c>
      <c r="AW137" s="87">
        <f t="shared" si="71"/>
        <v>1206454</v>
      </c>
      <c r="AX137" s="87">
        <f t="shared" si="72"/>
        <v>400765</v>
      </c>
      <c r="AY137" s="87">
        <f t="shared" si="73"/>
        <v>522944</v>
      </c>
      <c r="AZ137" s="87">
        <f t="shared" si="65"/>
        <v>0</v>
      </c>
      <c r="BA137" s="87">
        <f t="shared" si="66"/>
        <v>492511</v>
      </c>
      <c r="BB137" s="87">
        <f t="shared" si="67"/>
        <v>30433</v>
      </c>
      <c r="BC137" s="87">
        <f t="shared" si="68"/>
        <v>0</v>
      </c>
      <c r="BD137" s="87">
        <f t="shared" si="48"/>
        <v>121107</v>
      </c>
      <c r="BE137" s="87">
        <f t="shared" si="47"/>
        <v>161638</v>
      </c>
      <c r="BF137" s="88" t="s">
        <v>157</v>
      </c>
      <c r="BG137" s="87">
        <f t="shared" si="49"/>
        <v>0</v>
      </c>
      <c r="BH137" s="87">
        <f t="shared" si="50"/>
        <v>2656479</v>
      </c>
    </row>
    <row r="138" spans="1:60" ht="13.5">
      <c r="A138" s="17" t="s">
        <v>236</v>
      </c>
      <c r="B138" s="78" t="s">
        <v>360</v>
      </c>
      <c r="C138" s="79" t="s">
        <v>361</v>
      </c>
      <c r="D138" s="87">
        <f t="shared" si="55"/>
        <v>766211</v>
      </c>
      <c r="E138" s="87">
        <f t="shared" si="56"/>
        <v>766211</v>
      </c>
      <c r="F138" s="87">
        <v>672138</v>
      </c>
      <c r="G138" s="87">
        <v>94073</v>
      </c>
      <c r="H138" s="87">
        <v>0</v>
      </c>
      <c r="I138" s="87">
        <v>0</v>
      </c>
      <c r="J138" s="87" t="s">
        <v>379</v>
      </c>
      <c r="K138" s="87">
        <f t="shared" si="57"/>
        <v>671426</v>
      </c>
      <c r="L138" s="87">
        <v>199622</v>
      </c>
      <c r="M138" s="88">
        <f t="shared" si="58"/>
        <v>400796</v>
      </c>
      <c r="N138" s="87">
        <v>0</v>
      </c>
      <c r="O138" s="87">
        <v>369621</v>
      </c>
      <c r="P138" s="87">
        <v>31175</v>
      </c>
      <c r="Q138" s="87">
        <v>0</v>
      </c>
      <c r="R138" s="87">
        <v>53868</v>
      </c>
      <c r="S138" s="87">
        <v>17140</v>
      </c>
      <c r="T138" s="87" t="s">
        <v>379</v>
      </c>
      <c r="U138" s="87">
        <v>0</v>
      </c>
      <c r="V138" s="87">
        <f t="shared" si="59"/>
        <v>1437637</v>
      </c>
      <c r="W138" s="87">
        <f t="shared" si="60"/>
        <v>358344</v>
      </c>
      <c r="X138" s="87">
        <f t="shared" si="61"/>
        <v>358344</v>
      </c>
      <c r="Y138" s="87">
        <v>358344</v>
      </c>
      <c r="Z138" s="87">
        <v>0</v>
      </c>
      <c r="AA138" s="87">
        <v>0</v>
      </c>
      <c r="AB138" s="87">
        <v>0</v>
      </c>
      <c r="AC138" s="87" t="s">
        <v>379</v>
      </c>
      <c r="AD138" s="87">
        <f t="shared" si="62"/>
        <v>283494</v>
      </c>
      <c r="AE138" s="87">
        <v>35497</v>
      </c>
      <c r="AF138" s="88">
        <f t="shared" si="63"/>
        <v>190347</v>
      </c>
      <c r="AG138" s="87">
        <v>0</v>
      </c>
      <c r="AH138" s="87">
        <v>190347</v>
      </c>
      <c r="AI138" s="87">
        <v>0</v>
      </c>
      <c r="AJ138" s="87">
        <v>0</v>
      </c>
      <c r="AK138" s="87">
        <v>47565</v>
      </c>
      <c r="AL138" s="87">
        <v>10085</v>
      </c>
      <c r="AM138" s="87" t="s">
        <v>379</v>
      </c>
      <c r="AN138" s="87">
        <v>0</v>
      </c>
      <c r="AO138" s="87">
        <f t="shared" si="64"/>
        <v>641838</v>
      </c>
      <c r="AP138" s="87">
        <f t="shared" si="51"/>
        <v>1124555</v>
      </c>
      <c r="AQ138" s="87">
        <f t="shared" si="52"/>
        <v>1124555</v>
      </c>
      <c r="AR138" s="87">
        <f t="shared" si="53"/>
        <v>1030482</v>
      </c>
      <c r="AS138" s="87">
        <f t="shared" si="54"/>
        <v>94073</v>
      </c>
      <c r="AT138" s="87">
        <f t="shared" si="69"/>
        <v>0</v>
      </c>
      <c r="AU138" s="87">
        <f t="shared" si="70"/>
        <v>0</v>
      </c>
      <c r="AV138" s="88" t="s">
        <v>157</v>
      </c>
      <c r="AW138" s="87">
        <f t="shared" si="71"/>
        <v>954920</v>
      </c>
      <c r="AX138" s="87">
        <f t="shared" si="72"/>
        <v>235119</v>
      </c>
      <c r="AY138" s="87">
        <f t="shared" si="73"/>
        <v>591143</v>
      </c>
      <c r="AZ138" s="87">
        <f t="shared" si="65"/>
        <v>0</v>
      </c>
      <c r="BA138" s="87">
        <f t="shared" si="66"/>
        <v>559968</v>
      </c>
      <c r="BB138" s="87">
        <f t="shared" si="67"/>
        <v>31175</v>
      </c>
      <c r="BC138" s="87">
        <f t="shared" si="68"/>
        <v>0</v>
      </c>
      <c r="BD138" s="87">
        <f t="shared" si="48"/>
        <v>101433</v>
      </c>
      <c r="BE138" s="87">
        <f t="shared" si="47"/>
        <v>27225</v>
      </c>
      <c r="BF138" s="88" t="s">
        <v>157</v>
      </c>
      <c r="BG138" s="87">
        <f t="shared" si="49"/>
        <v>0</v>
      </c>
      <c r="BH138" s="87">
        <f t="shared" si="50"/>
        <v>2079475</v>
      </c>
    </row>
    <row r="139" spans="1:60" ht="13.5">
      <c r="A139" s="17" t="s">
        <v>236</v>
      </c>
      <c r="B139" s="78" t="s">
        <v>362</v>
      </c>
      <c r="C139" s="79" t="s">
        <v>231</v>
      </c>
      <c r="D139" s="87">
        <f t="shared" si="55"/>
        <v>933249</v>
      </c>
      <c r="E139" s="87">
        <f t="shared" si="56"/>
        <v>932423</v>
      </c>
      <c r="F139" s="87">
        <v>0</v>
      </c>
      <c r="G139" s="87">
        <v>932423</v>
      </c>
      <c r="H139" s="87">
        <v>0</v>
      </c>
      <c r="I139" s="87">
        <v>826</v>
      </c>
      <c r="J139" s="87" t="s">
        <v>379</v>
      </c>
      <c r="K139" s="87">
        <f t="shared" si="57"/>
        <v>721357</v>
      </c>
      <c r="L139" s="87">
        <v>119270</v>
      </c>
      <c r="M139" s="88">
        <f t="shared" si="58"/>
        <v>240948</v>
      </c>
      <c r="N139" s="87">
        <v>3216</v>
      </c>
      <c r="O139" s="87">
        <v>214831</v>
      </c>
      <c r="P139" s="87">
        <v>22901</v>
      </c>
      <c r="Q139" s="87">
        <v>0</v>
      </c>
      <c r="R139" s="87">
        <v>347740</v>
      </c>
      <c r="S139" s="87">
        <v>13399</v>
      </c>
      <c r="T139" s="87" t="s">
        <v>379</v>
      </c>
      <c r="U139" s="87">
        <v>11652</v>
      </c>
      <c r="V139" s="87">
        <f t="shared" si="59"/>
        <v>1666258</v>
      </c>
      <c r="W139" s="87">
        <f t="shared" si="60"/>
        <v>0</v>
      </c>
      <c r="X139" s="87">
        <f t="shared" si="61"/>
        <v>0</v>
      </c>
      <c r="Y139" s="87">
        <v>0</v>
      </c>
      <c r="Z139" s="87">
        <v>0</v>
      </c>
      <c r="AA139" s="87">
        <v>0</v>
      </c>
      <c r="AB139" s="87">
        <v>0</v>
      </c>
      <c r="AC139" s="87" t="s">
        <v>379</v>
      </c>
      <c r="AD139" s="87">
        <f t="shared" si="62"/>
        <v>236552</v>
      </c>
      <c r="AE139" s="87">
        <v>42273</v>
      </c>
      <c r="AF139" s="88">
        <f t="shared" si="63"/>
        <v>108096</v>
      </c>
      <c r="AG139" s="87">
        <v>0</v>
      </c>
      <c r="AH139" s="87">
        <v>108096</v>
      </c>
      <c r="AI139" s="87">
        <v>0</v>
      </c>
      <c r="AJ139" s="87">
        <v>0</v>
      </c>
      <c r="AK139" s="87">
        <v>76128</v>
      </c>
      <c r="AL139" s="87">
        <v>10055</v>
      </c>
      <c r="AM139" s="87" t="s">
        <v>379</v>
      </c>
      <c r="AN139" s="87">
        <v>3260</v>
      </c>
      <c r="AO139" s="87">
        <f t="shared" si="64"/>
        <v>239812</v>
      </c>
      <c r="AP139" s="87">
        <f t="shared" si="51"/>
        <v>933249</v>
      </c>
      <c r="AQ139" s="87">
        <f t="shared" si="52"/>
        <v>932423</v>
      </c>
      <c r="AR139" s="87">
        <f t="shared" si="53"/>
        <v>0</v>
      </c>
      <c r="AS139" s="87">
        <f t="shared" si="54"/>
        <v>932423</v>
      </c>
      <c r="AT139" s="87">
        <f t="shared" si="69"/>
        <v>0</v>
      </c>
      <c r="AU139" s="87">
        <f t="shared" si="70"/>
        <v>826</v>
      </c>
      <c r="AV139" s="88" t="s">
        <v>157</v>
      </c>
      <c r="AW139" s="87">
        <f t="shared" si="71"/>
        <v>957909</v>
      </c>
      <c r="AX139" s="87">
        <f t="shared" si="72"/>
        <v>161543</v>
      </c>
      <c r="AY139" s="87">
        <f t="shared" si="73"/>
        <v>349044</v>
      </c>
      <c r="AZ139" s="87">
        <f t="shared" si="65"/>
        <v>3216</v>
      </c>
      <c r="BA139" s="87">
        <f t="shared" si="66"/>
        <v>322927</v>
      </c>
      <c r="BB139" s="87">
        <f t="shared" si="67"/>
        <v>22901</v>
      </c>
      <c r="BC139" s="87">
        <f t="shared" si="68"/>
        <v>0</v>
      </c>
      <c r="BD139" s="87">
        <f t="shared" si="48"/>
        <v>423868</v>
      </c>
      <c r="BE139" s="87">
        <f t="shared" si="47"/>
        <v>23454</v>
      </c>
      <c r="BF139" s="88" t="s">
        <v>157</v>
      </c>
      <c r="BG139" s="87">
        <f t="shared" si="49"/>
        <v>14912</v>
      </c>
      <c r="BH139" s="87">
        <f t="shared" si="50"/>
        <v>1906070</v>
      </c>
    </row>
    <row r="140" spans="1:60" ht="13.5">
      <c r="A140" s="17" t="s">
        <v>236</v>
      </c>
      <c r="B140" s="78" t="s">
        <v>363</v>
      </c>
      <c r="C140" s="79" t="s">
        <v>364</v>
      </c>
      <c r="D140" s="87">
        <f t="shared" si="55"/>
        <v>210</v>
      </c>
      <c r="E140" s="87">
        <f t="shared" si="56"/>
        <v>210</v>
      </c>
      <c r="F140" s="87">
        <v>210</v>
      </c>
      <c r="G140" s="87">
        <v>0</v>
      </c>
      <c r="H140" s="87">
        <v>0</v>
      </c>
      <c r="I140" s="87">
        <v>0</v>
      </c>
      <c r="J140" s="87" t="s">
        <v>379</v>
      </c>
      <c r="K140" s="87">
        <f t="shared" si="57"/>
        <v>65806</v>
      </c>
      <c r="L140" s="87">
        <v>25398</v>
      </c>
      <c r="M140" s="88">
        <f t="shared" si="58"/>
        <v>33871</v>
      </c>
      <c r="N140" s="87">
        <v>0</v>
      </c>
      <c r="O140" s="87">
        <v>33612</v>
      </c>
      <c r="P140" s="87">
        <v>259</v>
      </c>
      <c r="Q140" s="87">
        <v>0</v>
      </c>
      <c r="R140" s="87">
        <v>6537</v>
      </c>
      <c r="S140" s="87">
        <v>0</v>
      </c>
      <c r="T140" s="87" t="s">
        <v>379</v>
      </c>
      <c r="U140" s="87">
        <v>7945</v>
      </c>
      <c r="V140" s="87">
        <f t="shared" si="59"/>
        <v>73961</v>
      </c>
      <c r="W140" s="87">
        <f t="shared" si="60"/>
        <v>0</v>
      </c>
      <c r="X140" s="87">
        <f t="shared" si="61"/>
        <v>0</v>
      </c>
      <c r="Y140" s="87">
        <v>0</v>
      </c>
      <c r="Z140" s="87">
        <v>0</v>
      </c>
      <c r="AA140" s="87">
        <v>0</v>
      </c>
      <c r="AB140" s="87">
        <v>0</v>
      </c>
      <c r="AC140" s="87" t="s">
        <v>379</v>
      </c>
      <c r="AD140" s="87">
        <f t="shared" si="62"/>
        <v>0</v>
      </c>
      <c r="AE140" s="87">
        <v>0</v>
      </c>
      <c r="AF140" s="88">
        <f t="shared" si="63"/>
        <v>0</v>
      </c>
      <c r="AG140" s="87">
        <v>0</v>
      </c>
      <c r="AH140" s="87">
        <v>0</v>
      </c>
      <c r="AI140" s="87">
        <v>0</v>
      </c>
      <c r="AJ140" s="87">
        <v>0</v>
      </c>
      <c r="AK140" s="87">
        <v>0</v>
      </c>
      <c r="AL140" s="87">
        <v>0</v>
      </c>
      <c r="AM140" s="87" t="s">
        <v>379</v>
      </c>
      <c r="AN140" s="87">
        <v>0</v>
      </c>
      <c r="AO140" s="87">
        <f t="shared" si="64"/>
        <v>0</v>
      </c>
      <c r="AP140" s="87">
        <f t="shared" si="51"/>
        <v>210</v>
      </c>
      <c r="AQ140" s="87">
        <f t="shared" si="52"/>
        <v>210</v>
      </c>
      <c r="AR140" s="87">
        <f t="shared" si="53"/>
        <v>210</v>
      </c>
      <c r="AS140" s="87">
        <f t="shared" si="54"/>
        <v>0</v>
      </c>
      <c r="AT140" s="87">
        <f t="shared" si="69"/>
        <v>0</v>
      </c>
      <c r="AU140" s="87">
        <f t="shared" si="70"/>
        <v>0</v>
      </c>
      <c r="AV140" s="88" t="s">
        <v>157</v>
      </c>
      <c r="AW140" s="87">
        <f t="shared" si="71"/>
        <v>65806</v>
      </c>
      <c r="AX140" s="87">
        <f t="shared" si="72"/>
        <v>25398</v>
      </c>
      <c r="AY140" s="87">
        <f t="shared" si="73"/>
        <v>33871</v>
      </c>
      <c r="AZ140" s="87">
        <f t="shared" si="65"/>
        <v>0</v>
      </c>
      <c r="BA140" s="87">
        <f t="shared" si="66"/>
        <v>33612</v>
      </c>
      <c r="BB140" s="87">
        <f t="shared" si="67"/>
        <v>259</v>
      </c>
      <c r="BC140" s="87">
        <f t="shared" si="68"/>
        <v>0</v>
      </c>
      <c r="BD140" s="87">
        <f t="shared" si="48"/>
        <v>6537</v>
      </c>
      <c r="BE140" s="87">
        <f aca="true" t="shared" si="74" ref="BE140:BE147">S140+AL140</f>
        <v>0</v>
      </c>
      <c r="BF140" s="88" t="s">
        <v>157</v>
      </c>
      <c r="BG140" s="87">
        <f t="shared" si="49"/>
        <v>7945</v>
      </c>
      <c r="BH140" s="87">
        <f t="shared" si="50"/>
        <v>73961</v>
      </c>
    </row>
    <row r="141" spans="1:60" ht="13.5">
      <c r="A141" s="17" t="s">
        <v>236</v>
      </c>
      <c r="B141" s="78" t="s">
        <v>365</v>
      </c>
      <c r="C141" s="79" t="s">
        <v>366</v>
      </c>
      <c r="D141" s="87">
        <f t="shared" si="55"/>
        <v>31700</v>
      </c>
      <c r="E141" s="87">
        <f t="shared" si="56"/>
        <v>1040</v>
      </c>
      <c r="F141" s="87">
        <v>1040</v>
      </c>
      <c r="G141" s="87">
        <v>0</v>
      </c>
      <c r="H141" s="87">
        <v>0</v>
      </c>
      <c r="I141" s="87">
        <v>30660</v>
      </c>
      <c r="J141" s="87" t="s">
        <v>379</v>
      </c>
      <c r="K141" s="87">
        <f t="shared" si="57"/>
        <v>425496</v>
      </c>
      <c r="L141" s="87">
        <v>113966</v>
      </c>
      <c r="M141" s="88">
        <f t="shared" si="58"/>
        <v>121989</v>
      </c>
      <c r="N141" s="87">
        <v>33346</v>
      </c>
      <c r="O141" s="87">
        <v>80697</v>
      </c>
      <c r="P141" s="87">
        <v>7946</v>
      </c>
      <c r="Q141" s="87">
        <v>0</v>
      </c>
      <c r="R141" s="87">
        <v>189541</v>
      </c>
      <c r="S141" s="87">
        <v>0</v>
      </c>
      <c r="T141" s="87" t="s">
        <v>379</v>
      </c>
      <c r="U141" s="87">
        <v>2340</v>
      </c>
      <c r="V141" s="87">
        <f t="shared" si="59"/>
        <v>459536</v>
      </c>
      <c r="W141" s="87">
        <f t="shared" si="60"/>
        <v>0</v>
      </c>
      <c r="X141" s="87">
        <f t="shared" si="61"/>
        <v>0</v>
      </c>
      <c r="Y141" s="87">
        <v>0</v>
      </c>
      <c r="Z141" s="87">
        <v>0</v>
      </c>
      <c r="AA141" s="87">
        <v>0</v>
      </c>
      <c r="AB141" s="87">
        <v>0</v>
      </c>
      <c r="AC141" s="87" t="s">
        <v>379</v>
      </c>
      <c r="AD141" s="87">
        <f t="shared" si="62"/>
        <v>174529</v>
      </c>
      <c r="AE141" s="87">
        <v>54245</v>
      </c>
      <c r="AF141" s="88">
        <f t="shared" si="63"/>
        <v>37607</v>
      </c>
      <c r="AG141" s="87">
        <v>721</v>
      </c>
      <c r="AH141" s="87">
        <v>36824</v>
      </c>
      <c r="AI141" s="87">
        <v>62</v>
      </c>
      <c r="AJ141" s="87">
        <v>0</v>
      </c>
      <c r="AK141" s="87">
        <v>82677</v>
      </c>
      <c r="AL141" s="87">
        <v>0</v>
      </c>
      <c r="AM141" s="87" t="s">
        <v>379</v>
      </c>
      <c r="AN141" s="87">
        <v>861</v>
      </c>
      <c r="AO141" s="87">
        <f t="shared" si="64"/>
        <v>175390</v>
      </c>
      <c r="AP141" s="87">
        <f t="shared" si="51"/>
        <v>31700</v>
      </c>
      <c r="AQ141" s="87">
        <f t="shared" si="52"/>
        <v>1040</v>
      </c>
      <c r="AR141" s="87">
        <f t="shared" si="53"/>
        <v>1040</v>
      </c>
      <c r="AS141" s="87">
        <f t="shared" si="54"/>
        <v>0</v>
      </c>
      <c r="AT141" s="87">
        <f t="shared" si="69"/>
        <v>0</v>
      </c>
      <c r="AU141" s="87">
        <f t="shared" si="70"/>
        <v>30660</v>
      </c>
      <c r="AV141" s="88" t="s">
        <v>157</v>
      </c>
      <c r="AW141" s="87">
        <f t="shared" si="71"/>
        <v>600025</v>
      </c>
      <c r="AX141" s="87">
        <f t="shared" si="72"/>
        <v>168211</v>
      </c>
      <c r="AY141" s="87">
        <f t="shared" si="73"/>
        <v>159596</v>
      </c>
      <c r="AZ141" s="87">
        <f t="shared" si="65"/>
        <v>34067</v>
      </c>
      <c r="BA141" s="87">
        <f t="shared" si="66"/>
        <v>117521</v>
      </c>
      <c r="BB141" s="87">
        <f t="shared" si="67"/>
        <v>8008</v>
      </c>
      <c r="BC141" s="87">
        <f t="shared" si="68"/>
        <v>0</v>
      </c>
      <c r="BD141" s="87">
        <f aca="true" t="shared" si="75" ref="BD141:BD147">R141+AK141</f>
        <v>272218</v>
      </c>
      <c r="BE141" s="87">
        <f t="shared" si="74"/>
        <v>0</v>
      </c>
      <c r="BF141" s="88" t="s">
        <v>157</v>
      </c>
      <c r="BG141" s="87">
        <f t="shared" si="49"/>
        <v>3201</v>
      </c>
      <c r="BH141" s="87">
        <f t="shared" si="50"/>
        <v>634926</v>
      </c>
    </row>
    <row r="142" spans="1:60" ht="13.5">
      <c r="A142" s="17" t="s">
        <v>236</v>
      </c>
      <c r="B142" s="78" t="s">
        <v>367</v>
      </c>
      <c r="C142" s="79" t="s">
        <v>368</v>
      </c>
      <c r="D142" s="87">
        <f t="shared" si="55"/>
        <v>2248132</v>
      </c>
      <c r="E142" s="87">
        <f t="shared" si="56"/>
        <v>2248132</v>
      </c>
      <c r="F142" s="87">
        <v>859058</v>
      </c>
      <c r="G142" s="87">
        <v>1389074</v>
      </c>
      <c r="H142" s="87">
        <v>0</v>
      </c>
      <c r="I142" s="87">
        <v>0</v>
      </c>
      <c r="J142" s="87" t="s">
        <v>379</v>
      </c>
      <c r="K142" s="87">
        <f t="shared" si="57"/>
        <v>544128</v>
      </c>
      <c r="L142" s="87">
        <v>179382</v>
      </c>
      <c r="M142" s="88">
        <f t="shared" si="58"/>
        <v>204717</v>
      </c>
      <c r="N142" s="87">
        <v>0</v>
      </c>
      <c r="O142" s="87">
        <v>201372</v>
      </c>
      <c r="P142" s="87">
        <v>3345</v>
      </c>
      <c r="Q142" s="87">
        <v>0</v>
      </c>
      <c r="R142" s="87">
        <v>160029</v>
      </c>
      <c r="S142" s="87">
        <v>0</v>
      </c>
      <c r="T142" s="87" t="s">
        <v>379</v>
      </c>
      <c r="U142" s="87">
        <v>4696</v>
      </c>
      <c r="V142" s="87">
        <f t="shared" si="59"/>
        <v>2796956</v>
      </c>
      <c r="W142" s="87">
        <f t="shared" si="60"/>
        <v>0</v>
      </c>
      <c r="X142" s="87">
        <f t="shared" si="61"/>
        <v>0</v>
      </c>
      <c r="Y142" s="87">
        <v>0</v>
      </c>
      <c r="Z142" s="87">
        <v>0</v>
      </c>
      <c r="AA142" s="87">
        <v>0</v>
      </c>
      <c r="AB142" s="87">
        <v>0</v>
      </c>
      <c r="AC142" s="87" t="s">
        <v>379</v>
      </c>
      <c r="AD142" s="87">
        <f t="shared" si="62"/>
        <v>185416</v>
      </c>
      <c r="AE142" s="87">
        <v>102690</v>
      </c>
      <c r="AF142" s="88">
        <f t="shared" si="63"/>
        <v>76638</v>
      </c>
      <c r="AG142" s="87">
        <v>13012</v>
      </c>
      <c r="AH142" s="87">
        <v>63626</v>
      </c>
      <c r="AI142" s="87">
        <v>0</v>
      </c>
      <c r="AJ142" s="87">
        <v>0</v>
      </c>
      <c r="AK142" s="87">
        <v>6088</v>
      </c>
      <c r="AL142" s="87">
        <v>0</v>
      </c>
      <c r="AM142" s="87" t="s">
        <v>379</v>
      </c>
      <c r="AN142" s="87">
        <v>1986</v>
      </c>
      <c r="AO142" s="87">
        <f t="shared" si="64"/>
        <v>187402</v>
      </c>
      <c r="AP142" s="87">
        <f t="shared" si="51"/>
        <v>2248132</v>
      </c>
      <c r="AQ142" s="87">
        <f t="shared" si="52"/>
        <v>2248132</v>
      </c>
      <c r="AR142" s="87">
        <f t="shared" si="53"/>
        <v>859058</v>
      </c>
      <c r="AS142" s="87">
        <f t="shared" si="54"/>
        <v>1389074</v>
      </c>
      <c r="AT142" s="87">
        <f t="shared" si="69"/>
        <v>0</v>
      </c>
      <c r="AU142" s="87">
        <f t="shared" si="70"/>
        <v>0</v>
      </c>
      <c r="AV142" s="88" t="s">
        <v>157</v>
      </c>
      <c r="AW142" s="87">
        <f t="shared" si="71"/>
        <v>729544</v>
      </c>
      <c r="AX142" s="87">
        <f t="shared" si="72"/>
        <v>282072</v>
      </c>
      <c r="AY142" s="87">
        <f t="shared" si="73"/>
        <v>281355</v>
      </c>
      <c r="AZ142" s="87">
        <f t="shared" si="65"/>
        <v>13012</v>
      </c>
      <c r="BA142" s="87">
        <f t="shared" si="66"/>
        <v>264998</v>
      </c>
      <c r="BB142" s="87">
        <f t="shared" si="67"/>
        <v>3345</v>
      </c>
      <c r="BC142" s="87">
        <f t="shared" si="68"/>
        <v>0</v>
      </c>
      <c r="BD142" s="87">
        <f t="shared" si="75"/>
        <v>166117</v>
      </c>
      <c r="BE142" s="87">
        <f t="shared" si="74"/>
        <v>0</v>
      </c>
      <c r="BF142" s="88" t="s">
        <v>157</v>
      </c>
      <c r="BG142" s="87">
        <f t="shared" si="49"/>
        <v>6682</v>
      </c>
      <c r="BH142" s="87">
        <f t="shared" si="50"/>
        <v>2984358</v>
      </c>
    </row>
    <row r="143" spans="1:60" ht="13.5">
      <c r="A143" s="17" t="s">
        <v>236</v>
      </c>
      <c r="B143" s="78" t="s">
        <v>369</v>
      </c>
      <c r="C143" s="79" t="s">
        <v>370</v>
      </c>
      <c r="D143" s="87">
        <f t="shared" si="55"/>
        <v>0</v>
      </c>
      <c r="E143" s="87">
        <f t="shared" si="56"/>
        <v>0</v>
      </c>
      <c r="F143" s="87">
        <v>0</v>
      </c>
      <c r="G143" s="87">
        <v>0</v>
      </c>
      <c r="H143" s="87">
        <v>0</v>
      </c>
      <c r="I143" s="87">
        <v>0</v>
      </c>
      <c r="J143" s="87" t="s">
        <v>379</v>
      </c>
      <c r="K143" s="87">
        <f t="shared" si="57"/>
        <v>194158</v>
      </c>
      <c r="L143" s="87">
        <v>42436</v>
      </c>
      <c r="M143" s="88">
        <f t="shared" si="58"/>
        <v>102823</v>
      </c>
      <c r="N143" s="87">
        <v>0</v>
      </c>
      <c r="O143" s="87">
        <v>102823</v>
      </c>
      <c r="P143" s="87">
        <v>0</v>
      </c>
      <c r="Q143" s="87">
        <v>0</v>
      </c>
      <c r="R143" s="87">
        <v>48899</v>
      </c>
      <c r="S143" s="87">
        <v>0</v>
      </c>
      <c r="T143" s="87" t="s">
        <v>379</v>
      </c>
      <c r="U143" s="87">
        <v>1198</v>
      </c>
      <c r="V143" s="87">
        <f t="shared" si="59"/>
        <v>195356</v>
      </c>
      <c r="W143" s="87">
        <f t="shared" si="60"/>
        <v>0</v>
      </c>
      <c r="X143" s="87">
        <f t="shared" si="61"/>
        <v>0</v>
      </c>
      <c r="Y143" s="87">
        <v>0</v>
      </c>
      <c r="Z143" s="87">
        <v>0</v>
      </c>
      <c r="AA143" s="87">
        <v>0</v>
      </c>
      <c r="AB143" s="87">
        <v>0</v>
      </c>
      <c r="AC143" s="87" t="s">
        <v>379</v>
      </c>
      <c r="AD143" s="87">
        <f t="shared" si="62"/>
        <v>188682</v>
      </c>
      <c r="AE143" s="87">
        <v>28340</v>
      </c>
      <c r="AF143" s="88">
        <f t="shared" si="63"/>
        <v>82474</v>
      </c>
      <c r="AG143" s="87">
        <v>0</v>
      </c>
      <c r="AH143" s="87">
        <v>82474</v>
      </c>
      <c r="AI143" s="87">
        <v>0</v>
      </c>
      <c r="AJ143" s="87">
        <v>0</v>
      </c>
      <c r="AK143" s="87">
        <v>77868</v>
      </c>
      <c r="AL143" s="87">
        <v>0</v>
      </c>
      <c r="AM143" s="87" t="s">
        <v>379</v>
      </c>
      <c r="AN143" s="87">
        <v>5768</v>
      </c>
      <c r="AO143" s="87">
        <f t="shared" si="64"/>
        <v>194450</v>
      </c>
      <c r="AP143" s="87">
        <f t="shared" si="51"/>
        <v>0</v>
      </c>
      <c r="AQ143" s="87">
        <f t="shared" si="52"/>
        <v>0</v>
      </c>
      <c r="AR143" s="87">
        <f t="shared" si="53"/>
        <v>0</v>
      </c>
      <c r="AS143" s="87">
        <f t="shared" si="54"/>
        <v>0</v>
      </c>
      <c r="AT143" s="87">
        <f t="shared" si="69"/>
        <v>0</v>
      </c>
      <c r="AU143" s="87">
        <f t="shared" si="70"/>
        <v>0</v>
      </c>
      <c r="AV143" s="88" t="s">
        <v>157</v>
      </c>
      <c r="AW143" s="87">
        <f t="shared" si="71"/>
        <v>382840</v>
      </c>
      <c r="AX143" s="87">
        <f t="shared" si="72"/>
        <v>70776</v>
      </c>
      <c r="AY143" s="87">
        <f t="shared" si="73"/>
        <v>185297</v>
      </c>
      <c r="AZ143" s="87">
        <f t="shared" si="65"/>
        <v>0</v>
      </c>
      <c r="BA143" s="87">
        <f t="shared" si="66"/>
        <v>185297</v>
      </c>
      <c r="BB143" s="87">
        <f t="shared" si="67"/>
        <v>0</v>
      </c>
      <c r="BC143" s="87">
        <f t="shared" si="68"/>
        <v>0</v>
      </c>
      <c r="BD143" s="87">
        <f t="shared" si="75"/>
        <v>126767</v>
      </c>
      <c r="BE143" s="87">
        <f t="shared" si="74"/>
        <v>0</v>
      </c>
      <c r="BF143" s="88" t="s">
        <v>157</v>
      </c>
      <c r="BG143" s="87">
        <f>U143+AN143</f>
        <v>6966</v>
      </c>
      <c r="BH143" s="87">
        <f>V143+AO143</f>
        <v>389806</v>
      </c>
    </row>
    <row r="144" spans="1:60" ht="13.5">
      <c r="A144" s="17" t="s">
        <v>236</v>
      </c>
      <c r="B144" s="78" t="s">
        <v>371</v>
      </c>
      <c r="C144" s="79" t="s">
        <v>372</v>
      </c>
      <c r="D144" s="87">
        <f t="shared" si="55"/>
        <v>1922668</v>
      </c>
      <c r="E144" s="87">
        <f t="shared" si="56"/>
        <v>1922337</v>
      </c>
      <c r="F144" s="87">
        <v>1922337</v>
      </c>
      <c r="G144" s="87">
        <v>0</v>
      </c>
      <c r="H144" s="87">
        <v>0</v>
      </c>
      <c r="I144" s="87">
        <v>331</v>
      </c>
      <c r="J144" s="87" t="s">
        <v>379</v>
      </c>
      <c r="K144" s="87">
        <f t="shared" si="57"/>
        <v>165548</v>
      </c>
      <c r="L144" s="87">
        <v>97024</v>
      </c>
      <c r="M144" s="88">
        <f t="shared" si="58"/>
        <v>59009</v>
      </c>
      <c r="N144" s="87">
        <v>0</v>
      </c>
      <c r="O144" s="87">
        <v>51487</v>
      </c>
      <c r="P144" s="87">
        <v>7522</v>
      </c>
      <c r="Q144" s="87">
        <v>0</v>
      </c>
      <c r="R144" s="87">
        <v>9515</v>
      </c>
      <c r="S144" s="87">
        <v>0</v>
      </c>
      <c r="T144" s="87" t="s">
        <v>379</v>
      </c>
      <c r="U144" s="87">
        <v>0</v>
      </c>
      <c r="V144" s="87">
        <f t="shared" si="59"/>
        <v>2088216</v>
      </c>
      <c r="W144" s="87">
        <f t="shared" si="60"/>
        <v>0</v>
      </c>
      <c r="X144" s="87">
        <f t="shared" si="61"/>
        <v>0</v>
      </c>
      <c r="Y144" s="87">
        <v>0</v>
      </c>
      <c r="Z144" s="87">
        <v>0</v>
      </c>
      <c r="AA144" s="87">
        <v>0</v>
      </c>
      <c r="AB144" s="87">
        <v>0</v>
      </c>
      <c r="AC144" s="87" t="s">
        <v>379</v>
      </c>
      <c r="AD144" s="87">
        <f t="shared" si="62"/>
        <v>99443</v>
      </c>
      <c r="AE144" s="87">
        <v>40481</v>
      </c>
      <c r="AF144" s="88">
        <f t="shared" si="63"/>
        <v>54128</v>
      </c>
      <c r="AG144" s="87">
        <v>0</v>
      </c>
      <c r="AH144" s="87">
        <v>54128</v>
      </c>
      <c r="AI144" s="87">
        <v>0</v>
      </c>
      <c r="AJ144" s="87">
        <v>0</v>
      </c>
      <c r="AK144" s="87">
        <v>4834</v>
      </c>
      <c r="AL144" s="87">
        <v>0</v>
      </c>
      <c r="AM144" s="87" t="s">
        <v>379</v>
      </c>
      <c r="AN144" s="87">
        <v>0</v>
      </c>
      <c r="AO144" s="87">
        <f t="shared" si="64"/>
        <v>99443</v>
      </c>
      <c r="AP144" s="87">
        <f t="shared" si="51"/>
        <v>1922668</v>
      </c>
      <c r="AQ144" s="87">
        <f t="shared" si="52"/>
        <v>1922337</v>
      </c>
      <c r="AR144" s="87">
        <f t="shared" si="53"/>
        <v>1922337</v>
      </c>
      <c r="AS144" s="87">
        <f t="shared" si="54"/>
        <v>0</v>
      </c>
      <c r="AT144" s="87">
        <f t="shared" si="69"/>
        <v>0</v>
      </c>
      <c r="AU144" s="87">
        <f t="shared" si="70"/>
        <v>331</v>
      </c>
      <c r="AV144" s="88" t="s">
        <v>157</v>
      </c>
      <c r="AW144" s="87">
        <f t="shared" si="71"/>
        <v>264991</v>
      </c>
      <c r="AX144" s="87">
        <f t="shared" si="72"/>
        <v>137505</v>
      </c>
      <c r="AY144" s="87">
        <f t="shared" si="73"/>
        <v>113137</v>
      </c>
      <c r="AZ144" s="87">
        <f t="shared" si="65"/>
        <v>0</v>
      </c>
      <c r="BA144" s="87">
        <f t="shared" si="66"/>
        <v>105615</v>
      </c>
      <c r="BB144" s="87">
        <f t="shared" si="67"/>
        <v>7522</v>
      </c>
      <c r="BC144" s="87">
        <f t="shared" si="68"/>
        <v>0</v>
      </c>
      <c r="BD144" s="87">
        <f t="shared" si="75"/>
        <v>14349</v>
      </c>
      <c r="BE144" s="87">
        <f t="shared" si="74"/>
        <v>0</v>
      </c>
      <c r="BF144" s="88" t="s">
        <v>157</v>
      </c>
      <c r="BG144" s="87">
        <f>U144+AN144</f>
        <v>0</v>
      </c>
      <c r="BH144" s="87">
        <f>V144+AO144</f>
        <v>2187659</v>
      </c>
    </row>
    <row r="145" spans="1:60" ht="13.5">
      <c r="A145" s="17" t="s">
        <v>236</v>
      </c>
      <c r="B145" s="78" t="s">
        <v>373</v>
      </c>
      <c r="C145" s="79" t="s">
        <v>374</v>
      </c>
      <c r="D145" s="87">
        <f t="shared" si="55"/>
        <v>771971</v>
      </c>
      <c r="E145" s="87">
        <f t="shared" si="56"/>
        <v>771289</v>
      </c>
      <c r="F145" s="87">
        <v>710640</v>
      </c>
      <c r="G145" s="87">
        <v>0</v>
      </c>
      <c r="H145" s="87">
        <v>60649</v>
      </c>
      <c r="I145" s="87">
        <v>682</v>
      </c>
      <c r="J145" s="87" t="s">
        <v>379</v>
      </c>
      <c r="K145" s="87">
        <f t="shared" si="57"/>
        <v>391970</v>
      </c>
      <c r="L145" s="87">
        <v>144505</v>
      </c>
      <c r="M145" s="88">
        <f t="shared" si="58"/>
        <v>155062</v>
      </c>
      <c r="N145" s="87">
        <v>0</v>
      </c>
      <c r="O145" s="87">
        <v>148360</v>
      </c>
      <c r="P145" s="87">
        <v>6702</v>
      </c>
      <c r="Q145" s="87">
        <v>6042</v>
      </c>
      <c r="R145" s="87">
        <v>77241</v>
      </c>
      <c r="S145" s="87">
        <v>9120</v>
      </c>
      <c r="T145" s="87" t="s">
        <v>379</v>
      </c>
      <c r="U145" s="87">
        <v>0</v>
      </c>
      <c r="V145" s="87">
        <f t="shared" si="59"/>
        <v>1163941</v>
      </c>
      <c r="W145" s="87">
        <f t="shared" si="60"/>
        <v>0</v>
      </c>
      <c r="X145" s="87">
        <f t="shared" si="61"/>
        <v>0</v>
      </c>
      <c r="Y145" s="87">
        <v>0</v>
      </c>
      <c r="Z145" s="87">
        <v>0</v>
      </c>
      <c r="AA145" s="87">
        <v>0</v>
      </c>
      <c r="AB145" s="87">
        <v>0</v>
      </c>
      <c r="AC145" s="87" t="s">
        <v>379</v>
      </c>
      <c r="AD145" s="87">
        <f t="shared" si="62"/>
        <v>208243</v>
      </c>
      <c r="AE145" s="87">
        <v>37551</v>
      </c>
      <c r="AF145" s="88">
        <f t="shared" si="63"/>
        <v>105983</v>
      </c>
      <c r="AG145" s="87">
        <v>0</v>
      </c>
      <c r="AH145" s="87">
        <v>105983</v>
      </c>
      <c r="AI145" s="87">
        <v>0</v>
      </c>
      <c r="AJ145" s="87">
        <v>0</v>
      </c>
      <c r="AK145" s="87">
        <v>62221</v>
      </c>
      <c r="AL145" s="87">
        <v>2488</v>
      </c>
      <c r="AM145" s="87" t="s">
        <v>379</v>
      </c>
      <c r="AN145" s="87">
        <v>0</v>
      </c>
      <c r="AO145" s="87">
        <f t="shared" si="64"/>
        <v>208243</v>
      </c>
      <c r="AP145" s="87">
        <f t="shared" si="51"/>
        <v>771971</v>
      </c>
      <c r="AQ145" s="87">
        <f t="shared" si="52"/>
        <v>771289</v>
      </c>
      <c r="AR145" s="87">
        <f t="shared" si="53"/>
        <v>710640</v>
      </c>
      <c r="AS145" s="87">
        <f t="shared" si="54"/>
        <v>0</v>
      </c>
      <c r="AT145" s="87">
        <f t="shared" si="69"/>
        <v>60649</v>
      </c>
      <c r="AU145" s="87">
        <f t="shared" si="70"/>
        <v>682</v>
      </c>
      <c r="AV145" s="88" t="s">
        <v>157</v>
      </c>
      <c r="AW145" s="87">
        <f t="shared" si="71"/>
        <v>600213</v>
      </c>
      <c r="AX145" s="87">
        <f t="shared" si="72"/>
        <v>182056</v>
      </c>
      <c r="AY145" s="87">
        <f t="shared" si="73"/>
        <v>261045</v>
      </c>
      <c r="AZ145" s="87">
        <f t="shared" si="65"/>
        <v>0</v>
      </c>
      <c r="BA145" s="87">
        <f t="shared" si="66"/>
        <v>254343</v>
      </c>
      <c r="BB145" s="87">
        <f t="shared" si="67"/>
        <v>6702</v>
      </c>
      <c r="BC145" s="87">
        <f t="shared" si="68"/>
        <v>6042</v>
      </c>
      <c r="BD145" s="87">
        <f t="shared" si="75"/>
        <v>139462</v>
      </c>
      <c r="BE145" s="87">
        <f t="shared" si="74"/>
        <v>11608</v>
      </c>
      <c r="BF145" s="88" t="s">
        <v>157</v>
      </c>
      <c r="BG145" s="87">
        <f>U145+AN145</f>
        <v>0</v>
      </c>
      <c r="BH145" s="87">
        <f>V145+AO145</f>
        <v>1372184</v>
      </c>
    </row>
    <row r="146" spans="1:60" ht="13.5">
      <c r="A146" s="17" t="s">
        <v>236</v>
      </c>
      <c r="B146" s="78" t="s">
        <v>375</v>
      </c>
      <c r="C146" s="79" t="s">
        <v>376</v>
      </c>
      <c r="D146" s="87">
        <f t="shared" si="55"/>
        <v>781865</v>
      </c>
      <c r="E146" s="87">
        <f t="shared" si="56"/>
        <v>781865</v>
      </c>
      <c r="F146" s="87">
        <v>781865</v>
      </c>
      <c r="G146" s="87">
        <v>0</v>
      </c>
      <c r="H146" s="87">
        <v>0</v>
      </c>
      <c r="I146" s="87">
        <v>0</v>
      </c>
      <c r="J146" s="87" t="s">
        <v>379</v>
      </c>
      <c r="K146" s="87">
        <f t="shared" si="57"/>
        <v>288140</v>
      </c>
      <c r="L146" s="87">
        <v>100818</v>
      </c>
      <c r="M146" s="88">
        <f t="shared" si="58"/>
        <v>53459</v>
      </c>
      <c r="N146" s="87">
        <v>0</v>
      </c>
      <c r="O146" s="87">
        <v>49899</v>
      </c>
      <c r="P146" s="87">
        <v>3560</v>
      </c>
      <c r="Q146" s="87">
        <v>0</v>
      </c>
      <c r="R146" s="87">
        <v>117755</v>
      </c>
      <c r="S146" s="87">
        <v>16108</v>
      </c>
      <c r="T146" s="87" t="s">
        <v>379</v>
      </c>
      <c r="U146" s="87">
        <v>0</v>
      </c>
      <c r="V146" s="87">
        <f t="shared" si="59"/>
        <v>1070005</v>
      </c>
      <c r="W146" s="87">
        <f t="shared" si="60"/>
        <v>19730</v>
      </c>
      <c r="X146" s="87">
        <f t="shared" si="61"/>
        <v>19730</v>
      </c>
      <c r="Y146" s="87">
        <v>19730</v>
      </c>
      <c r="Z146" s="87">
        <v>0</v>
      </c>
      <c r="AA146" s="87">
        <v>0</v>
      </c>
      <c r="AB146" s="87">
        <v>0</v>
      </c>
      <c r="AC146" s="87" t="s">
        <v>379</v>
      </c>
      <c r="AD146" s="87">
        <f t="shared" si="62"/>
        <v>123430</v>
      </c>
      <c r="AE146" s="87">
        <v>60120</v>
      </c>
      <c r="AF146" s="88">
        <f t="shared" si="63"/>
        <v>52527</v>
      </c>
      <c r="AG146" s="87">
        <v>0</v>
      </c>
      <c r="AH146" s="87">
        <v>52527</v>
      </c>
      <c r="AI146" s="87">
        <v>0</v>
      </c>
      <c r="AJ146" s="87">
        <v>0</v>
      </c>
      <c r="AK146" s="87">
        <v>5712</v>
      </c>
      <c r="AL146" s="87">
        <v>5071</v>
      </c>
      <c r="AM146" s="87" t="s">
        <v>379</v>
      </c>
      <c r="AN146" s="87">
        <v>0</v>
      </c>
      <c r="AO146" s="87">
        <f t="shared" si="64"/>
        <v>143160</v>
      </c>
      <c r="AP146" s="87">
        <f t="shared" si="51"/>
        <v>801595</v>
      </c>
      <c r="AQ146" s="87">
        <f t="shared" si="52"/>
        <v>801595</v>
      </c>
      <c r="AR146" s="87">
        <f t="shared" si="53"/>
        <v>801595</v>
      </c>
      <c r="AS146" s="87">
        <f t="shared" si="54"/>
        <v>0</v>
      </c>
      <c r="AT146" s="87">
        <f t="shared" si="69"/>
        <v>0</v>
      </c>
      <c r="AU146" s="87">
        <f t="shared" si="70"/>
        <v>0</v>
      </c>
      <c r="AV146" s="88" t="s">
        <v>157</v>
      </c>
      <c r="AW146" s="87">
        <f t="shared" si="71"/>
        <v>411570</v>
      </c>
      <c r="AX146" s="87">
        <f t="shared" si="72"/>
        <v>160938</v>
      </c>
      <c r="AY146" s="87">
        <f t="shared" si="73"/>
        <v>105986</v>
      </c>
      <c r="AZ146" s="87">
        <f t="shared" si="65"/>
        <v>0</v>
      </c>
      <c r="BA146" s="87">
        <f t="shared" si="66"/>
        <v>102426</v>
      </c>
      <c r="BB146" s="87">
        <f t="shared" si="67"/>
        <v>3560</v>
      </c>
      <c r="BC146" s="87">
        <f t="shared" si="68"/>
        <v>0</v>
      </c>
      <c r="BD146" s="87">
        <f t="shared" si="75"/>
        <v>123467</v>
      </c>
      <c r="BE146" s="87">
        <f t="shared" si="74"/>
        <v>21179</v>
      </c>
      <c r="BF146" s="88" t="s">
        <v>157</v>
      </c>
      <c r="BG146" s="87">
        <f>U146+AN146</f>
        <v>0</v>
      </c>
      <c r="BH146" s="87">
        <f>V146+AO146</f>
        <v>1213165</v>
      </c>
    </row>
    <row r="147" spans="1:60" ht="13.5">
      <c r="A147" s="17" t="s">
        <v>236</v>
      </c>
      <c r="B147" s="78" t="s">
        <v>377</v>
      </c>
      <c r="C147" s="79" t="s">
        <v>378</v>
      </c>
      <c r="D147" s="87">
        <f t="shared" si="55"/>
        <v>0</v>
      </c>
      <c r="E147" s="87">
        <f t="shared" si="56"/>
        <v>0</v>
      </c>
      <c r="F147" s="87">
        <v>0</v>
      </c>
      <c r="G147" s="87">
        <v>0</v>
      </c>
      <c r="H147" s="87">
        <v>0</v>
      </c>
      <c r="I147" s="87">
        <v>0</v>
      </c>
      <c r="J147" s="87" t="s">
        <v>379</v>
      </c>
      <c r="K147" s="87">
        <f t="shared" si="57"/>
        <v>281630</v>
      </c>
      <c r="L147" s="87">
        <v>65665</v>
      </c>
      <c r="M147" s="88">
        <f t="shared" si="58"/>
        <v>168127</v>
      </c>
      <c r="N147" s="87">
        <v>0</v>
      </c>
      <c r="O147" s="87">
        <v>162701</v>
      </c>
      <c r="P147" s="87">
        <v>5426</v>
      </c>
      <c r="Q147" s="87">
        <v>0</v>
      </c>
      <c r="R147" s="87">
        <v>47838</v>
      </c>
      <c r="S147" s="87">
        <v>0</v>
      </c>
      <c r="T147" s="87" t="s">
        <v>379</v>
      </c>
      <c r="U147" s="87">
        <v>0</v>
      </c>
      <c r="V147" s="87">
        <f t="shared" si="59"/>
        <v>281630</v>
      </c>
      <c r="W147" s="87">
        <f t="shared" si="60"/>
        <v>827852</v>
      </c>
      <c r="X147" s="87">
        <f t="shared" si="61"/>
        <v>813047</v>
      </c>
      <c r="Y147" s="87">
        <v>812700</v>
      </c>
      <c r="Z147" s="87">
        <v>0</v>
      </c>
      <c r="AA147" s="87">
        <v>347</v>
      </c>
      <c r="AB147" s="87">
        <v>14805</v>
      </c>
      <c r="AC147" s="87" t="s">
        <v>379</v>
      </c>
      <c r="AD147" s="87">
        <f t="shared" si="62"/>
        <v>160448</v>
      </c>
      <c r="AE147" s="87">
        <v>73684</v>
      </c>
      <c r="AF147" s="88">
        <f t="shared" si="63"/>
        <v>86764</v>
      </c>
      <c r="AG147" s="87">
        <v>0</v>
      </c>
      <c r="AH147" s="87">
        <v>86764</v>
      </c>
      <c r="AI147" s="87">
        <v>0</v>
      </c>
      <c r="AJ147" s="87">
        <v>0</v>
      </c>
      <c r="AK147" s="87">
        <v>0</v>
      </c>
      <c r="AL147" s="87">
        <v>0</v>
      </c>
      <c r="AM147" s="87" t="s">
        <v>379</v>
      </c>
      <c r="AN147" s="87">
        <v>0</v>
      </c>
      <c r="AO147" s="87">
        <f t="shared" si="64"/>
        <v>988300</v>
      </c>
      <c r="AP147" s="87">
        <f t="shared" si="51"/>
        <v>827852</v>
      </c>
      <c r="AQ147" s="87">
        <f t="shared" si="52"/>
        <v>813047</v>
      </c>
      <c r="AR147" s="87">
        <f t="shared" si="53"/>
        <v>812700</v>
      </c>
      <c r="AS147" s="87">
        <f t="shared" si="54"/>
        <v>0</v>
      </c>
      <c r="AT147" s="87">
        <f t="shared" si="69"/>
        <v>347</v>
      </c>
      <c r="AU147" s="87">
        <f t="shared" si="70"/>
        <v>14805</v>
      </c>
      <c r="AV147" s="88" t="s">
        <v>157</v>
      </c>
      <c r="AW147" s="87">
        <f t="shared" si="71"/>
        <v>442078</v>
      </c>
      <c r="AX147" s="87">
        <f t="shared" si="72"/>
        <v>139349</v>
      </c>
      <c r="AY147" s="87">
        <f t="shared" si="73"/>
        <v>254891</v>
      </c>
      <c r="AZ147" s="87">
        <f t="shared" si="65"/>
        <v>0</v>
      </c>
      <c r="BA147" s="87">
        <f t="shared" si="66"/>
        <v>249465</v>
      </c>
      <c r="BB147" s="87">
        <f t="shared" si="67"/>
        <v>5426</v>
      </c>
      <c r="BC147" s="87">
        <f t="shared" si="68"/>
        <v>0</v>
      </c>
      <c r="BD147" s="87">
        <f t="shared" si="75"/>
        <v>47838</v>
      </c>
      <c r="BE147" s="87">
        <f t="shared" si="74"/>
        <v>0</v>
      </c>
      <c r="BF147" s="88" t="s">
        <v>157</v>
      </c>
      <c r="BG147" s="87">
        <f>U147+AN147</f>
        <v>0</v>
      </c>
      <c r="BH147" s="87">
        <f>V147+AO147</f>
        <v>1269930</v>
      </c>
    </row>
    <row r="148" spans="1:60" ht="13.5">
      <c r="A148" s="95" t="s">
        <v>387</v>
      </c>
      <c r="B148" s="96"/>
      <c r="C148" s="97"/>
      <c r="D148" s="87">
        <f aca="true" t="shared" si="76" ref="D148:AI148">SUM(D7:D147)</f>
        <v>16524646</v>
      </c>
      <c r="E148" s="87">
        <f t="shared" si="76"/>
        <v>16287098</v>
      </c>
      <c r="F148" s="87">
        <f t="shared" si="76"/>
        <v>12730984</v>
      </c>
      <c r="G148" s="87">
        <f t="shared" si="76"/>
        <v>3338021</v>
      </c>
      <c r="H148" s="87">
        <f t="shared" si="76"/>
        <v>218093</v>
      </c>
      <c r="I148" s="87">
        <f t="shared" si="76"/>
        <v>237548</v>
      </c>
      <c r="J148" s="87">
        <f t="shared" si="76"/>
        <v>2027182</v>
      </c>
      <c r="K148" s="87">
        <f t="shared" si="76"/>
        <v>24956506</v>
      </c>
      <c r="L148" s="87">
        <f t="shared" si="76"/>
        <v>7041393</v>
      </c>
      <c r="M148" s="87">
        <f t="shared" si="76"/>
        <v>6147007</v>
      </c>
      <c r="N148" s="87">
        <f t="shared" si="76"/>
        <v>204544</v>
      </c>
      <c r="O148" s="87">
        <f t="shared" si="76"/>
        <v>5263378</v>
      </c>
      <c r="P148" s="87">
        <f t="shared" si="76"/>
        <v>679085</v>
      </c>
      <c r="Q148" s="87">
        <f t="shared" si="76"/>
        <v>107823</v>
      </c>
      <c r="R148" s="87">
        <f t="shared" si="76"/>
        <v>10918028</v>
      </c>
      <c r="S148" s="87">
        <f t="shared" si="76"/>
        <v>742255</v>
      </c>
      <c r="T148" s="87">
        <f t="shared" si="76"/>
        <v>9016540</v>
      </c>
      <c r="U148" s="87">
        <f t="shared" si="76"/>
        <v>471068</v>
      </c>
      <c r="V148" s="87">
        <f t="shared" si="76"/>
        <v>41952220</v>
      </c>
      <c r="W148" s="87">
        <f t="shared" si="76"/>
        <v>3167559</v>
      </c>
      <c r="X148" s="87">
        <f t="shared" si="76"/>
        <v>3144942</v>
      </c>
      <c r="Y148" s="87">
        <f t="shared" si="76"/>
        <v>3071599</v>
      </c>
      <c r="Z148" s="87">
        <f t="shared" si="76"/>
        <v>0</v>
      </c>
      <c r="AA148" s="87">
        <f t="shared" si="76"/>
        <v>73343</v>
      </c>
      <c r="AB148" s="87">
        <f t="shared" si="76"/>
        <v>22617</v>
      </c>
      <c r="AC148" s="87">
        <f t="shared" si="76"/>
        <v>562713</v>
      </c>
      <c r="AD148" s="87">
        <f t="shared" si="76"/>
        <v>6809233</v>
      </c>
      <c r="AE148" s="87">
        <f t="shared" si="76"/>
        <v>1955178</v>
      </c>
      <c r="AF148" s="87">
        <f t="shared" si="76"/>
        <v>2643704</v>
      </c>
      <c r="AG148" s="87">
        <f t="shared" si="76"/>
        <v>35058</v>
      </c>
      <c r="AH148" s="87">
        <f t="shared" si="76"/>
        <v>2576018</v>
      </c>
      <c r="AI148" s="87">
        <f t="shared" si="76"/>
        <v>32628</v>
      </c>
      <c r="AJ148" s="87">
        <f aca="true" t="shared" si="77" ref="AJ148:BH148">SUM(AJ7:AJ147)</f>
        <v>9764</v>
      </c>
      <c r="AK148" s="87">
        <f t="shared" si="77"/>
        <v>2047329</v>
      </c>
      <c r="AL148" s="87">
        <f t="shared" si="77"/>
        <v>153258</v>
      </c>
      <c r="AM148" s="87">
        <f t="shared" si="77"/>
        <v>3480555</v>
      </c>
      <c r="AN148" s="87">
        <f t="shared" si="77"/>
        <v>274422</v>
      </c>
      <c r="AO148" s="87">
        <f t="shared" si="77"/>
        <v>10251214</v>
      </c>
      <c r="AP148" s="87">
        <f t="shared" si="77"/>
        <v>19692205</v>
      </c>
      <c r="AQ148" s="87">
        <f t="shared" si="77"/>
        <v>19432040</v>
      </c>
      <c r="AR148" s="87">
        <f t="shared" si="77"/>
        <v>15802583</v>
      </c>
      <c r="AS148" s="87">
        <f t="shared" si="77"/>
        <v>3338021</v>
      </c>
      <c r="AT148" s="87">
        <f t="shared" si="77"/>
        <v>291436</v>
      </c>
      <c r="AU148" s="87">
        <f t="shared" si="77"/>
        <v>260165</v>
      </c>
      <c r="AV148" s="87">
        <f t="shared" si="77"/>
        <v>2589895</v>
      </c>
      <c r="AW148" s="87">
        <f t="shared" si="77"/>
        <v>31765739</v>
      </c>
      <c r="AX148" s="87">
        <f t="shared" si="77"/>
        <v>8996571</v>
      </c>
      <c r="AY148" s="87">
        <f t="shared" si="77"/>
        <v>8790711</v>
      </c>
      <c r="AZ148" s="87">
        <f t="shared" si="77"/>
        <v>239602</v>
      </c>
      <c r="BA148" s="87">
        <f t="shared" si="77"/>
        <v>7839396</v>
      </c>
      <c r="BB148" s="87">
        <f t="shared" si="77"/>
        <v>711713</v>
      </c>
      <c r="BC148" s="87">
        <f t="shared" si="77"/>
        <v>117587</v>
      </c>
      <c r="BD148" s="87">
        <f t="shared" si="77"/>
        <v>12965357</v>
      </c>
      <c r="BE148" s="87">
        <f t="shared" si="77"/>
        <v>895513</v>
      </c>
      <c r="BF148" s="87">
        <f t="shared" si="77"/>
        <v>12497095</v>
      </c>
      <c r="BG148" s="87">
        <f t="shared" si="77"/>
        <v>745490</v>
      </c>
      <c r="BH148" s="87">
        <f t="shared" si="77"/>
        <v>52203434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48:C1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118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396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224</v>
      </c>
      <c r="B2" s="114" t="s">
        <v>160</v>
      </c>
      <c r="C2" s="121" t="s">
        <v>194</v>
      </c>
      <c r="D2" s="44" t="s">
        <v>342</v>
      </c>
      <c r="E2" s="45"/>
      <c r="F2" s="45"/>
      <c r="G2" s="45"/>
      <c r="H2" s="45"/>
      <c r="I2" s="45"/>
      <c r="J2" s="44" t="s">
        <v>343</v>
      </c>
      <c r="K2" s="46"/>
      <c r="L2" s="46"/>
      <c r="M2" s="46"/>
      <c r="N2" s="46"/>
      <c r="O2" s="46"/>
      <c r="P2" s="46"/>
      <c r="Q2" s="47"/>
      <c r="R2" s="48" t="s">
        <v>344</v>
      </c>
      <c r="S2" s="46"/>
      <c r="T2" s="46"/>
      <c r="U2" s="46"/>
      <c r="V2" s="46"/>
      <c r="W2" s="46"/>
      <c r="X2" s="46"/>
      <c r="Y2" s="47"/>
      <c r="Z2" s="44" t="s">
        <v>345</v>
      </c>
      <c r="AA2" s="46"/>
      <c r="AB2" s="46"/>
      <c r="AC2" s="46"/>
      <c r="AD2" s="46"/>
      <c r="AE2" s="46"/>
      <c r="AF2" s="46"/>
      <c r="AG2" s="47"/>
      <c r="AH2" s="44" t="s">
        <v>346</v>
      </c>
      <c r="AI2" s="46"/>
      <c r="AJ2" s="46"/>
      <c r="AK2" s="46"/>
      <c r="AL2" s="46"/>
      <c r="AM2" s="46"/>
      <c r="AN2" s="46"/>
      <c r="AO2" s="47"/>
      <c r="AP2" s="44" t="s">
        <v>347</v>
      </c>
      <c r="AQ2" s="46"/>
      <c r="AR2" s="46"/>
      <c r="AS2" s="46"/>
      <c r="AT2" s="46"/>
      <c r="AU2" s="46"/>
      <c r="AV2" s="46"/>
      <c r="AW2" s="47"/>
      <c r="AX2" s="44" t="s">
        <v>348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195</v>
      </c>
      <c r="E4" s="59"/>
      <c r="F4" s="50"/>
      <c r="G4" s="49" t="s">
        <v>140</v>
      </c>
      <c r="H4" s="59"/>
      <c r="I4" s="50"/>
      <c r="J4" s="114" t="s">
        <v>349</v>
      </c>
      <c r="K4" s="117" t="s">
        <v>350</v>
      </c>
      <c r="L4" s="49" t="s">
        <v>196</v>
      </c>
      <c r="M4" s="59"/>
      <c r="N4" s="50"/>
      <c r="O4" s="49" t="s">
        <v>140</v>
      </c>
      <c r="P4" s="59"/>
      <c r="Q4" s="50"/>
      <c r="R4" s="114" t="s">
        <v>349</v>
      </c>
      <c r="S4" s="117" t="s">
        <v>350</v>
      </c>
      <c r="T4" s="49" t="s">
        <v>196</v>
      </c>
      <c r="U4" s="59"/>
      <c r="V4" s="50"/>
      <c r="W4" s="49" t="s">
        <v>140</v>
      </c>
      <c r="X4" s="59"/>
      <c r="Y4" s="50"/>
      <c r="Z4" s="114" t="s">
        <v>349</v>
      </c>
      <c r="AA4" s="117" t="s">
        <v>350</v>
      </c>
      <c r="AB4" s="49" t="s">
        <v>196</v>
      </c>
      <c r="AC4" s="59"/>
      <c r="AD4" s="50"/>
      <c r="AE4" s="49" t="s">
        <v>140</v>
      </c>
      <c r="AF4" s="59"/>
      <c r="AG4" s="50"/>
      <c r="AH4" s="114" t="s">
        <v>349</v>
      </c>
      <c r="AI4" s="117" t="s">
        <v>350</v>
      </c>
      <c r="AJ4" s="49" t="s">
        <v>196</v>
      </c>
      <c r="AK4" s="59"/>
      <c r="AL4" s="50"/>
      <c r="AM4" s="49" t="s">
        <v>140</v>
      </c>
      <c r="AN4" s="59"/>
      <c r="AO4" s="50"/>
      <c r="AP4" s="114" t="s">
        <v>349</v>
      </c>
      <c r="AQ4" s="117" t="s">
        <v>350</v>
      </c>
      <c r="AR4" s="49" t="s">
        <v>196</v>
      </c>
      <c r="AS4" s="59"/>
      <c r="AT4" s="50"/>
      <c r="AU4" s="49" t="s">
        <v>140</v>
      </c>
      <c r="AV4" s="59"/>
      <c r="AW4" s="50"/>
      <c r="AX4" s="114" t="s">
        <v>349</v>
      </c>
      <c r="AY4" s="117" t="s">
        <v>350</v>
      </c>
      <c r="AZ4" s="49" t="s">
        <v>196</v>
      </c>
      <c r="BA4" s="59"/>
      <c r="BB4" s="50"/>
      <c r="BC4" s="49" t="s">
        <v>140</v>
      </c>
      <c r="BD4" s="59"/>
      <c r="BE4" s="50"/>
    </row>
    <row r="5" spans="1:57" s="70" customFormat="1" ht="22.5" customHeight="1">
      <c r="A5" s="118"/>
      <c r="B5" s="115"/>
      <c r="C5" s="118"/>
      <c r="D5" s="51" t="s">
        <v>351</v>
      </c>
      <c r="E5" s="19" t="s">
        <v>352</v>
      </c>
      <c r="F5" s="52" t="s">
        <v>141</v>
      </c>
      <c r="G5" s="51" t="s">
        <v>351</v>
      </c>
      <c r="H5" s="19" t="s">
        <v>352</v>
      </c>
      <c r="I5" s="38" t="s">
        <v>141</v>
      </c>
      <c r="J5" s="115"/>
      <c r="K5" s="118"/>
      <c r="L5" s="51" t="s">
        <v>351</v>
      </c>
      <c r="M5" s="19" t="s">
        <v>352</v>
      </c>
      <c r="N5" s="38" t="s">
        <v>353</v>
      </c>
      <c r="O5" s="51" t="s">
        <v>351</v>
      </c>
      <c r="P5" s="19" t="s">
        <v>352</v>
      </c>
      <c r="Q5" s="38" t="s">
        <v>353</v>
      </c>
      <c r="R5" s="115"/>
      <c r="S5" s="118"/>
      <c r="T5" s="51" t="s">
        <v>351</v>
      </c>
      <c r="U5" s="19" t="s">
        <v>352</v>
      </c>
      <c r="V5" s="38" t="s">
        <v>353</v>
      </c>
      <c r="W5" s="51" t="s">
        <v>351</v>
      </c>
      <c r="X5" s="19" t="s">
        <v>352</v>
      </c>
      <c r="Y5" s="38" t="s">
        <v>353</v>
      </c>
      <c r="Z5" s="115"/>
      <c r="AA5" s="118"/>
      <c r="AB5" s="51" t="s">
        <v>351</v>
      </c>
      <c r="AC5" s="19" t="s">
        <v>352</v>
      </c>
      <c r="AD5" s="38" t="s">
        <v>353</v>
      </c>
      <c r="AE5" s="51" t="s">
        <v>351</v>
      </c>
      <c r="AF5" s="19" t="s">
        <v>352</v>
      </c>
      <c r="AG5" s="38" t="s">
        <v>353</v>
      </c>
      <c r="AH5" s="115"/>
      <c r="AI5" s="118"/>
      <c r="AJ5" s="51" t="s">
        <v>351</v>
      </c>
      <c r="AK5" s="19" t="s">
        <v>352</v>
      </c>
      <c r="AL5" s="38" t="s">
        <v>353</v>
      </c>
      <c r="AM5" s="51" t="s">
        <v>351</v>
      </c>
      <c r="AN5" s="19" t="s">
        <v>352</v>
      </c>
      <c r="AO5" s="38" t="s">
        <v>353</v>
      </c>
      <c r="AP5" s="115"/>
      <c r="AQ5" s="118"/>
      <c r="AR5" s="51" t="s">
        <v>351</v>
      </c>
      <c r="AS5" s="19" t="s">
        <v>352</v>
      </c>
      <c r="AT5" s="38" t="s">
        <v>353</v>
      </c>
      <c r="AU5" s="51" t="s">
        <v>351</v>
      </c>
      <c r="AV5" s="19" t="s">
        <v>352</v>
      </c>
      <c r="AW5" s="38" t="s">
        <v>353</v>
      </c>
      <c r="AX5" s="115"/>
      <c r="AY5" s="118"/>
      <c r="AZ5" s="51" t="s">
        <v>351</v>
      </c>
      <c r="BA5" s="19" t="s">
        <v>352</v>
      </c>
      <c r="BB5" s="38" t="s">
        <v>353</v>
      </c>
      <c r="BC5" s="51" t="s">
        <v>351</v>
      </c>
      <c r="BD5" s="19" t="s">
        <v>352</v>
      </c>
      <c r="BE5" s="38" t="s">
        <v>353</v>
      </c>
    </row>
    <row r="6" spans="1:57" s="70" customFormat="1" ht="22.5" customHeight="1">
      <c r="A6" s="120"/>
      <c r="B6" s="116"/>
      <c r="C6" s="119"/>
      <c r="D6" s="54" t="s">
        <v>145</v>
      </c>
      <c r="E6" s="55" t="s">
        <v>145</v>
      </c>
      <c r="F6" s="55" t="s">
        <v>145</v>
      </c>
      <c r="G6" s="54" t="s">
        <v>145</v>
      </c>
      <c r="H6" s="55" t="s">
        <v>145</v>
      </c>
      <c r="I6" s="55" t="s">
        <v>145</v>
      </c>
      <c r="J6" s="116"/>
      <c r="K6" s="119"/>
      <c r="L6" s="54" t="s">
        <v>145</v>
      </c>
      <c r="M6" s="55" t="s">
        <v>145</v>
      </c>
      <c r="N6" s="55" t="s">
        <v>145</v>
      </c>
      <c r="O6" s="54" t="s">
        <v>145</v>
      </c>
      <c r="P6" s="55" t="s">
        <v>145</v>
      </c>
      <c r="Q6" s="55" t="s">
        <v>145</v>
      </c>
      <c r="R6" s="116"/>
      <c r="S6" s="119"/>
      <c r="T6" s="54" t="s">
        <v>145</v>
      </c>
      <c r="U6" s="55" t="s">
        <v>145</v>
      </c>
      <c r="V6" s="55" t="s">
        <v>145</v>
      </c>
      <c r="W6" s="54" t="s">
        <v>145</v>
      </c>
      <c r="X6" s="55" t="s">
        <v>145</v>
      </c>
      <c r="Y6" s="55" t="s">
        <v>145</v>
      </c>
      <c r="Z6" s="116"/>
      <c r="AA6" s="119"/>
      <c r="AB6" s="54" t="s">
        <v>145</v>
      </c>
      <c r="AC6" s="55" t="s">
        <v>145</v>
      </c>
      <c r="AD6" s="55" t="s">
        <v>145</v>
      </c>
      <c r="AE6" s="54" t="s">
        <v>145</v>
      </c>
      <c r="AF6" s="55" t="s">
        <v>145</v>
      </c>
      <c r="AG6" s="55" t="s">
        <v>145</v>
      </c>
      <c r="AH6" s="116"/>
      <c r="AI6" s="119"/>
      <c r="AJ6" s="54" t="s">
        <v>145</v>
      </c>
      <c r="AK6" s="55" t="s">
        <v>145</v>
      </c>
      <c r="AL6" s="55" t="s">
        <v>145</v>
      </c>
      <c r="AM6" s="54" t="s">
        <v>145</v>
      </c>
      <c r="AN6" s="55" t="s">
        <v>145</v>
      </c>
      <c r="AO6" s="55" t="s">
        <v>145</v>
      </c>
      <c r="AP6" s="116"/>
      <c r="AQ6" s="119"/>
      <c r="AR6" s="54" t="s">
        <v>145</v>
      </c>
      <c r="AS6" s="55" t="s">
        <v>145</v>
      </c>
      <c r="AT6" s="55" t="s">
        <v>145</v>
      </c>
      <c r="AU6" s="54" t="s">
        <v>145</v>
      </c>
      <c r="AV6" s="55" t="s">
        <v>145</v>
      </c>
      <c r="AW6" s="55" t="s">
        <v>145</v>
      </c>
      <c r="AX6" s="116"/>
      <c r="AY6" s="119"/>
      <c r="AZ6" s="54" t="s">
        <v>145</v>
      </c>
      <c r="BA6" s="55" t="s">
        <v>145</v>
      </c>
      <c r="BB6" s="55" t="s">
        <v>145</v>
      </c>
      <c r="BC6" s="54" t="s">
        <v>145</v>
      </c>
      <c r="BD6" s="55" t="s">
        <v>145</v>
      </c>
      <c r="BE6" s="55" t="s">
        <v>145</v>
      </c>
    </row>
    <row r="7" spans="1:57" ht="13.5">
      <c r="A7" s="82" t="s">
        <v>236</v>
      </c>
      <c r="B7" s="76" t="s">
        <v>237</v>
      </c>
      <c r="C7" s="77" t="s">
        <v>238</v>
      </c>
      <c r="D7" s="18">
        <f>L7+T7+AB7+AJ7+AR7+AZ7</f>
        <v>0</v>
      </c>
      <c r="E7" s="18">
        <f>M7+U7+AC7+AK7+AS7+BA7</f>
        <v>838129</v>
      </c>
      <c r="F7" s="18">
        <f>D7+E7</f>
        <v>838129</v>
      </c>
      <c r="G7" s="18">
        <f>O7+W7+AE7+AM7+AU7+BC7</f>
        <v>223664</v>
      </c>
      <c r="H7" s="18">
        <f>P7+X7+AF7+AN7+AV7+BD7</f>
        <v>234391</v>
      </c>
      <c r="I7" s="18">
        <f>G7+H7</f>
        <v>458055</v>
      </c>
      <c r="J7" s="86" t="s">
        <v>354</v>
      </c>
      <c r="K7" s="80" t="s">
        <v>355</v>
      </c>
      <c r="L7" s="18"/>
      <c r="M7" s="18">
        <v>838129</v>
      </c>
      <c r="N7" s="18">
        <f>SUM(L7:M7)</f>
        <v>838129</v>
      </c>
      <c r="O7" s="18">
        <v>223664</v>
      </c>
      <c r="P7" s="18">
        <v>234391</v>
      </c>
      <c r="Q7" s="18">
        <f>SUM(O7:P7)</f>
        <v>458055</v>
      </c>
      <c r="R7" s="86" t="s">
        <v>138</v>
      </c>
      <c r="S7" s="80"/>
      <c r="T7" s="18"/>
      <c r="U7" s="18"/>
      <c r="V7" s="18">
        <f aca="true" t="shared" si="0" ref="V7:V72">SUM(T7:U7)</f>
        <v>0</v>
      </c>
      <c r="W7" s="18"/>
      <c r="X7" s="18"/>
      <c r="Y7" s="18">
        <f aca="true" t="shared" si="1" ref="Y7:Y72">SUM(W7:X7)</f>
        <v>0</v>
      </c>
      <c r="Z7" s="86" t="s">
        <v>138</v>
      </c>
      <c r="AA7" s="80"/>
      <c r="AB7" s="18"/>
      <c r="AC7" s="18"/>
      <c r="AD7" s="18">
        <f aca="true" t="shared" si="2" ref="AD7:AD72">SUM(AB7:AC7)</f>
        <v>0</v>
      </c>
      <c r="AE7" s="18"/>
      <c r="AF7" s="18"/>
      <c r="AG7" s="18">
        <f aca="true" t="shared" si="3" ref="AG7:AG72">SUM(AE7:AF7)</f>
        <v>0</v>
      </c>
      <c r="AH7" s="86" t="s">
        <v>138</v>
      </c>
      <c r="AI7" s="80"/>
      <c r="AJ7" s="18"/>
      <c r="AK7" s="18"/>
      <c r="AL7" s="18">
        <f aca="true" t="shared" si="4" ref="AL7:AL72">SUM(AJ7:AK7)</f>
        <v>0</v>
      </c>
      <c r="AM7" s="18"/>
      <c r="AN7" s="18"/>
      <c r="AO7" s="18">
        <f aca="true" t="shared" si="5" ref="AO7:AO72">SUM(AM7:AN7)</f>
        <v>0</v>
      </c>
      <c r="AP7" s="86" t="s">
        <v>138</v>
      </c>
      <c r="AQ7" s="80"/>
      <c r="AR7" s="18"/>
      <c r="AS7" s="18"/>
      <c r="AT7" s="18">
        <f aca="true" t="shared" si="6" ref="AT7:AT72">SUM(AR7:AS7)</f>
        <v>0</v>
      </c>
      <c r="AU7" s="18"/>
      <c r="AV7" s="18"/>
      <c r="AW7" s="18">
        <f aca="true" t="shared" si="7" ref="AW7:AW72">SUM(AU7:AV7)</f>
        <v>0</v>
      </c>
      <c r="AX7" s="86" t="s">
        <v>138</v>
      </c>
      <c r="AY7" s="80"/>
      <c r="AZ7" s="18"/>
      <c r="BA7" s="18"/>
      <c r="BB7" s="18">
        <f aca="true" t="shared" si="8" ref="BB7:BB72">SUM(AZ7:BA7)</f>
        <v>0</v>
      </c>
      <c r="BC7" s="18"/>
      <c r="BD7" s="18"/>
      <c r="BE7" s="18">
        <f aca="true" t="shared" si="9" ref="BE7:BE72">SUM(BC7:BD7)</f>
        <v>0</v>
      </c>
    </row>
    <row r="8" spans="1:57" ht="13.5">
      <c r="A8" s="82" t="s">
        <v>236</v>
      </c>
      <c r="B8" s="76" t="s">
        <v>239</v>
      </c>
      <c r="C8" s="77" t="s">
        <v>240</v>
      </c>
      <c r="D8" s="18">
        <f>L8+T8+AB8+AJ8+AR8+AZ8</f>
        <v>108719</v>
      </c>
      <c r="E8" s="18">
        <f>M8+U8+AC8+AK8+AS8+BA8</f>
        <v>766308</v>
      </c>
      <c r="F8" s="18">
        <f>D8+E8</f>
        <v>875027</v>
      </c>
      <c r="G8" s="18">
        <f>O8+W8+AE8+AM8+AU8+BC8</f>
        <v>262</v>
      </c>
      <c r="H8" s="18">
        <f>P8+X8+AF8+AN8+AV8+BD8</f>
        <v>93478</v>
      </c>
      <c r="I8" s="18">
        <f>G8+H8</f>
        <v>93740</v>
      </c>
      <c r="J8" s="86" t="s">
        <v>358</v>
      </c>
      <c r="K8" s="80" t="s">
        <v>359</v>
      </c>
      <c r="L8" s="18">
        <v>108719</v>
      </c>
      <c r="M8" s="18">
        <v>766308</v>
      </c>
      <c r="N8" s="18">
        <f>SUM(L8:M8)</f>
        <v>875027</v>
      </c>
      <c r="O8" s="18">
        <v>262</v>
      </c>
      <c r="P8" s="18">
        <v>93478</v>
      </c>
      <c r="Q8" s="18">
        <f>SUM(O8:P8)</f>
        <v>93740</v>
      </c>
      <c r="R8" s="86" t="s">
        <v>138</v>
      </c>
      <c r="S8" s="80"/>
      <c r="T8" s="18"/>
      <c r="U8" s="18"/>
      <c r="V8" s="18">
        <f t="shared" si="0"/>
        <v>0</v>
      </c>
      <c r="W8" s="18"/>
      <c r="X8" s="18"/>
      <c r="Y8" s="18">
        <f t="shared" si="1"/>
        <v>0</v>
      </c>
      <c r="Z8" s="86" t="s">
        <v>138</v>
      </c>
      <c r="AA8" s="80"/>
      <c r="AB8" s="18"/>
      <c r="AC8" s="18"/>
      <c r="AD8" s="18">
        <f t="shared" si="2"/>
        <v>0</v>
      </c>
      <c r="AE8" s="18"/>
      <c r="AF8" s="18"/>
      <c r="AG8" s="18">
        <f t="shared" si="3"/>
        <v>0</v>
      </c>
      <c r="AH8" s="86" t="s">
        <v>138</v>
      </c>
      <c r="AI8" s="80"/>
      <c r="AJ8" s="18"/>
      <c r="AK8" s="18"/>
      <c r="AL8" s="18">
        <f t="shared" si="4"/>
        <v>0</v>
      </c>
      <c r="AM8" s="18"/>
      <c r="AN8" s="18"/>
      <c r="AO8" s="18">
        <f t="shared" si="5"/>
        <v>0</v>
      </c>
      <c r="AP8" s="86" t="s">
        <v>138</v>
      </c>
      <c r="AQ8" s="80"/>
      <c r="AR8" s="18"/>
      <c r="AS8" s="18"/>
      <c r="AT8" s="18">
        <f t="shared" si="6"/>
        <v>0</v>
      </c>
      <c r="AU8" s="18"/>
      <c r="AV8" s="18"/>
      <c r="AW8" s="18">
        <f t="shared" si="7"/>
        <v>0</v>
      </c>
      <c r="AX8" s="86" t="s">
        <v>138</v>
      </c>
      <c r="AY8" s="80"/>
      <c r="AZ8" s="18"/>
      <c r="BA8" s="18"/>
      <c r="BB8" s="18">
        <f t="shared" si="8"/>
        <v>0</v>
      </c>
      <c r="BC8" s="18"/>
      <c r="BD8" s="18"/>
      <c r="BE8" s="18">
        <f t="shared" si="9"/>
        <v>0</v>
      </c>
    </row>
    <row r="9" spans="1:57" ht="13.5">
      <c r="A9" s="82" t="s">
        <v>236</v>
      </c>
      <c r="B9" s="76" t="s">
        <v>241</v>
      </c>
      <c r="C9" s="77" t="s">
        <v>242</v>
      </c>
      <c r="D9" s="18">
        <f>L9+T9+AB9+AJ9+AR9+AZ9</f>
        <v>0</v>
      </c>
      <c r="E9" s="18">
        <f>M9+U9+AC9+AK9+AS9+BA9</f>
        <v>587980</v>
      </c>
      <c r="F9" s="18">
        <f>D9+E9</f>
        <v>587980</v>
      </c>
      <c r="G9" s="18">
        <f>O9+W9+AE9+AM9+AU9+BC9</f>
        <v>0</v>
      </c>
      <c r="H9" s="18">
        <f>P9+X9+AF9+AN9+AV9+BD9</f>
        <v>181971</v>
      </c>
      <c r="I9" s="18">
        <f>G9+H9</f>
        <v>181971</v>
      </c>
      <c r="J9" s="86" t="s">
        <v>102</v>
      </c>
      <c r="K9" s="80" t="s">
        <v>103</v>
      </c>
      <c r="L9" s="18"/>
      <c r="M9" s="18">
        <v>587980</v>
      </c>
      <c r="N9" s="18">
        <f>SUM(L9:M9)</f>
        <v>587980</v>
      </c>
      <c r="O9" s="18"/>
      <c r="P9" s="18"/>
      <c r="Q9" s="18">
        <f>SUM(O9:P9)</f>
        <v>0</v>
      </c>
      <c r="R9" s="86" t="s">
        <v>106</v>
      </c>
      <c r="S9" s="80" t="s">
        <v>380</v>
      </c>
      <c r="T9" s="18"/>
      <c r="U9" s="18"/>
      <c r="V9" s="18">
        <f t="shared" si="0"/>
        <v>0</v>
      </c>
      <c r="W9" s="18"/>
      <c r="X9" s="18">
        <v>181971</v>
      </c>
      <c r="Y9" s="18">
        <f t="shared" si="1"/>
        <v>181971</v>
      </c>
      <c r="Z9" s="86" t="s">
        <v>138</v>
      </c>
      <c r="AA9" s="80"/>
      <c r="AB9" s="18"/>
      <c r="AC9" s="18"/>
      <c r="AD9" s="18">
        <f t="shared" si="2"/>
        <v>0</v>
      </c>
      <c r="AE9" s="18"/>
      <c r="AF9" s="18"/>
      <c r="AG9" s="18">
        <f t="shared" si="3"/>
        <v>0</v>
      </c>
      <c r="AH9" s="86" t="s">
        <v>138</v>
      </c>
      <c r="AI9" s="80"/>
      <c r="AJ9" s="18"/>
      <c r="AK9" s="18"/>
      <c r="AL9" s="18">
        <f t="shared" si="4"/>
        <v>0</v>
      </c>
      <c r="AM9" s="18"/>
      <c r="AN9" s="18"/>
      <c r="AO9" s="18">
        <f t="shared" si="5"/>
        <v>0</v>
      </c>
      <c r="AP9" s="86" t="s">
        <v>138</v>
      </c>
      <c r="AQ9" s="80"/>
      <c r="AR9" s="18"/>
      <c r="AS9" s="18"/>
      <c r="AT9" s="18">
        <f t="shared" si="6"/>
        <v>0</v>
      </c>
      <c r="AU9" s="18"/>
      <c r="AV9" s="18"/>
      <c r="AW9" s="18">
        <f t="shared" si="7"/>
        <v>0</v>
      </c>
      <c r="AX9" s="86" t="s">
        <v>138</v>
      </c>
      <c r="AY9" s="80"/>
      <c r="AZ9" s="18"/>
      <c r="BA9" s="18"/>
      <c r="BB9" s="18">
        <f t="shared" si="8"/>
        <v>0</v>
      </c>
      <c r="BC9" s="18"/>
      <c r="BD9" s="18"/>
      <c r="BE9" s="18">
        <f t="shared" si="9"/>
        <v>0</v>
      </c>
    </row>
    <row r="10" spans="1:57" ht="13.5">
      <c r="A10" s="82" t="s">
        <v>236</v>
      </c>
      <c r="B10" s="76" t="s">
        <v>243</v>
      </c>
      <c r="C10" s="77" t="s">
        <v>244</v>
      </c>
      <c r="D10" s="18">
        <f>L10+T10+AB10+AJ10+AR10+AZ10</f>
        <v>203488</v>
      </c>
      <c r="E10" s="18">
        <f>M10+U10+AC10+AK10+AS10+BA10</f>
        <v>421857</v>
      </c>
      <c r="F10" s="18">
        <f>D10+E10</f>
        <v>625345</v>
      </c>
      <c r="G10" s="18">
        <f>O10+W10+AE10+AM10+AU10+BC10</f>
        <v>0</v>
      </c>
      <c r="H10" s="18">
        <f>P10+X10+AF10+AN10+AV10+BD10</f>
        <v>92417</v>
      </c>
      <c r="I10" s="18">
        <f>G10+H10</f>
        <v>92417</v>
      </c>
      <c r="J10" s="86" t="s">
        <v>367</v>
      </c>
      <c r="K10" s="80" t="s">
        <v>381</v>
      </c>
      <c r="L10" s="18">
        <v>203488</v>
      </c>
      <c r="M10" s="18">
        <v>421857</v>
      </c>
      <c r="N10" s="18">
        <f>SUM(L10:M10)</f>
        <v>625345</v>
      </c>
      <c r="O10" s="18"/>
      <c r="P10" s="18">
        <v>92417</v>
      </c>
      <c r="Q10" s="18">
        <f>SUM(O10:P10)</f>
        <v>92417</v>
      </c>
      <c r="R10" s="86" t="s">
        <v>138</v>
      </c>
      <c r="S10" s="80"/>
      <c r="T10" s="18"/>
      <c r="U10" s="18"/>
      <c r="V10" s="18">
        <f t="shared" si="0"/>
        <v>0</v>
      </c>
      <c r="W10" s="18"/>
      <c r="X10" s="18"/>
      <c r="Y10" s="18">
        <f t="shared" si="1"/>
        <v>0</v>
      </c>
      <c r="Z10" s="86" t="s">
        <v>138</v>
      </c>
      <c r="AA10" s="80"/>
      <c r="AB10" s="18"/>
      <c r="AC10" s="18"/>
      <c r="AD10" s="18">
        <f t="shared" si="2"/>
        <v>0</v>
      </c>
      <c r="AE10" s="18"/>
      <c r="AF10" s="18"/>
      <c r="AG10" s="18">
        <f t="shared" si="3"/>
        <v>0</v>
      </c>
      <c r="AH10" s="86" t="s">
        <v>138</v>
      </c>
      <c r="AI10" s="80"/>
      <c r="AJ10" s="18"/>
      <c r="AK10" s="18"/>
      <c r="AL10" s="18">
        <f t="shared" si="4"/>
        <v>0</v>
      </c>
      <c r="AM10" s="18"/>
      <c r="AN10" s="18"/>
      <c r="AO10" s="18">
        <f t="shared" si="5"/>
        <v>0</v>
      </c>
      <c r="AP10" s="86" t="s">
        <v>138</v>
      </c>
      <c r="AQ10" s="80"/>
      <c r="AR10" s="18"/>
      <c r="AS10" s="18"/>
      <c r="AT10" s="18">
        <f t="shared" si="6"/>
        <v>0</v>
      </c>
      <c r="AU10" s="18"/>
      <c r="AV10" s="18"/>
      <c r="AW10" s="18">
        <f t="shared" si="7"/>
        <v>0</v>
      </c>
      <c r="AX10" s="86" t="s">
        <v>138</v>
      </c>
      <c r="AY10" s="80"/>
      <c r="AZ10" s="18"/>
      <c r="BA10" s="18"/>
      <c r="BB10" s="18">
        <f t="shared" si="8"/>
        <v>0</v>
      </c>
      <c r="BC10" s="18"/>
      <c r="BD10" s="18"/>
      <c r="BE10" s="18">
        <f t="shared" si="9"/>
        <v>0</v>
      </c>
    </row>
    <row r="11" spans="1:57" ht="13.5">
      <c r="A11" s="82" t="s">
        <v>236</v>
      </c>
      <c r="B11" s="76" t="s">
        <v>245</v>
      </c>
      <c r="C11" s="77" t="s">
        <v>246</v>
      </c>
      <c r="D11" s="18">
        <f aca="true" t="shared" si="10" ref="D11:D74">L11+T11+AB11+AJ11+AR11+AZ11</f>
        <v>65892</v>
      </c>
      <c r="E11" s="18">
        <f aca="true" t="shared" si="11" ref="E11:E74">M11+U11+AC11+AK11+AS11+BA11</f>
        <v>286095</v>
      </c>
      <c r="F11" s="18">
        <f aca="true" t="shared" si="12" ref="F11:F74">D11+E11</f>
        <v>351987</v>
      </c>
      <c r="G11" s="18">
        <f aca="true" t="shared" si="13" ref="G11:G74">O11+W11+AE11+AM11+AU11+BC11</f>
        <v>53844</v>
      </c>
      <c r="H11" s="18">
        <f aca="true" t="shared" si="14" ref="H11:H74">P11+X11+AF11+AN11+AV11+BD11</f>
        <v>158856</v>
      </c>
      <c r="I11" s="18">
        <f aca="true" t="shared" si="15" ref="I11:I74">G11+H11</f>
        <v>212700</v>
      </c>
      <c r="J11" s="86" t="s">
        <v>360</v>
      </c>
      <c r="K11" s="80" t="s">
        <v>361</v>
      </c>
      <c r="L11" s="18">
        <v>65892</v>
      </c>
      <c r="M11" s="18">
        <v>286095</v>
      </c>
      <c r="N11" s="18">
        <f aca="true" t="shared" si="16" ref="N11:N74">SUM(L11:M11)</f>
        <v>351987</v>
      </c>
      <c r="O11" s="18">
        <v>53844</v>
      </c>
      <c r="P11" s="18">
        <v>158856</v>
      </c>
      <c r="Q11" s="18">
        <f aca="true" t="shared" si="17" ref="Q11:Q74">SUM(O11:P11)</f>
        <v>212700</v>
      </c>
      <c r="R11" s="86" t="s">
        <v>138</v>
      </c>
      <c r="S11" s="80"/>
      <c r="T11" s="18"/>
      <c r="U11" s="18"/>
      <c r="V11" s="18">
        <f t="shared" si="0"/>
        <v>0</v>
      </c>
      <c r="W11" s="18"/>
      <c r="X11" s="18"/>
      <c r="Y11" s="18">
        <f t="shared" si="1"/>
        <v>0</v>
      </c>
      <c r="Z11" s="86" t="s">
        <v>138</v>
      </c>
      <c r="AA11" s="80"/>
      <c r="AB11" s="18"/>
      <c r="AC11" s="18"/>
      <c r="AD11" s="18">
        <f t="shared" si="2"/>
        <v>0</v>
      </c>
      <c r="AE11" s="18"/>
      <c r="AF11" s="18"/>
      <c r="AG11" s="18">
        <f t="shared" si="3"/>
        <v>0</v>
      </c>
      <c r="AH11" s="86" t="s">
        <v>138</v>
      </c>
      <c r="AI11" s="80"/>
      <c r="AJ11" s="18"/>
      <c r="AK11" s="18"/>
      <c r="AL11" s="18">
        <f t="shared" si="4"/>
        <v>0</v>
      </c>
      <c r="AM11" s="18"/>
      <c r="AN11" s="18"/>
      <c r="AO11" s="18">
        <f t="shared" si="5"/>
        <v>0</v>
      </c>
      <c r="AP11" s="86" t="s">
        <v>138</v>
      </c>
      <c r="AQ11" s="80"/>
      <c r="AR11" s="18"/>
      <c r="AS11" s="18"/>
      <c r="AT11" s="18">
        <f t="shared" si="6"/>
        <v>0</v>
      </c>
      <c r="AU11" s="18"/>
      <c r="AV11" s="18"/>
      <c r="AW11" s="18">
        <f t="shared" si="7"/>
        <v>0</v>
      </c>
      <c r="AX11" s="86" t="s">
        <v>138</v>
      </c>
      <c r="AY11" s="80"/>
      <c r="AZ11" s="18"/>
      <c r="BA11" s="18"/>
      <c r="BB11" s="18">
        <f t="shared" si="8"/>
        <v>0</v>
      </c>
      <c r="BC11" s="18"/>
      <c r="BD11" s="18"/>
      <c r="BE11" s="18">
        <f t="shared" si="9"/>
        <v>0</v>
      </c>
    </row>
    <row r="12" spans="1:57" ht="13.5">
      <c r="A12" s="82" t="s">
        <v>236</v>
      </c>
      <c r="B12" s="76" t="s">
        <v>247</v>
      </c>
      <c r="C12" s="77" t="s">
        <v>248</v>
      </c>
      <c r="D12" s="18">
        <f t="shared" si="10"/>
        <v>0</v>
      </c>
      <c r="E12" s="18">
        <f t="shared" si="11"/>
        <v>0</v>
      </c>
      <c r="F12" s="18">
        <f t="shared" si="12"/>
        <v>0</v>
      </c>
      <c r="G12" s="18">
        <f t="shared" si="13"/>
        <v>0</v>
      </c>
      <c r="H12" s="18">
        <f t="shared" si="14"/>
        <v>0</v>
      </c>
      <c r="I12" s="18">
        <f t="shared" si="15"/>
        <v>0</v>
      </c>
      <c r="J12" s="86" t="s">
        <v>138</v>
      </c>
      <c r="K12" s="80"/>
      <c r="L12" s="18"/>
      <c r="M12" s="18"/>
      <c r="N12" s="18">
        <f t="shared" si="16"/>
        <v>0</v>
      </c>
      <c r="O12" s="18"/>
      <c r="P12" s="18"/>
      <c r="Q12" s="18">
        <f t="shared" si="17"/>
        <v>0</v>
      </c>
      <c r="R12" s="86" t="s">
        <v>138</v>
      </c>
      <c r="S12" s="80"/>
      <c r="T12" s="18"/>
      <c r="U12" s="18"/>
      <c r="V12" s="18">
        <f t="shared" si="0"/>
        <v>0</v>
      </c>
      <c r="W12" s="18"/>
      <c r="X12" s="18"/>
      <c r="Y12" s="18">
        <f t="shared" si="1"/>
        <v>0</v>
      </c>
      <c r="Z12" s="86" t="s">
        <v>138</v>
      </c>
      <c r="AA12" s="80"/>
      <c r="AB12" s="18"/>
      <c r="AC12" s="18"/>
      <c r="AD12" s="18">
        <f t="shared" si="2"/>
        <v>0</v>
      </c>
      <c r="AE12" s="18"/>
      <c r="AF12" s="18"/>
      <c r="AG12" s="18">
        <f t="shared" si="3"/>
        <v>0</v>
      </c>
      <c r="AH12" s="86" t="s">
        <v>138</v>
      </c>
      <c r="AI12" s="80"/>
      <c r="AJ12" s="18"/>
      <c r="AK12" s="18"/>
      <c r="AL12" s="18">
        <f t="shared" si="4"/>
        <v>0</v>
      </c>
      <c r="AM12" s="18"/>
      <c r="AN12" s="18"/>
      <c r="AO12" s="18">
        <f t="shared" si="5"/>
        <v>0</v>
      </c>
      <c r="AP12" s="86" t="s">
        <v>138</v>
      </c>
      <c r="AQ12" s="80"/>
      <c r="AR12" s="18"/>
      <c r="AS12" s="18"/>
      <c r="AT12" s="18">
        <f t="shared" si="6"/>
        <v>0</v>
      </c>
      <c r="AU12" s="18"/>
      <c r="AV12" s="18"/>
      <c r="AW12" s="18">
        <f t="shared" si="7"/>
        <v>0</v>
      </c>
      <c r="AX12" s="86" t="s">
        <v>138</v>
      </c>
      <c r="AY12" s="80"/>
      <c r="AZ12" s="18"/>
      <c r="BA12" s="18"/>
      <c r="BB12" s="18">
        <f t="shared" si="8"/>
        <v>0</v>
      </c>
      <c r="BC12" s="18"/>
      <c r="BD12" s="18"/>
      <c r="BE12" s="18">
        <f t="shared" si="9"/>
        <v>0</v>
      </c>
    </row>
    <row r="13" spans="1:57" ht="13.5">
      <c r="A13" s="82" t="s">
        <v>236</v>
      </c>
      <c r="B13" s="76" t="s">
        <v>249</v>
      </c>
      <c r="C13" s="77" t="s">
        <v>250</v>
      </c>
      <c r="D13" s="18">
        <f t="shared" si="10"/>
        <v>46706</v>
      </c>
      <c r="E13" s="18">
        <f t="shared" si="11"/>
        <v>274146</v>
      </c>
      <c r="F13" s="18">
        <f t="shared" si="12"/>
        <v>320852</v>
      </c>
      <c r="G13" s="18">
        <f t="shared" si="13"/>
        <v>0</v>
      </c>
      <c r="H13" s="18">
        <f t="shared" si="14"/>
        <v>91367</v>
      </c>
      <c r="I13" s="18">
        <f t="shared" si="15"/>
        <v>91367</v>
      </c>
      <c r="J13" s="86" t="s">
        <v>104</v>
      </c>
      <c r="K13" s="80" t="s">
        <v>105</v>
      </c>
      <c r="L13" s="18">
        <v>46706</v>
      </c>
      <c r="M13" s="18">
        <v>274146</v>
      </c>
      <c r="N13" s="18">
        <f t="shared" si="16"/>
        <v>320852</v>
      </c>
      <c r="O13" s="18"/>
      <c r="P13" s="18">
        <v>91367</v>
      </c>
      <c r="Q13" s="18">
        <f t="shared" si="17"/>
        <v>91367</v>
      </c>
      <c r="R13" s="86" t="s">
        <v>138</v>
      </c>
      <c r="S13" s="80"/>
      <c r="T13" s="18"/>
      <c r="U13" s="18"/>
      <c r="V13" s="18">
        <f t="shared" si="0"/>
        <v>0</v>
      </c>
      <c r="W13" s="18"/>
      <c r="X13" s="18"/>
      <c r="Y13" s="18">
        <f t="shared" si="1"/>
        <v>0</v>
      </c>
      <c r="Z13" s="86" t="s">
        <v>138</v>
      </c>
      <c r="AA13" s="80"/>
      <c r="AB13" s="18"/>
      <c r="AC13" s="18"/>
      <c r="AD13" s="18">
        <f t="shared" si="2"/>
        <v>0</v>
      </c>
      <c r="AE13" s="18"/>
      <c r="AF13" s="18"/>
      <c r="AG13" s="18">
        <f t="shared" si="3"/>
        <v>0</v>
      </c>
      <c r="AH13" s="86" t="s">
        <v>138</v>
      </c>
      <c r="AI13" s="80"/>
      <c r="AJ13" s="18"/>
      <c r="AK13" s="18"/>
      <c r="AL13" s="18">
        <f t="shared" si="4"/>
        <v>0</v>
      </c>
      <c r="AM13" s="18"/>
      <c r="AN13" s="18"/>
      <c r="AO13" s="18">
        <f t="shared" si="5"/>
        <v>0</v>
      </c>
      <c r="AP13" s="86" t="s">
        <v>138</v>
      </c>
      <c r="AQ13" s="80"/>
      <c r="AR13" s="18"/>
      <c r="AS13" s="18"/>
      <c r="AT13" s="18">
        <f t="shared" si="6"/>
        <v>0</v>
      </c>
      <c r="AU13" s="18"/>
      <c r="AV13" s="18"/>
      <c r="AW13" s="18">
        <f t="shared" si="7"/>
        <v>0</v>
      </c>
      <c r="AX13" s="86" t="s">
        <v>138</v>
      </c>
      <c r="AY13" s="80"/>
      <c r="AZ13" s="18"/>
      <c r="BA13" s="18"/>
      <c r="BB13" s="18">
        <f t="shared" si="8"/>
        <v>0</v>
      </c>
      <c r="BC13" s="18"/>
      <c r="BD13" s="18"/>
      <c r="BE13" s="18">
        <f t="shared" si="9"/>
        <v>0</v>
      </c>
    </row>
    <row r="14" spans="1:57" ht="13.5">
      <c r="A14" s="82" t="s">
        <v>236</v>
      </c>
      <c r="B14" s="76" t="s">
        <v>251</v>
      </c>
      <c r="C14" s="77" t="s">
        <v>252</v>
      </c>
      <c r="D14" s="18">
        <f t="shared" si="10"/>
        <v>77451</v>
      </c>
      <c r="E14" s="18">
        <f t="shared" si="11"/>
        <v>87404</v>
      </c>
      <c r="F14" s="18">
        <f t="shared" si="12"/>
        <v>164855</v>
      </c>
      <c r="G14" s="18">
        <f t="shared" si="13"/>
        <v>0</v>
      </c>
      <c r="H14" s="18">
        <f t="shared" si="14"/>
        <v>48072</v>
      </c>
      <c r="I14" s="18">
        <f t="shared" si="15"/>
        <v>48072</v>
      </c>
      <c r="J14" s="86" t="s">
        <v>130</v>
      </c>
      <c r="K14" s="80" t="s">
        <v>131</v>
      </c>
      <c r="L14" s="18">
        <v>77451</v>
      </c>
      <c r="M14" s="18">
        <v>87404</v>
      </c>
      <c r="N14" s="18">
        <f t="shared" si="16"/>
        <v>164855</v>
      </c>
      <c r="O14" s="18"/>
      <c r="P14" s="18">
        <v>48072</v>
      </c>
      <c r="Q14" s="18">
        <f t="shared" si="17"/>
        <v>48072</v>
      </c>
      <c r="R14" s="86" t="s">
        <v>138</v>
      </c>
      <c r="S14" s="80"/>
      <c r="T14" s="18"/>
      <c r="U14" s="18"/>
      <c r="V14" s="18">
        <f t="shared" si="0"/>
        <v>0</v>
      </c>
      <c r="W14" s="18"/>
      <c r="X14" s="18"/>
      <c r="Y14" s="18">
        <f t="shared" si="1"/>
        <v>0</v>
      </c>
      <c r="Z14" s="86" t="s">
        <v>138</v>
      </c>
      <c r="AA14" s="80"/>
      <c r="AB14" s="18"/>
      <c r="AC14" s="18"/>
      <c r="AD14" s="18">
        <f t="shared" si="2"/>
        <v>0</v>
      </c>
      <c r="AE14" s="18"/>
      <c r="AF14" s="18"/>
      <c r="AG14" s="18">
        <f t="shared" si="3"/>
        <v>0</v>
      </c>
      <c r="AH14" s="86" t="s">
        <v>138</v>
      </c>
      <c r="AI14" s="80"/>
      <c r="AJ14" s="18"/>
      <c r="AK14" s="18"/>
      <c r="AL14" s="18">
        <f t="shared" si="4"/>
        <v>0</v>
      </c>
      <c r="AM14" s="18"/>
      <c r="AN14" s="18"/>
      <c r="AO14" s="18">
        <f t="shared" si="5"/>
        <v>0</v>
      </c>
      <c r="AP14" s="86" t="s">
        <v>138</v>
      </c>
      <c r="AQ14" s="80"/>
      <c r="AR14" s="18"/>
      <c r="AS14" s="18"/>
      <c r="AT14" s="18">
        <f t="shared" si="6"/>
        <v>0</v>
      </c>
      <c r="AU14" s="18"/>
      <c r="AV14" s="18"/>
      <c r="AW14" s="18">
        <f t="shared" si="7"/>
        <v>0</v>
      </c>
      <c r="AX14" s="86" t="s">
        <v>138</v>
      </c>
      <c r="AY14" s="80"/>
      <c r="AZ14" s="18"/>
      <c r="BA14" s="18"/>
      <c r="BB14" s="18">
        <f t="shared" si="8"/>
        <v>0</v>
      </c>
      <c r="BC14" s="18"/>
      <c r="BD14" s="18"/>
      <c r="BE14" s="18">
        <f t="shared" si="9"/>
        <v>0</v>
      </c>
    </row>
    <row r="15" spans="1:57" ht="13.5">
      <c r="A15" s="82" t="s">
        <v>236</v>
      </c>
      <c r="B15" s="76" t="s">
        <v>253</v>
      </c>
      <c r="C15" s="77" t="s">
        <v>254</v>
      </c>
      <c r="D15" s="18">
        <f t="shared" si="10"/>
        <v>24571</v>
      </c>
      <c r="E15" s="18">
        <f t="shared" si="11"/>
        <v>282299</v>
      </c>
      <c r="F15" s="18">
        <f t="shared" si="12"/>
        <v>306870</v>
      </c>
      <c r="G15" s="18">
        <f t="shared" si="13"/>
        <v>0</v>
      </c>
      <c r="H15" s="18">
        <f t="shared" si="14"/>
        <v>83304</v>
      </c>
      <c r="I15" s="18">
        <f t="shared" si="15"/>
        <v>83304</v>
      </c>
      <c r="J15" s="86" t="s">
        <v>365</v>
      </c>
      <c r="K15" s="80" t="s">
        <v>366</v>
      </c>
      <c r="L15" s="18">
        <v>24571</v>
      </c>
      <c r="M15" s="18">
        <v>282299</v>
      </c>
      <c r="N15" s="18">
        <f t="shared" si="16"/>
        <v>306870</v>
      </c>
      <c r="O15" s="18"/>
      <c r="P15" s="18">
        <v>83304</v>
      </c>
      <c r="Q15" s="18">
        <f t="shared" si="17"/>
        <v>83304</v>
      </c>
      <c r="R15" s="86" t="s">
        <v>138</v>
      </c>
      <c r="S15" s="80"/>
      <c r="T15" s="18"/>
      <c r="U15" s="18"/>
      <c r="V15" s="18">
        <f t="shared" si="0"/>
        <v>0</v>
      </c>
      <c r="W15" s="18"/>
      <c r="X15" s="18"/>
      <c r="Y15" s="18">
        <f t="shared" si="1"/>
        <v>0</v>
      </c>
      <c r="Z15" s="86" t="s">
        <v>138</v>
      </c>
      <c r="AA15" s="80"/>
      <c r="AB15" s="18"/>
      <c r="AC15" s="18"/>
      <c r="AD15" s="18">
        <f t="shared" si="2"/>
        <v>0</v>
      </c>
      <c r="AE15" s="18"/>
      <c r="AF15" s="18"/>
      <c r="AG15" s="18">
        <f t="shared" si="3"/>
        <v>0</v>
      </c>
      <c r="AH15" s="86" t="s">
        <v>138</v>
      </c>
      <c r="AI15" s="80"/>
      <c r="AJ15" s="18"/>
      <c r="AK15" s="18"/>
      <c r="AL15" s="18">
        <f t="shared" si="4"/>
        <v>0</v>
      </c>
      <c r="AM15" s="18"/>
      <c r="AN15" s="18"/>
      <c r="AO15" s="18">
        <f t="shared" si="5"/>
        <v>0</v>
      </c>
      <c r="AP15" s="86" t="s">
        <v>138</v>
      </c>
      <c r="AQ15" s="80"/>
      <c r="AR15" s="18"/>
      <c r="AS15" s="18"/>
      <c r="AT15" s="18">
        <f t="shared" si="6"/>
        <v>0</v>
      </c>
      <c r="AU15" s="18"/>
      <c r="AV15" s="18"/>
      <c r="AW15" s="18">
        <f t="shared" si="7"/>
        <v>0</v>
      </c>
      <c r="AX15" s="86" t="s">
        <v>138</v>
      </c>
      <c r="AY15" s="80"/>
      <c r="AZ15" s="18"/>
      <c r="BA15" s="18"/>
      <c r="BB15" s="18">
        <f t="shared" si="8"/>
        <v>0</v>
      </c>
      <c r="BC15" s="18"/>
      <c r="BD15" s="18"/>
      <c r="BE15" s="18">
        <f t="shared" si="9"/>
        <v>0</v>
      </c>
    </row>
    <row r="16" spans="1:57" ht="13.5">
      <c r="A16" s="82" t="s">
        <v>236</v>
      </c>
      <c r="B16" s="76" t="s">
        <v>255</v>
      </c>
      <c r="C16" s="77" t="s">
        <v>256</v>
      </c>
      <c r="D16" s="18">
        <f t="shared" si="10"/>
        <v>0</v>
      </c>
      <c r="E16" s="18">
        <f t="shared" si="11"/>
        <v>0</v>
      </c>
      <c r="F16" s="18">
        <f t="shared" si="12"/>
        <v>0</v>
      </c>
      <c r="G16" s="18">
        <f t="shared" si="13"/>
        <v>0</v>
      </c>
      <c r="H16" s="18">
        <f t="shared" si="14"/>
        <v>0</v>
      </c>
      <c r="I16" s="18">
        <f t="shared" si="15"/>
        <v>0</v>
      </c>
      <c r="J16" s="86" t="s">
        <v>138</v>
      </c>
      <c r="K16" s="80"/>
      <c r="L16" s="18"/>
      <c r="M16" s="18"/>
      <c r="N16" s="18">
        <f t="shared" si="16"/>
        <v>0</v>
      </c>
      <c r="O16" s="18"/>
      <c r="P16" s="18"/>
      <c r="Q16" s="18">
        <f t="shared" si="17"/>
        <v>0</v>
      </c>
      <c r="R16" s="86" t="s">
        <v>138</v>
      </c>
      <c r="S16" s="80"/>
      <c r="T16" s="18"/>
      <c r="U16" s="18"/>
      <c r="V16" s="18">
        <f t="shared" si="0"/>
        <v>0</v>
      </c>
      <c r="W16" s="18"/>
      <c r="X16" s="18"/>
      <c r="Y16" s="18">
        <f t="shared" si="1"/>
        <v>0</v>
      </c>
      <c r="Z16" s="86" t="s">
        <v>138</v>
      </c>
      <c r="AA16" s="80"/>
      <c r="AB16" s="18"/>
      <c r="AC16" s="18"/>
      <c r="AD16" s="18">
        <f t="shared" si="2"/>
        <v>0</v>
      </c>
      <c r="AE16" s="18"/>
      <c r="AF16" s="18"/>
      <c r="AG16" s="18">
        <f t="shared" si="3"/>
        <v>0</v>
      </c>
      <c r="AH16" s="86" t="s">
        <v>138</v>
      </c>
      <c r="AI16" s="80"/>
      <c r="AJ16" s="18"/>
      <c r="AK16" s="18"/>
      <c r="AL16" s="18">
        <f t="shared" si="4"/>
        <v>0</v>
      </c>
      <c r="AM16" s="18"/>
      <c r="AN16" s="18"/>
      <c r="AO16" s="18">
        <f t="shared" si="5"/>
        <v>0</v>
      </c>
      <c r="AP16" s="86" t="s">
        <v>138</v>
      </c>
      <c r="AQ16" s="80"/>
      <c r="AR16" s="18"/>
      <c r="AS16" s="18"/>
      <c r="AT16" s="18">
        <f t="shared" si="6"/>
        <v>0</v>
      </c>
      <c r="AU16" s="18"/>
      <c r="AV16" s="18"/>
      <c r="AW16" s="18">
        <f t="shared" si="7"/>
        <v>0</v>
      </c>
      <c r="AX16" s="86" t="s">
        <v>138</v>
      </c>
      <c r="AY16" s="80"/>
      <c r="AZ16" s="18"/>
      <c r="BA16" s="18"/>
      <c r="BB16" s="18">
        <f t="shared" si="8"/>
        <v>0</v>
      </c>
      <c r="BC16" s="18"/>
      <c r="BD16" s="18"/>
      <c r="BE16" s="18">
        <f t="shared" si="9"/>
        <v>0</v>
      </c>
    </row>
    <row r="17" spans="1:57" ht="13.5">
      <c r="A17" s="82" t="s">
        <v>236</v>
      </c>
      <c r="B17" s="76" t="s">
        <v>257</v>
      </c>
      <c r="C17" s="77" t="s">
        <v>258</v>
      </c>
      <c r="D17" s="18">
        <f t="shared" si="10"/>
        <v>21893</v>
      </c>
      <c r="E17" s="18">
        <f t="shared" si="11"/>
        <v>193389</v>
      </c>
      <c r="F17" s="18">
        <f t="shared" si="12"/>
        <v>215282</v>
      </c>
      <c r="G17" s="18">
        <f t="shared" si="13"/>
        <v>3753</v>
      </c>
      <c r="H17" s="18">
        <f t="shared" si="14"/>
        <v>101482</v>
      </c>
      <c r="I17" s="18">
        <f t="shared" si="15"/>
        <v>105235</v>
      </c>
      <c r="J17" s="86" t="s">
        <v>114</v>
      </c>
      <c r="K17" s="80" t="s">
        <v>115</v>
      </c>
      <c r="L17" s="18">
        <v>21893</v>
      </c>
      <c r="M17" s="18">
        <v>193389</v>
      </c>
      <c r="N17" s="18">
        <f t="shared" si="16"/>
        <v>215282</v>
      </c>
      <c r="O17" s="18">
        <v>3753</v>
      </c>
      <c r="P17" s="18">
        <v>101482</v>
      </c>
      <c r="Q17" s="18">
        <f t="shared" si="17"/>
        <v>105235</v>
      </c>
      <c r="R17" s="86" t="s">
        <v>138</v>
      </c>
      <c r="S17" s="80"/>
      <c r="T17" s="18"/>
      <c r="U17" s="18"/>
      <c r="V17" s="18">
        <f t="shared" si="0"/>
        <v>0</v>
      </c>
      <c r="W17" s="18"/>
      <c r="X17" s="18"/>
      <c r="Y17" s="18">
        <f t="shared" si="1"/>
        <v>0</v>
      </c>
      <c r="Z17" s="86" t="s">
        <v>138</v>
      </c>
      <c r="AA17" s="80"/>
      <c r="AB17" s="18"/>
      <c r="AC17" s="18"/>
      <c r="AD17" s="18">
        <f t="shared" si="2"/>
        <v>0</v>
      </c>
      <c r="AE17" s="18"/>
      <c r="AF17" s="18"/>
      <c r="AG17" s="18">
        <f t="shared" si="3"/>
        <v>0</v>
      </c>
      <c r="AH17" s="86" t="s">
        <v>138</v>
      </c>
      <c r="AI17" s="80"/>
      <c r="AJ17" s="18"/>
      <c r="AK17" s="18"/>
      <c r="AL17" s="18">
        <f t="shared" si="4"/>
        <v>0</v>
      </c>
      <c r="AM17" s="18"/>
      <c r="AN17" s="18"/>
      <c r="AO17" s="18">
        <f t="shared" si="5"/>
        <v>0</v>
      </c>
      <c r="AP17" s="86" t="s">
        <v>138</v>
      </c>
      <c r="AQ17" s="80"/>
      <c r="AR17" s="18"/>
      <c r="AS17" s="18"/>
      <c r="AT17" s="18">
        <f t="shared" si="6"/>
        <v>0</v>
      </c>
      <c r="AU17" s="18"/>
      <c r="AV17" s="18"/>
      <c r="AW17" s="18">
        <f t="shared" si="7"/>
        <v>0</v>
      </c>
      <c r="AX17" s="86" t="s">
        <v>138</v>
      </c>
      <c r="AY17" s="80"/>
      <c r="AZ17" s="18"/>
      <c r="BA17" s="18"/>
      <c r="BB17" s="18">
        <f t="shared" si="8"/>
        <v>0</v>
      </c>
      <c r="BC17" s="18"/>
      <c r="BD17" s="18"/>
      <c r="BE17" s="18">
        <f t="shared" si="9"/>
        <v>0</v>
      </c>
    </row>
    <row r="18" spans="1:57" ht="13.5">
      <c r="A18" s="82" t="s">
        <v>236</v>
      </c>
      <c r="B18" s="76" t="s">
        <v>259</v>
      </c>
      <c r="C18" s="77" t="s">
        <v>260</v>
      </c>
      <c r="D18" s="18">
        <f t="shared" si="10"/>
        <v>43292</v>
      </c>
      <c r="E18" s="18">
        <f t="shared" si="11"/>
        <v>193857</v>
      </c>
      <c r="F18" s="18">
        <f t="shared" si="12"/>
        <v>237149</v>
      </c>
      <c r="G18" s="18">
        <f t="shared" si="13"/>
        <v>0</v>
      </c>
      <c r="H18" s="18">
        <f t="shared" si="14"/>
        <v>81359</v>
      </c>
      <c r="I18" s="18">
        <f t="shared" si="15"/>
        <v>81359</v>
      </c>
      <c r="J18" s="86" t="s">
        <v>106</v>
      </c>
      <c r="K18" s="80" t="s">
        <v>380</v>
      </c>
      <c r="L18" s="18"/>
      <c r="M18" s="18"/>
      <c r="N18" s="18">
        <f t="shared" si="16"/>
        <v>0</v>
      </c>
      <c r="O18" s="18"/>
      <c r="P18" s="18">
        <v>81359</v>
      </c>
      <c r="Q18" s="18">
        <f t="shared" si="17"/>
        <v>81359</v>
      </c>
      <c r="R18" s="86" t="s">
        <v>128</v>
      </c>
      <c r="S18" s="80" t="s">
        <v>382</v>
      </c>
      <c r="T18" s="18">
        <v>43292</v>
      </c>
      <c r="U18" s="18">
        <v>193857</v>
      </c>
      <c r="V18" s="18">
        <f t="shared" si="0"/>
        <v>237149</v>
      </c>
      <c r="W18" s="18"/>
      <c r="X18" s="18"/>
      <c r="Y18" s="18">
        <f t="shared" si="1"/>
        <v>0</v>
      </c>
      <c r="Z18" s="86" t="s">
        <v>138</v>
      </c>
      <c r="AA18" s="80"/>
      <c r="AB18" s="18"/>
      <c r="AC18" s="18"/>
      <c r="AD18" s="18">
        <f t="shared" si="2"/>
        <v>0</v>
      </c>
      <c r="AE18" s="18"/>
      <c r="AF18" s="18"/>
      <c r="AG18" s="18">
        <f t="shared" si="3"/>
        <v>0</v>
      </c>
      <c r="AH18" s="86" t="s">
        <v>138</v>
      </c>
      <c r="AI18" s="80"/>
      <c r="AJ18" s="18"/>
      <c r="AK18" s="18"/>
      <c r="AL18" s="18">
        <f t="shared" si="4"/>
        <v>0</v>
      </c>
      <c r="AM18" s="18"/>
      <c r="AN18" s="18"/>
      <c r="AO18" s="18">
        <f t="shared" si="5"/>
        <v>0</v>
      </c>
      <c r="AP18" s="86" t="s">
        <v>138</v>
      </c>
      <c r="AQ18" s="80"/>
      <c r="AR18" s="18"/>
      <c r="AS18" s="18"/>
      <c r="AT18" s="18">
        <f t="shared" si="6"/>
        <v>0</v>
      </c>
      <c r="AU18" s="18"/>
      <c r="AV18" s="18"/>
      <c r="AW18" s="18">
        <f t="shared" si="7"/>
        <v>0</v>
      </c>
      <c r="AX18" s="86" t="s">
        <v>138</v>
      </c>
      <c r="AY18" s="80"/>
      <c r="AZ18" s="18"/>
      <c r="BA18" s="18"/>
      <c r="BB18" s="18">
        <f t="shared" si="8"/>
        <v>0</v>
      </c>
      <c r="BC18" s="18"/>
      <c r="BD18" s="18"/>
      <c r="BE18" s="18">
        <f t="shared" si="9"/>
        <v>0</v>
      </c>
    </row>
    <row r="19" spans="1:57" ht="13.5">
      <c r="A19" s="82" t="s">
        <v>236</v>
      </c>
      <c r="B19" s="76" t="s">
        <v>261</v>
      </c>
      <c r="C19" s="77" t="s">
        <v>262</v>
      </c>
      <c r="D19" s="18">
        <f t="shared" si="10"/>
        <v>0</v>
      </c>
      <c r="E19" s="18">
        <f t="shared" si="11"/>
        <v>0</v>
      </c>
      <c r="F19" s="18">
        <f t="shared" si="12"/>
        <v>0</v>
      </c>
      <c r="G19" s="18">
        <f t="shared" si="13"/>
        <v>0</v>
      </c>
      <c r="H19" s="18">
        <f t="shared" si="14"/>
        <v>0</v>
      </c>
      <c r="I19" s="18">
        <f t="shared" si="15"/>
        <v>0</v>
      </c>
      <c r="J19" s="86" t="s">
        <v>138</v>
      </c>
      <c r="K19" s="80"/>
      <c r="L19" s="18"/>
      <c r="M19" s="18"/>
      <c r="N19" s="18">
        <f t="shared" si="16"/>
        <v>0</v>
      </c>
      <c r="O19" s="18"/>
      <c r="P19" s="18"/>
      <c r="Q19" s="18">
        <f t="shared" si="17"/>
        <v>0</v>
      </c>
      <c r="R19" s="86" t="s">
        <v>138</v>
      </c>
      <c r="S19" s="80"/>
      <c r="T19" s="18"/>
      <c r="U19" s="18"/>
      <c r="V19" s="18">
        <f t="shared" si="0"/>
        <v>0</v>
      </c>
      <c r="W19" s="18"/>
      <c r="X19" s="18"/>
      <c r="Y19" s="18">
        <f t="shared" si="1"/>
        <v>0</v>
      </c>
      <c r="Z19" s="86" t="s">
        <v>138</v>
      </c>
      <c r="AA19" s="80"/>
      <c r="AB19" s="18"/>
      <c r="AC19" s="18"/>
      <c r="AD19" s="18">
        <f t="shared" si="2"/>
        <v>0</v>
      </c>
      <c r="AE19" s="18"/>
      <c r="AF19" s="18"/>
      <c r="AG19" s="18">
        <f t="shared" si="3"/>
        <v>0</v>
      </c>
      <c r="AH19" s="86" t="s">
        <v>138</v>
      </c>
      <c r="AI19" s="80"/>
      <c r="AJ19" s="18"/>
      <c r="AK19" s="18"/>
      <c r="AL19" s="18">
        <f t="shared" si="4"/>
        <v>0</v>
      </c>
      <c r="AM19" s="18"/>
      <c r="AN19" s="18"/>
      <c r="AO19" s="18">
        <f t="shared" si="5"/>
        <v>0</v>
      </c>
      <c r="AP19" s="86" t="s">
        <v>138</v>
      </c>
      <c r="AQ19" s="80"/>
      <c r="AR19" s="18"/>
      <c r="AS19" s="18"/>
      <c r="AT19" s="18">
        <f t="shared" si="6"/>
        <v>0</v>
      </c>
      <c r="AU19" s="18"/>
      <c r="AV19" s="18"/>
      <c r="AW19" s="18">
        <f t="shared" si="7"/>
        <v>0</v>
      </c>
      <c r="AX19" s="86" t="s">
        <v>138</v>
      </c>
      <c r="AY19" s="80"/>
      <c r="AZ19" s="18"/>
      <c r="BA19" s="18"/>
      <c r="BB19" s="18">
        <f t="shared" si="8"/>
        <v>0</v>
      </c>
      <c r="BC19" s="18"/>
      <c r="BD19" s="18"/>
      <c r="BE19" s="18">
        <f t="shared" si="9"/>
        <v>0</v>
      </c>
    </row>
    <row r="20" spans="1:57" ht="13.5">
      <c r="A20" s="82" t="s">
        <v>236</v>
      </c>
      <c r="B20" s="76" t="s">
        <v>263</v>
      </c>
      <c r="C20" s="77" t="s">
        <v>264</v>
      </c>
      <c r="D20" s="18">
        <f t="shared" si="10"/>
        <v>106731</v>
      </c>
      <c r="E20" s="18">
        <f t="shared" si="11"/>
        <v>93269</v>
      </c>
      <c r="F20" s="18">
        <f t="shared" si="12"/>
        <v>200000</v>
      </c>
      <c r="G20" s="18">
        <f t="shared" si="13"/>
        <v>0</v>
      </c>
      <c r="H20" s="18">
        <f t="shared" si="14"/>
        <v>57235</v>
      </c>
      <c r="I20" s="18">
        <f t="shared" si="15"/>
        <v>57235</v>
      </c>
      <c r="J20" s="86" t="s">
        <v>371</v>
      </c>
      <c r="K20" s="80" t="s">
        <v>372</v>
      </c>
      <c r="L20" s="18">
        <v>106731</v>
      </c>
      <c r="M20" s="18">
        <v>93269</v>
      </c>
      <c r="N20" s="18">
        <f t="shared" si="16"/>
        <v>200000</v>
      </c>
      <c r="O20" s="18"/>
      <c r="P20" s="18">
        <v>57235</v>
      </c>
      <c r="Q20" s="18">
        <f t="shared" si="17"/>
        <v>57235</v>
      </c>
      <c r="R20" s="86" t="s">
        <v>138</v>
      </c>
      <c r="S20" s="80"/>
      <c r="T20" s="18"/>
      <c r="U20" s="18"/>
      <c r="V20" s="18">
        <f t="shared" si="0"/>
        <v>0</v>
      </c>
      <c r="W20" s="18"/>
      <c r="X20" s="18"/>
      <c r="Y20" s="18">
        <f t="shared" si="1"/>
        <v>0</v>
      </c>
      <c r="Z20" s="86" t="s">
        <v>138</v>
      </c>
      <c r="AA20" s="80"/>
      <c r="AB20" s="18"/>
      <c r="AC20" s="18"/>
      <c r="AD20" s="18">
        <f t="shared" si="2"/>
        <v>0</v>
      </c>
      <c r="AE20" s="18"/>
      <c r="AF20" s="18"/>
      <c r="AG20" s="18">
        <f t="shared" si="3"/>
        <v>0</v>
      </c>
      <c r="AH20" s="86" t="s">
        <v>138</v>
      </c>
      <c r="AI20" s="80"/>
      <c r="AJ20" s="18"/>
      <c r="AK20" s="18"/>
      <c r="AL20" s="18">
        <f t="shared" si="4"/>
        <v>0</v>
      </c>
      <c r="AM20" s="18"/>
      <c r="AN20" s="18"/>
      <c r="AO20" s="18">
        <f t="shared" si="5"/>
        <v>0</v>
      </c>
      <c r="AP20" s="86" t="s">
        <v>138</v>
      </c>
      <c r="AQ20" s="80"/>
      <c r="AR20" s="18"/>
      <c r="AS20" s="18"/>
      <c r="AT20" s="18">
        <f t="shared" si="6"/>
        <v>0</v>
      </c>
      <c r="AU20" s="18"/>
      <c r="AV20" s="18"/>
      <c r="AW20" s="18">
        <f t="shared" si="7"/>
        <v>0</v>
      </c>
      <c r="AX20" s="86" t="s">
        <v>138</v>
      </c>
      <c r="AY20" s="80"/>
      <c r="AZ20" s="18"/>
      <c r="BA20" s="18"/>
      <c r="BB20" s="18">
        <f t="shared" si="8"/>
        <v>0</v>
      </c>
      <c r="BC20" s="18"/>
      <c r="BD20" s="18"/>
      <c r="BE20" s="18">
        <f t="shared" si="9"/>
        <v>0</v>
      </c>
    </row>
    <row r="21" spans="1:57" ht="13.5">
      <c r="A21" s="82" t="s">
        <v>236</v>
      </c>
      <c r="B21" s="76" t="s">
        <v>265</v>
      </c>
      <c r="C21" s="77" t="s">
        <v>266</v>
      </c>
      <c r="D21" s="18">
        <f t="shared" si="10"/>
        <v>0</v>
      </c>
      <c r="E21" s="18">
        <f t="shared" si="11"/>
        <v>108984</v>
      </c>
      <c r="F21" s="18">
        <f t="shared" si="12"/>
        <v>108984</v>
      </c>
      <c r="G21" s="18">
        <f t="shared" si="13"/>
        <v>0</v>
      </c>
      <c r="H21" s="18">
        <f t="shared" si="14"/>
        <v>38570</v>
      </c>
      <c r="I21" s="18">
        <f t="shared" si="15"/>
        <v>38570</v>
      </c>
      <c r="J21" s="86" t="s">
        <v>369</v>
      </c>
      <c r="K21" s="80" t="s">
        <v>370</v>
      </c>
      <c r="L21" s="18"/>
      <c r="M21" s="18">
        <v>108984</v>
      </c>
      <c r="N21" s="18">
        <f t="shared" si="16"/>
        <v>108984</v>
      </c>
      <c r="O21" s="18"/>
      <c r="P21" s="18">
        <v>38570</v>
      </c>
      <c r="Q21" s="18">
        <f t="shared" si="17"/>
        <v>38570</v>
      </c>
      <c r="R21" s="86" t="s">
        <v>138</v>
      </c>
      <c r="S21" s="80"/>
      <c r="T21" s="18"/>
      <c r="U21" s="18"/>
      <c r="V21" s="18">
        <f t="shared" si="0"/>
        <v>0</v>
      </c>
      <c r="W21" s="18"/>
      <c r="X21" s="18"/>
      <c r="Y21" s="18">
        <f t="shared" si="1"/>
        <v>0</v>
      </c>
      <c r="Z21" s="86" t="s">
        <v>138</v>
      </c>
      <c r="AA21" s="80"/>
      <c r="AB21" s="18"/>
      <c r="AC21" s="18"/>
      <c r="AD21" s="18">
        <f t="shared" si="2"/>
        <v>0</v>
      </c>
      <c r="AE21" s="18"/>
      <c r="AF21" s="18"/>
      <c r="AG21" s="18">
        <f t="shared" si="3"/>
        <v>0</v>
      </c>
      <c r="AH21" s="86" t="s">
        <v>138</v>
      </c>
      <c r="AI21" s="80"/>
      <c r="AJ21" s="18"/>
      <c r="AK21" s="18"/>
      <c r="AL21" s="18">
        <f t="shared" si="4"/>
        <v>0</v>
      </c>
      <c r="AM21" s="18"/>
      <c r="AN21" s="18"/>
      <c r="AO21" s="18">
        <f t="shared" si="5"/>
        <v>0</v>
      </c>
      <c r="AP21" s="86" t="s">
        <v>138</v>
      </c>
      <c r="AQ21" s="80"/>
      <c r="AR21" s="18"/>
      <c r="AS21" s="18"/>
      <c r="AT21" s="18">
        <f t="shared" si="6"/>
        <v>0</v>
      </c>
      <c r="AU21" s="18"/>
      <c r="AV21" s="18"/>
      <c r="AW21" s="18">
        <f t="shared" si="7"/>
        <v>0</v>
      </c>
      <c r="AX21" s="86" t="s">
        <v>138</v>
      </c>
      <c r="AY21" s="80"/>
      <c r="AZ21" s="18"/>
      <c r="BA21" s="18"/>
      <c r="BB21" s="18">
        <f t="shared" si="8"/>
        <v>0</v>
      </c>
      <c r="BC21" s="18"/>
      <c r="BD21" s="18"/>
      <c r="BE21" s="18">
        <f t="shared" si="9"/>
        <v>0</v>
      </c>
    </row>
    <row r="22" spans="1:57" ht="13.5">
      <c r="A22" s="82" t="s">
        <v>236</v>
      </c>
      <c r="B22" s="76" t="s">
        <v>267</v>
      </c>
      <c r="C22" s="77" t="s">
        <v>268</v>
      </c>
      <c r="D22" s="18">
        <f t="shared" si="10"/>
        <v>130802</v>
      </c>
      <c r="E22" s="18">
        <f t="shared" si="11"/>
        <v>42894</v>
      </c>
      <c r="F22" s="18">
        <f t="shared" si="12"/>
        <v>173696</v>
      </c>
      <c r="G22" s="18">
        <f t="shared" si="13"/>
        <v>0</v>
      </c>
      <c r="H22" s="18">
        <f t="shared" si="14"/>
        <v>75766</v>
      </c>
      <c r="I22" s="18">
        <f t="shared" si="15"/>
        <v>75766</v>
      </c>
      <c r="J22" s="86" t="s">
        <v>375</v>
      </c>
      <c r="K22" s="80" t="s">
        <v>376</v>
      </c>
      <c r="L22" s="18">
        <v>130802</v>
      </c>
      <c r="M22" s="18">
        <v>42894</v>
      </c>
      <c r="N22" s="18">
        <f t="shared" si="16"/>
        <v>173696</v>
      </c>
      <c r="O22" s="18"/>
      <c r="P22" s="18">
        <v>75766</v>
      </c>
      <c r="Q22" s="18">
        <f t="shared" si="17"/>
        <v>75766</v>
      </c>
      <c r="R22" s="86" t="s">
        <v>138</v>
      </c>
      <c r="S22" s="80"/>
      <c r="T22" s="18"/>
      <c r="U22" s="18"/>
      <c r="V22" s="18">
        <f t="shared" si="0"/>
        <v>0</v>
      </c>
      <c r="W22" s="18"/>
      <c r="X22" s="18"/>
      <c r="Y22" s="18">
        <f t="shared" si="1"/>
        <v>0</v>
      </c>
      <c r="Z22" s="86" t="s">
        <v>138</v>
      </c>
      <c r="AA22" s="80"/>
      <c r="AB22" s="18"/>
      <c r="AC22" s="18"/>
      <c r="AD22" s="18">
        <f t="shared" si="2"/>
        <v>0</v>
      </c>
      <c r="AE22" s="18"/>
      <c r="AF22" s="18"/>
      <c r="AG22" s="18">
        <f t="shared" si="3"/>
        <v>0</v>
      </c>
      <c r="AH22" s="86" t="s">
        <v>138</v>
      </c>
      <c r="AI22" s="80"/>
      <c r="AJ22" s="18"/>
      <c r="AK22" s="18"/>
      <c r="AL22" s="18">
        <f t="shared" si="4"/>
        <v>0</v>
      </c>
      <c r="AM22" s="18"/>
      <c r="AN22" s="18"/>
      <c r="AO22" s="18">
        <f t="shared" si="5"/>
        <v>0</v>
      </c>
      <c r="AP22" s="86" t="s">
        <v>138</v>
      </c>
      <c r="AQ22" s="80"/>
      <c r="AR22" s="18"/>
      <c r="AS22" s="18"/>
      <c r="AT22" s="18">
        <f t="shared" si="6"/>
        <v>0</v>
      </c>
      <c r="AU22" s="18"/>
      <c r="AV22" s="18"/>
      <c r="AW22" s="18">
        <f t="shared" si="7"/>
        <v>0</v>
      </c>
      <c r="AX22" s="86" t="s">
        <v>138</v>
      </c>
      <c r="AY22" s="80"/>
      <c r="AZ22" s="18"/>
      <c r="BA22" s="18"/>
      <c r="BB22" s="18">
        <f t="shared" si="8"/>
        <v>0</v>
      </c>
      <c r="BC22" s="18"/>
      <c r="BD22" s="18"/>
      <c r="BE22" s="18">
        <f t="shared" si="9"/>
        <v>0</v>
      </c>
    </row>
    <row r="23" spans="1:57" ht="13.5">
      <c r="A23" s="82" t="s">
        <v>236</v>
      </c>
      <c r="B23" s="76" t="s">
        <v>269</v>
      </c>
      <c r="C23" s="77" t="s">
        <v>270</v>
      </c>
      <c r="D23" s="18">
        <f t="shared" si="10"/>
        <v>23790</v>
      </c>
      <c r="E23" s="18">
        <f t="shared" si="11"/>
        <v>35165</v>
      </c>
      <c r="F23" s="18">
        <f t="shared" si="12"/>
        <v>58955</v>
      </c>
      <c r="G23" s="18">
        <f t="shared" si="13"/>
        <v>0</v>
      </c>
      <c r="H23" s="18">
        <f t="shared" si="14"/>
        <v>0</v>
      </c>
      <c r="I23" s="18">
        <f t="shared" si="15"/>
        <v>0</v>
      </c>
      <c r="J23" s="86" t="s">
        <v>362</v>
      </c>
      <c r="K23" s="80" t="s">
        <v>231</v>
      </c>
      <c r="L23" s="18">
        <v>23790</v>
      </c>
      <c r="M23" s="18">
        <v>35165</v>
      </c>
      <c r="N23" s="18">
        <f t="shared" si="16"/>
        <v>58955</v>
      </c>
      <c r="O23" s="18">
        <v>0</v>
      </c>
      <c r="P23" s="18">
        <v>0</v>
      </c>
      <c r="Q23" s="18">
        <f t="shared" si="17"/>
        <v>0</v>
      </c>
      <c r="R23" s="86" t="s">
        <v>138</v>
      </c>
      <c r="S23" s="80"/>
      <c r="T23" s="18"/>
      <c r="U23" s="18"/>
      <c r="V23" s="18">
        <f t="shared" si="0"/>
        <v>0</v>
      </c>
      <c r="W23" s="18"/>
      <c r="X23" s="18"/>
      <c r="Y23" s="18">
        <f t="shared" si="1"/>
        <v>0</v>
      </c>
      <c r="Z23" s="86" t="s">
        <v>138</v>
      </c>
      <c r="AA23" s="80"/>
      <c r="AB23" s="18"/>
      <c r="AC23" s="18"/>
      <c r="AD23" s="18">
        <f t="shared" si="2"/>
        <v>0</v>
      </c>
      <c r="AE23" s="18"/>
      <c r="AF23" s="18"/>
      <c r="AG23" s="18">
        <f t="shared" si="3"/>
        <v>0</v>
      </c>
      <c r="AH23" s="86" t="s">
        <v>138</v>
      </c>
      <c r="AI23" s="80"/>
      <c r="AJ23" s="18"/>
      <c r="AK23" s="18"/>
      <c r="AL23" s="18">
        <f t="shared" si="4"/>
        <v>0</v>
      </c>
      <c r="AM23" s="18"/>
      <c r="AN23" s="18"/>
      <c r="AO23" s="18">
        <f t="shared" si="5"/>
        <v>0</v>
      </c>
      <c r="AP23" s="86" t="s">
        <v>138</v>
      </c>
      <c r="AQ23" s="80"/>
      <c r="AR23" s="18"/>
      <c r="AS23" s="18"/>
      <c r="AT23" s="18">
        <f t="shared" si="6"/>
        <v>0</v>
      </c>
      <c r="AU23" s="18"/>
      <c r="AV23" s="18"/>
      <c r="AW23" s="18">
        <f t="shared" si="7"/>
        <v>0</v>
      </c>
      <c r="AX23" s="86" t="s">
        <v>138</v>
      </c>
      <c r="AY23" s="80"/>
      <c r="AZ23" s="18"/>
      <c r="BA23" s="18"/>
      <c r="BB23" s="18">
        <f t="shared" si="8"/>
        <v>0</v>
      </c>
      <c r="BC23" s="18"/>
      <c r="BD23" s="18"/>
      <c r="BE23" s="18">
        <f t="shared" si="9"/>
        <v>0</v>
      </c>
    </row>
    <row r="24" spans="1:57" ht="13.5">
      <c r="A24" s="82" t="s">
        <v>236</v>
      </c>
      <c r="B24" s="76" t="s">
        <v>271</v>
      </c>
      <c r="C24" s="77" t="s">
        <v>272</v>
      </c>
      <c r="D24" s="18">
        <f t="shared" si="10"/>
        <v>6021</v>
      </c>
      <c r="E24" s="18">
        <f t="shared" si="11"/>
        <v>195509</v>
      </c>
      <c r="F24" s="18">
        <f t="shared" si="12"/>
        <v>201530</v>
      </c>
      <c r="G24" s="18">
        <f t="shared" si="13"/>
        <v>0</v>
      </c>
      <c r="H24" s="18">
        <f t="shared" si="14"/>
        <v>65063</v>
      </c>
      <c r="I24" s="18">
        <f t="shared" si="15"/>
        <v>65063</v>
      </c>
      <c r="J24" s="86" t="s">
        <v>132</v>
      </c>
      <c r="K24" s="80" t="s">
        <v>133</v>
      </c>
      <c r="L24" s="18">
        <v>6021</v>
      </c>
      <c r="M24" s="18">
        <v>195509</v>
      </c>
      <c r="N24" s="18">
        <f t="shared" si="16"/>
        <v>201530</v>
      </c>
      <c r="O24" s="18"/>
      <c r="P24" s="18">
        <v>65063</v>
      </c>
      <c r="Q24" s="18">
        <f t="shared" si="17"/>
        <v>65063</v>
      </c>
      <c r="R24" s="86" t="s">
        <v>138</v>
      </c>
      <c r="S24" s="80"/>
      <c r="T24" s="18"/>
      <c r="U24" s="18"/>
      <c r="V24" s="18">
        <f t="shared" si="0"/>
        <v>0</v>
      </c>
      <c r="W24" s="18"/>
      <c r="X24" s="18"/>
      <c r="Y24" s="18">
        <f t="shared" si="1"/>
        <v>0</v>
      </c>
      <c r="Z24" s="86" t="s">
        <v>138</v>
      </c>
      <c r="AA24" s="80"/>
      <c r="AB24" s="18"/>
      <c r="AC24" s="18"/>
      <c r="AD24" s="18">
        <f t="shared" si="2"/>
        <v>0</v>
      </c>
      <c r="AE24" s="18"/>
      <c r="AF24" s="18"/>
      <c r="AG24" s="18">
        <f t="shared" si="3"/>
        <v>0</v>
      </c>
      <c r="AH24" s="86" t="s">
        <v>138</v>
      </c>
      <c r="AI24" s="80"/>
      <c r="AJ24" s="18"/>
      <c r="AK24" s="18"/>
      <c r="AL24" s="18">
        <f t="shared" si="4"/>
        <v>0</v>
      </c>
      <c r="AM24" s="18"/>
      <c r="AN24" s="18"/>
      <c r="AO24" s="18">
        <f t="shared" si="5"/>
        <v>0</v>
      </c>
      <c r="AP24" s="86" t="s">
        <v>138</v>
      </c>
      <c r="AQ24" s="80"/>
      <c r="AR24" s="18"/>
      <c r="AS24" s="18"/>
      <c r="AT24" s="18">
        <f t="shared" si="6"/>
        <v>0</v>
      </c>
      <c r="AU24" s="18"/>
      <c r="AV24" s="18"/>
      <c r="AW24" s="18">
        <f t="shared" si="7"/>
        <v>0</v>
      </c>
      <c r="AX24" s="86" t="s">
        <v>138</v>
      </c>
      <c r="AY24" s="80"/>
      <c r="AZ24" s="18"/>
      <c r="BA24" s="18"/>
      <c r="BB24" s="18">
        <f t="shared" si="8"/>
        <v>0</v>
      </c>
      <c r="BC24" s="18"/>
      <c r="BD24" s="18"/>
      <c r="BE24" s="18">
        <f t="shared" si="9"/>
        <v>0</v>
      </c>
    </row>
    <row r="25" spans="1:57" ht="13.5">
      <c r="A25" s="82" t="s">
        <v>236</v>
      </c>
      <c r="B25" s="76" t="s">
        <v>273</v>
      </c>
      <c r="C25" s="77" t="s">
        <v>274</v>
      </c>
      <c r="D25" s="18">
        <f t="shared" si="10"/>
        <v>0</v>
      </c>
      <c r="E25" s="18">
        <f t="shared" si="11"/>
        <v>250449</v>
      </c>
      <c r="F25" s="18">
        <f t="shared" si="12"/>
        <v>250449</v>
      </c>
      <c r="G25" s="18">
        <f t="shared" si="13"/>
        <v>68990</v>
      </c>
      <c r="H25" s="18">
        <f t="shared" si="14"/>
        <v>73197</v>
      </c>
      <c r="I25" s="18">
        <f t="shared" si="15"/>
        <v>142187</v>
      </c>
      <c r="J25" s="86" t="s">
        <v>356</v>
      </c>
      <c r="K25" s="80" t="s">
        <v>357</v>
      </c>
      <c r="L25" s="18"/>
      <c r="M25" s="18">
        <v>250449</v>
      </c>
      <c r="N25" s="18">
        <f t="shared" si="16"/>
        <v>250449</v>
      </c>
      <c r="O25" s="18"/>
      <c r="P25" s="18"/>
      <c r="Q25" s="18">
        <f t="shared" si="17"/>
        <v>0</v>
      </c>
      <c r="R25" s="86" t="s">
        <v>377</v>
      </c>
      <c r="S25" s="80" t="s">
        <v>378</v>
      </c>
      <c r="T25" s="18"/>
      <c r="U25" s="18"/>
      <c r="V25" s="18">
        <f t="shared" si="0"/>
        <v>0</v>
      </c>
      <c r="W25" s="18">
        <v>68990</v>
      </c>
      <c r="X25" s="18">
        <v>73197</v>
      </c>
      <c r="Y25" s="18">
        <f t="shared" si="1"/>
        <v>142187</v>
      </c>
      <c r="Z25" s="86" t="s">
        <v>138</v>
      </c>
      <c r="AA25" s="80"/>
      <c r="AB25" s="18"/>
      <c r="AC25" s="18"/>
      <c r="AD25" s="18">
        <f t="shared" si="2"/>
        <v>0</v>
      </c>
      <c r="AE25" s="18"/>
      <c r="AF25" s="18"/>
      <c r="AG25" s="18">
        <f t="shared" si="3"/>
        <v>0</v>
      </c>
      <c r="AH25" s="86" t="s">
        <v>138</v>
      </c>
      <c r="AI25" s="80"/>
      <c r="AJ25" s="18"/>
      <c r="AK25" s="18"/>
      <c r="AL25" s="18">
        <f t="shared" si="4"/>
        <v>0</v>
      </c>
      <c r="AM25" s="18"/>
      <c r="AN25" s="18"/>
      <c r="AO25" s="18">
        <f t="shared" si="5"/>
        <v>0</v>
      </c>
      <c r="AP25" s="86" t="s">
        <v>138</v>
      </c>
      <c r="AQ25" s="80"/>
      <c r="AR25" s="18"/>
      <c r="AS25" s="18"/>
      <c r="AT25" s="18">
        <f t="shared" si="6"/>
        <v>0</v>
      </c>
      <c r="AU25" s="18"/>
      <c r="AV25" s="18"/>
      <c r="AW25" s="18">
        <f t="shared" si="7"/>
        <v>0</v>
      </c>
      <c r="AX25" s="86" t="s">
        <v>138</v>
      </c>
      <c r="AY25" s="80"/>
      <c r="AZ25" s="18"/>
      <c r="BA25" s="18"/>
      <c r="BB25" s="18">
        <f t="shared" si="8"/>
        <v>0</v>
      </c>
      <c r="BC25" s="18"/>
      <c r="BD25" s="18"/>
      <c r="BE25" s="18">
        <f t="shared" si="9"/>
        <v>0</v>
      </c>
    </row>
    <row r="26" spans="1:57" ht="13.5">
      <c r="A26" s="82" t="s">
        <v>236</v>
      </c>
      <c r="B26" s="76" t="s">
        <v>275</v>
      </c>
      <c r="C26" s="77" t="s">
        <v>276</v>
      </c>
      <c r="D26" s="18">
        <f t="shared" si="10"/>
        <v>135201</v>
      </c>
      <c r="E26" s="18">
        <f t="shared" si="11"/>
        <v>437607</v>
      </c>
      <c r="F26" s="18">
        <f t="shared" si="12"/>
        <v>572808</v>
      </c>
      <c r="G26" s="18">
        <f t="shared" si="13"/>
        <v>0</v>
      </c>
      <c r="H26" s="18">
        <f t="shared" si="14"/>
        <v>221207</v>
      </c>
      <c r="I26" s="18">
        <f t="shared" si="15"/>
        <v>221207</v>
      </c>
      <c r="J26" s="86" t="s">
        <v>118</v>
      </c>
      <c r="K26" s="80" t="s">
        <v>119</v>
      </c>
      <c r="L26" s="18">
        <v>135201</v>
      </c>
      <c r="M26" s="18">
        <v>437607</v>
      </c>
      <c r="N26" s="18">
        <f t="shared" si="16"/>
        <v>572808</v>
      </c>
      <c r="O26" s="18"/>
      <c r="P26" s="18">
        <v>221207</v>
      </c>
      <c r="Q26" s="18">
        <f t="shared" si="17"/>
        <v>221207</v>
      </c>
      <c r="R26" s="86" t="s">
        <v>138</v>
      </c>
      <c r="S26" s="80"/>
      <c r="T26" s="18"/>
      <c r="U26" s="18"/>
      <c r="V26" s="18">
        <f t="shared" si="0"/>
        <v>0</v>
      </c>
      <c r="W26" s="18"/>
      <c r="X26" s="18"/>
      <c r="Y26" s="18">
        <f t="shared" si="1"/>
        <v>0</v>
      </c>
      <c r="Z26" s="86" t="s">
        <v>138</v>
      </c>
      <c r="AA26" s="80"/>
      <c r="AB26" s="18"/>
      <c r="AC26" s="18"/>
      <c r="AD26" s="18">
        <f t="shared" si="2"/>
        <v>0</v>
      </c>
      <c r="AE26" s="18"/>
      <c r="AF26" s="18"/>
      <c r="AG26" s="18">
        <f t="shared" si="3"/>
        <v>0</v>
      </c>
      <c r="AH26" s="86" t="s">
        <v>138</v>
      </c>
      <c r="AI26" s="80"/>
      <c r="AJ26" s="18"/>
      <c r="AK26" s="18"/>
      <c r="AL26" s="18">
        <f t="shared" si="4"/>
        <v>0</v>
      </c>
      <c r="AM26" s="18"/>
      <c r="AN26" s="18"/>
      <c r="AO26" s="18">
        <f t="shared" si="5"/>
        <v>0</v>
      </c>
      <c r="AP26" s="86" t="s">
        <v>138</v>
      </c>
      <c r="AQ26" s="80"/>
      <c r="AR26" s="18"/>
      <c r="AS26" s="18"/>
      <c r="AT26" s="18">
        <f t="shared" si="6"/>
        <v>0</v>
      </c>
      <c r="AU26" s="18"/>
      <c r="AV26" s="18"/>
      <c r="AW26" s="18">
        <f t="shared" si="7"/>
        <v>0</v>
      </c>
      <c r="AX26" s="86" t="s">
        <v>138</v>
      </c>
      <c r="AY26" s="80"/>
      <c r="AZ26" s="18"/>
      <c r="BA26" s="18"/>
      <c r="BB26" s="18">
        <f t="shared" si="8"/>
        <v>0</v>
      </c>
      <c r="BC26" s="18"/>
      <c r="BD26" s="18"/>
      <c r="BE26" s="18">
        <f t="shared" si="9"/>
        <v>0</v>
      </c>
    </row>
    <row r="27" spans="1:57" ht="13.5">
      <c r="A27" s="82" t="s">
        <v>236</v>
      </c>
      <c r="B27" s="76" t="s">
        <v>277</v>
      </c>
      <c r="C27" s="77" t="s">
        <v>278</v>
      </c>
      <c r="D27" s="18">
        <f t="shared" si="10"/>
        <v>31823</v>
      </c>
      <c r="E27" s="18">
        <f t="shared" si="11"/>
        <v>11778</v>
      </c>
      <c r="F27" s="18">
        <f t="shared" si="12"/>
        <v>43601</v>
      </c>
      <c r="G27" s="18">
        <f t="shared" si="13"/>
        <v>0</v>
      </c>
      <c r="H27" s="18">
        <f t="shared" si="14"/>
        <v>27027</v>
      </c>
      <c r="I27" s="18">
        <f t="shared" si="15"/>
        <v>27027</v>
      </c>
      <c r="J27" s="86" t="s">
        <v>375</v>
      </c>
      <c r="K27" s="80" t="s">
        <v>376</v>
      </c>
      <c r="L27" s="18">
        <v>31823</v>
      </c>
      <c r="M27" s="18">
        <v>11778</v>
      </c>
      <c r="N27" s="18">
        <f t="shared" si="16"/>
        <v>43601</v>
      </c>
      <c r="O27" s="18"/>
      <c r="P27" s="18">
        <v>27027</v>
      </c>
      <c r="Q27" s="18">
        <f t="shared" si="17"/>
        <v>27027</v>
      </c>
      <c r="R27" s="86" t="s">
        <v>138</v>
      </c>
      <c r="S27" s="80"/>
      <c r="T27" s="18"/>
      <c r="U27" s="18"/>
      <c r="V27" s="18">
        <f t="shared" si="0"/>
        <v>0</v>
      </c>
      <c r="W27" s="18"/>
      <c r="X27" s="18"/>
      <c r="Y27" s="18">
        <f t="shared" si="1"/>
        <v>0</v>
      </c>
      <c r="Z27" s="86" t="s">
        <v>138</v>
      </c>
      <c r="AA27" s="80"/>
      <c r="AB27" s="18"/>
      <c r="AC27" s="18"/>
      <c r="AD27" s="18">
        <f t="shared" si="2"/>
        <v>0</v>
      </c>
      <c r="AE27" s="18"/>
      <c r="AF27" s="18"/>
      <c r="AG27" s="18">
        <f t="shared" si="3"/>
        <v>0</v>
      </c>
      <c r="AH27" s="86" t="s">
        <v>138</v>
      </c>
      <c r="AI27" s="80"/>
      <c r="AJ27" s="18"/>
      <c r="AK27" s="18"/>
      <c r="AL27" s="18">
        <f t="shared" si="4"/>
        <v>0</v>
      </c>
      <c r="AM27" s="18"/>
      <c r="AN27" s="18"/>
      <c r="AO27" s="18">
        <f t="shared" si="5"/>
        <v>0</v>
      </c>
      <c r="AP27" s="86" t="s">
        <v>138</v>
      </c>
      <c r="AQ27" s="80"/>
      <c r="AR27" s="18"/>
      <c r="AS27" s="18"/>
      <c r="AT27" s="18">
        <f t="shared" si="6"/>
        <v>0</v>
      </c>
      <c r="AU27" s="18"/>
      <c r="AV27" s="18"/>
      <c r="AW27" s="18">
        <f t="shared" si="7"/>
        <v>0</v>
      </c>
      <c r="AX27" s="86" t="s">
        <v>138</v>
      </c>
      <c r="AY27" s="80"/>
      <c r="AZ27" s="18"/>
      <c r="BA27" s="18"/>
      <c r="BB27" s="18">
        <f t="shared" si="8"/>
        <v>0</v>
      </c>
      <c r="BC27" s="18"/>
      <c r="BD27" s="18"/>
      <c r="BE27" s="18">
        <f t="shared" si="9"/>
        <v>0</v>
      </c>
    </row>
    <row r="28" spans="1:57" ht="13.5">
      <c r="A28" s="82" t="s">
        <v>236</v>
      </c>
      <c r="B28" s="76" t="s">
        <v>279</v>
      </c>
      <c r="C28" s="77" t="s">
        <v>280</v>
      </c>
      <c r="D28" s="18">
        <f t="shared" si="10"/>
        <v>0</v>
      </c>
      <c r="E28" s="18">
        <f t="shared" si="11"/>
        <v>40679</v>
      </c>
      <c r="F28" s="18">
        <f t="shared" si="12"/>
        <v>40679</v>
      </c>
      <c r="G28" s="18">
        <f t="shared" si="13"/>
        <v>24237</v>
      </c>
      <c r="H28" s="18">
        <f t="shared" si="14"/>
        <v>8639</v>
      </c>
      <c r="I28" s="18">
        <f t="shared" si="15"/>
        <v>32876</v>
      </c>
      <c r="J28" s="86" t="s">
        <v>377</v>
      </c>
      <c r="K28" s="80" t="s">
        <v>378</v>
      </c>
      <c r="L28" s="18"/>
      <c r="M28" s="18">
        <v>40679</v>
      </c>
      <c r="N28" s="18">
        <f t="shared" si="16"/>
        <v>40679</v>
      </c>
      <c r="O28" s="18">
        <v>24237</v>
      </c>
      <c r="P28" s="18">
        <v>8639</v>
      </c>
      <c r="Q28" s="18">
        <f t="shared" si="17"/>
        <v>32876</v>
      </c>
      <c r="R28" s="86" t="s">
        <v>138</v>
      </c>
      <c r="S28" s="80"/>
      <c r="T28" s="18"/>
      <c r="U28" s="18"/>
      <c r="V28" s="18">
        <f t="shared" si="0"/>
        <v>0</v>
      </c>
      <c r="W28" s="18"/>
      <c r="X28" s="18"/>
      <c r="Y28" s="18">
        <f t="shared" si="1"/>
        <v>0</v>
      </c>
      <c r="Z28" s="86" t="s">
        <v>138</v>
      </c>
      <c r="AA28" s="80"/>
      <c r="AB28" s="18"/>
      <c r="AC28" s="18"/>
      <c r="AD28" s="18">
        <f t="shared" si="2"/>
        <v>0</v>
      </c>
      <c r="AE28" s="18"/>
      <c r="AF28" s="18"/>
      <c r="AG28" s="18">
        <f t="shared" si="3"/>
        <v>0</v>
      </c>
      <c r="AH28" s="86" t="s">
        <v>138</v>
      </c>
      <c r="AI28" s="80"/>
      <c r="AJ28" s="18"/>
      <c r="AK28" s="18"/>
      <c r="AL28" s="18">
        <f t="shared" si="4"/>
        <v>0</v>
      </c>
      <c r="AM28" s="18"/>
      <c r="AN28" s="18"/>
      <c r="AO28" s="18">
        <f t="shared" si="5"/>
        <v>0</v>
      </c>
      <c r="AP28" s="86" t="s">
        <v>138</v>
      </c>
      <c r="AQ28" s="80"/>
      <c r="AR28" s="18"/>
      <c r="AS28" s="18"/>
      <c r="AT28" s="18">
        <f t="shared" si="6"/>
        <v>0</v>
      </c>
      <c r="AU28" s="18"/>
      <c r="AV28" s="18"/>
      <c r="AW28" s="18">
        <f t="shared" si="7"/>
        <v>0</v>
      </c>
      <c r="AX28" s="86" t="s">
        <v>138</v>
      </c>
      <c r="AY28" s="80"/>
      <c r="AZ28" s="18"/>
      <c r="BA28" s="18"/>
      <c r="BB28" s="18">
        <f t="shared" si="8"/>
        <v>0</v>
      </c>
      <c r="BC28" s="18"/>
      <c r="BD28" s="18"/>
      <c r="BE28" s="18">
        <f t="shared" si="9"/>
        <v>0</v>
      </c>
    </row>
    <row r="29" spans="1:57" ht="13.5">
      <c r="A29" s="82" t="s">
        <v>236</v>
      </c>
      <c r="B29" s="76" t="s">
        <v>281</v>
      </c>
      <c r="C29" s="77" t="s">
        <v>282</v>
      </c>
      <c r="D29" s="18">
        <f t="shared" si="10"/>
        <v>0</v>
      </c>
      <c r="E29" s="18">
        <f t="shared" si="11"/>
        <v>158867</v>
      </c>
      <c r="F29" s="18">
        <f t="shared" si="12"/>
        <v>158867</v>
      </c>
      <c r="G29" s="18">
        <f t="shared" si="13"/>
        <v>45450</v>
      </c>
      <c r="H29" s="18">
        <f t="shared" si="14"/>
        <v>42348</v>
      </c>
      <c r="I29" s="18">
        <f t="shared" si="15"/>
        <v>87798</v>
      </c>
      <c r="J29" s="86" t="s">
        <v>377</v>
      </c>
      <c r="K29" s="80" t="s">
        <v>378</v>
      </c>
      <c r="L29" s="18"/>
      <c r="M29" s="18">
        <v>158867</v>
      </c>
      <c r="N29" s="18">
        <f t="shared" si="16"/>
        <v>158867</v>
      </c>
      <c r="O29" s="18">
        <v>45450</v>
      </c>
      <c r="P29" s="18">
        <v>42348</v>
      </c>
      <c r="Q29" s="18">
        <f t="shared" si="17"/>
        <v>87798</v>
      </c>
      <c r="R29" s="86" t="s">
        <v>138</v>
      </c>
      <c r="S29" s="80"/>
      <c r="T29" s="18"/>
      <c r="U29" s="18"/>
      <c r="V29" s="18">
        <f t="shared" si="0"/>
        <v>0</v>
      </c>
      <c r="W29" s="18"/>
      <c r="X29" s="18"/>
      <c r="Y29" s="18">
        <f t="shared" si="1"/>
        <v>0</v>
      </c>
      <c r="Z29" s="86" t="s">
        <v>138</v>
      </c>
      <c r="AA29" s="80"/>
      <c r="AB29" s="18"/>
      <c r="AC29" s="18"/>
      <c r="AD29" s="18">
        <f t="shared" si="2"/>
        <v>0</v>
      </c>
      <c r="AE29" s="18"/>
      <c r="AF29" s="18"/>
      <c r="AG29" s="18">
        <f t="shared" si="3"/>
        <v>0</v>
      </c>
      <c r="AH29" s="86" t="s">
        <v>138</v>
      </c>
      <c r="AI29" s="80"/>
      <c r="AJ29" s="18"/>
      <c r="AK29" s="18"/>
      <c r="AL29" s="18">
        <f t="shared" si="4"/>
        <v>0</v>
      </c>
      <c r="AM29" s="18"/>
      <c r="AN29" s="18"/>
      <c r="AO29" s="18">
        <f t="shared" si="5"/>
        <v>0</v>
      </c>
      <c r="AP29" s="86" t="s">
        <v>138</v>
      </c>
      <c r="AQ29" s="80"/>
      <c r="AR29" s="18"/>
      <c r="AS29" s="18"/>
      <c r="AT29" s="18">
        <f t="shared" si="6"/>
        <v>0</v>
      </c>
      <c r="AU29" s="18"/>
      <c r="AV29" s="18"/>
      <c r="AW29" s="18">
        <f t="shared" si="7"/>
        <v>0</v>
      </c>
      <c r="AX29" s="86" t="s">
        <v>138</v>
      </c>
      <c r="AY29" s="80"/>
      <c r="AZ29" s="18"/>
      <c r="BA29" s="18"/>
      <c r="BB29" s="18">
        <f t="shared" si="8"/>
        <v>0</v>
      </c>
      <c r="BC29" s="18"/>
      <c r="BD29" s="18"/>
      <c r="BE29" s="18">
        <f t="shared" si="9"/>
        <v>0</v>
      </c>
    </row>
    <row r="30" spans="1:57" ht="13.5">
      <c r="A30" s="82" t="s">
        <v>236</v>
      </c>
      <c r="B30" s="76" t="s">
        <v>283</v>
      </c>
      <c r="C30" s="77" t="s">
        <v>284</v>
      </c>
      <c r="D30" s="18">
        <f t="shared" si="10"/>
        <v>0</v>
      </c>
      <c r="E30" s="18">
        <f t="shared" si="11"/>
        <v>50167</v>
      </c>
      <c r="F30" s="18">
        <f t="shared" si="12"/>
        <v>50167</v>
      </c>
      <c r="G30" s="18">
        <f t="shared" si="13"/>
        <v>27141</v>
      </c>
      <c r="H30" s="18">
        <f t="shared" si="14"/>
        <v>20500</v>
      </c>
      <c r="I30" s="18">
        <f t="shared" si="15"/>
        <v>47641</v>
      </c>
      <c r="J30" s="86" t="s">
        <v>377</v>
      </c>
      <c r="K30" s="80" t="s">
        <v>378</v>
      </c>
      <c r="L30" s="18"/>
      <c r="M30" s="18">
        <v>50167</v>
      </c>
      <c r="N30" s="18">
        <f t="shared" si="16"/>
        <v>50167</v>
      </c>
      <c r="O30" s="18">
        <v>27141</v>
      </c>
      <c r="P30" s="18">
        <v>20500</v>
      </c>
      <c r="Q30" s="18">
        <f t="shared" si="17"/>
        <v>47641</v>
      </c>
      <c r="R30" s="86" t="s">
        <v>138</v>
      </c>
      <c r="S30" s="80"/>
      <c r="T30" s="18"/>
      <c r="U30" s="18"/>
      <c r="V30" s="18">
        <f t="shared" si="0"/>
        <v>0</v>
      </c>
      <c r="W30" s="18"/>
      <c r="X30" s="18"/>
      <c r="Y30" s="18">
        <f t="shared" si="1"/>
        <v>0</v>
      </c>
      <c r="Z30" s="86" t="s">
        <v>138</v>
      </c>
      <c r="AA30" s="80"/>
      <c r="AB30" s="18"/>
      <c r="AC30" s="18"/>
      <c r="AD30" s="18">
        <f t="shared" si="2"/>
        <v>0</v>
      </c>
      <c r="AE30" s="18"/>
      <c r="AF30" s="18"/>
      <c r="AG30" s="18">
        <f t="shared" si="3"/>
        <v>0</v>
      </c>
      <c r="AH30" s="86" t="s">
        <v>138</v>
      </c>
      <c r="AI30" s="80"/>
      <c r="AJ30" s="18"/>
      <c r="AK30" s="18"/>
      <c r="AL30" s="18">
        <f t="shared" si="4"/>
        <v>0</v>
      </c>
      <c r="AM30" s="18"/>
      <c r="AN30" s="18"/>
      <c r="AO30" s="18">
        <f t="shared" si="5"/>
        <v>0</v>
      </c>
      <c r="AP30" s="86" t="s">
        <v>138</v>
      </c>
      <c r="AQ30" s="80"/>
      <c r="AR30" s="18"/>
      <c r="AS30" s="18"/>
      <c r="AT30" s="18">
        <f t="shared" si="6"/>
        <v>0</v>
      </c>
      <c r="AU30" s="18"/>
      <c r="AV30" s="18"/>
      <c r="AW30" s="18">
        <f t="shared" si="7"/>
        <v>0</v>
      </c>
      <c r="AX30" s="86" t="s">
        <v>138</v>
      </c>
      <c r="AY30" s="80"/>
      <c r="AZ30" s="18"/>
      <c r="BA30" s="18"/>
      <c r="BB30" s="18">
        <f t="shared" si="8"/>
        <v>0</v>
      </c>
      <c r="BC30" s="18"/>
      <c r="BD30" s="18"/>
      <c r="BE30" s="18">
        <f t="shared" si="9"/>
        <v>0</v>
      </c>
    </row>
    <row r="31" spans="1:57" ht="13.5">
      <c r="A31" s="82" t="s">
        <v>236</v>
      </c>
      <c r="B31" s="76" t="s">
        <v>285</v>
      </c>
      <c r="C31" s="77" t="s">
        <v>390</v>
      </c>
      <c r="D31" s="18">
        <f t="shared" si="10"/>
        <v>8143</v>
      </c>
      <c r="E31" s="18">
        <f t="shared" si="11"/>
        <v>32378</v>
      </c>
      <c r="F31" s="18">
        <f t="shared" si="12"/>
        <v>40521</v>
      </c>
      <c r="G31" s="18">
        <f t="shared" si="13"/>
        <v>0</v>
      </c>
      <c r="H31" s="18">
        <f t="shared" si="14"/>
        <v>31918</v>
      </c>
      <c r="I31" s="18">
        <f t="shared" si="15"/>
        <v>31918</v>
      </c>
      <c r="J31" s="86" t="s">
        <v>360</v>
      </c>
      <c r="K31" s="80" t="s">
        <v>361</v>
      </c>
      <c r="L31" s="18">
        <v>8143</v>
      </c>
      <c r="M31" s="18">
        <v>32378</v>
      </c>
      <c r="N31" s="18">
        <f t="shared" si="16"/>
        <v>40521</v>
      </c>
      <c r="O31" s="18"/>
      <c r="P31" s="18">
        <v>31918</v>
      </c>
      <c r="Q31" s="18">
        <f t="shared" si="17"/>
        <v>31918</v>
      </c>
      <c r="R31" s="86" t="s">
        <v>138</v>
      </c>
      <c r="S31" s="80"/>
      <c r="T31" s="18"/>
      <c r="U31" s="18"/>
      <c r="V31" s="18">
        <f t="shared" si="0"/>
        <v>0</v>
      </c>
      <c r="W31" s="18"/>
      <c r="X31" s="18"/>
      <c r="Y31" s="18">
        <f t="shared" si="1"/>
        <v>0</v>
      </c>
      <c r="Z31" s="86" t="s">
        <v>138</v>
      </c>
      <c r="AA31" s="80"/>
      <c r="AB31" s="18"/>
      <c r="AC31" s="18"/>
      <c r="AD31" s="18">
        <f t="shared" si="2"/>
        <v>0</v>
      </c>
      <c r="AE31" s="18"/>
      <c r="AF31" s="18"/>
      <c r="AG31" s="18">
        <f t="shared" si="3"/>
        <v>0</v>
      </c>
      <c r="AH31" s="86" t="s">
        <v>138</v>
      </c>
      <c r="AI31" s="80"/>
      <c r="AJ31" s="18"/>
      <c r="AK31" s="18"/>
      <c r="AL31" s="18">
        <f t="shared" si="4"/>
        <v>0</v>
      </c>
      <c r="AM31" s="18"/>
      <c r="AN31" s="18"/>
      <c r="AO31" s="18">
        <f t="shared" si="5"/>
        <v>0</v>
      </c>
      <c r="AP31" s="86" t="s">
        <v>138</v>
      </c>
      <c r="AQ31" s="80"/>
      <c r="AR31" s="18"/>
      <c r="AS31" s="18"/>
      <c r="AT31" s="18">
        <f t="shared" si="6"/>
        <v>0</v>
      </c>
      <c r="AU31" s="18"/>
      <c r="AV31" s="18"/>
      <c r="AW31" s="18">
        <f t="shared" si="7"/>
        <v>0</v>
      </c>
      <c r="AX31" s="86" t="s">
        <v>138</v>
      </c>
      <c r="AY31" s="80"/>
      <c r="AZ31" s="18"/>
      <c r="BA31" s="18"/>
      <c r="BB31" s="18">
        <f t="shared" si="8"/>
        <v>0</v>
      </c>
      <c r="BC31" s="18"/>
      <c r="BD31" s="18"/>
      <c r="BE31" s="18">
        <f t="shared" si="9"/>
        <v>0</v>
      </c>
    </row>
    <row r="32" spans="1:57" ht="13.5">
      <c r="A32" s="82" t="s">
        <v>236</v>
      </c>
      <c r="B32" s="76" t="s">
        <v>286</v>
      </c>
      <c r="C32" s="77" t="s">
        <v>136</v>
      </c>
      <c r="D32" s="18">
        <f t="shared" si="10"/>
        <v>0</v>
      </c>
      <c r="E32" s="18">
        <f t="shared" si="11"/>
        <v>79837</v>
      </c>
      <c r="F32" s="18">
        <f t="shared" si="12"/>
        <v>79837</v>
      </c>
      <c r="G32" s="18">
        <f t="shared" si="13"/>
        <v>0</v>
      </c>
      <c r="H32" s="18">
        <f t="shared" si="14"/>
        <v>35912</v>
      </c>
      <c r="I32" s="18">
        <f t="shared" si="15"/>
        <v>35912</v>
      </c>
      <c r="J32" s="86" t="s">
        <v>356</v>
      </c>
      <c r="K32" s="80" t="s">
        <v>357</v>
      </c>
      <c r="L32" s="18"/>
      <c r="M32" s="18">
        <v>79837</v>
      </c>
      <c r="N32" s="18">
        <f t="shared" si="16"/>
        <v>79837</v>
      </c>
      <c r="O32" s="18"/>
      <c r="P32" s="18"/>
      <c r="Q32" s="18">
        <f t="shared" si="17"/>
        <v>0</v>
      </c>
      <c r="R32" s="86" t="s">
        <v>360</v>
      </c>
      <c r="S32" s="80" t="s">
        <v>361</v>
      </c>
      <c r="T32" s="18"/>
      <c r="U32" s="18"/>
      <c r="V32" s="18">
        <f t="shared" si="0"/>
        <v>0</v>
      </c>
      <c r="W32" s="18"/>
      <c r="X32" s="18">
        <v>35912</v>
      </c>
      <c r="Y32" s="18">
        <f t="shared" si="1"/>
        <v>35912</v>
      </c>
      <c r="Z32" s="86" t="s">
        <v>138</v>
      </c>
      <c r="AA32" s="80"/>
      <c r="AB32" s="18"/>
      <c r="AC32" s="18"/>
      <c r="AD32" s="18">
        <f t="shared" si="2"/>
        <v>0</v>
      </c>
      <c r="AE32" s="18"/>
      <c r="AF32" s="18"/>
      <c r="AG32" s="18">
        <f t="shared" si="3"/>
        <v>0</v>
      </c>
      <c r="AH32" s="86" t="s">
        <v>138</v>
      </c>
      <c r="AI32" s="80"/>
      <c r="AJ32" s="18"/>
      <c r="AK32" s="18"/>
      <c r="AL32" s="18">
        <f t="shared" si="4"/>
        <v>0</v>
      </c>
      <c r="AM32" s="18"/>
      <c r="AN32" s="18"/>
      <c r="AO32" s="18">
        <f t="shared" si="5"/>
        <v>0</v>
      </c>
      <c r="AP32" s="86" t="s">
        <v>138</v>
      </c>
      <c r="AQ32" s="80"/>
      <c r="AR32" s="18"/>
      <c r="AS32" s="18"/>
      <c r="AT32" s="18">
        <f t="shared" si="6"/>
        <v>0</v>
      </c>
      <c r="AU32" s="18"/>
      <c r="AV32" s="18"/>
      <c r="AW32" s="18">
        <f t="shared" si="7"/>
        <v>0</v>
      </c>
      <c r="AX32" s="86" t="s">
        <v>138</v>
      </c>
      <c r="AY32" s="80"/>
      <c r="AZ32" s="18"/>
      <c r="BA32" s="18"/>
      <c r="BB32" s="18">
        <f t="shared" si="8"/>
        <v>0</v>
      </c>
      <c r="BC32" s="18"/>
      <c r="BD32" s="18"/>
      <c r="BE32" s="18">
        <f t="shared" si="9"/>
        <v>0</v>
      </c>
    </row>
    <row r="33" spans="1:57" ht="13.5">
      <c r="A33" s="82" t="s">
        <v>236</v>
      </c>
      <c r="B33" s="76" t="s">
        <v>287</v>
      </c>
      <c r="C33" s="77" t="s">
        <v>288</v>
      </c>
      <c r="D33" s="18">
        <f t="shared" si="10"/>
        <v>5006</v>
      </c>
      <c r="E33" s="18">
        <f t="shared" si="11"/>
        <v>26191</v>
      </c>
      <c r="F33" s="18">
        <f t="shared" si="12"/>
        <v>31197</v>
      </c>
      <c r="G33" s="18">
        <f t="shared" si="13"/>
        <v>3658</v>
      </c>
      <c r="H33" s="18">
        <f t="shared" si="14"/>
        <v>15137</v>
      </c>
      <c r="I33" s="18">
        <f t="shared" si="15"/>
        <v>18795</v>
      </c>
      <c r="J33" s="86" t="s">
        <v>108</v>
      </c>
      <c r="K33" s="80" t="s">
        <v>109</v>
      </c>
      <c r="L33" s="18"/>
      <c r="M33" s="18"/>
      <c r="N33" s="18">
        <f t="shared" si="16"/>
        <v>0</v>
      </c>
      <c r="O33" s="18">
        <v>3658</v>
      </c>
      <c r="P33" s="18">
        <v>15137</v>
      </c>
      <c r="Q33" s="18">
        <f t="shared" si="17"/>
        <v>18795</v>
      </c>
      <c r="R33" s="86" t="s">
        <v>360</v>
      </c>
      <c r="S33" s="80" t="s">
        <v>361</v>
      </c>
      <c r="T33" s="18">
        <v>5006</v>
      </c>
      <c r="U33" s="18">
        <v>26191</v>
      </c>
      <c r="V33" s="18">
        <f t="shared" si="0"/>
        <v>31197</v>
      </c>
      <c r="W33" s="18"/>
      <c r="X33" s="18"/>
      <c r="Y33" s="18">
        <f t="shared" si="1"/>
        <v>0</v>
      </c>
      <c r="Z33" s="86" t="s">
        <v>138</v>
      </c>
      <c r="AA33" s="80"/>
      <c r="AB33" s="18"/>
      <c r="AC33" s="18"/>
      <c r="AD33" s="18">
        <f t="shared" si="2"/>
        <v>0</v>
      </c>
      <c r="AE33" s="18"/>
      <c r="AF33" s="18"/>
      <c r="AG33" s="18">
        <f t="shared" si="3"/>
        <v>0</v>
      </c>
      <c r="AH33" s="86" t="s">
        <v>138</v>
      </c>
      <c r="AI33" s="80"/>
      <c r="AJ33" s="18"/>
      <c r="AK33" s="18"/>
      <c r="AL33" s="18">
        <f t="shared" si="4"/>
        <v>0</v>
      </c>
      <c r="AM33" s="18"/>
      <c r="AN33" s="18"/>
      <c r="AO33" s="18">
        <f t="shared" si="5"/>
        <v>0</v>
      </c>
      <c r="AP33" s="86" t="s">
        <v>138</v>
      </c>
      <c r="AQ33" s="80"/>
      <c r="AR33" s="18"/>
      <c r="AS33" s="18"/>
      <c r="AT33" s="18">
        <f t="shared" si="6"/>
        <v>0</v>
      </c>
      <c r="AU33" s="18"/>
      <c r="AV33" s="18"/>
      <c r="AW33" s="18">
        <f t="shared" si="7"/>
        <v>0</v>
      </c>
      <c r="AX33" s="86" t="s">
        <v>138</v>
      </c>
      <c r="AY33" s="80"/>
      <c r="AZ33" s="18"/>
      <c r="BA33" s="18"/>
      <c r="BB33" s="18">
        <f t="shared" si="8"/>
        <v>0</v>
      </c>
      <c r="BC33" s="18"/>
      <c r="BD33" s="18"/>
      <c r="BE33" s="18">
        <f t="shared" si="9"/>
        <v>0</v>
      </c>
    </row>
    <row r="34" spans="1:57" ht="13.5">
      <c r="A34" s="82" t="s">
        <v>236</v>
      </c>
      <c r="B34" s="76" t="s">
        <v>289</v>
      </c>
      <c r="C34" s="77" t="s">
        <v>290</v>
      </c>
      <c r="D34" s="18">
        <f t="shared" si="10"/>
        <v>7114</v>
      </c>
      <c r="E34" s="18">
        <f t="shared" si="11"/>
        <v>24937</v>
      </c>
      <c r="F34" s="18">
        <f t="shared" si="12"/>
        <v>32051</v>
      </c>
      <c r="G34" s="18">
        <f t="shared" si="13"/>
        <v>0</v>
      </c>
      <c r="H34" s="18">
        <f t="shared" si="14"/>
        <v>28683</v>
      </c>
      <c r="I34" s="18">
        <f t="shared" si="15"/>
        <v>28683</v>
      </c>
      <c r="J34" s="86" t="s">
        <v>360</v>
      </c>
      <c r="K34" s="80" t="s">
        <v>361</v>
      </c>
      <c r="L34" s="18">
        <v>7114</v>
      </c>
      <c r="M34" s="18">
        <v>24937</v>
      </c>
      <c r="N34" s="18">
        <f t="shared" si="16"/>
        <v>32051</v>
      </c>
      <c r="O34" s="18"/>
      <c r="P34" s="18">
        <v>28683</v>
      </c>
      <c r="Q34" s="18">
        <f t="shared" si="17"/>
        <v>28683</v>
      </c>
      <c r="R34" s="86" t="s">
        <v>138</v>
      </c>
      <c r="S34" s="80"/>
      <c r="T34" s="18"/>
      <c r="U34" s="18"/>
      <c r="V34" s="18">
        <f t="shared" si="0"/>
        <v>0</v>
      </c>
      <c r="W34" s="18"/>
      <c r="X34" s="18"/>
      <c r="Y34" s="18">
        <f t="shared" si="1"/>
        <v>0</v>
      </c>
      <c r="Z34" s="86" t="s">
        <v>138</v>
      </c>
      <c r="AA34" s="80"/>
      <c r="AB34" s="18"/>
      <c r="AC34" s="18"/>
      <c r="AD34" s="18">
        <f t="shared" si="2"/>
        <v>0</v>
      </c>
      <c r="AE34" s="18"/>
      <c r="AF34" s="18"/>
      <c r="AG34" s="18">
        <f t="shared" si="3"/>
        <v>0</v>
      </c>
      <c r="AH34" s="86" t="s">
        <v>138</v>
      </c>
      <c r="AI34" s="80"/>
      <c r="AJ34" s="18"/>
      <c r="AK34" s="18"/>
      <c r="AL34" s="18">
        <f t="shared" si="4"/>
        <v>0</v>
      </c>
      <c r="AM34" s="18"/>
      <c r="AN34" s="18"/>
      <c r="AO34" s="18">
        <f t="shared" si="5"/>
        <v>0</v>
      </c>
      <c r="AP34" s="86" t="s">
        <v>138</v>
      </c>
      <c r="AQ34" s="80"/>
      <c r="AR34" s="18"/>
      <c r="AS34" s="18"/>
      <c r="AT34" s="18">
        <f t="shared" si="6"/>
        <v>0</v>
      </c>
      <c r="AU34" s="18"/>
      <c r="AV34" s="18"/>
      <c r="AW34" s="18">
        <f t="shared" si="7"/>
        <v>0</v>
      </c>
      <c r="AX34" s="86" t="s">
        <v>138</v>
      </c>
      <c r="AY34" s="80"/>
      <c r="AZ34" s="18"/>
      <c r="BA34" s="18"/>
      <c r="BB34" s="18">
        <f t="shared" si="8"/>
        <v>0</v>
      </c>
      <c r="BC34" s="18"/>
      <c r="BD34" s="18"/>
      <c r="BE34" s="18">
        <f t="shared" si="9"/>
        <v>0</v>
      </c>
    </row>
    <row r="35" spans="1:57" ht="13.5">
      <c r="A35" s="82" t="s">
        <v>236</v>
      </c>
      <c r="B35" s="76" t="s">
        <v>291</v>
      </c>
      <c r="C35" s="77" t="s">
        <v>292</v>
      </c>
      <c r="D35" s="18">
        <f t="shared" si="10"/>
        <v>24867</v>
      </c>
      <c r="E35" s="18">
        <f t="shared" si="11"/>
        <v>135461</v>
      </c>
      <c r="F35" s="18">
        <f t="shared" si="12"/>
        <v>160328</v>
      </c>
      <c r="G35" s="18">
        <f t="shared" si="13"/>
        <v>26061</v>
      </c>
      <c r="H35" s="18">
        <f t="shared" si="14"/>
        <v>50589</v>
      </c>
      <c r="I35" s="18">
        <f t="shared" si="15"/>
        <v>76650</v>
      </c>
      <c r="J35" s="86" t="s">
        <v>108</v>
      </c>
      <c r="K35" s="80" t="s">
        <v>109</v>
      </c>
      <c r="L35" s="18"/>
      <c r="M35" s="18"/>
      <c r="N35" s="18">
        <f t="shared" si="16"/>
        <v>0</v>
      </c>
      <c r="O35" s="18">
        <v>26061</v>
      </c>
      <c r="P35" s="18">
        <v>50589</v>
      </c>
      <c r="Q35" s="18">
        <f t="shared" si="17"/>
        <v>76650</v>
      </c>
      <c r="R35" s="86" t="s">
        <v>360</v>
      </c>
      <c r="S35" s="80" t="s">
        <v>361</v>
      </c>
      <c r="T35" s="18">
        <v>24867</v>
      </c>
      <c r="U35" s="18">
        <v>135461</v>
      </c>
      <c r="V35" s="18">
        <f t="shared" si="0"/>
        <v>160328</v>
      </c>
      <c r="W35" s="18"/>
      <c r="X35" s="18"/>
      <c r="Y35" s="18">
        <f t="shared" si="1"/>
        <v>0</v>
      </c>
      <c r="Z35" s="86" t="s">
        <v>138</v>
      </c>
      <c r="AA35" s="80"/>
      <c r="AB35" s="18"/>
      <c r="AC35" s="18"/>
      <c r="AD35" s="18">
        <f t="shared" si="2"/>
        <v>0</v>
      </c>
      <c r="AE35" s="18"/>
      <c r="AF35" s="18"/>
      <c r="AG35" s="18">
        <f t="shared" si="3"/>
        <v>0</v>
      </c>
      <c r="AH35" s="86" t="s">
        <v>138</v>
      </c>
      <c r="AI35" s="80"/>
      <c r="AJ35" s="18"/>
      <c r="AK35" s="18"/>
      <c r="AL35" s="18">
        <f t="shared" si="4"/>
        <v>0</v>
      </c>
      <c r="AM35" s="18"/>
      <c r="AN35" s="18"/>
      <c r="AO35" s="18">
        <f t="shared" si="5"/>
        <v>0</v>
      </c>
      <c r="AP35" s="86" t="s">
        <v>138</v>
      </c>
      <c r="AQ35" s="80"/>
      <c r="AR35" s="18"/>
      <c r="AS35" s="18"/>
      <c r="AT35" s="18">
        <f t="shared" si="6"/>
        <v>0</v>
      </c>
      <c r="AU35" s="18"/>
      <c r="AV35" s="18"/>
      <c r="AW35" s="18">
        <f t="shared" si="7"/>
        <v>0</v>
      </c>
      <c r="AX35" s="86" t="s">
        <v>138</v>
      </c>
      <c r="AY35" s="80"/>
      <c r="AZ35" s="18"/>
      <c r="BA35" s="18"/>
      <c r="BB35" s="18">
        <f t="shared" si="8"/>
        <v>0</v>
      </c>
      <c r="BC35" s="18"/>
      <c r="BD35" s="18"/>
      <c r="BE35" s="18">
        <f t="shared" si="9"/>
        <v>0</v>
      </c>
    </row>
    <row r="36" spans="1:57" ht="13.5">
      <c r="A36" s="82" t="s">
        <v>236</v>
      </c>
      <c r="B36" s="76" t="s">
        <v>293</v>
      </c>
      <c r="C36" s="77" t="s">
        <v>294</v>
      </c>
      <c r="D36" s="18">
        <f t="shared" si="10"/>
        <v>5461</v>
      </c>
      <c r="E36" s="18">
        <f t="shared" si="11"/>
        <v>29818</v>
      </c>
      <c r="F36" s="18">
        <f t="shared" si="12"/>
        <v>35279</v>
      </c>
      <c r="G36" s="18">
        <f t="shared" si="13"/>
        <v>3200</v>
      </c>
      <c r="H36" s="18">
        <f t="shared" si="14"/>
        <v>10358</v>
      </c>
      <c r="I36" s="18">
        <f t="shared" si="15"/>
        <v>13558</v>
      </c>
      <c r="J36" s="86" t="s">
        <v>108</v>
      </c>
      <c r="K36" s="80" t="s">
        <v>109</v>
      </c>
      <c r="L36" s="18"/>
      <c r="M36" s="18"/>
      <c r="N36" s="18">
        <f t="shared" si="16"/>
        <v>0</v>
      </c>
      <c r="O36" s="18">
        <v>3200</v>
      </c>
      <c r="P36" s="18">
        <v>10358</v>
      </c>
      <c r="Q36" s="18">
        <f t="shared" si="17"/>
        <v>13558</v>
      </c>
      <c r="R36" s="86" t="s">
        <v>360</v>
      </c>
      <c r="S36" s="80" t="s">
        <v>361</v>
      </c>
      <c r="T36" s="18">
        <v>5461</v>
      </c>
      <c r="U36" s="18">
        <v>29818</v>
      </c>
      <c r="V36" s="18">
        <f t="shared" si="0"/>
        <v>35279</v>
      </c>
      <c r="W36" s="18"/>
      <c r="X36" s="18"/>
      <c r="Y36" s="18">
        <f t="shared" si="1"/>
        <v>0</v>
      </c>
      <c r="Z36" s="86" t="s">
        <v>138</v>
      </c>
      <c r="AA36" s="80"/>
      <c r="AB36" s="18"/>
      <c r="AC36" s="18"/>
      <c r="AD36" s="18">
        <f t="shared" si="2"/>
        <v>0</v>
      </c>
      <c r="AE36" s="18"/>
      <c r="AF36" s="18"/>
      <c r="AG36" s="18">
        <f t="shared" si="3"/>
        <v>0</v>
      </c>
      <c r="AH36" s="86" t="s">
        <v>138</v>
      </c>
      <c r="AI36" s="80"/>
      <c r="AJ36" s="18"/>
      <c r="AK36" s="18"/>
      <c r="AL36" s="18">
        <f t="shared" si="4"/>
        <v>0</v>
      </c>
      <c r="AM36" s="18"/>
      <c r="AN36" s="18"/>
      <c r="AO36" s="18">
        <f t="shared" si="5"/>
        <v>0</v>
      </c>
      <c r="AP36" s="86" t="s">
        <v>138</v>
      </c>
      <c r="AQ36" s="80"/>
      <c r="AR36" s="18"/>
      <c r="AS36" s="18"/>
      <c r="AT36" s="18">
        <f t="shared" si="6"/>
        <v>0</v>
      </c>
      <c r="AU36" s="18"/>
      <c r="AV36" s="18"/>
      <c r="AW36" s="18">
        <f t="shared" si="7"/>
        <v>0</v>
      </c>
      <c r="AX36" s="86" t="s">
        <v>138</v>
      </c>
      <c r="AY36" s="80"/>
      <c r="AZ36" s="18"/>
      <c r="BA36" s="18"/>
      <c r="BB36" s="18">
        <f t="shared" si="8"/>
        <v>0</v>
      </c>
      <c r="BC36" s="18"/>
      <c r="BD36" s="18"/>
      <c r="BE36" s="18">
        <f t="shared" si="9"/>
        <v>0</v>
      </c>
    </row>
    <row r="37" spans="1:57" ht="13.5">
      <c r="A37" s="82" t="s">
        <v>236</v>
      </c>
      <c r="B37" s="76" t="s">
        <v>295</v>
      </c>
      <c r="C37" s="77" t="s">
        <v>296</v>
      </c>
      <c r="D37" s="18">
        <f t="shared" si="10"/>
        <v>1524</v>
      </c>
      <c r="E37" s="18">
        <f t="shared" si="11"/>
        <v>49515</v>
      </c>
      <c r="F37" s="18">
        <f t="shared" si="12"/>
        <v>51039</v>
      </c>
      <c r="G37" s="18">
        <f t="shared" si="13"/>
        <v>0</v>
      </c>
      <c r="H37" s="18">
        <f t="shared" si="14"/>
        <v>8868</v>
      </c>
      <c r="I37" s="18">
        <f t="shared" si="15"/>
        <v>8868</v>
      </c>
      <c r="J37" s="86" t="s">
        <v>132</v>
      </c>
      <c r="K37" s="80" t="s">
        <v>133</v>
      </c>
      <c r="L37" s="18">
        <v>1524</v>
      </c>
      <c r="M37" s="18">
        <v>49515</v>
      </c>
      <c r="N37" s="18">
        <f t="shared" si="16"/>
        <v>51039</v>
      </c>
      <c r="O37" s="18"/>
      <c r="P37" s="18">
        <v>8868</v>
      </c>
      <c r="Q37" s="18">
        <f t="shared" si="17"/>
        <v>8868</v>
      </c>
      <c r="R37" s="86" t="s">
        <v>138</v>
      </c>
      <c r="S37" s="80"/>
      <c r="T37" s="18"/>
      <c r="U37" s="18"/>
      <c r="V37" s="18">
        <f t="shared" si="0"/>
        <v>0</v>
      </c>
      <c r="W37" s="18"/>
      <c r="X37" s="18"/>
      <c r="Y37" s="18">
        <f t="shared" si="1"/>
        <v>0</v>
      </c>
      <c r="Z37" s="86" t="s">
        <v>138</v>
      </c>
      <c r="AA37" s="80"/>
      <c r="AB37" s="18"/>
      <c r="AC37" s="18"/>
      <c r="AD37" s="18">
        <f t="shared" si="2"/>
        <v>0</v>
      </c>
      <c r="AE37" s="18"/>
      <c r="AF37" s="18"/>
      <c r="AG37" s="18">
        <f t="shared" si="3"/>
        <v>0</v>
      </c>
      <c r="AH37" s="86" t="s">
        <v>138</v>
      </c>
      <c r="AI37" s="80"/>
      <c r="AJ37" s="18"/>
      <c r="AK37" s="18"/>
      <c r="AL37" s="18">
        <f t="shared" si="4"/>
        <v>0</v>
      </c>
      <c r="AM37" s="18"/>
      <c r="AN37" s="18"/>
      <c r="AO37" s="18">
        <f t="shared" si="5"/>
        <v>0</v>
      </c>
      <c r="AP37" s="86" t="s">
        <v>138</v>
      </c>
      <c r="AQ37" s="80"/>
      <c r="AR37" s="18"/>
      <c r="AS37" s="18"/>
      <c r="AT37" s="18">
        <f t="shared" si="6"/>
        <v>0</v>
      </c>
      <c r="AU37" s="18"/>
      <c r="AV37" s="18"/>
      <c r="AW37" s="18">
        <f t="shared" si="7"/>
        <v>0</v>
      </c>
      <c r="AX37" s="86" t="s">
        <v>138</v>
      </c>
      <c r="AY37" s="80"/>
      <c r="AZ37" s="18"/>
      <c r="BA37" s="18"/>
      <c r="BB37" s="18">
        <f t="shared" si="8"/>
        <v>0</v>
      </c>
      <c r="BC37" s="18"/>
      <c r="BD37" s="18"/>
      <c r="BE37" s="18">
        <f t="shared" si="9"/>
        <v>0</v>
      </c>
    </row>
    <row r="38" spans="1:57" ht="13.5">
      <c r="A38" s="82" t="s">
        <v>236</v>
      </c>
      <c r="B38" s="76" t="s">
        <v>297</v>
      </c>
      <c r="C38" s="77" t="s">
        <v>298</v>
      </c>
      <c r="D38" s="18">
        <f t="shared" si="10"/>
        <v>59922</v>
      </c>
      <c r="E38" s="18">
        <f t="shared" si="11"/>
        <v>22970</v>
      </c>
      <c r="F38" s="18">
        <f t="shared" si="12"/>
        <v>82892</v>
      </c>
      <c r="G38" s="18">
        <f t="shared" si="13"/>
        <v>0</v>
      </c>
      <c r="H38" s="18">
        <f t="shared" si="14"/>
        <v>35464</v>
      </c>
      <c r="I38" s="18">
        <f t="shared" si="15"/>
        <v>35464</v>
      </c>
      <c r="J38" s="86" t="s">
        <v>375</v>
      </c>
      <c r="K38" s="80" t="s">
        <v>376</v>
      </c>
      <c r="L38" s="18">
        <v>59922</v>
      </c>
      <c r="M38" s="18">
        <v>22970</v>
      </c>
      <c r="N38" s="18">
        <f t="shared" si="16"/>
        <v>82892</v>
      </c>
      <c r="O38" s="18"/>
      <c r="P38" s="18">
        <v>35464</v>
      </c>
      <c r="Q38" s="18">
        <f t="shared" si="17"/>
        <v>35464</v>
      </c>
      <c r="R38" s="86" t="s">
        <v>138</v>
      </c>
      <c r="S38" s="80"/>
      <c r="T38" s="18"/>
      <c r="U38" s="18"/>
      <c r="V38" s="18">
        <f t="shared" si="0"/>
        <v>0</v>
      </c>
      <c r="W38" s="18"/>
      <c r="X38" s="18"/>
      <c r="Y38" s="18">
        <f t="shared" si="1"/>
        <v>0</v>
      </c>
      <c r="Z38" s="86" t="s">
        <v>138</v>
      </c>
      <c r="AA38" s="80"/>
      <c r="AB38" s="18"/>
      <c r="AC38" s="18"/>
      <c r="AD38" s="18">
        <f t="shared" si="2"/>
        <v>0</v>
      </c>
      <c r="AE38" s="18"/>
      <c r="AF38" s="18"/>
      <c r="AG38" s="18">
        <f t="shared" si="3"/>
        <v>0</v>
      </c>
      <c r="AH38" s="86" t="s">
        <v>138</v>
      </c>
      <c r="AI38" s="80"/>
      <c r="AJ38" s="18"/>
      <c r="AK38" s="18"/>
      <c r="AL38" s="18">
        <f t="shared" si="4"/>
        <v>0</v>
      </c>
      <c r="AM38" s="18"/>
      <c r="AN38" s="18"/>
      <c r="AO38" s="18">
        <f t="shared" si="5"/>
        <v>0</v>
      </c>
      <c r="AP38" s="86" t="s">
        <v>138</v>
      </c>
      <c r="AQ38" s="80"/>
      <c r="AR38" s="18"/>
      <c r="AS38" s="18"/>
      <c r="AT38" s="18">
        <f t="shared" si="6"/>
        <v>0</v>
      </c>
      <c r="AU38" s="18"/>
      <c r="AV38" s="18"/>
      <c r="AW38" s="18">
        <f t="shared" si="7"/>
        <v>0</v>
      </c>
      <c r="AX38" s="86" t="s">
        <v>138</v>
      </c>
      <c r="AY38" s="80"/>
      <c r="AZ38" s="18"/>
      <c r="BA38" s="18"/>
      <c r="BB38" s="18">
        <f t="shared" si="8"/>
        <v>0</v>
      </c>
      <c r="BC38" s="18"/>
      <c r="BD38" s="18"/>
      <c r="BE38" s="18">
        <f t="shared" si="9"/>
        <v>0</v>
      </c>
    </row>
    <row r="39" spans="1:57" ht="13.5">
      <c r="A39" s="82" t="s">
        <v>236</v>
      </c>
      <c r="B39" s="76" t="s">
        <v>299</v>
      </c>
      <c r="C39" s="77" t="s">
        <v>300</v>
      </c>
      <c r="D39" s="18">
        <f t="shared" si="10"/>
        <v>0</v>
      </c>
      <c r="E39" s="18">
        <f t="shared" si="11"/>
        <v>19304</v>
      </c>
      <c r="F39" s="18">
        <f t="shared" si="12"/>
        <v>19304</v>
      </c>
      <c r="G39" s="18">
        <f t="shared" si="13"/>
        <v>3744</v>
      </c>
      <c r="H39" s="18">
        <f t="shared" si="14"/>
        <v>7219</v>
      </c>
      <c r="I39" s="18">
        <f t="shared" si="15"/>
        <v>10963</v>
      </c>
      <c r="J39" s="86" t="s">
        <v>354</v>
      </c>
      <c r="K39" s="80" t="s">
        <v>355</v>
      </c>
      <c r="L39" s="18"/>
      <c r="M39" s="18">
        <v>19304</v>
      </c>
      <c r="N39" s="18">
        <f t="shared" si="16"/>
        <v>19304</v>
      </c>
      <c r="O39" s="18">
        <v>3744</v>
      </c>
      <c r="P39" s="18">
        <v>7219</v>
      </c>
      <c r="Q39" s="18">
        <f t="shared" si="17"/>
        <v>10963</v>
      </c>
      <c r="R39" s="86" t="s">
        <v>138</v>
      </c>
      <c r="S39" s="80"/>
      <c r="T39" s="18"/>
      <c r="U39" s="18"/>
      <c r="V39" s="18">
        <f t="shared" si="0"/>
        <v>0</v>
      </c>
      <c r="W39" s="18"/>
      <c r="X39" s="18"/>
      <c r="Y39" s="18">
        <f t="shared" si="1"/>
        <v>0</v>
      </c>
      <c r="Z39" s="86" t="s">
        <v>138</v>
      </c>
      <c r="AA39" s="80"/>
      <c r="AB39" s="18"/>
      <c r="AC39" s="18"/>
      <c r="AD39" s="18">
        <f t="shared" si="2"/>
        <v>0</v>
      </c>
      <c r="AE39" s="18"/>
      <c r="AF39" s="18"/>
      <c r="AG39" s="18">
        <f t="shared" si="3"/>
        <v>0</v>
      </c>
      <c r="AH39" s="86" t="s">
        <v>138</v>
      </c>
      <c r="AI39" s="80"/>
      <c r="AJ39" s="18"/>
      <c r="AK39" s="18"/>
      <c r="AL39" s="18">
        <f t="shared" si="4"/>
        <v>0</v>
      </c>
      <c r="AM39" s="18"/>
      <c r="AN39" s="18"/>
      <c r="AO39" s="18">
        <f t="shared" si="5"/>
        <v>0</v>
      </c>
      <c r="AP39" s="86" t="s">
        <v>138</v>
      </c>
      <c r="AQ39" s="80"/>
      <c r="AR39" s="18"/>
      <c r="AS39" s="18"/>
      <c r="AT39" s="18">
        <f t="shared" si="6"/>
        <v>0</v>
      </c>
      <c r="AU39" s="18"/>
      <c r="AV39" s="18"/>
      <c r="AW39" s="18">
        <f t="shared" si="7"/>
        <v>0</v>
      </c>
      <c r="AX39" s="86" t="s">
        <v>138</v>
      </c>
      <c r="AY39" s="80"/>
      <c r="AZ39" s="18"/>
      <c r="BA39" s="18"/>
      <c r="BB39" s="18">
        <f t="shared" si="8"/>
        <v>0</v>
      </c>
      <c r="BC39" s="18"/>
      <c r="BD39" s="18"/>
      <c r="BE39" s="18">
        <f t="shared" si="9"/>
        <v>0</v>
      </c>
    </row>
    <row r="40" spans="1:57" ht="13.5">
      <c r="A40" s="82" t="s">
        <v>236</v>
      </c>
      <c r="B40" s="76" t="s">
        <v>301</v>
      </c>
      <c r="C40" s="77" t="s">
        <v>302</v>
      </c>
      <c r="D40" s="18">
        <f t="shared" si="10"/>
        <v>0</v>
      </c>
      <c r="E40" s="18">
        <f t="shared" si="11"/>
        <v>102801</v>
      </c>
      <c r="F40" s="18">
        <f t="shared" si="12"/>
        <v>102801</v>
      </c>
      <c r="G40" s="18">
        <f t="shared" si="13"/>
        <v>22217</v>
      </c>
      <c r="H40" s="18">
        <f t="shared" si="14"/>
        <v>35989</v>
      </c>
      <c r="I40" s="18">
        <f t="shared" si="15"/>
        <v>58206</v>
      </c>
      <c r="J40" s="86" t="s">
        <v>354</v>
      </c>
      <c r="K40" s="80" t="s">
        <v>355</v>
      </c>
      <c r="L40" s="18"/>
      <c r="M40" s="18">
        <v>102801</v>
      </c>
      <c r="N40" s="18">
        <f t="shared" si="16"/>
        <v>102801</v>
      </c>
      <c r="O40" s="18">
        <v>22217</v>
      </c>
      <c r="P40" s="18">
        <v>35989</v>
      </c>
      <c r="Q40" s="18">
        <f t="shared" si="17"/>
        <v>58206</v>
      </c>
      <c r="R40" s="86" t="s">
        <v>138</v>
      </c>
      <c r="S40" s="80"/>
      <c r="T40" s="18"/>
      <c r="U40" s="18"/>
      <c r="V40" s="18">
        <f t="shared" si="0"/>
        <v>0</v>
      </c>
      <c r="W40" s="18"/>
      <c r="X40" s="18"/>
      <c r="Y40" s="18">
        <f t="shared" si="1"/>
        <v>0</v>
      </c>
      <c r="Z40" s="86" t="s">
        <v>138</v>
      </c>
      <c r="AA40" s="80"/>
      <c r="AB40" s="18"/>
      <c r="AC40" s="18"/>
      <c r="AD40" s="18">
        <f t="shared" si="2"/>
        <v>0</v>
      </c>
      <c r="AE40" s="18"/>
      <c r="AF40" s="18"/>
      <c r="AG40" s="18">
        <f t="shared" si="3"/>
        <v>0</v>
      </c>
      <c r="AH40" s="86" t="s">
        <v>138</v>
      </c>
      <c r="AI40" s="80"/>
      <c r="AJ40" s="18"/>
      <c r="AK40" s="18"/>
      <c r="AL40" s="18">
        <f t="shared" si="4"/>
        <v>0</v>
      </c>
      <c r="AM40" s="18"/>
      <c r="AN40" s="18"/>
      <c r="AO40" s="18">
        <f t="shared" si="5"/>
        <v>0</v>
      </c>
      <c r="AP40" s="86" t="s">
        <v>138</v>
      </c>
      <c r="AQ40" s="80"/>
      <c r="AR40" s="18"/>
      <c r="AS40" s="18"/>
      <c r="AT40" s="18">
        <f t="shared" si="6"/>
        <v>0</v>
      </c>
      <c r="AU40" s="18"/>
      <c r="AV40" s="18"/>
      <c r="AW40" s="18">
        <f t="shared" si="7"/>
        <v>0</v>
      </c>
      <c r="AX40" s="86" t="s">
        <v>138</v>
      </c>
      <c r="AY40" s="80"/>
      <c r="AZ40" s="18"/>
      <c r="BA40" s="18"/>
      <c r="BB40" s="18">
        <f t="shared" si="8"/>
        <v>0</v>
      </c>
      <c r="BC40" s="18"/>
      <c r="BD40" s="18"/>
      <c r="BE40" s="18">
        <f t="shared" si="9"/>
        <v>0</v>
      </c>
    </row>
    <row r="41" spans="1:57" ht="13.5">
      <c r="A41" s="82" t="s">
        <v>236</v>
      </c>
      <c r="B41" s="76" t="s">
        <v>303</v>
      </c>
      <c r="C41" s="77" t="s">
        <v>304</v>
      </c>
      <c r="D41" s="18">
        <f t="shared" si="10"/>
        <v>49210</v>
      </c>
      <c r="E41" s="18">
        <f t="shared" si="11"/>
        <v>58120</v>
      </c>
      <c r="F41" s="18">
        <f t="shared" si="12"/>
        <v>107330</v>
      </c>
      <c r="G41" s="18">
        <f t="shared" si="13"/>
        <v>5098</v>
      </c>
      <c r="H41" s="18">
        <f t="shared" si="14"/>
        <v>35920</v>
      </c>
      <c r="I41" s="18">
        <f t="shared" si="15"/>
        <v>41018</v>
      </c>
      <c r="J41" s="86" t="s">
        <v>122</v>
      </c>
      <c r="K41" s="80" t="s">
        <v>123</v>
      </c>
      <c r="L41" s="18">
        <v>49210</v>
      </c>
      <c r="M41" s="18">
        <v>58120</v>
      </c>
      <c r="N41" s="18">
        <f t="shared" si="16"/>
        <v>107330</v>
      </c>
      <c r="O41" s="18">
        <v>5098</v>
      </c>
      <c r="P41" s="18">
        <v>35920</v>
      </c>
      <c r="Q41" s="18">
        <f t="shared" si="17"/>
        <v>41018</v>
      </c>
      <c r="R41" s="86" t="s">
        <v>138</v>
      </c>
      <c r="S41" s="80"/>
      <c r="T41" s="18"/>
      <c r="U41" s="18"/>
      <c r="V41" s="18">
        <f t="shared" si="0"/>
        <v>0</v>
      </c>
      <c r="W41" s="18"/>
      <c r="X41" s="18"/>
      <c r="Y41" s="18">
        <f t="shared" si="1"/>
        <v>0</v>
      </c>
      <c r="Z41" s="86" t="s">
        <v>138</v>
      </c>
      <c r="AA41" s="80"/>
      <c r="AB41" s="18"/>
      <c r="AC41" s="18"/>
      <c r="AD41" s="18">
        <f t="shared" si="2"/>
        <v>0</v>
      </c>
      <c r="AE41" s="18"/>
      <c r="AF41" s="18"/>
      <c r="AG41" s="18">
        <f t="shared" si="3"/>
        <v>0</v>
      </c>
      <c r="AH41" s="86" t="s">
        <v>138</v>
      </c>
      <c r="AI41" s="80"/>
      <c r="AJ41" s="18"/>
      <c r="AK41" s="18"/>
      <c r="AL41" s="18">
        <f t="shared" si="4"/>
        <v>0</v>
      </c>
      <c r="AM41" s="18"/>
      <c r="AN41" s="18"/>
      <c r="AO41" s="18">
        <f t="shared" si="5"/>
        <v>0</v>
      </c>
      <c r="AP41" s="86" t="s">
        <v>138</v>
      </c>
      <c r="AQ41" s="80"/>
      <c r="AR41" s="18"/>
      <c r="AS41" s="18"/>
      <c r="AT41" s="18">
        <f t="shared" si="6"/>
        <v>0</v>
      </c>
      <c r="AU41" s="18"/>
      <c r="AV41" s="18"/>
      <c r="AW41" s="18">
        <f t="shared" si="7"/>
        <v>0</v>
      </c>
      <c r="AX41" s="86" t="s">
        <v>138</v>
      </c>
      <c r="AY41" s="80"/>
      <c r="AZ41" s="18"/>
      <c r="BA41" s="18"/>
      <c r="BB41" s="18">
        <f t="shared" si="8"/>
        <v>0</v>
      </c>
      <c r="BC41" s="18"/>
      <c r="BD41" s="18"/>
      <c r="BE41" s="18">
        <f t="shared" si="9"/>
        <v>0</v>
      </c>
    </row>
    <row r="42" spans="1:57" ht="13.5">
      <c r="A42" s="82" t="s">
        <v>236</v>
      </c>
      <c r="B42" s="76" t="s">
        <v>305</v>
      </c>
      <c r="C42" s="77" t="s">
        <v>306</v>
      </c>
      <c r="D42" s="18">
        <f t="shared" si="10"/>
        <v>6264</v>
      </c>
      <c r="E42" s="18">
        <f t="shared" si="11"/>
        <v>28052</v>
      </c>
      <c r="F42" s="18">
        <f t="shared" si="12"/>
        <v>34316</v>
      </c>
      <c r="G42" s="18">
        <f t="shared" si="13"/>
        <v>0</v>
      </c>
      <c r="H42" s="18">
        <f t="shared" si="14"/>
        <v>0</v>
      </c>
      <c r="I42" s="18">
        <f t="shared" si="15"/>
        <v>0</v>
      </c>
      <c r="J42" s="86" t="s">
        <v>128</v>
      </c>
      <c r="K42" s="80" t="s">
        <v>382</v>
      </c>
      <c r="L42" s="18">
        <v>6264</v>
      </c>
      <c r="M42" s="18">
        <v>28052</v>
      </c>
      <c r="N42" s="18">
        <f t="shared" si="16"/>
        <v>34316</v>
      </c>
      <c r="O42" s="18"/>
      <c r="P42" s="18"/>
      <c r="Q42" s="18">
        <f t="shared" si="17"/>
        <v>0</v>
      </c>
      <c r="R42" s="86" t="s">
        <v>138</v>
      </c>
      <c r="S42" s="80"/>
      <c r="T42" s="18"/>
      <c r="U42" s="18"/>
      <c r="V42" s="18">
        <f t="shared" si="0"/>
        <v>0</v>
      </c>
      <c r="W42" s="18"/>
      <c r="X42" s="18"/>
      <c r="Y42" s="18">
        <f t="shared" si="1"/>
        <v>0</v>
      </c>
      <c r="Z42" s="86" t="s">
        <v>138</v>
      </c>
      <c r="AA42" s="80"/>
      <c r="AB42" s="18"/>
      <c r="AC42" s="18"/>
      <c r="AD42" s="18">
        <f t="shared" si="2"/>
        <v>0</v>
      </c>
      <c r="AE42" s="18"/>
      <c r="AF42" s="18"/>
      <c r="AG42" s="18">
        <f t="shared" si="3"/>
        <v>0</v>
      </c>
      <c r="AH42" s="86" t="s">
        <v>138</v>
      </c>
      <c r="AI42" s="80"/>
      <c r="AJ42" s="18"/>
      <c r="AK42" s="18"/>
      <c r="AL42" s="18">
        <f t="shared" si="4"/>
        <v>0</v>
      </c>
      <c r="AM42" s="18"/>
      <c r="AN42" s="18"/>
      <c r="AO42" s="18">
        <f t="shared" si="5"/>
        <v>0</v>
      </c>
      <c r="AP42" s="86" t="s">
        <v>138</v>
      </c>
      <c r="AQ42" s="80"/>
      <c r="AR42" s="18"/>
      <c r="AS42" s="18"/>
      <c r="AT42" s="18">
        <f t="shared" si="6"/>
        <v>0</v>
      </c>
      <c r="AU42" s="18"/>
      <c r="AV42" s="18"/>
      <c r="AW42" s="18">
        <f t="shared" si="7"/>
        <v>0</v>
      </c>
      <c r="AX42" s="86" t="s">
        <v>138</v>
      </c>
      <c r="AY42" s="80"/>
      <c r="AZ42" s="18"/>
      <c r="BA42" s="18"/>
      <c r="BB42" s="18">
        <f t="shared" si="8"/>
        <v>0</v>
      </c>
      <c r="BC42" s="18"/>
      <c r="BD42" s="18"/>
      <c r="BE42" s="18">
        <f t="shared" si="9"/>
        <v>0</v>
      </c>
    </row>
    <row r="43" spans="1:57" ht="13.5">
      <c r="A43" s="82" t="s">
        <v>236</v>
      </c>
      <c r="B43" s="76" t="s">
        <v>307</v>
      </c>
      <c r="C43" s="77" t="s">
        <v>308</v>
      </c>
      <c r="D43" s="18">
        <f t="shared" si="10"/>
        <v>11806</v>
      </c>
      <c r="E43" s="18">
        <f t="shared" si="11"/>
        <v>52867</v>
      </c>
      <c r="F43" s="18">
        <f t="shared" si="12"/>
        <v>64673</v>
      </c>
      <c r="G43" s="18">
        <f t="shared" si="13"/>
        <v>0</v>
      </c>
      <c r="H43" s="18">
        <f t="shared" si="14"/>
        <v>60551</v>
      </c>
      <c r="I43" s="18">
        <f t="shared" si="15"/>
        <v>60551</v>
      </c>
      <c r="J43" s="86" t="s">
        <v>124</v>
      </c>
      <c r="K43" s="80" t="s">
        <v>383</v>
      </c>
      <c r="L43" s="18"/>
      <c r="M43" s="18"/>
      <c r="N43" s="18">
        <f t="shared" si="16"/>
        <v>0</v>
      </c>
      <c r="O43" s="18"/>
      <c r="P43" s="18">
        <v>60551</v>
      </c>
      <c r="Q43" s="18">
        <f t="shared" si="17"/>
        <v>60551</v>
      </c>
      <c r="R43" s="86" t="s">
        <v>128</v>
      </c>
      <c r="S43" s="80" t="s">
        <v>382</v>
      </c>
      <c r="T43" s="18">
        <v>11806</v>
      </c>
      <c r="U43" s="18">
        <v>52867</v>
      </c>
      <c r="V43" s="18">
        <f t="shared" si="0"/>
        <v>64673</v>
      </c>
      <c r="W43" s="18"/>
      <c r="X43" s="18"/>
      <c r="Y43" s="18">
        <f t="shared" si="1"/>
        <v>0</v>
      </c>
      <c r="Z43" s="86" t="s">
        <v>138</v>
      </c>
      <c r="AA43" s="80"/>
      <c r="AB43" s="18"/>
      <c r="AC43" s="18"/>
      <c r="AD43" s="18">
        <f t="shared" si="2"/>
        <v>0</v>
      </c>
      <c r="AE43" s="18"/>
      <c r="AF43" s="18"/>
      <c r="AG43" s="18">
        <f t="shared" si="3"/>
        <v>0</v>
      </c>
      <c r="AH43" s="86" t="s">
        <v>138</v>
      </c>
      <c r="AI43" s="80"/>
      <c r="AJ43" s="18"/>
      <c r="AK43" s="18"/>
      <c r="AL43" s="18">
        <f t="shared" si="4"/>
        <v>0</v>
      </c>
      <c r="AM43" s="18"/>
      <c r="AN43" s="18"/>
      <c r="AO43" s="18">
        <f t="shared" si="5"/>
        <v>0</v>
      </c>
      <c r="AP43" s="86" t="s">
        <v>138</v>
      </c>
      <c r="AQ43" s="80"/>
      <c r="AR43" s="18"/>
      <c r="AS43" s="18"/>
      <c r="AT43" s="18">
        <f t="shared" si="6"/>
        <v>0</v>
      </c>
      <c r="AU43" s="18"/>
      <c r="AV43" s="18"/>
      <c r="AW43" s="18">
        <f t="shared" si="7"/>
        <v>0</v>
      </c>
      <c r="AX43" s="86" t="s">
        <v>138</v>
      </c>
      <c r="AY43" s="80"/>
      <c r="AZ43" s="18"/>
      <c r="BA43" s="18"/>
      <c r="BB43" s="18">
        <f t="shared" si="8"/>
        <v>0</v>
      </c>
      <c r="BC43" s="18"/>
      <c r="BD43" s="18"/>
      <c r="BE43" s="18">
        <f t="shared" si="9"/>
        <v>0</v>
      </c>
    </row>
    <row r="44" spans="1:57" ht="13.5">
      <c r="A44" s="82" t="s">
        <v>236</v>
      </c>
      <c r="B44" s="76" t="s">
        <v>309</v>
      </c>
      <c r="C44" s="77" t="s">
        <v>222</v>
      </c>
      <c r="D44" s="18">
        <f t="shared" si="10"/>
        <v>24688</v>
      </c>
      <c r="E44" s="18">
        <f t="shared" si="11"/>
        <v>110550</v>
      </c>
      <c r="F44" s="18">
        <f t="shared" si="12"/>
        <v>135238</v>
      </c>
      <c r="G44" s="18">
        <f t="shared" si="13"/>
        <v>0</v>
      </c>
      <c r="H44" s="18">
        <f t="shared" si="14"/>
        <v>93366</v>
      </c>
      <c r="I44" s="18">
        <f t="shared" si="15"/>
        <v>93366</v>
      </c>
      <c r="J44" s="86" t="s">
        <v>124</v>
      </c>
      <c r="K44" s="80" t="s">
        <v>383</v>
      </c>
      <c r="L44" s="18"/>
      <c r="M44" s="18"/>
      <c r="N44" s="18">
        <f t="shared" si="16"/>
        <v>0</v>
      </c>
      <c r="O44" s="18"/>
      <c r="P44" s="18">
        <v>93366</v>
      </c>
      <c r="Q44" s="18">
        <f t="shared" si="17"/>
        <v>93366</v>
      </c>
      <c r="R44" s="86" t="s">
        <v>128</v>
      </c>
      <c r="S44" s="80" t="s">
        <v>382</v>
      </c>
      <c r="T44" s="18">
        <v>24688</v>
      </c>
      <c r="U44" s="18">
        <v>110550</v>
      </c>
      <c r="V44" s="18">
        <f t="shared" si="0"/>
        <v>135238</v>
      </c>
      <c r="W44" s="18"/>
      <c r="X44" s="18"/>
      <c r="Y44" s="18">
        <f t="shared" si="1"/>
        <v>0</v>
      </c>
      <c r="Z44" s="86" t="s">
        <v>138</v>
      </c>
      <c r="AA44" s="80"/>
      <c r="AB44" s="18"/>
      <c r="AC44" s="18"/>
      <c r="AD44" s="18">
        <f t="shared" si="2"/>
        <v>0</v>
      </c>
      <c r="AE44" s="18"/>
      <c r="AF44" s="18"/>
      <c r="AG44" s="18">
        <f t="shared" si="3"/>
        <v>0</v>
      </c>
      <c r="AH44" s="86" t="s">
        <v>138</v>
      </c>
      <c r="AI44" s="80"/>
      <c r="AJ44" s="18"/>
      <c r="AK44" s="18"/>
      <c r="AL44" s="18">
        <f t="shared" si="4"/>
        <v>0</v>
      </c>
      <c r="AM44" s="18"/>
      <c r="AN44" s="18"/>
      <c r="AO44" s="18">
        <f t="shared" si="5"/>
        <v>0</v>
      </c>
      <c r="AP44" s="86" t="s">
        <v>138</v>
      </c>
      <c r="AQ44" s="80"/>
      <c r="AR44" s="18"/>
      <c r="AS44" s="18"/>
      <c r="AT44" s="18">
        <f t="shared" si="6"/>
        <v>0</v>
      </c>
      <c r="AU44" s="18"/>
      <c r="AV44" s="18"/>
      <c r="AW44" s="18">
        <f t="shared" si="7"/>
        <v>0</v>
      </c>
      <c r="AX44" s="86" t="s">
        <v>138</v>
      </c>
      <c r="AY44" s="80"/>
      <c r="AZ44" s="18"/>
      <c r="BA44" s="18"/>
      <c r="BB44" s="18">
        <f t="shared" si="8"/>
        <v>0</v>
      </c>
      <c r="BC44" s="18"/>
      <c r="BD44" s="18"/>
      <c r="BE44" s="18">
        <f t="shared" si="9"/>
        <v>0</v>
      </c>
    </row>
    <row r="45" spans="1:57" ht="13.5">
      <c r="A45" s="82" t="s">
        <v>236</v>
      </c>
      <c r="B45" s="76" t="s">
        <v>310</v>
      </c>
      <c r="C45" s="77" t="s">
        <v>311</v>
      </c>
      <c r="D45" s="18">
        <f t="shared" si="10"/>
        <v>198445</v>
      </c>
      <c r="E45" s="18">
        <f t="shared" si="11"/>
        <v>170319</v>
      </c>
      <c r="F45" s="18">
        <f t="shared" si="12"/>
        <v>368764</v>
      </c>
      <c r="G45" s="18">
        <f t="shared" si="13"/>
        <v>10699</v>
      </c>
      <c r="H45" s="18">
        <f t="shared" si="14"/>
        <v>75147</v>
      </c>
      <c r="I45" s="18">
        <f t="shared" si="15"/>
        <v>85846</v>
      </c>
      <c r="J45" s="86" t="s">
        <v>122</v>
      </c>
      <c r="K45" s="80" t="s">
        <v>123</v>
      </c>
      <c r="L45" s="18">
        <v>198445</v>
      </c>
      <c r="M45" s="18">
        <v>170319</v>
      </c>
      <c r="N45" s="18">
        <f t="shared" si="16"/>
        <v>368764</v>
      </c>
      <c r="O45" s="18">
        <v>10699</v>
      </c>
      <c r="P45" s="18">
        <v>75147</v>
      </c>
      <c r="Q45" s="18">
        <f t="shared" si="17"/>
        <v>85846</v>
      </c>
      <c r="R45" s="86" t="s">
        <v>138</v>
      </c>
      <c r="S45" s="80"/>
      <c r="T45" s="18"/>
      <c r="U45" s="18"/>
      <c r="V45" s="18">
        <f t="shared" si="0"/>
        <v>0</v>
      </c>
      <c r="W45" s="18"/>
      <c r="X45" s="18"/>
      <c r="Y45" s="18">
        <f t="shared" si="1"/>
        <v>0</v>
      </c>
      <c r="Z45" s="86" t="s">
        <v>138</v>
      </c>
      <c r="AA45" s="80"/>
      <c r="AB45" s="18"/>
      <c r="AC45" s="18"/>
      <c r="AD45" s="18">
        <f t="shared" si="2"/>
        <v>0</v>
      </c>
      <c r="AE45" s="18"/>
      <c r="AF45" s="18"/>
      <c r="AG45" s="18">
        <f t="shared" si="3"/>
        <v>0</v>
      </c>
      <c r="AH45" s="86" t="s">
        <v>138</v>
      </c>
      <c r="AI45" s="80"/>
      <c r="AJ45" s="18"/>
      <c r="AK45" s="18"/>
      <c r="AL45" s="18">
        <f t="shared" si="4"/>
        <v>0</v>
      </c>
      <c r="AM45" s="18"/>
      <c r="AN45" s="18"/>
      <c r="AO45" s="18">
        <f t="shared" si="5"/>
        <v>0</v>
      </c>
      <c r="AP45" s="86" t="s">
        <v>138</v>
      </c>
      <c r="AQ45" s="80"/>
      <c r="AR45" s="18"/>
      <c r="AS45" s="18"/>
      <c r="AT45" s="18">
        <f t="shared" si="6"/>
        <v>0</v>
      </c>
      <c r="AU45" s="18"/>
      <c r="AV45" s="18"/>
      <c r="AW45" s="18">
        <f t="shared" si="7"/>
        <v>0</v>
      </c>
      <c r="AX45" s="86" t="s">
        <v>138</v>
      </c>
      <c r="AY45" s="80"/>
      <c r="AZ45" s="18"/>
      <c r="BA45" s="18"/>
      <c r="BB45" s="18">
        <f t="shared" si="8"/>
        <v>0</v>
      </c>
      <c r="BC45" s="18"/>
      <c r="BD45" s="18"/>
      <c r="BE45" s="18">
        <f t="shared" si="9"/>
        <v>0</v>
      </c>
    </row>
    <row r="46" spans="1:57" ht="13.5">
      <c r="A46" s="82" t="s">
        <v>236</v>
      </c>
      <c r="B46" s="76" t="s">
        <v>312</v>
      </c>
      <c r="C46" s="77" t="s">
        <v>218</v>
      </c>
      <c r="D46" s="18">
        <f t="shared" si="10"/>
        <v>56208</v>
      </c>
      <c r="E46" s="18">
        <f t="shared" si="11"/>
        <v>71274</v>
      </c>
      <c r="F46" s="18">
        <f t="shared" si="12"/>
        <v>127482</v>
      </c>
      <c r="G46" s="18">
        <f t="shared" si="13"/>
        <v>3746</v>
      </c>
      <c r="H46" s="18">
        <f t="shared" si="14"/>
        <v>26397</v>
      </c>
      <c r="I46" s="18">
        <f t="shared" si="15"/>
        <v>30143</v>
      </c>
      <c r="J46" s="86" t="s">
        <v>122</v>
      </c>
      <c r="K46" s="80" t="s">
        <v>123</v>
      </c>
      <c r="L46" s="18">
        <v>56208</v>
      </c>
      <c r="M46" s="18">
        <v>71274</v>
      </c>
      <c r="N46" s="18">
        <f t="shared" si="16"/>
        <v>127482</v>
      </c>
      <c r="O46" s="18">
        <v>3746</v>
      </c>
      <c r="P46" s="18">
        <v>26397</v>
      </c>
      <c r="Q46" s="18">
        <f t="shared" si="17"/>
        <v>30143</v>
      </c>
      <c r="R46" s="86" t="s">
        <v>138</v>
      </c>
      <c r="S46" s="80"/>
      <c r="T46" s="18"/>
      <c r="U46" s="18"/>
      <c r="V46" s="18">
        <f t="shared" si="0"/>
        <v>0</v>
      </c>
      <c r="W46" s="18"/>
      <c r="X46" s="18"/>
      <c r="Y46" s="18">
        <f t="shared" si="1"/>
        <v>0</v>
      </c>
      <c r="Z46" s="86" t="s">
        <v>138</v>
      </c>
      <c r="AA46" s="80"/>
      <c r="AB46" s="18"/>
      <c r="AC46" s="18"/>
      <c r="AD46" s="18">
        <f t="shared" si="2"/>
        <v>0</v>
      </c>
      <c r="AE46" s="18"/>
      <c r="AF46" s="18"/>
      <c r="AG46" s="18">
        <f t="shared" si="3"/>
        <v>0</v>
      </c>
      <c r="AH46" s="86" t="s">
        <v>138</v>
      </c>
      <c r="AI46" s="80"/>
      <c r="AJ46" s="18"/>
      <c r="AK46" s="18"/>
      <c r="AL46" s="18">
        <f t="shared" si="4"/>
        <v>0</v>
      </c>
      <c r="AM46" s="18"/>
      <c r="AN46" s="18"/>
      <c r="AO46" s="18">
        <f t="shared" si="5"/>
        <v>0</v>
      </c>
      <c r="AP46" s="86" t="s">
        <v>138</v>
      </c>
      <c r="AQ46" s="80"/>
      <c r="AR46" s="18"/>
      <c r="AS46" s="18"/>
      <c r="AT46" s="18">
        <f t="shared" si="6"/>
        <v>0</v>
      </c>
      <c r="AU46" s="18"/>
      <c r="AV46" s="18"/>
      <c r="AW46" s="18">
        <f t="shared" si="7"/>
        <v>0</v>
      </c>
      <c r="AX46" s="86" t="s">
        <v>138</v>
      </c>
      <c r="AY46" s="80"/>
      <c r="AZ46" s="18"/>
      <c r="BA46" s="18"/>
      <c r="BB46" s="18">
        <f t="shared" si="8"/>
        <v>0</v>
      </c>
      <c r="BC46" s="18"/>
      <c r="BD46" s="18"/>
      <c r="BE46" s="18">
        <f t="shared" si="9"/>
        <v>0</v>
      </c>
    </row>
    <row r="47" spans="1:57" ht="13.5">
      <c r="A47" s="82" t="s">
        <v>236</v>
      </c>
      <c r="B47" s="76" t="s">
        <v>313</v>
      </c>
      <c r="C47" s="77" t="s">
        <v>314</v>
      </c>
      <c r="D47" s="18">
        <f t="shared" si="10"/>
        <v>628</v>
      </c>
      <c r="E47" s="18">
        <f t="shared" si="11"/>
        <v>20399</v>
      </c>
      <c r="F47" s="18">
        <f t="shared" si="12"/>
        <v>21027</v>
      </c>
      <c r="G47" s="18">
        <f t="shared" si="13"/>
        <v>0</v>
      </c>
      <c r="H47" s="18">
        <f t="shared" si="14"/>
        <v>6361</v>
      </c>
      <c r="I47" s="18">
        <f t="shared" si="15"/>
        <v>6361</v>
      </c>
      <c r="J47" s="86" t="s">
        <v>132</v>
      </c>
      <c r="K47" s="80" t="s">
        <v>133</v>
      </c>
      <c r="L47" s="18">
        <v>628</v>
      </c>
      <c r="M47" s="18">
        <v>20399</v>
      </c>
      <c r="N47" s="18">
        <f t="shared" si="16"/>
        <v>21027</v>
      </c>
      <c r="O47" s="18"/>
      <c r="P47" s="18">
        <v>6361</v>
      </c>
      <c r="Q47" s="18">
        <f t="shared" si="17"/>
        <v>6361</v>
      </c>
      <c r="R47" s="86" t="s">
        <v>138</v>
      </c>
      <c r="S47" s="80"/>
      <c r="T47" s="18"/>
      <c r="U47" s="18"/>
      <c r="V47" s="18">
        <f t="shared" si="0"/>
        <v>0</v>
      </c>
      <c r="W47" s="18"/>
      <c r="X47" s="18"/>
      <c r="Y47" s="18">
        <f t="shared" si="1"/>
        <v>0</v>
      </c>
      <c r="Z47" s="86" t="s">
        <v>138</v>
      </c>
      <c r="AA47" s="80"/>
      <c r="AB47" s="18"/>
      <c r="AC47" s="18"/>
      <c r="AD47" s="18">
        <f t="shared" si="2"/>
        <v>0</v>
      </c>
      <c r="AE47" s="18"/>
      <c r="AF47" s="18"/>
      <c r="AG47" s="18">
        <f t="shared" si="3"/>
        <v>0</v>
      </c>
      <c r="AH47" s="86" t="s">
        <v>138</v>
      </c>
      <c r="AI47" s="80"/>
      <c r="AJ47" s="18"/>
      <c r="AK47" s="18"/>
      <c r="AL47" s="18">
        <f t="shared" si="4"/>
        <v>0</v>
      </c>
      <c r="AM47" s="18"/>
      <c r="AN47" s="18"/>
      <c r="AO47" s="18">
        <f t="shared" si="5"/>
        <v>0</v>
      </c>
      <c r="AP47" s="86" t="s">
        <v>138</v>
      </c>
      <c r="AQ47" s="80"/>
      <c r="AR47" s="18"/>
      <c r="AS47" s="18"/>
      <c r="AT47" s="18">
        <f t="shared" si="6"/>
        <v>0</v>
      </c>
      <c r="AU47" s="18"/>
      <c r="AV47" s="18"/>
      <c r="AW47" s="18">
        <f t="shared" si="7"/>
        <v>0</v>
      </c>
      <c r="AX47" s="86" t="s">
        <v>138</v>
      </c>
      <c r="AY47" s="80"/>
      <c r="AZ47" s="18"/>
      <c r="BA47" s="18"/>
      <c r="BB47" s="18">
        <f t="shared" si="8"/>
        <v>0</v>
      </c>
      <c r="BC47" s="18"/>
      <c r="BD47" s="18"/>
      <c r="BE47" s="18">
        <f t="shared" si="9"/>
        <v>0</v>
      </c>
    </row>
    <row r="48" spans="1:57" ht="13.5">
      <c r="A48" s="82" t="s">
        <v>236</v>
      </c>
      <c r="B48" s="76" t="s">
        <v>315</v>
      </c>
      <c r="C48" s="77" t="s">
        <v>316</v>
      </c>
      <c r="D48" s="18">
        <f t="shared" si="10"/>
        <v>24204</v>
      </c>
      <c r="E48" s="18">
        <f t="shared" si="11"/>
        <v>31646</v>
      </c>
      <c r="F48" s="18">
        <f t="shared" si="12"/>
        <v>55850</v>
      </c>
      <c r="G48" s="18">
        <f t="shared" si="13"/>
        <v>1906</v>
      </c>
      <c r="H48" s="18">
        <f t="shared" si="14"/>
        <v>13433</v>
      </c>
      <c r="I48" s="18">
        <f t="shared" si="15"/>
        <v>15339</v>
      </c>
      <c r="J48" s="86" t="s">
        <v>122</v>
      </c>
      <c r="K48" s="80" t="s">
        <v>123</v>
      </c>
      <c r="L48" s="18">
        <v>24204</v>
      </c>
      <c r="M48" s="18">
        <v>31646</v>
      </c>
      <c r="N48" s="18">
        <f t="shared" si="16"/>
        <v>55850</v>
      </c>
      <c r="O48" s="18">
        <v>1906</v>
      </c>
      <c r="P48" s="18">
        <v>13433</v>
      </c>
      <c r="Q48" s="18">
        <f t="shared" si="17"/>
        <v>15339</v>
      </c>
      <c r="R48" s="86" t="s">
        <v>138</v>
      </c>
      <c r="S48" s="80"/>
      <c r="T48" s="18"/>
      <c r="U48" s="18"/>
      <c r="V48" s="18">
        <f t="shared" si="0"/>
        <v>0</v>
      </c>
      <c r="W48" s="18"/>
      <c r="X48" s="18"/>
      <c r="Y48" s="18">
        <f t="shared" si="1"/>
        <v>0</v>
      </c>
      <c r="Z48" s="86" t="s">
        <v>138</v>
      </c>
      <c r="AA48" s="80"/>
      <c r="AB48" s="18"/>
      <c r="AC48" s="18"/>
      <c r="AD48" s="18">
        <f t="shared" si="2"/>
        <v>0</v>
      </c>
      <c r="AE48" s="18"/>
      <c r="AF48" s="18"/>
      <c r="AG48" s="18">
        <f t="shared" si="3"/>
        <v>0</v>
      </c>
      <c r="AH48" s="86" t="s">
        <v>138</v>
      </c>
      <c r="AI48" s="80"/>
      <c r="AJ48" s="18"/>
      <c r="AK48" s="18"/>
      <c r="AL48" s="18">
        <f t="shared" si="4"/>
        <v>0</v>
      </c>
      <c r="AM48" s="18"/>
      <c r="AN48" s="18"/>
      <c r="AO48" s="18">
        <f t="shared" si="5"/>
        <v>0</v>
      </c>
      <c r="AP48" s="86" t="s">
        <v>138</v>
      </c>
      <c r="AQ48" s="80"/>
      <c r="AR48" s="18"/>
      <c r="AS48" s="18"/>
      <c r="AT48" s="18">
        <f t="shared" si="6"/>
        <v>0</v>
      </c>
      <c r="AU48" s="18"/>
      <c r="AV48" s="18"/>
      <c r="AW48" s="18">
        <f t="shared" si="7"/>
        <v>0</v>
      </c>
      <c r="AX48" s="86" t="s">
        <v>138</v>
      </c>
      <c r="AY48" s="80"/>
      <c r="AZ48" s="18"/>
      <c r="BA48" s="18"/>
      <c r="BB48" s="18">
        <f t="shared" si="8"/>
        <v>0</v>
      </c>
      <c r="BC48" s="18"/>
      <c r="BD48" s="18"/>
      <c r="BE48" s="18">
        <f t="shared" si="9"/>
        <v>0</v>
      </c>
    </row>
    <row r="49" spans="1:57" ht="13.5">
      <c r="A49" s="82" t="s">
        <v>236</v>
      </c>
      <c r="B49" s="76" t="s">
        <v>317</v>
      </c>
      <c r="C49" s="77" t="s">
        <v>318</v>
      </c>
      <c r="D49" s="18">
        <f t="shared" si="10"/>
        <v>476</v>
      </c>
      <c r="E49" s="18">
        <f t="shared" si="11"/>
        <v>15449</v>
      </c>
      <c r="F49" s="18">
        <f t="shared" si="12"/>
        <v>15925</v>
      </c>
      <c r="G49" s="18">
        <f t="shared" si="13"/>
        <v>0</v>
      </c>
      <c r="H49" s="18">
        <f t="shared" si="14"/>
        <v>5924</v>
      </c>
      <c r="I49" s="18">
        <f t="shared" si="15"/>
        <v>5924</v>
      </c>
      <c r="J49" s="86" t="s">
        <v>132</v>
      </c>
      <c r="K49" s="80" t="s">
        <v>133</v>
      </c>
      <c r="L49" s="18">
        <v>476</v>
      </c>
      <c r="M49" s="18">
        <v>15449</v>
      </c>
      <c r="N49" s="18">
        <f t="shared" si="16"/>
        <v>15925</v>
      </c>
      <c r="O49" s="18"/>
      <c r="P49" s="18">
        <v>5924</v>
      </c>
      <c r="Q49" s="18">
        <f t="shared" si="17"/>
        <v>5924</v>
      </c>
      <c r="R49" s="86" t="s">
        <v>138</v>
      </c>
      <c r="S49" s="80"/>
      <c r="T49" s="18"/>
      <c r="U49" s="18"/>
      <c r="V49" s="18">
        <f t="shared" si="0"/>
        <v>0</v>
      </c>
      <c r="W49" s="18"/>
      <c r="X49" s="18"/>
      <c r="Y49" s="18">
        <f t="shared" si="1"/>
        <v>0</v>
      </c>
      <c r="Z49" s="86" t="s">
        <v>138</v>
      </c>
      <c r="AA49" s="80"/>
      <c r="AB49" s="18"/>
      <c r="AC49" s="18"/>
      <c r="AD49" s="18">
        <f t="shared" si="2"/>
        <v>0</v>
      </c>
      <c r="AE49" s="18"/>
      <c r="AF49" s="18"/>
      <c r="AG49" s="18">
        <f t="shared" si="3"/>
        <v>0</v>
      </c>
      <c r="AH49" s="86" t="s">
        <v>138</v>
      </c>
      <c r="AI49" s="80"/>
      <c r="AJ49" s="18"/>
      <c r="AK49" s="18"/>
      <c r="AL49" s="18">
        <f t="shared" si="4"/>
        <v>0</v>
      </c>
      <c r="AM49" s="18"/>
      <c r="AN49" s="18"/>
      <c r="AO49" s="18">
        <f t="shared" si="5"/>
        <v>0</v>
      </c>
      <c r="AP49" s="86" t="s">
        <v>138</v>
      </c>
      <c r="AQ49" s="80"/>
      <c r="AR49" s="18"/>
      <c r="AS49" s="18"/>
      <c r="AT49" s="18">
        <f t="shared" si="6"/>
        <v>0</v>
      </c>
      <c r="AU49" s="18"/>
      <c r="AV49" s="18"/>
      <c r="AW49" s="18">
        <f t="shared" si="7"/>
        <v>0</v>
      </c>
      <c r="AX49" s="86" t="s">
        <v>138</v>
      </c>
      <c r="AY49" s="80"/>
      <c r="AZ49" s="18"/>
      <c r="BA49" s="18"/>
      <c r="BB49" s="18">
        <f t="shared" si="8"/>
        <v>0</v>
      </c>
      <c r="BC49" s="18"/>
      <c r="BD49" s="18"/>
      <c r="BE49" s="18">
        <f t="shared" si="9"/>
        <v>0</v>
      </c>
    </row>
    <row r="50" spans="1:57" ht="13.5">
      <c r="A50" s="82" t="s">
        <v>236</v>
      </c>
      <c r="B50" s="76" t="s">
        <v>319</v>
      </c>
      <c r="C50" s="77" t="s">
        <v>320</v>
      </c>
      <c r="D50" s="18">
        <f t="shared" si="10"/>
        <v>716</v>
      </c>
      <c r="E50" s="18">
        <f t="shared" si="11"/>
        <v>23234</v>
      </c>
      <c r="F50" s="18">
        <f t="shared" si="12"/>
        <v>23950</v>
      </c>
      <c r="G50" s="18">
        <f t="shared" si="13"/>
        <v>0</v>
      </c>
      <c r="H50" s="18">
        <f t="shared" si="14"/>
        <v>8725</v>
      </c>
      <c r="I50" s="18">
        <f t="shared" si="15"/>
        <v>8725</v>
      </c>
      <c r="J50" s="86" t="s">
        <v>132</v>
      </c>
      <c r="K50" s="80" t="s">
        <v>133</v>
      </c>
      <c r="L50" s="18">
        <v>716</v>
      </c>
      <c r="M50" s="18">
        <v>23234</v>
      </c>
      <c r="N50" s="18">
        <f t="shared" si="16"/>
        <v>23950</v>
      </c>
      <c r="O50" s="18"/>
      <c r="P50" s="18">
        <v>8725</v>
      </c>
      <c r="Q50" s="18">
        <f t="shared" si="17"/>
        <v>8725</v>
      </c>
      <c r="R50" s="86" t="s">
        <v>138</v>
      </c>
      <c r="S50" s="80"/>
      <c r="T50" s="18"/>
      <c r="U50" s="18"/>
      <c r="V50" s="18">
        <f t="shared" si="0"/>
        <v>0</v>
      </c>
      <c r="W50" s="18"/>
      <c r="X50" s="18"/>
      <c r="Y50" s="18">
        <f t="shared" si="1"/>
        <v>0</v>
      </c>
      <c r="Z50" s="86" t="s">
        <v>138</v>
      </c>
      <c r="AA50" s="80"/>
      <c r="AB50" s="18"/>
      <c r="AC50" s="18"/>
      <c r="AD50" s="18">
        <f t="shared" si="2"/>
        <v>0</v>
      </c>
      <c r="AE50" s="18"/>
      <c r="AF50" s="18"/>
      <c r="AG50" s="18">
        <f t="shared" si="3"/>
        <v>0</v>
      </c>
      <c r="AH50" s="86" t="s">
        <v>138</v>
      </c>
      <c r="AI50" s="80"/>
      <c r="AJ50" s="18"/>
      <c r="AK50" s="18"/>
      <c r="AL50" s="18">
        <f t="shared" si="4"/>
        <v>0</v>
      </c>
      <c r="AM50" s="18"/>
      <c r="AN50" s="18"/>
      <c r="AO50" s="18">
        <f t="shared" si="5"/>
        <v>0</v>
      </c>
      <c r="AP50" s="86" t="s">
        <v>138</v>
      </c>
      <c r="AQ50" s="80"/>
      <c r="AR50" s="18"/>
      <c r="AS50" s="18"/>
      <c r="AT50" s="18">
        <f t="shared" si="6"/>
        <v>0</v>
      </c>
      <c r="AU50" s="18"/>
      <c r="AV50" s="18"/>
      <c r="AW50" s="18">
        <f t="shared" si="7"/>
        <v>0</v>
      </c>
      <c r="AX50" s="86" t="s">
        <v>138</v>
      </c>
      <c r="AY50" s="80"/>
      <c r="AZ50" s="18"/>
      <c r="BA50" s="18"/>
      <c r="BB50" s="18">
        <f t="shared" si="8"/>
        <v>0</v>
      </c>
      <c r="BC50" s="18"/>
      <c r="BD50" s="18"/>
      <c r="BE50" s="18">
        <f t="shared" si="9"/>
        <v>0</v>
      </c>
    </row>
    <row r="51" spans="1:57" ht="13.5">
      <c r="A51" s="82" t="s">
        <v>236</v>
      </c>
      <c r="B51" s="76" t="s">
        <v>321</v>
      </c>
      <c r="C51" s="77" t="s">
        <v>322</v>
      </c>
      <c r="D51" s="18">
        <f t="shared" si="10"/>
        <v>37907</v>
      </c>
      <c r="E51" s="18">
        <f t="shared" si="11"/>
        <v>35724</v>
      </c>
      <c r="F51" s="18">
        <f t="shared" si="12"/>
        <v>73631</v>
      </c>
      <c r="G51" s="18">
        <f t="shared" si="13"/>
        <v>0</v>
      </c>
      <c r="H51" s="18">
        <f t="shared" si="14"/>
        <v>21458</v>
      </c>
      <c r="I51" s="18">
        <f t="shared" si="15"/>
        <v>21458</v>
      </c>
      <c r="J51" s="86" t="s">
        <v>130</v>
      </c>
      <c r="K51" s="80" t="s">
        <v>131</v>
      </c>
      <c r="L51" s="18">
        <v>37907</v>
      </c>
      <c r="M51" s="18">
        <v>35724</v>
      </c>
      <c r="N51" s="18">
        <f t="shared" si="16"/>
        <v>73631</v>
      </c>
      <c r="O51" s="18"/>
      <c r="P51" s="18">
        <v>21458</v>
      </c>
      <c r="Q51" s="18">
        <f t="shared" si="17"/>
        <v>21458</v>
      </c>
      <c r="R51" s="86" t="s">
        <v>138</v>
      </c>
      <c r="S51" s="80"/>
      <c r="T51" s="18"/>
      <c r="U51" s="18"/>
      <c r="V51" s="18">
        <f t="shared" si="0"/>
        <v>0</v>
      </c>
      <c r="W51" s="18"/>
      <c r="X51" s="18"/>
      <c r="Y51" s="18">
        <f t="shared" si="1"/>
        <v>0</v>
      </c>
      <c r="Z51" s="86" t="s">
        <v>138</v>
      </c>
      <c r="AA51" s="80"/>
      <c r="AB51" s="18"/>
      <c r="AC51" s="18"/>
      <c r="AD51" s="18">
        <f t="shared" si="2"/>
        <v>0</v>
      </c>
      <c r="AE51" s="18"/>
      <c r="AF51" s="18"/>
      <c r="AG51" s="18">
        <f t="shared" si="3"/>
        <v>0</v>
      </c>
      <c r="AH51" s="86" t="s">
        <v>138</v>
      </c>
      <c r="AI51" s="80"/>
      <c r="AJ51" s="18"/>
      <c r="AK51" s="18"/>
      <c r="AL51" s="18">
        <f t="shared" si="4"/>
        <v>0</v>
      </c>
      <c r="AM51" s="18"/>
      <c r="AN51" s="18"/>
      <c r="AO51" s="18">
        <f t="shared" si="5"/>
        <v>0</v>
      </c>
      <c r="AP51" s="86" t="s">
        <v>138</v>
      </c>
      <c r="AQ51" s="80"/>
      <c r="AR51" s="18"/>
      <c r="AS51" s="18"/>
      <c r="AT51" s="18">
        <f t="shared" si="6"/>
        <v>0</v>
      </c>
      <c r="AU51" s="18"/>
      <c r="AV51" s="18"/>
      <c r="AW51" s="18">
        <f t="shared" si="7"/>
        <v>0</v>
      </c>
      <c r="AX51" s="86" t="s">
        <v>138</v>
      </c>
      <c r="AY51" s="80"/>
      <c r="AZ51" s="18"/>
      <c r="BA51" s="18"/>
      <c r="BB51" s="18">
        <f t="shared" si="8"/>
        <v>0</v>
      </c>
      <c r="BC51" s="18"/>
      <c r="BD51" s="18"/>
      <c r="BE51" s="18">
        <f t="shared" si="9"/>
        <v>0</v>
      </c>
    </row>
    <row r="52" spans="1:57" ht="13.5">
      <c r="A52" s="82" t="s">
        <v>236</v>
      </c>
      <c r="B52" s="76" t="s">
        <v>323</v>
      </c>
      <c r="C52" s="77" t="s">
        <v>324</v>
      </c>
      <c r="D52" s="18">
        <f t="shared" si="10"/>
        <v>0</v>
      </c>
      <c r="E52" s="18">
        <f t="shared" si="11"/>
        <v>36399</v>
      </c>
      <c r="F52" s="18">
        <f t="shared" si="12"/>
        <v>36399</v>
      </c>
      <c r="G52" s="18">
        <f t="shared" si="13"/>
        <v>0</v>
      </c>
      <c r="H52" s="18">
        <f t="shared" si="14"/>
        <v>24221</v>
      </c>
      <c r="I52" s="18">
        <f t="shared" si="15"/>
        <v>24221</v>
      </c>
      <c r="J52" s="86" t="s">
        <v>102</v>
      </c>
      <c r="K52" s="80" t="s">
        <v>103</v>
      </c>
      <c r="L52" s="18"/>
      <c r="M52" s="18">
        <v>36399</v>
      </c>
      <c r="N52" s="18">
        <f t="shared" si="16"/>
        <v>36399</v>
      </c>
      <c r="O52" s="18"/>
      <c r="P52" s="18"/>
      <c r="Q52" s="18">
        <f t="shared" si="17"/>
        <v>0</v>
      </c>
      <c r="R52" s="86" t="s">
        <v>106</v>
      </c>
      <c r="S52" s="80" t="s">
        <v>380</v>
      </c>
      <c r="T52" s="18"/>
      <c r="U52" s="18"/>
      <c r="V52" s="18">
        <f t="shared" si="0"/>
        <v>0</v>
      </c>
      <c r="W52" s="18"/>
      <c r="X52" s="18">
        <v>24221</v>
      </c>
      <c r="Y52" s="18">
        <f t="shared" si="1"/>
        <v>24221</v>
      </c>
      <c r="Z52" s="86" t="s">
        <v>138</v>
      </c>
      <c r="AA52" s="80"/>
      <c r="AB52" s="18"/>
      <c r="AC52" s="18"/>
      <c r="AD52" s="18">
        <f t="shared" si="2"/>
        <v>0</v>
      </c>
      <c r="AE52" s="18"/>
      <c r="AF52" s="18"/>
      <c r="AG52" s="18">
        <f t="shared" si="3"/>
        <v>0</v>
      </c>
      <c r="AH52" s="86" t="s">
        <v>138</v>
      </c>
      <c r="AI52" s="80"/>
      <c r="AJ52" s="18"/>
      <c r="AK52" s="18"/>
      <c r="AL52" s="18">
        <f t="shared" si="4"/>
        <v>0</v>
      </c>
      <c r="AM52" s="18"/>
      <c r="AN52" s="18"/>
      <c r="AO52" s="18">
        <f t="shared" si="5"/>
        <v>0</v>
      </c>
      <c r="AP52" s="86" t="s">
        <v>138</v>
      </c>
      <c r="AQ52" s="80"/>
      <c r="AR52" s="18"/>
      <c r="AS52" s="18"/>
      <c r="AT52" s="18">
        <f t="shared" si="6"/>
        <v>0</v>
      </c>
      <c r="AU52" s="18"/>
      <c r="AV52" s="18"/>
      <c r="AW52" s="18">
        <f t="shared" si="7"/>
        <v>0</v>
      </c>
      <c r="AX52" s="86" t="s">
        <v>138</v>
      </c>
      <c r="AY52" s="80"/>
      <c r="AZ52" s="18"/>
      <c r="BA52" s="18"/>
      <c r="BB52" s="18">
        <f t="shared" si="8"/>
        <v>0</v>
      </c>
      <c r="BC52" s="18"/>
      <c r="BD52" s="18"/>
      <c r="BE52" s="18">
        <f t="shared" si="9"/>
        <v>0</v>
      </c>
    </row>
    <row r="53" spans="1:57" ht="13.5">
      <c r="A53" s="82" t="s">
        <v>236</v>
      </c>
      <c r="B53" s="76" t="s">
        <v>325</v>
      </c>
      <c r="C53" s="77" t="s">
        <v>235</v>
      </c>
      <c r="D53" s="18">
        <f t="shared" si="10"/>
        <v>0</v>
      </c>
      <c r="E53" s="18">
        <f t="shared" si="11"/>
        <v>75597</v>
      </c>
      <c r="F53" s="18">
        <f t="shared" si="12"/>
        <v>75597</v>
      </c>
      <c r="G53" s="18">
        <f t="shared" si="13"/>
        <v>0</v>
      </c>
      <c r="H53" s="18">
        <f t="shared" si="14"/>
        <v>22979</v>
      </c>
      <c r="I53" s="18">
        <f t="shared" si="15"/>
        <v>22979</v>
      </c>
      <c r="J53" s="86" t="s">
        <v>102</v>
      </c>
      <c r="K53" s="80" t="s">
        <v>103</v>
      </c>
      <c r="L53" s="18"/>
      <c r="M53" s="18">
        <v>75597</v>
      </c>
      <c r="N53" s="18">
        <f t="shared" si="16"/>
        <v>75597</v>
      </c>
      <c r="O53" s="18"/>
      <c r="P53" s="18"/>
      <c r="Q53" s="18">
        <f t="shared" si="17"/>
        <v>0</v>
      </c>
      <c r="R53" s="86" t="s">
        <v>106</v>
      </c>
      <c r="S53" s="80" t="s">
        <v>380</v>
      </c>
      <c r="T53" s="18"/>
      <c r="U53" s="18"/>
      <c r="V53" s="18">
        <f t="shared" si="0"/>
        <v>0</v>
      </c>
      <c r="W53" s="18"/>
      <c r="X53" s="18">
        <v>22979</v>
      </c>
      <c r="Y53" s="18">
        <f t="shared" si="1"/>
        <v>22979</v>
      </c>
      <c r="Z53" s="86" t="s">
        <v>138</v>
      </c>
      <c r="AA53" s="80"/>
      <c r="AB53" s="18"/>
      <c r="AC53" s="18"/>
      <c r="AD53" s="18">
        <f t="shared" si="2"/>
        <v>0</v>
      </c>
      <c r="AE53" s="18"/>
      <c r="AF53" s="18"/>
      <c r="AG53" s="18">
        <f t="shared" si="3"/>
        <v>0</v>
      </c>
      <c r="AH53" s="86" t="s">
        <v>138</v>
      </c>
      <c r="AI53" s="80"/>
      <c r="AJ53" s="18"/>
      <c r="AK53" s="18"/>
      <c r="AL53" s="18">
        <f t="shared" si="4"/>
        <v>0</v>
      </c>
      <c r="AM53" s="18"/>
      <c r="AN53" s="18"/>
      <c r="AO53" s="18">
        <f t="shared" si="5"/>
        <v>0</v>
      </c>
      <c r="AP53" s="86" t="s">
        <v>138</v>
      </c>
      <c r="AQ53" s="80"/>
      <c r="AR53" s="18"/>
      <c r="AS53" s="18"/>
      <c r="AT53" s="18">
        <f t="shared" si="6"/>
        <v>0</v>
      </c>
      <c r="AU53" s="18"/>
      <c r="AV53" s="18"/>
      <c r="AW53" s="18">
        <f t="shared" si="7"/>
        <v>0</v>
      </c>
      <c r="AX53" s="86" t="s">
        <v>138</v>
      </c>
      <c r="AY53" s="80"/>
      <c r="AZ53" s="18"/>
      <c r="BA53" s="18"/>
      <c r="BB53" s="18">
        <f t="shared" si="8"/>
        <v>0</v>
      </c>
      <c r="BC53" s="18"/>
      <c r="BD53" s="18"/>
      <c r="BE53" s="18">
        <f t="shared" si="9"/>
        <v>0</v>
      </c>
    </row>
    <row r="54" spans="1:57" ht="13.5">
      <c r="A54" s="82" t="s">
        <v>236</v>
      </c>
      <c r="B54" s="76" t="s">
        <v>326</v>
      </c>
      <c r="C54" s="77" t="s">
        <v>327</v>
      </c>
      <c r="D54" s="18">
        <f t="shared" si="10"/>
        <v>0</v>
      </c>
      <c r="E54" s="18">
        <f t="shared" si="11"/>
        <v>81875</v>
      </c>
      <c r="F54" s="18">
        <f t="shared" si="12"/>
        <v>81875</v>
      </c>
      <c r="G54" s="18">
        <f t="shared" si="13"/>
        <v>4268</v>
      </c>
      <c r="H54" s="18">
        <f t="shared" si="14"/>
        <v>40451</v>
      </c>
      <c r="I54" s="18">
        <f t="shared" si="15"/>
        <v>44719</v>
      </c>
      <c r="J54" s="86" t="s">
        <v>112</v>
      </c>
      <c r="K54" s="80" t="s">
        <v>113</v>
      </c>
      <c r="L54" s="18"/>
      <c r="M54" s="18">
        <v>81875</v>
      </c>
      <c r="N54" s="18">
        <f t="shared" si="16"/>
        <v>81875</v>
      </c>
      <c r="O54" s="18">
        <v>4268</v>
      </c>
      <c r="P54" s="18">
        <v>40451</v>
      </c>
      <c r="Q54" s="18">
        <f t="shared" si="17"/>
        <v>44719</v>
      </c>
      <c r="R54" s="86" t="s">
        <v>138</v>
      </c>
      <c r="S54" s="80"/>
      <c r="T54" s="18"/>
      <c r="U54" s="18"/>
      <c r="V54" s="18">
        <f t="shared" si="0"/>
        <v>0</v>
      </c>
      <c r="W54" s="18"/>
      <c r="X54" s="18"/>
      <c r="Y54" s="18">
        <f t="shared" si="1"/>
        <v>0</v>
      </c>
      <c r="Z54" s="86" t="s">
        <v>138</v>
      </c>
      <c r="AA54" s="80"/>
      <c r="AB54" s="18"/>
      <c r="AC54" s="18"/>
      <c r="AD54" s="18">
        <f t="shared" si="2"/>
        <v>0</v>
      </c>
      <c r="AE54" s="18"/>
      <c r="AF54" s="18"/>
      <c r="AG54" s="18">
        <f t="shared" si="3"/>
        <v>0</v>
      </c>
      <c r="AH54" s="86" t="s">
        <v>138</v>
      </c>
      <c r="AI54" s="80"/>
      <c r="AJ54" s="18"/>
      <c r="AK54" s="18"/>
      <c r="AL54" s="18">
        <f t="shared" si="4"/>
        <v>0</v>
      </c>
      <c r="AM54" s="18"/>
      <c r="AN54" s="18"/>
      <c r="AO54" s="18">
        <f t="shared" si="5"/>
        <v>0</v>
      </c>
      <c r="AP54" s="86" t="s">
        <v>138</v>
      </c>
      <c r="AQ54" s="80"/>
      <c r="AR54" s="18"/>
      <c r="AS54" s="18"/>
      <c r="AT54" s="18">
        <f t="shared" si="6"/>
        <v>0</v>
      </c>
      <c r="AU54" s="18"/>
      <c r="AV54" s="18"/>
      <c r="AW54" s="18">
        <f t="shared" si="7"/>
        <v>0</v>
      </c>
      <c r="AX54" s="86" t="s">
        <v>138</v>
      </c>
      <c r="AY54" s="80"/>
      <c r="AZ54" s="18"/>
      <c r="BA54" s="18"/>
      <c r="BB54" s="18">
        <f t="shared" si="8"/>
        <v>0</v>
      </c>
      <c r="BC54" s="18"/>
      <c r="BD54" s="18"/>
      <c r="BE54" s="18">
        <f t="shared" si="9"/>
        <v>0</v>
      </c>
    </row>
    <row r="55" spans="1:57" ht="13.5">
      <c r="A55" s="82" t="s">
        <v>236</v>
      </c>
      <c r="B55" s="76" t="s">
        <v>328</v>
      </c>
      <c r="C55" s="77" t="s">
        <v>329</v>
      </c>
      <c r="D55" s="18">
        <f t="shared" si="10"/>
        <v>5779</v>
      </c>
      <c r="E55" s="18">
        <f t="shared" si="11"/>
        <v>55683</v>
      </c>
      <c r="F55" s="18">
        <f t="shared" si="12"/>
        <v>61462</v>
      </c>
      <c r="G55" s="18">
        <f t="shared" si="13"/>
        <v>0</v>
      </c>
      <c r="H55" s="18">
        <f t="shared" si="14"/>
        <v>41914</v>
      </c>
      <c r="I55" s="18">
        <f t="shared" si="15"/>
        <v>41914</v>
      </c>
      <c r="J55" s="86" t="s">
        <v>110</v>
      </c>
      <c r="K55" s="80" t="s">
        <v>111</v>
      </c>
      <c r="L55" s="18">
        <v>5779</v>
      </c>
      <c r="M55" s="18">
        <v>51142</v>
      </c>
      <c r="N55" s="18">
        <f t="shared" si="16"/>
        <v>56921</v>
      </c>
      <c r="O55" s="18"/>
      <c r="P55" s="18">
        <v>41914</v>
      </c>
      <c r="Q55" s="18">
        <f t="shared" si="17"/>
        <v>41914</v>
      </c>
      <c r="R55" s="86" t="s">
        <v>375</v>
      </c>
      <c r="S55" s="80" t="s">
        <v>376</v>
      </c>
      <c r="T55" s="18"/>
      <c r="U55" s="18">
        <v>4541</v>
      </c>
      <c r="V55" s="18">
        <f t="shared" si="0"/>
        <v>4541</v>
      </c>
      <c r="W55" s="18"/>
      <c r="X55" s="18"/>
      <c r="Y55" s="18">
        <f t="shared" si="1"/>
        <v>0</v>
      </c>
      <c r="Z55" s="86" t="s">
        <v>138</v>
      </c>
      <c r="AA55" s="80"/>
      <c r="AB55" s="18"/>
      <c r="AC55" s="18"/>
      <c r="AD55" s="18">
        <f t="shared" si="2"/>
        <v>0</v>
      </c>
      <c r="AE55" s="18"/>
      <c r="AF55" s="18"/>
      <c r="AG55" s="18">
        <f t="shared" si="3"/>
        <v>0</v>
      </c>
      <c r="AH55" s="86" t="s">
        <v>138</v>
      </c>
      <c r="AI55" s="80"/>
      <c r="AJ55" s="18"/>
      <c r="AK55" s="18"/>
      <c r="AL55" s="18">
        <f t="shared" si="4"/>
        <v>0</v>
      </c>
      <c r="AM55" s="18"/>
      <c r="AN55" s="18"/>
      <c r="AO55" s="18">
        <f t="shared" si="5"/>
        <v>0</v>
      </c>
      <c r="AP55" s="86" t="s">
        <v>138</v>
      </c>
      <c r="AQ55" s="80"/>
      <c r="AR55" s="18"/>
      <c r="AS55" s="18"/>
      <c r="AT55" s="18">
        <f t="shared" si="6"/>
        <v>0</v>
      </c>
      <c r="AU55" s="18"/>
      <c r="AV55" s="18"/>
      <c r="AW55" s="18">
        <f t="shared" si="7"/>
        <v>0</v>
      </c>
      <c r="AX55" s="86" t="s">
        <v>138</v>
      </c>
      <c r="AY55" s="80"/>
      <c r="AZ55" s="18"/>
      <c r="BA55" s="18"/>
      <c r="BB55" s="18">
        <f t="shared" si="8"/>
        <v>0</v>
      </c>
      <c r="BC55" s="18"/>
      <c r="BD55" s="18"/>
      <c r="BE55" s="18">
        <f t="shared" si="9"/>
        <v>0</v>
      </c>
    </row>
    <row r="56" spans="1:57" ht="13.5">
      <c r="A56" s="82" t="s">
        <v>236</v>
      </c>
      <c r="B56" s="76" t="s">
        <v>330</v>
      </c>
      <c r="C56" s="77" t="s">
        <v>331</v>
      </c>
      <c r="D56" s="18">
        <f t="shared" si="10"/>
        <v>4354</v>
      </c>
      <c r="E56" s="18">
        <f t="shared" si="11"/>
        <v>30559</v>
      </c>
      <c r="F56" s="18">
        <f t="shared" si="12"/>
        <v>34913</v>
      </c>
      <c r="G56" s="18">
        <f t="shared" si="13"/>
        <v>0</v>
      </c>
      <c r="H56" s="18">
        <f t="shared" si="14"/>
        <v>23841</v>
      </c>
      <c r="I56" s="18">
        <f t="shared" si="15"/>
        <v>23841</v>
      </c>
      <c r="J56" s="86" t="s">
        <v>110</v>
      </c>
      <c r="K56" s="80" t="s">
        <v>111</v>
      </c>
      <c r="L56" s="18">
        <v>4354</v>
      </c>
      <c r="M56" s="18">
        <v>27617</v>
      </c>
      <c r="N56" s="18">
        <f t="shared" si="16"/>
        <v>31971</v>
      </c>
      <c r="O56" s="18"/>
      <c r="P56" s="18">
        <v>23841</v>
      </c>
      <c r="Q56" s="18">
        <f t="shared" si="17"/>
        <v>23841</v>
      </c>
      <c r="R56" s="86" t="s">
        <v>375</v>
      </c>
      <c r="S56" s="80" t="s">
        <v>376</v>
      </c>
      <c r="T56" s="18"/>
      <c r="U56" s="18">
        <v>2942</v>
      </c>
      <c r="V56" s="18">
        <f t="shared" si="0"/>
        <v>2942</v>
      </c>
      <c r="W56" s="18"/>
      <c r="X56" s="18"/>
      <c r="Y56" s="18">
        <f t="shared" si="1"/>
        <v>0</v>
      </c>
      <c r="Z56" s="86" t="s">
        <v>138</v>
      </c>
      <c r="AA56" s="80"/>
      <c r="AB56" s="18"/>
      <c r="AC56" s="18"/>
      <c r="AD56" s="18">
        <f t="shared" si="2"/>
        <v>0</v>
      </c>
      <c r="AE56" s="18"/>
      <c r="AF56" s="18"/>
      <c r="AG56" s="18">
        <f t="shared" si="3"/>
        <v>0</v>
      </c>
      <c r="AH56" s="86" t="s">
        <v>138</v>
      </c>
      <c r="AI56" s="80"/>
      <c r="AJ56" s="18"/>
      <c r="AK56" s="18"/>
      <c r="AL56" s="18">
        <f t="shared" si="4"/>
        <v>0</v>
      </c>
      <c r="AM56" s="18"/>
      <c r="AN56" s="18"/>
      <c r="AO56" s="18">
        <f t="shared" si="5"/>
        <v>0</v>
      </c>
      <c r="AP56" s="86" t="s">
        <v>138</v>
      </c>
      <c r="AQ56" s="80"/>
      <c r="AR56" s="18"/>
      <c r="AS56" s="18"/>
      <c r="AT56" s="18">
        <f t="shared" si="6"/>
        <v>0</v>
      </c>
      <c r="AU56" s="18"/>
      <c r="AV56" s="18"/>
      <c r="AW56" s="18">
        <f t="shared" si="7"/>
        <v>0</v>
      </c>
      <c r="AX56" s="86" t="s">
        <v>138</v>
      </c>
      <c r="AY56" s="80"/>
      <c r="AZ56" s="18"/>
      <c r="BA56" s="18"/>
      <c r="BB56" s="18">
        <f t="shared" si="8"/>
        <v>0</v>
      </c>
      <c r="BC56" s="18"/>
      <c r="BD56" s="18"/>
      <c r="BE56" s="18">
        <f t="shared" si="9"/>
        <v>0</v>
      </c>
    </row>
    <row r="57" spans="1:57" ht="13.5">
      <c r="A57" s="82" t="s">
        <v>236</v>
      </c>
      <c r="B57" s="76" t="s">
        <v>332</v>
      </c>
      <c r="C57" s="77" t="s">
        <v>333</v>
      </c>
      <c r="D57" s="18">
        <f t="shared" si="10"/>
        <v>0</v>
      </c>
      <c r="E57" s="18">
        <f t="shared" si="11"/>
        <v>36070</v>
      </c>
      <c r="F57" s="18">
        <f t="shared" si="12"/>
        <v>36070</v>
      </c>
      <c r="G57" s="18">
        <f t="shared" si="13"/>
        <v>0</v>
      </c>
      <c r="H57" s="18">
        <f t="shared" si="14"/>
        <v>27900</v>
      </c>
      <c r="I57" s="18">
        <f t="shared" si="15"/>
        <v>27900</v>
      </c>
      <c r="J57" s="86" t="s">
        <v>110</v>
      </c>
      <c r="K57" s="80" t="s">
        <v>111</v>
      </c>
      <c r="L57" s="18"/>
      <c r="M57" s="18">
        <v>33008</v>
      </c>
      <c r="N57" s="18">
        <f t="shared" si="16"/>
        <v>33008</v>
      </c>
      <c r="O57" s="18"/>
      <c r="P57" s="18">
        <v>27900</v>
      </c>
      <c r="Q57" s="18">
        <f t="shared" si="17"/>
        <v>27900</v>
      </c>
      <c r="R57" s="86" t="s">
        <v>375</v>
      </c>
      <c r="S57" s="80" t="s">
        <v>376</v>
      </c>
      <c r="T57" s="18"/>
      <c r="U57" s="18">
        <v>3062</v>
      </c>
      <c r="V57" s="18">
        <f t="shared" si="0"/>
        <v>3062</v>
      </c>
      <c r="W57" s="18"/>
      <c r="X57" s="18"/>
      <c r="Y57" s="18">
        <f t="shared" si="1"/>
        <v>0</v>
      </c>
      <c r="Z57" s="86" t="s">
        <v>138</v>
      </c>
      <c r="AA57" s="80"/>
      <c r="AB57" s="18"/>
      <c r="AC57" s="18"/>
      <c r="AD57" s="18">
        <f t="shared" si="2"/>
        <v>0</v>
      </c>
      <c r="AE57" s="18"/>
      <c r="AF57" s="18"/>
      <c r="AG57" s="18">
        <f t="shared" si="3"/>
        <v>0</v>
      </c>
      <c r="AH57" s="86" t="s">
        <v>138</v>
      </c>
      <c r="AI57" s="80"/>
      <c r="AJ57" s="18"/>
      <c r="AK57" s="18"/>
      <c r="AL57" s="18">
        <f t="shared" si="4"/>
        <v>0</v>
      </c>
      <c r="AM57" s="18"/>
      <c r="AN57" s="18"/>
      <c r="AO57" s="18">
        <f t="shared" si="5"/>
        <v>0</v>
      </c>
      <c r="AP57" s="86" t="s">
        <v>138</v>
      </c>
      <c r="AQ57" s="80"/>
      <c r="AR57" s="18"/>
      <c r="AS57" s="18"/>
      <c r="AT57" s="18">
        <f t="shared" si="6"/>
        <v>0</v>
      </c>
      <c r="AU57" s="18"/>
      <c r="AV57" s="18"/>
      <c r="AW57" s="18">
        <f t="shared" si="7"/>
        <v>0</v>
      </c>
      <c r="AX57" s="86" t="s">
        <v>138</v>
      </c>
      <c r="AY57" s="80"/>
      <c r="AZ57" s="18"/>
      <c r="BA57" s="18"/>
      <c r="BB57" s="18">
        <f t="shared" si="8"/>
        <v>0</v>
      </c>
      <c r="BC57" s="18"/>
      <c r="BD57" s="18"/>
      <c r="BE57" s="18">
        <f t="shared" si="9"/>
        <v>0</v>
      </c>
    </row>
    <row r="58" spans="1:57" ht="13.5">
      <c r="A58" s="82" t="s">
        <v>236</v>
      </c>
      <c r="B58" s="76" t="s">
        <v>334</v>
      </c>
      <c r="C58" s="77" t="s">
        <v>335</v>
      </c>
      <c r="D58" s="18">
        <f t="shared" si="10"/>
        <v>5187</v>
      </c>
      <c r="E58" s="18">
        <f t="shared" si="11"/>
        <v>40190</v>
      </c>
      <c r="F58" s="18">
        <f t="shared" si="12"/>
        <v>45377</v>
      </c>
      <c r="G58" s="18">
        <f t="shared" si="13"/>
        <v>0</v>
      </c>
      <c r="H58" s="18">
        <f t="shared" si="14"/>
        <v>32879</v>
      </c>
      <c r="I58" s="18">
        <f t="shared" si="15"/>
        <v>32879</v>
      </c>
      <c r="J58" s="86" t="s">
        <v>110</v>
      </c>
      <c r="K58" s="80" t="s">
        <v>111</v>
      </c>
      <c r="L58" s="18">
        <v>5187</v>
      </c>
      <c r="M58" s="18">
        <v>35967</v>
      </c>
      <c r="N58" s="18">
        <f t="shared" si="16"/>
        <v>41154</v>
      </c>
      <c r="O58" s="18"/>
      <c r="P58" s="18">
        <v>32879</v>
      </c>
      <c r="Q58" s="18">
        <f t="shared" si="17"/>
        <v>32879</v>
      </c>
      <c r="R58" s="86" t="s">
        <v>375</v>
      </c>
      <c r="S58" s="80" t="s">
        <v>376</v>
      </c>
      <c r="T58" s="18"/>
      <c r="U58" s="18">
        <v>4223</v>
      </c>
      <c r="V58" s="18">
        <f t="shared" si="0"/>
        <v>4223</v>
      </c>
      <c r="W58" s="18"/>
      <c r="X58" s="18"/>
      <c r="Y58" s="18">
        <f t="shared" si="1"/>
        <v>0</v>
      </c>
      <c r="Z58" s="86" t="s">
        <v>138</v>
      </c>
      <c r="AA58" s="80"/>
      <c r="AB58" s="18"/>
      <c r="AC58" s="18"/>
      <c r="AD58" s="18">
        <f t="shared" si="2"/>
        <v>0</v>
      </c>
      <c r="AE58" s="18"/>
      <c r="AF58" s="18"/>
      <c r="AG58" s="18">
        <f t="shared" si="3"/>
        <v>0</v>
      </c>
      <c r="AH58" s="86" t="s">
        <v>138</v>
      </c>
      <c r="AI58" s="80"/>
      <c r="AJ58" s="18"/>
      <c r="AK58" s="18"/>
      <c r="AL58" s="18">
        <f t="shared" si="4"/>
        <v>0</v>
      </c>
      <c r="AM58" s="18"/>
      <c r="AN58" s="18"/>
      <c r="AO58" s="18">
        <f t="shared" si="5"/>
        <v>0</v>
      </c>
      <c r="AP58" s="86" t="s">
        <v>138</v>
      </c>
      <c r="AQ58" s="80"/>
      <c r="AR58" s="18"/>
      <c r="AS58" s="18"/>
      <c r="AT58" s="18">
        <f t="shared" si="6"/>
        <v>0</v>
      </c>
      <c r="AU58" s="18"/>
      <c r="AV58" s="18"/>
      <c r="AW58" s="18">
        <f t="shared" si="7"/>
        <v>0</v>
      </c>
      <c r="AX58" s="86" t="s">
        <v>138</v>
      </c>
      <c r="AY58" s="80"/>
      <c r="AZ58" s="18"/>
      <c r="BA58" s="18"/>
      <c r="BB58" s="18">
        <f t="shared" si="8"/>
        <v>0</v>
      </c>
      <c r="BC58" s="18"/>
      <c r="BD58" s="18"/>
      <c r="BE58" s="18">
        <f t="shared" si="9"/>
        <v>0</v>
      </c>
    </row>
    <row r="59" spans="1:57" ht="13.5">
      <c r="A59" s="82" t="s">
        <v>236</v>
      </c>
      <c r="B59" s="76" t="s">
        <v>336</v>
      </c>
      <c r="C59" s="77" t="s">
        <v>337</v>
      </c>
      <c r="D59" s="18">
        <f t="shared" si="10"/>
        <v>9557</v>
      </c>
      <c r="E59" s="18">
        <f t="shared" si="11"/>
        <v>67365</v>
      </c>
      <c r="F59" s="18">
        <f t="shared" si="12"/>
        <v>76922</v>
      </c>
      <c r="G59" s="18">
        <f t="shared" si="13"/>
        <v>23</v>
      </c>
      <c r="H59" s="18">
        <f t="shared" si="14"/>
        <v>8217</v>
      </c>
      <c r="I59" s="18">
        <f t="shared" si="15"/>
        <v>8240</v>
      </c>
      <c r="J59" s="86" t="s">
        <v>358</v>
      </c>
      <c r="K59" s="80" t="s">
        <v>359</v>
      </c>
      <c r="L59" s="18">
        <v>9557</v>
      </c>
      <c r="M59" s="18">
        <v>67365</v>
      </c>
      <c r="N59" s="18">
        <f t="shared" si="16"/>
        <v>76922</v>
      </c>
      <c r="O59" s="18">
        <v>23</v>
      </c>
      <c r="P59" s="18">
        <v>8217</v>
      </c>
      <c r="Q59" s="18">
        <f t="shared" si="17"/>
        <v>8240</v>
      </c>
      <c r="R59" s="86" t="s">
        <v>138</v>
      </c>
      <c r="S59" s="80"/>
      <c r="T59" s="18"/>
      <c r="U59" s="18"/>
      <c r="V59" s="18">
        <f t="shared" si="0"/>
        <v>0</v>
      </c>
      <c r="W59" s="18"/>
      <c r="X59" s="18"/>
      <c r="Y59" s="18">
        <f t="shared" si="1"/>
        <v>0</v>
      </c>
      <c r="Z59" s="86" t="s">
        <v>138</v>
      </c>
      <c r="AA59" s="80"/>
      <c r="AB59" s="18"/>
      <c r="AC59" s="18"/>
      <c r="AD59" s="18">
        <f t="shared" si="2"/>
        <v>0</v>
      </c>
      <c r="AE59" s="18"/>
      <c r="AF59" s="18"/>
      <c r="AG59" s="18">
        <f t="shared" si="3"/>
        <v>0</v>
      </c>
      <c r="AH59" s="86" t="s">
        <v>138</v>
      </c>
      <c r="AI59" s="80"/>
      <c r="AJ59" s="18"/>
      <c r="AK59" s="18"/>
      <c r="AL59" s="18">
        <f t="shared" si="4"/>
        <v>0</v>
      </c>
      <c r="AM59" s="18"/>
      <c r="AN59" s="18"/>
      <c r="AO59" s="18">
        <f t="shared" si="5"/>
        <v>0</v>
      </c>
      <c r="AP59" s="86" t="s">
        <v>138</v>
      </c>
      <c r="AQ59" s="80"/>
      <c r="AR59" s="18"/>
      <c r="AS59" s="18"/>
      <c r="AT59" s="18">
        <f t="shared" si="6"/>
        <v>0</v>
      </c>
      <c r="AU59" s="18"/>
      <c r="AV59" s="18"/>
      <c r="AW59" s="18">
        <f t="shared" si="7"/>
        <v>0</v>
      </c>
      <c r="AX59" s="86" t="s">
        <v>138</v>
      </c>
      <c r="AY59" s="80"/>
      <c r="AZ59" s="18"/>
      <c r="BA59" s="18"/>
      <c r="BB59" s="18">
        <f t="shared" si="8"/>
        <v>0</v>
      </c>
      <c r="BC59" s="18"/>
      <c r="BD59" s="18"/>
      <c r="BE59" s="18">
        <f t="shared" si="9"/>
        <v>0</v>
      </c>
    </row>
    <row r="60" spans="1:57" ht="13.5">
      <c r="A60" s="82" t="s">
        <v>236</v>
      </c>
      <c r="B60" s="76" t="s">
        <v>338</v>
      </c>
      <c r="C60" s="77" t="s">
        <v>146</v>
      </c>
      <c r="D60" s="18">
        <f t="shared" si="10"/>
        <v>5879</v>
      </c>
      <c r="E60" s="18">
        <f t="shared" si="11"/>
        <v>41437</v>
      </c>
      <c r="F60" s="18">
        <f t="shared" si="12"/>
        <v>47316</v>
      </c>
      <c r="G60" s="18">
        <f t="shared" si="13"/>
        <v>14</v>
      </c>
      <c r="H60" s="18">
        <f t="shared" si="14"/>
        <v>5055</v>
      </c>
      <c r="I60" s="18">
        <f t="shared" si="15"/>
        <v>5069</v>
      </c>
      <c r="J60" s="86" t="s">
        <v>358</v>
      </c>
      <c r="K60" s="80" t="s">
        <v>359</v>
      </c>
      <c r="L60" s="18">
        <v>5879</v>
      </c>
      <c r="M60" s="18">
        <v>41437</v>
      </c>
      <c r="N60" s="18">
        <f t="shared" si="16"/>
        <v>47316</v>
      </c>
      <c r="O60" s="18">
        <v>14</v>
      </c>
      <c r="P60" s="18">
        <v>5055</v>
      </c>
      <c r="Q60" s="18">
        <f t="shared" si="17"/>
        <v>5069</v>
      </c>
      <c r="R60" s="86" t="s">
        <v>138</v>
      </c>
      <c r="S60" s="80"/>
      <c r="T60" s="18"/>
      <c r="U60" s="18"/>
      <c r="V60" s="18">
        <f t="shared" si="0"/>
        <v>0</v>
      </c>
      <c r="W60" s="18"/>
      <c r="X60" s="18"/>
      <c r="Y60" s="18">
        <f t="shared" si="1"/>
        <v>0</v>
      </c>
      <c r="Z60" s="86" t="s">
        <v>138</v>
      </c>
      <c r="AA60" s="80"/>
      <c r="AB60" s="18"/>
      <c r="AC60" s="18"/>
      <c r="AD60" s="18">
        <f t="shared" si="2"/>
        <v>0</v>
      </c>
      <c r="AE60" s="18"/>
      <c r="AF60" s="18"/>
      <c r="AG60" s="18">
        <f t="shared" si="3"/>
        <v>0</v>
      </c>
      <c r="AH60" s="86" t="s">
        <v>138</v>
      </c>
      <c r="AI60" s="80"/>
      <c r="AJ60" s="18"/>
      <c r="AK60" s="18"/>
      <c r="AL60" s="18">
        <f t="shared" si="4"/>
        <v>0</v>
      </c>
      <c r="AM60" s="18"/>
      <c r="AN60" s="18"/>
      <c r="AO60" s="18">
        <f t="shared" si="5"/>
        <v>0</v>
      </c>
      <c r="AP60" s="86" t="s">
        <v>138</v>
      </c>
      <c r="AQ60" s="80"/>
      <c r="AR60" s="18"/>
      <c r="AS60" s="18"/>
      <c r="AT60" s="18">
        <f t="shared" si="6"/>
        <v>0</v>
      </c>
      <c r="AU60" s="18"/>
      <c r="AV60" s="18"/>
      <c r="AW60" s="18">
        <f t="shared" si="7"/>
        <v>0</v>
      </c>
      <c r="AX60" s="86" t="s">
        <v>138</v>
      </c>
      <c r="AY60" s="80"/>
      <c r="AZ60" s="18"/>
      <c r="BA60" s="18"/>
      <c r="BB60" s="18">
        <f t="shared" si="8"/>
        <v>0</v>
      </c>
      <c r="BC60" s="18"/>
      <c r="BD60" s="18"/>
      <c r="BE60" s="18">
        <f t="shared" si="9"/>
        <v>0</v>
      </c>
    </row>
    <row r="61" spans="1:57" ht="13.5">
      <c r="A61" s="82" t="s">
        <v>236</v>
      </c>
      <c r="B61" s="76" t="s">
        <v>339</v>
      </c>
      <c r="C61" s="77" t="s">
        <v>340</v>
      </c>
      <c r="D61" s="18">
        <f t="shared" si="10"/>
        <v>0</v>
      </c>
      <c r="E61" s="18">
        <f t="shared" si="11"/>
        <v>43242</v>
      </c>
      <c r="F61" s="18">
        <f t="shared" si="12"/>
        <v>43242</v>
      </c>
      <c r="G61" s="18">
        <f t="shared" si="13"/>
        <v>3689</v>
      </c>
      <c r="H61" s="18">
        <f t="shared" si="14"/>
        <v>13866</v>
      </c>
      <c r="I61" s="18">
        <f t="shared" si="15"/>
        <v>17555</v>
      </c>
      <c r="J61" s="86" t="s">
        <v>112</v>
      </c>
      <c r="K61" s="80" t="s">
        <v>113</v>
      </c>
      <c r="L61" s="18"/>
      <c r="M61" s="18">
        <v>43242</v>
      </c>
      <c r="N61" s="18">
        <f t="shared" si="16"/>
        <v>43242</v>
      </c>
      <c r="O61" s="18">
        <v>3689</v>
      </c>
      <c r="P61" s="18">
        <v>13866</v>
      </c>
      <c r="Q61" s="18">
        <f t="shared" si="17"/>
        <v>17555</v>
      </c>
      <c r="R61" s="86" t="s">
        <v>138</v>
      </c>
      <c r="S61" s="80"/>
      <c r="T61" s="18"/>
      <c r="U61" s="18"/>
      <c r="V61" s="18">
        <f t="shared" si="0"/>
        <v>0</v>
      </c>
      <c r="W61" s="18"/>
      <c r="X61" s="18"/>
      <c r="Y61" s="18">
        <f t="shared" si="1"/>
        <v>0</v>
      </c>
      <c r="Z61" s="86" t="s">
        <v>138</v>
      </c>
      <c r="AA61" s="80"/>
      <c r="AB61" s="18"/>
      <c r="AC61" s="18"/>
      <c r="AD61" s="18">
        <f t="shared" si="2"/>
        <v>0</v>
      </c>
      <c r="AE61" s="18"/>
      <c r="AF61" s="18"/>
      <c r="AG61" s="18">
        <f t="shared" si="3"/>
        <v>0</v>
      </c>
      <c r="AH61" s="86" t="s">
        <v>138</v>
      </c>
      <c r="AI61" s="80"/>
      <c r="AJ61" s="18"/>
      <c r="AK61" s="18"/>
      <c r="AL61" s="18">
        <f t="shared" si="4"/>
        <v>0</v>
      </c>
      <c r="AM61" s="18"/>
      <c r="AN61" s="18"/>
      <c r="AO61" s="18">
        <f t="shared" si="5"/>
        <v>0</v>
      </c>
      <c r="AP61" s="86" t="s">
        <v>138</v>
      </c>
      <c r="AQ61" s="80"/>
      <c r="AR61" s="18"/>
      <c r="AS61" s="18"/>
      <c r="AT61" s="18">
        <f t="shared" si="6"/>
        <v>0</v>
      </c>
      <c r="AU61" s="18"/>
      <c r="AV61" s="18"/>
      <c r="AW61" s="18">
        <f t="shared" si="7"/>
        <v>0</v>
      </c>
      <c r="AX61" s="86" t="s">
        <v>138</v>
      </c>
      <c r="AY61" s="80"/>
      <c r="AZ61" s="18"/>
      <c r="BA61" s="18"/>
      <c r="BB61" s="18">
        <f t="shared" si="8"/>
        <v>0</v>
      </c>
      <c r="BC61" s="18"/>
      <c r="BD61" s="18"/>
      <c r="BE61" s="18">
        <f t="shared" si="9"/>
        <v>0</v>
      </c>
    </row>
    <row r="62" spans="1:57" ht="13.5">
      <c r="A62" s="82" t="s">
        <v>236</v>
      </c>
      <c r="B62" s="76" t="s">
        <v>341</v>
      </c>
      <c r="C62" s="77" t="s">
        <v>0</v>
      </c>
      <c r="D62" s="18">
        <f t="shared" si="10"/>
        <v>0</v>
      </c>
      <c r="E62" s="18">
        <f t="shared" si="11"/>
        <v>25494</v>
      </c>
      <c r="F62" s="18">
        <f t="shared" si="12"/>
        <v>25494</v>
      </c>
      <c r="G62" s="18">
        <f t="shared" si="13"/>
        <v>2317</v>
      </c>
      <c r="H62" s="18">
        <f t="shared" si="14"/>
        <v>11967</v>
      </c>
      <c r="I62" s="18">
        <f t="shared" si="15"/>
        <v>14284</v>
      </c>
      <c r="J62" s="86" t="s">
        <v>112</v>
      </c>
      <c r="K62" s="80" t="s">
        <v>113</v>
      </c>
      <c r="L62" s="18"/>
      <c r="M62" s="18">
        <v>25494</v>
      </c>
      <c r="N62" s="18">
        <f t="shared" si="16"/>
        <v>25494</v>
      </c>
      <c r="O62" s="18">
        <v>2317</v>
      </c>
      <c r="P62" s="18">
        <v>11967</v>
      </c>
      <c r="Q62" s="18">
        <f t="shared" si="17"/>
        <v>14284</v>
      </c>
      <c r="R62" s="86" t="s">
        <v>138</v>
      </c>
      <c r="S62" s="80"/>
      <c r="T62" s="18"/>
      <c r="U62" s="18"/>
      <c r="V62" s="18">
        <f t="shared" si="0"/>
        <v>0</v>
      </c>
      <c r="W62" s="18"/>
      <c r="X62" s="18"/>
      <c r="Y62" s="18">
        <f t="shared" si="1"/>
        <v>0</v>
      </c>
      <c r="Z62" s="86" t="s">
        <v>138</v>
      </c>
      <c r="AA62" s="80"/>
      <c r="AB62" s="18"/>
      <c r="AC62" s="18"/>
      <c r="AD62" s="18">
        <f t="shared" si="2"/>
        <v>0</v>
      </c>
      <c r="AE62" s="18"/>
      <c r="AF62" s="18"/>
      <c r="AG62" s="18">
        <f t="shared" si="3"/>
        <v>0</v>
      </c>
      <c r="AH62" s="86" t="s">
        <v>138</v>
      </c>
      <c r="AI62" s="80"/>
      <c r="AJ62" s="18"/>
      <c r="AK62" s="18"/>
      <c r="AL62" s="18">
        <f t="shared" si="4"/>
        <v>0</v>
      </c>
      <c r="AM62" s="18"/>
      <c r="AN62" s="18"/>
      <c r="AO62" s="18">
        <f t="shared" si="5"/>
        <v>0</v>
      </c>
      <c r="AP62" s="86" t="s">
        <v>138</v>
      </c>
      <c r="AQ62" s="80"/>
      <c r="AR62" s="18"/>
      <c r="AS62" s="18"/>
      <c r="AT62" s="18">
        <f t="shared" si="6"/>
        <v>0</v>
      </c>
      <c r="AU62" s="18"/>
      <c r="AV62" s="18"/>
      <c r="AW62" s="18">
        <f t="shared" si="7"/>
        <v>0</v>
      </c>
      <c r="AX62" s="86" t="s">
        <v>138</v>
      </c>
      <c r="AY62" s="80"/>
      <c r="AZ62" s="18"/>
      <c r="BA62" s="18"/>
      <c r="BB62" s="18">
        <f t="shared" si="8"/>
        <v>0</v>
      </c>
      <c r="BC62" s="18"/>
      <c r="BD62" s="18"/>
      <c r="BE62" s="18">
        <f t="shared" si="9"/>
        <v>0</v>
      </c>
    </row>
    <row r="63" spans="1:57" ht="13.5">
      <c r="A63" s="82" t="s">
        <v>236</v>
      </c>
      <c r="B63" s="76" t="s">
        <v>1</v>
      </c>
      <c r="C63" s="77" t="s">
        <v>2</v>
      </c>
      <c r="D63" s="18">
        <f t="shared" si="10"/>
        <v>0</v>
      </c>
      <c r="E63" s="18">
        <f t="shared" si="11"/>
        <v>33540</v>
      </c>
      <c r="F63" s="18">
        <f t="shared" si="12"/>
        <v>33540</v>
      </c>
      <c r="G63" s="18">
        <f t="shared" si="13"/>
        <v>2588</v>
      </c>
      <c r="H63" s="18">
        <f t="shared" si="14"/>
        <v>15137</v>
      </c>
      <c r="I63" s="18">
        <f t="shared" si="15"/>
        <v>17725</v>
      </c>
      <c r="J63" s="86" t="s">
        <v>112</v>
      </c>
      <c r="K63" s="80" t="s">
        <v>113</v>
      </c>
      <c r="L63" s="18"/>
      <c r="M63" s="18">
        <v>33540</v>
      </c>
      <c r="N63" s="18">
        <f t="shared" si="16"/>
        <v>33540</v>
      </c>
      <c r="O63" s="18">
        <v>2588</v>
      </c>
      <c r="P63" s="18">
        <v>15137</v>
      </c>
      <c r="Q63" s="18">
        <f t="shared" si="17"/>
        <v>17725</v>
      </c>
      <c r="R63" s="86" t="s">
        <v>138</v>
      </c>
      <c r="S63" s="80"/>
      <c r="T63" s="18"/>
      <c r="U63" s="18"/>
      <c r="V63" s="18">
        <f t="shared" si="0"/>
        <v>0</v>
      </c>
      <c r="W63" s="18"/>
      <c r="X63" s="18"/>
      <c r="Y63" s="18">
        <f t="shared" si="1"/>
        <v>0</v>
      </c>
      <c r="Z63" s="86" t="s">
        <v>138</v>
      </c>
      <c r="AA63" s="80"/>
      <c r="AB63" s="18"/>
      <c r="AC63" s="18"/>
      <c r="AD63" s="18">
        <f t="shared" si="2"/>
        <v>0</v>
      </c>
      <c r="AE63" s="18"/>
      <c r="AF63" s="18"/>
      <c r="AG63" s="18">
        <f t="shared" si="3"/>
        <v>0</v>
      </c>
      <c r="AH63" s="86" t="s">
        <v>138</v>
      </c>
      <c r="AI63" s="80"/>
      <c r="AJ63" s="18"/>
      <c r="AK63" s="18"/>
      <c r="AL63" s="18">
        <f t="shared" si="4"/>
        <v>0</v>
      </c>
      <c r="AM63" s="18"/>
      <c r="AN63" s="18"/>
      <c r="AO63" s="18">
        <f t="shared" si="5"/>
        <v>0</v>
      </c>
      <c r="AP63" s="86" t="s">
        <v>138</v>
      </c>
      <c r="AQ63" s="80"/>
      <c r="AR63" s="18"/>
      <c r="AS63" s="18"/>
      <c r="AT63" s="18">
        <f t="shared" si="6"/>
        <v>0</v>
      </c>
      <c r="AU63" s="18"/>
      <c r="AV63" s="18"/>
      <c r="AW63" s="18">
        <f t="shared" si="7"/>
        <v>0</v>
      </c>
      <c r="AX63" s="86" t="s">
        <v>138</v>
      </c>
      <c r="AY63" s="80"/>
      <c r="AZ63" s="18"/>
      <c r="BA63" s="18"/>
      <c r="BB63" s="18">
        <f t="shared" si="8"/>
        <v>0</v>
      </c>
      <c r="BC63" s="18"/>
      <c r="BD63" s="18"/>
      <c r="BE63" s="18">
        <f t="shared" si="9"/>
        <v>0</v>
      </c>
    </row>
    <row r="64" spans="1:57" ht="13.5">
      <c r="A64" s="82" t="s">
        <v>236</v>
      </c>
      <c r="B64" s="76" t="s">
        <v>3</v>
      </c>
      <c r="C64" s="77" t="s">
        <v>4</v>
      </c>
      <c r="D64" s="18">
        <f t="shared" si="10"/>
        <v>0</v>
      </c>
      <c r="E64" s="18">
        <f t="shared" si="11"/>
        <v>95537</v>
      </c>
      <c r="F64" s="18">
        <f t="shared" si="12"/>
        <v>95537</v>
      </c>
      <c r="G64" s="18">
        <f t="shared" si="13"/>
        <v>4738</v>
      </c>
      <c r="H64" s="18">
        <f t="shared" si="14"/>
        <v>41031</v>
      </c>
      <c r="I64" s="18">
        <f t="shared" si="15"/>
        <v>45769</v>
      </c>
      <c r="J64" s="86" t="s">
        <v>112</v>
      </c>
      <c r="K64" s="80" t="s">
        <v>113</v>
      </c>
      <c r="L64" s="18"/>
      <c r="M64" s="18">
        <v>95537</v>
      </c>
      <c r="N64" s="18">
        <f t="shared" si="16"/>
        <v>95537</v>
      </c>
      <c r="O64" s="18">
        <v>4738</v>
      </c>
      <c r="P64" s="18">
        <v>41031</v>
      </c>
      <c r="Q64" s="18">
        <f t="shared" si="17"/>
        <v>45769</v>
      </c>
      <c r="R64" s="86" t="s">
        <v>138</v>
      </c>
      <c r="S64" s="80"/>
      <c r="T64" s="18"/>
      <c r="U64" s="18"/>
      <c r="V64" s="18">
        <f t="shared" si="0"/>
        <v>0</v>
      </c>
      <c r="W64" s="18"/>
      <c r="X64" s="18"/>
      <c r="Y64" s="18">
        <f t="shared" si="1"/>
        <v>0</v>
      </c>
      <c r="Z64" s="86" t="s">
        <v>138</v>
      </c>
      <c r="AA64" s="80"/>
      <c r="AB64" s="18"/>
      <c r="AC64" s="18"/>
      <c r="AD64" s="18">
        <f t="shared" si="2"/>
        <v>0</v>
      </c>
      <c r="AE64" s="18"/>
      <c r="AF64" s="18"/>
      <c r="AG64" s="18">
        <f t="shared" si="3"/>
        <v>0</v>
      </c>
      <c r="AH64" s="86" t="s">
        <v>138</v>
      </c>
      <c r="AI64" s="80"/>
      <c r="AJ64" s="18"/>
      <c r="AK64" s="18"/>
      <c r="AL64" s="18">
        <f t="shared" si="4"/>
        <v>0</v>
      </c>
      <c r="AM64" s="18"/>
      <c r="AN64" s="18"/>
      <c r="AO64" s="18">
        <f t="shared" si="5"/>
        <v>0</v>
      </c>
      <c r="AP64" s="86" t="s">
        <v>138</v>
      </c>
      <c r="AQ64" s="80"/>
      <c r="AR64" s="18"/>
      <c r="AS64" s="18"/>
      <c r="AT64" s="18">
        <f t="shared" si="6"/>
        <v>0</v>
      </c>
      <c r="AU64" s="18"/>
      <c r="AV64" s="18"/>
      <c r="AW64" s="18">
        <f t="shared" si="7"/>
        <v>0</v>
      </c>
      <c r="AX64" s="86" t="s">
        <v>138</v>
      </c>
      <c r="AY64" s="80"/>
      <c r="AZ64" s="18"/>
      <c r="BA64" s="18"/>
      <c r="BB64" s="18">
        <f t="shared" si="8"/>
        <v>0</v>
      </c>
      <c r="BC64" s="18"/>
      <c r="BD64" s="18"/>
      <c r="BE64" s="18">
        <f t="shared" si="9"/>
        <v>0</v>
      </c>
    </row>
    <row r="65" spans="1:57" ht="13.5">
      <c r="A65" s="82" t="s">
        <v>236</v>
      </c>
      <c r="B65" s="76" t="s">
        <v>5</v>
      </c>
      <c r="C65" s="77" t="s">
        <v>6</v>
      </c>
      <c r="D65" s="18">
        <f t="shared" si="10"/>
        <v>5520</v>
      </c>
      <c r="E65" s="18">
        <f t="shared" si="11"/>
        <v>11331</v>
      </c>
      <c r="F65" s="18">
        <f t="shared" si="12"/>
        <v>16851</v>
      </c>
      <c r="G65" s="18">
        <f t="shared" si="13"/>
        <v>0</v>
      </c>
      <c r="H65" s="18">
        <f t="shared" si="14"/>
        <v>5856</v>
      </c>
      <c r="I65" s="18">
        <f t="shared" si="15"/>
        <v>5856</v>
      </c>
      <c r="J65" s="86" t="s">
        <v>104</v>
      </c>
      <c r="K65" s="80" t="s">
        <v>105</v>
      </c>
      <c r="L65" s="18">
        <v>5520</v>
      </c>
      <c r="M65" s="18">
        <v>11331</v>
      </c>
      <c r="N65" s="18">
        <f t="shared" si="16"/>
        <v>16851</v>
      </c>
      <c r="O65" s="18"/>
      <c r="P65" s="18">
        <v>5856</v>
      </c>
      <c r="Q65" s="18">
        <f t="shared" si="17"/>
        <v>5856</v>
      </c>
      <c r="R65" s="86" t="s">
        <v>138</v>
      </c>
      <c r="S65" s="80"/>
      <c r="T65" s="18"/>
      <c r="U65" s="18"/>
      <c r="V65" s="18">
        <f t="shared" si="0"/>
        <v>0</v>
      </c>
      <c r="W65" s="18"/>
      <c r="X65" s="18"/>
      <c r="Y65" s="18">
        <f t="shared" si="1"/>
        <v>0</v>
      </c>
      <c r="Z65" s="86" t="s">
        <v>138</v>
      </c>
      <c r="AA65" s="80"/>
      <c r="AB65" s="18"/>
      <c r="AC65" s="18"/>
      <c r="AD65" s="18">
        <f t="shared" si="2"/>
        <v>0</v>
      </c>
      <c r="AE65" s="18"/>
      <c r="AF65" s="18"/>
      <c r="AG65" s="18">
        <f t="shared" si="3"/>
        <v>0</v>
      </c>
      <c r="AH65" s="86" t="s">
        <v>138</v>
      </c>
      <c r="AI65" s="80"/>
      <c r="AJ65" s="18"/>
      <c r="AK65" s="18"/>
      <c r="AL65" s="18">
        <f t="shared" si="4"/>
        <v>0</v>
      </c>
      <c r="AM65" s="18"/>
      <c r="AN65" s="18"/>
      <c r="AO65" s="18">
        <f t="shared" si="5"/>
        <v>0</v>
      </c>
      <c r="AP65" s="86" t="s">
        <v>138</v>
      </c>
      <c r="AQ65" s="80"/>
      <c r="AR65" s="18"/>
      <c r="AS65" s="18"/>
      <c r="AT65" s="18">
        <f t="shared" si="6"/>
        <v>0</v>
      </c>
      <c r="AU65" s="18"/>
      <c r="AV65" s="18"/>
      <c r="AW65" s="18">
        <f t="shared" si="7"/>
        <v>0</v>
      </c>
      <c r="AX65" s="86" t="s">
        <v>138</v>
      </c>
      <c r="AY65" s="80"/>
      <c r="AZ65" s="18"/>
      <c r="BA65" s="18"/>
      <c r="BB65" s="18">
        <f t="shared" si="8"/>
        <v>0</v>
      </c>
      <c r="BC65" s="18"/>
      <c r="BD65" s="18"/>
      <c r="BE65" s="18">
        <f t="shared" si="9"/>
        <v>0</v>
      </c>
    </row>
    <row r="66" spans="1:57" ht="13.5">
      <c r="A66" s="82" t="s">
        <v>236</v>
      </c>
      <c r="B66" s="76" t="s">
        <v>7</v>
      </c>
      <c r="C66" s="77" t="s">
        <v>8</v>
      </c>
      <c r="D66" s="18">
        <f t="shared" si="10"/>
        <v>9228</v>
      </c>
      <c r="E66" s="18">
        <f t="shared" si="11"/>
        <v>37730</v>
      </c>
      <c r="F66" s="18">
        <f t="shared" si="12"/>
        <v>46958</v>
      </c>
      <c r="G66" s="18">
        <f t="shared" si="13"/>
        <v>0</v>
      </c>
      <c r="H66" s="18">
        <f t="shared" si="14"/>
        <v>12552</v>
      </c>
      <c r="I66" s="18">
        <f t="shared" si="15"/>
        <v>12552</v>
      </c>
      <c r="J66" s="86" t="s">
        <v>104</v>
      </c>
      <c r="K66" s="80" t="s">
        <v>105</v>
      </c>
      <c r="L66" s="18">
        <v>9228</v>
      </c>
      <c r="M66" s="18">
        <v>37730</v>
      </c>
      <c r="N66" s="18">
        <f t="shared" si="16"/>
        <v>46958</v>
      </c>
      <c r="O66" s="18"/>
      <c r="P66" s="18">
        <v>12552</v>
      </c>
      <c r="Q66" s="18">
        <f t="shared" si="17"/>
        <v>12552</v>
      </c>
      <c r="R66" s="86" t="s">
        <v>138</v>
      </c>
      <c r="S66" s="80"/>
      <c r="T66" s="18"/>
      <c r="U66" s="18"/>
      <c r="V66" s="18">
        <f t="shared" si="0"/>
        <v>0</v>
      </c>
      <c r="W66" s="18"/>
      <c r="X66" s="18"/>
      <c r="Y66" s="18">
        <f t="shared" si="1"/>
        <v>0</v>
      </c>
      <c r="Z66" s="86" t="s">
        <v>138</v>
      </c>
      <c r="AA66" s="80"/>
      <c r="AB66" s="18"/>
      <c r="AC66" s="18"/>
      <c r="AD66" s="18">
        <f t="shared" si="2"/>
        <v>0</v>
      </c>
      <c r="AE66" s="18"/>
      <c r="AF66" s="18"/>
      <c r="AG66" s="18">
        <f t="shared" si="3"/>
        <v>0</v>
      </c>
      <c r="AH66" s="86" t="s">
        <v>138</v>
      </c>
      <c r="AI66" s="80"/>
      <c r="AJ66" s="18"/>
      <c r="AK66" s="18"/>
      <c r="AL66" s="18">
        <f t="shared" si="4"/>
        <v>0</v>
      </c>
      <c r="AM66" s="18"/>
      <c r="AN66" s="18"/>
      <c r="AO66" s="18">
        <f t="shared" si="5"/>
        <v>0</v>
      </c>
      <c r="AP66" s="86" t="s">
        <v>138</v>
      </c>
      <c r="AQ66" s="80"/>
      <c r="AR66" s="18"/>
      <c r="AS66" s="18"/>
      <c r="AT66" s="18">
        <f t="shared" si="6"/>
        <v>0</v>
      </c>
      <c r="AU66" s="18"/>
      <c r="AV66" s="18"/>
      <c r="AW66" s="18">
        <f t="shared" si="7"/>
        <v>0</v>
      </c>
      <c r="AX66" s="86" t="s">
        <v>138</v>
      </c>
      <c r="AY66" s="80"/>
      <c r="AZ66" s="18"/>
      <c r="BA66" s="18"/>
      <c r="BB66" s="18">
        <f t="shared" si="8"/>
        <v>0</v>
      </c>
      <c r="BC66" s="18"/>
      <c r="BD66" s="18"/>
      <c r="BE66" s="18">
        <f t="shared" si="9"/>
        <v>0</v>
      </c>
    </row>
    <row r="67" spans="1:57" ht="13.5">
      <c r="A67" s="82" t="s">
        <v>236</v>
      </c>
      <c r="B67" s="76" t="s">
        <v>9</v>
      </c>
      <c r="C67" s="77" t="s">
        <v>10</v>
      </c>
      <c r="D67" s="18">
        <f t="shared" si="10"/>
        <v>14226</v>
      </c>
      <c r="E67" s="18">
        <f t="shared" si="11"/>
        <v>28972</v>
      </c>
      <c r="F67" s="18">
        <f t="shared" si="12"/>
        <v>43198</v>
      </c>
      <c r="G67" s="18">
        <f t="shared" si="13"/>
        <v>150</v>
      </c>
      <c r="H67" s="18">
        <f t="shared" si="14"/>
        <v>5915</v>
      </c>
      <c r="I67" s="18">
        <f t="shared" si="15"/>
        <v>6065</v>
      </c>
      <c r="J67" s="86" t="s">
        <v>126</v>
      </c>
      <c r="K67" s="80" t="s">
        <v>127</v>
      </c>
      <c r="L67" s="18">
        <v>14226</v>
      </c>
      <c r="M67" s="18">
        <v>28972</v>
      </c>
      <c r="N67" s="18">
        <f t="shared" si="16"/>
        <v>43198</v>
      </c>
      <c r="O67" s="18">
        <v>150</v>
      </c>
      <c r="P67" s="18">
        <v>5915</v>
      </c>
      <c r="Q67" s="18">
        <f t="shared" si="17"/>
        <v>6065</v>
      </c>
      <c r="R67" s="86" t="s">
        <v>138</v>
      </c>
      <c r="S67" s="80"/>
      <c r="T67" s="18"/>
      <c r="U67" s="18"/>
      <c r="V67" s="18">
        <f t="shared" si="0"/>
        <v>0</v>
      </c>
      <c r="W67" s="18"/>
      <c r="X67" s="18"/>
      <c r="Y67" s="18">
        <f t="shared" si="1"/>
        <v>0</v>
      </c>
      <c r="Z67" s="86" t="s">
        <v>138</v>
      </c>
      <c r="AA67" s="80"/>
      <c r="AB67" s="18"/>
      <c r="AC67" s="18"/>
      <c r="AD67" s="18">
        <f t="shared" si="2"/>
        <v>0</v>
      </c>
      <c r="AE67" s="18"/>
      <c r="AF67" s="18"/>
      <c r="AG67" s="18">
        <f t="shared" si="3"/>
        <v>0</v>
      </c>
      <c r="AH67" s="86" t="s">
        <v>138</v>
      </c>
      <c r="AI67" s="80"/>
      <c r="AJ67" s="18"/>
      <c r="AK67" s="18"/>
      <c r="AL67" s="18">
        <f t="shared" si="4"/>
        <v>0</v>
      </c>
      <c r="AM67" s="18"/>
      <c r="AN67" s="18"/>
      <c r="AO67" s="18">
        <f t="shared" si="5"/>
        <v>0</v>
      </c>
      <c r="AP67" s="86" t="s">
        <v>138</v>
      </c>
      <c r="AQ67" s="80"/>
      <c r="AR67" s="18"/>
      <c r="AS67" s="18"/>
      <c r="AT67" s="18">
        <f t="shared" si="6"/>
        <v>0</v>
      </c>
      <c r="AU67" s="18"/>
      <c r="AV67" s="18"/>
      <c r="AW67" s="18">
        <f t="shared" si="7"/>
        <v>0</v>
      </c>
      <c r="AX67" s="86" t="s">
        <v>138</v>
      </c>
      <c r="AY67" s="80"/>
      <c r="AZ67" s="18"/>
      <c r="BA67" s="18"/>
      <c r="BB67" s="18">
        <f t="shared" si="8"/>
        <v>0</v>
      </c>
      <c r="BC67" s="18"/>
      <c r="BD67" s="18"/>
      <c r="BE67" s="18">
        <f t="shared" si="9"/>
        <v>0</v>
      </c>
    </row>
    <row r="68" spans="1:57" ht="13.5">
      <c r="A68" s="82" t="s">
        <v>236</v>
      </c>
      <c r="B68" s="76" t="s">
        <v>11</v>
      </c>
      <c r="C68" s="77" t="s">
        <v>12</v>
      </c>
      <c r="D68" s="18">
        <f t="shared" si="10"/>
        <v>0</v>
      </c>
      <c r="E68" s="18">
        <f t="shared" si="11"/>
        <v>65445</v>
      </c>
      <c r="F68" s="18">
        <f t="shared" si="12"/>
        <v>65445</v>
      </c>
      <c r="G68" s="18">
        <f t="shared" si="13"/>
        <v>0</v>
      </c>
      <c r="H68" s="18">
        <f t="shared" si="14"/>
        <v>12478</v>
      </c>
      <c r="I68" s="18">
        <f t="shared" si="15"/>
        <v>12478</v>
      </c>
      <c r="J68" s="86" t="s">
        <v>126</v>
      </c>
      <c r="K68" s="80" t="s">
        <v>127</v>
      </c>
      <c r="L68" s="18"/>
      <c r="M68" s="18">
        <v>65445</v>
      </c>
      <c r="N68" s="18">
        <f t="shared" si="16"/>
        <v>65445</v>
      </c>
      <c r="O68" s="18"/>
      <c r="P68" s="18">
        <v>12478</v>
      </c>
      <c r="Q68" s="18">
        <f t="shared" si="17"/>
        <v>12478</v>
      </c>
      <c r="R68" s="86" t="s">
        <v>138</v>
      </c>
      <c r="S68" s="80"/>
      <c r="T68" s="18"/>
      <c r="U68" s="18"/>
      <c r="V68" s="18">
        <f t="shared" si="0"/>
        <v>0</v>
      </c>
      <c r="W68" s="18"/>
      <c r="X68" s="18"/>
      <c r="Y68" s="18">
        <f t="shared" si="1"/>
        <v>0</v>
      </c>
      <c r="Z68" s="86" t="s">
        <v>138</v>
      </c>
      <c r="AA68" s="80"/>
      <c r="AB68" s="18"/>
      <c r="AC68" s="18"/>
      <c r="AD68" s="18">
        <f t="shared" si="2"/>
        <v>0</v>
      </c>
      <c r="AE68" s="18"/>
      <c r="AF68" s="18"/>
      <c r="AG68" s="18">
        <f t="shared" si="3"/>
        <v>0</v>
      </c>
      <c r="AH68" s="86" t="s">
        <v>138</v>
      </c>
      <c r="AI68" s="80"/>
      <c r="AJ68" s="18"/>
      <c r="AK68" s="18"/>
      <c r="AL68" s="18">
        <f t="shared" si="4"/>
        <v>0</v>
      </c>
      <c r="AM68" s="18"/>
      <c r="AN68" s="18"/>
      <c r="AO68" s="18">
        <f t="shared" si="5"/>
        <v>0</v>
      </c>
      <c r="AP68" s="86" t="s">
        <v>138</v>
      </c>
      <c r="AQ68" s="80"/>
      <c r="AR68" s="18"/>
      <c r="AS68" s="18"/>
      <c r="AT68" s="18">
        <f t="shared" si="6"/>
        <v>0</v>
      </c>
      <c r="AU68" s="18"/>
      <c r="AV68" s="18"/>
      <c r="AW68" s="18">
        <f t="shared" si="7"/>
        <v>0</v>
      </c>
      <c r="AX68" s="86" t="s">
        <v>138</v>
      </c>
      <c r="AY68" s="80"/>
      <c r="AZ68" s="18"/>
      <c r="BA68" s="18"/>
      <c r="BB68" s="18">
        <f t="shared" si="8"/>
        <v>0</v>
      </c>
      <c r="BC68" s="18"/>
      <c r="BD68" s="18"/>
      <c r="BE68" s="18">
        <f t="shared" si="9"/>
        <v>0</v>
      </c>
    </row>
    <row r="69" spans="1:57" ht="13.5">
      <c r="A69" s="82" t="s">
        <v>236</v>
      </c>
      <c r="B69" s="76" t="s">
        <v>13</v>
      </c>
      <c r="C69" s="77" t="s">
        <v>14</v>
      </c>
      <c r="D69" s="18">
        <f t="shared" si="10"/>
        <v>11965</v>
      </c>
      <c r="E69" s="18">
        <f t="shared" si="11"/>
        <v>24367</v>
      </c>
      <c r="F69" s="18">
        <f t="shared" si="12"/>
        <v>36332</v>
      </c>
      <c r="G69" s="18">
        <f t="shared" si="13"/>
        <v>140</v>
      </c>
      <c r="H69" s="18">
        <f t="shared" si="14"/>
        <v>5652</v>
      </c>
      <c r="I69" s="18">
        <f t="shared" si="15"/>
        <v>5792</v>
      </c>
      <c r="J69" s="86" t="s">
        <v>126</v>
      </c>
      <c r="K69" s="80" t="s">
        <v>127</v>
      </c>
      <c r="L69" s="18">
        <v>11965</v>
      </c>
      <c r="M69" s="18">
        <v>24367</v>
      </c>
      <c r="N69" s="18">
        <f t="shared" si="16"/>
        <v>36332</v>
      </c>
      <c r="O69" s="18">
        <v>140</v>
      </c>
      <c r="P69" s="18">
        <v>5652</v>
      </c>
      <c r="Q69" s="18">
        <f t="shared" si="17"/>
        <v>5792</v>
      </c>
      <c r="R69" s="86" t="s">
        <v>138</v>
      </c>
      <c r="S69" s="80"/>
      <c r="T69" s="18"/>
      <c r="U69" s="18"/>
      <c r="V69" s="18">
        <f t="shared" si="0"/>
        <v>0</v>
      </c>
      <c r="W69" s="18"/>
      <c r="X69" s="18"/>
      <c r="Y69" s="18">
        <f t="shared" si="1"/>
        <v>0</v>
      </c>
      <c r="Z69" s="86" t="s">
        <v>138</v>
      </c>
      <c r="AA69" s="80"/>
      <c r="AB69" s="18"/>
      <c r="AC69" s="18"/>
      <c r="AD69" s="18">
        <f t="shared" si="2"/>
        <v>0</v>
      </c>
      <c r="AE69" s="18"/>
      <c r="AF69" s="18"/>
      <c r="AG69" s="18">
        <f t="shared" si="3"/>
        <v>0</v>
      </c>
      <c r="AH69" s="86" t="s">
        <v>138</v>
      </c>
      <c r="AI69" s="80"/>
      <c r="AJ69" s="18"/>
      <c r="AK69" s="18"/>
      <c r="AL69" s="18">
        <f t="shared" si="4"/>
        <v>0</v>
      </c>
      <c r="AM69" s="18"/>
      <c r="AN69" s="18"/>
      <c r="AO69" s="18">
        <f t="shared" si="5"/>
        <v>0</v>
      </c>
      <c r="AP69" s="86" t="s">
        <v>138</v>
      </c>
      <c r="AQ69" s="80"/>
      <c r="AR69" s="18"/>
      <c r="AS69" s="18"/>
      <c r="AT69" s="18">
        <f t="shared" si="6"/>
        <v>0</v>
      </c>
      <c r="AU69" s="18"/>
      <c r="AV69" s="18"/>
      <c r="AW69" s="18">
        <f t="shared" si="7"/>
        <v>0</v>
      </c>
      <c r="AX69" s="86" t="s">
        <v>138</v>
      </c>
      <c r="AY69" s="80"/>
      <c r="AZ69" s="18"/>
      <c r="BA69" s="18"/>
      <c r="BB69" s="18">
        <f t="shared" si="8"/>
        <v>0</v>
      </c>
      <c r="BC69" s="18"/>
      <c r="BD69" s="18"/>
      <c r="BE69" s="18">
        <f t="shared" si="9"/>
        <v>0</v>
      </c>
    </row>
    <row r="70" spans="1:57" ht="13.5">
      <c r="A70" s="82" t="s">
        <v>236</v>
      </c>
      <c r="B70" s="76" t="s">
        <v>15</v>
      </c>
      <c r="C70" s="77" t="s">
        <v>16</v>
      </c>
      <c r="D70" s="18">
        <f t="shared" si="10"/>
        <v>12628</v>
      </c>
      <c r="E70" s="18">
        <f t="shared" si="11"/>
        <v>25719</v>
      </c>
      <c r="F70" s="18">
        <f t="shared" si="12"/>
        <v>38347</v>
      </c>
      <c r="G70" s="18">
        <f t="shared" si="13"/>
        <v>123</v>
      </c>
      <c r="H70" s="18">
        <f t="shared" si="14"/>
        <v>4638</v>
      </c>
      <c r="I70" s="18">
        <f t="shared" si="15"/>
        <v>4761</v>
      </c>
      <c r="J70" s="86" t="s">
        <v>126</v>
      </c>
      <c r="K70" s="80" t="s">
        <v>127</v>
      </c>
      <c r="L70" s="18">
        <v>12628</v>
      </c>
      <c r="M70" s="18">
        <v>25719</v>
      </c>
      <c r="N70" s="18">
        <f t="shared" si="16"/>
        <v>38347</v>
      </c>
      <c r="O70" s="18">
        <v>123</v>
      </c>
      <c r="P70" s="18">
        <v>4638</v>
      </c>
      <c r="Q70" s="18">
        <f t="shared" si="17"/>
        <v>4761</v>
      </c>
      <c r="R70" s="86" t="s">
        <v>138</v>
      </c>
      <c r="S70" s="80"/>
      <c r="T70" s="18"/>
      <c r="U70" s="18"/>
      <c r="V70" s="18">
        <f t="shared" si="0"/>
        <v>0</v>
      </c>
      <c r="W70" s="18"/>
      <c r="X70" s="18"/>
      <c r="Y70" s="18">
        <f t="shared" si="1"/>
        <v>0</v>
      </c>
      <c r="Z70" s="86" t="s">
        <v>138</v>
      </c>
      <c r="AA70" s="80"/>
      <c r="AB70" s="18"/>
      <c r="AC70" s="18"/>
      <c r="AD70" s="18">
        <f t="shared" si="2"/>
        <v>0</v>
      </c>
      <c r="AE70" s="18"/>
      <c r="AF70" s="18"/>
      <c r="AG70" s="18">
        <f t="shared" si="3"/>
        <v>0</v>
      </c>
      <c r="AH70" s="86" t="s">
        <v>138</v>
      </c>
      <c r="AI70" s="80"/>
      <c r="AJ70" s="18"/>
      <c r="AK70" s="18"/>
      <c r="AL70" s="18">
        <f t="shared" si="4"/>
        <v>0</v>
      </c>
      <c r="AM70" s="18"/>
      <c r="AN70" s="18"/>
      <c r="AO70" s="18">
        <f t="shared" si="5"/>
        <v>0</v>
      </c>
      <c r="AP70" s="86" t="s">
        <v>138</v>
      </c>
      <c r="AQ70" s="80"/>
      <c r="AR70" s="18"/>
      <c r="AS70" s="18"/>
      <c r="AT70" s="18">
        <f t="shared" si="6"/>
        <v>0</v>
      </c>
      <c r="AU70" s="18"/>
      <c r="AV70" s="18"/>
      <c r="AW70" s="18">
        <f t="shared" si="7"/>
        <v>0</v>
      </c>
      <c r="AX70" s="86" t="s">
        <v>138</v>
      </c>
      <c r="AY70" s="80"/>
      <c r="AZ70" s="18"/>
      <c r="BA70" s="18"/>
      <c r="BB70" s="18">
        <f t="shared" si="8"/>
        <v>0</v>
      </c>
      <c r="BC70" s="18"/>
      <c r="BD70" s="18"/>
      <c r="BE70" s="18">
        <f t="shared" si="9"/>
        <v>0</v>
      </c>
    </row>
    <row r="71" spans="1:57" ht="13.5">
      <c r="A71" s="82" t="s">
        <v>236</v>
      </c>
      <c r="B71" s="76" t="s">
        <v>17</v>
      </c>
      <c r="C71" s="77" t="s">
        <v>18</v>
      </c>
      <c r="D71" s="18">
        <f t="shared" si="10"/>
        <v>7497</v>
      </c>
      <c r="E71" s="18">
        <f t="shared" si="11"/>
        <v>15267</v>
      </c>
      <c r="F71" s="18">
        <f t="shared" si="12"/>
        <v>22764</v>
      </c>
      <c r="G71" s="18">
        <f t="shared" si="13"/>
        <v>70</v>
      </c>
      <c r="H71" s="18">
        <f t="shared" si="14"/>
        <v>2380</v>
      </c>
      <c r="I71" s="18">
        <f t="shared" si="15"/>
        <v>2450</v>
      </c>
      <c r="J71" s="86" t="s">
        <v>126</v>
      </c>
      <c r="K71" s="80" t="s">
        <v>127</v>
      </c>
      <c r="L71" s="18">
        <v>7497</v>
      </c>
      <c r="M71" s="18">
        <v>15267</v>
      </c>
      <c r="N71" s="18">
        <f t="shared" si="16"/>
        <v>22764</v>
      </c>
      <c r="O71" s="18">
        <v>70</v>
      </c>
      <c r="P71" s="18">
        <v>2380</v>
      </c>
      <c r="Q71" s="18">
        <f t="shared" si="17"/>
        <v>2450</v>
      </c>
      <c r="R71" s="86" t="s">
        <v>138</v>
      </c>
      <c r="S71" s="80"/>
      <c r="T71" s="18"/>
      <c r="U71" s="18"/>
      <c r="V71" s="18">
        <f t="shared" si="0"/>
        <v>0</v>
      </c>
      <c r="W71" s="18"/>
      <c r="X71" s="18"/>
      <c r="Y71" s="18">
        <f t="shared" si="1"/>
        <v>0</v>
      </c>
      <c r="Z71" s="86" t="s">
        <v>138</v>
      </c>
      <c r="AA71" s="80"/>
      <c r="AB71" s="18"/>
      <c r="AC71" s="18"/>
      <c r="AD71" s="18">
        <f t="shared" si="2"/>
        <v>0</v>
      </c>
      <c r="AE71" s="18"/>
      <c r="AF71" s="18"/>
      <c r="AG71" s="18">
        <f t="shared" si="3"/>
        <v>0</v>
      </c>
      <c r="AH71" s="86" t="s">
        <v>138</v>
      </c>
      <c r="AI71" s="80"/>
      <c r="AJ71" s="18"/>
      <c r="AK71" s="18"/>
      <c r="AL71" s="18">
        <f t="shared" si="4"/>
        <v>0</v>
      </c>
      <c r="AM71" s="18"/>
      <c r="AN71" s="18"/>
      <c r="AO71" s="18">
        <f t="shared" si="5"/>
        <v>0</v>
      </c>
      <c r="AP71" s="86" t="s">
        <v>138</v>
      </c>
      <c r="AQ71" s="80"/>
      <c r="AR71" s="18"/>
      <c r="AS71" s="18"/>
      <c r="AT71" s="18">
        <f t="shared" si="6"/>
        <v>0</v>
      </c>
      <c r="AU71" s="18"/>
      <c r="AV71" s="18"/>
      <c r="AW71" s="18">
        <f t="shared" si="7"/>
        <v>0</v>
      </c>
      <c r="AX71" s="86" t="s">
        <v>138</v>
      </c>
      <c r="AY71" s="80"/>
      <c r="AZ71" s="18"/>
      <c r="BA71" s="18"/>
      <c r="BB71" s="18">
        <f t="shared" si="8"/>
        <v>0</v>
      </c>
      <c r="BC71" s="18"/>
      <c r="BD71" s="18"/>
      <c r="BE71" s="18">
        <f t="shared" si="9"/>
        <v>0</v>
      </c>
    </row>
    <row r="72" spans="1:57" ht="13.5">
      <c r="A72" s="82" t="s">
        <v>236</v>
      </c>
      <c r="B72" s="76" t="s">
        <v>19</v>
      </c>
      <c r="C72" s="77" t="s">
        <v>20</v>
      </c>
      <c r="D72" s="18">
        <f t="shared" si="10"/>
        <v>4159</v>
      </c>
      <c r="E72" s="18">
        <f t="shared" si="11"/>
        <v>8471</v>
      </c>
      <c r="F72" s="18">
        <f t="shared" si="12"/>
        <v>12630</v>
      </c>
      <c r="G72" s="18">
        <f t="shared" si="13"/>
        <v>60</v>
      </c>
      <c r="H72" s="18">
        <f t="shared" si="14"/>
        <v>2072</v>
      </c>
      <c r="I72" s="18">
        <f t="shared" si="15"/>
        <v>2132</v>
      </c>
      <c r="J72" s="86" t="s">
        <v>126</v>
      </c>
      <c r="K72" s="80" t="s">
        <v>127</v>
      </c>
      <c r="L72" s="18">
        <v>4159</v>
      </c>
      <c r="M72" s="18">
        <v>8471</v>
      </c>
      <c r="N72" s="18">
        <f t="shared" si="16"/>
        <v>12630</v>
      </c>
      <c r="O72" s="18">
        <v>60</v>
      </c>
      <c r="P72" s="18">
        <v>2072</v>
      </c>
      <c r="Q72" s="18">
        <f t="shared" si="17"/>
        <v>2132</v>
      </c>
      <c r="R72" s="86" t="s">
        <v>138</v>
      </c>
      <c r="S72" s="80"/>
      <c r="T72" s="18"/>
      <c r="U72" s="18"/>
      <c r="V72" s="18">
        <f t="shared" si="0"/>
        <v>0</v>
      </c>
      <c r="W72" s="18"/>
      <c r="X72" s="18"/>
      <c r="Y72" s="18">
        <f t="shared" si="1"/>
        <v>0</v>
      </c>
      <c r="Z72" s="86" t="s">
        <v>138</v>
      </c>
      <c r="AA72" s="80"/>
      <c r="AB72" s="18"/>
      <c r="AC72" s="18"/>
      <c r="AD72" s="18">
        <f t="shared" si="2"/>
        <v>0</v>
      </c>
      <c r="AE72" s="18"/>
      <c r="AF72" s="18"/>
      <c r="AG72" s="18">
        <f t="shared" si="3"/>
        <v>0</v>
      </c>
      <c r="AH72" s="86" t="s">
        <v>138</v>
      </c>
      <c r="AI72" s="80"/>
      <c r="AJ72" s="18"/>
      <c r="AK72" s="18"/>
      <c r="AL72" s="18">
        <f t="shared" si="4"/>
        <v>0</v>
      </c>
      <c r="AM72" s="18"/>
      <c r="AN72" s="18"/>
      <c r="AO72" s="18">
        <f t="shared" si="5"/>
        <v>0</v>
      </c>
      <c r="AP72" s="86" t="s">
        <v>138</v>
      </c>
      <c r="AQ72" s="80"/>
      <c r="AR72" s="18"/>
      <c r="AS72" s="18"/>
      <c r="AT72" s="18">
        <f t="shared" si="6"/>
        <v>0</v>
      </c>
      <c r="AU72" s="18"/>
      <c r="AV72" s="18"/>
      <c r="AW72" s="18">
        <f t="shared" si="7"/>
        <v>0</v>
      </c>
      <c r="AX72" s="86" t="s">
        <v>138</v>
      </c>
      <c r="AY72" s="80"/>
      <c r="AZ72" s="18"/>
      <c r="BA72" s="18"/>
      <c r="BB72" s="18">
        <f t="shared" si="8"/>
        <v>0</v>
      </c>
      <c r="BC72" s="18"/>
      <c r="BD72" s="18"/>
      <c r="BE72" s="18">
        <f t="shared" si="9"/>
        <v>0</v>
      </c>
    </row>
    <row r="73" spans="1:57" ht="13.5">
      <c r="A73" s="82" t="s">
        <v>236</v>
      </c>
      <c r="B73" s="76" t="s">
        <v>21</v>
      </c>
      <c r="C73" s="77" t="s">
        <v>22</v>
      </c>
      <c r="D73" s="18">
        <f t="shared" si="10"/>
        <v>34624</v>
      </c>
      <c r="E73" s="18">
        <f t="shared" si="11"/>
        <v>25657</v>
      </c>
      <c r="F73" s="18">
        <f t="shared" si="12"/>
        <v>60281</v>
      </c>
      <c r="G73" s="18">
        <f t="shared" si="13"/>
        <v>0</v>
      </c>
      <c r="H73" s="18">
        <f t="shared" si="14"/>
        <v>2962</v>
      </c>
      <c r="I73" s="18">
        <f t="shared" si="15"/>
        <v>2962</v>
      </c>
      <c r="J73" s="86" t="s">
        <v>373</v>
      </c>
      <c r="K73" s="80" t="s">
        <v>384</v>
      </c>
      <c r="L73" s="18">
        <v>34624</v>
      </c>
      <c r="M73" s="18">
        <v>25657</v>
      </c>
      <c r="N73" s="18">
        <f t="shared" si="16"/>
        <v>60281</v>
      </c>
      <c r="O73" s="18"/>
      <c r="P73" s="18">
        <v>2962</v>
      </c>
      <c r="Q73" s="18">
        <f t="shared" si="17"/>
        <v>2962</v>
      </c>
      <c r="R73" s="86" t="s">
        <v>138</v>
      </c>
      <c r="S73" s="80"/>
      <c r="T73" s="18"/>
      <c r="U73" s="18"/>
      <c r="V73" s="18">
        <f aca="true" t="shared" si="18" ref="V73:V117">SUM(T73:U73)</f>
        <v>0</v>
      </c>
      <c r="W73" s="18"/>
      <c r="X73" s="18"/>
      <c r="Y73" s="18">
        <f aca="true" t="shared" si="19" ref="Y73:Y117">SUM(W73:X73)</f>
        <v>0</v>
      </c>
      <c r="Z73" s="86" t="s">
        <v>138</v>
      </c>
      <c r="AA73" s="80"/>
      <c r="AB73" s="18"/>
      <c r="AC73" s="18"/>
      <c r="AD73" s="18">
        <f aca="true" t="shared" si="20" ref="AD73:AD117">SUM(AB73:AC73)</f>
        <v>0</v>
      </c>
      <c r="AE73" s="18"/>
      <c r="AF73" s="18"/>
      <c r="AG73" s="18">
        <f aca="true" t="shared" si="21" ref="AG73:AG117">SUM(AE73:AF73)</f>
        <v>0</v>
      </c>
      <c r="AH73" s="86" t="s">
        <v>138</v>
      </c>
      <c r="AI73" s="80"/>
      <c r="AJ73" s="18"/>
      <c r="AK73" s="18"/>
      <c r="AL73" s="18">
        <f aca="true" t="shared" si="22" ref="AL73:AL117">SUM(AJ73:AK73)</f>
        <v>0</v>
      </c>
      <c r="AM73" s="18"/>
      <c r="AN73" s="18"/>
      <c r="AO73" s="18">
        <f aca="true" t="shared" si="23" ref="AO73:AO117">SUM(AM73:AN73)</f>
        <v>0</v>
      </c>
      <c r="AP73" s="86" t="s">
        <v>138</v>
      </c>
      <c r="AQ73" s="80"/>
      <c r="AR73" s="18"/>
      <c r="AS73" s="18"/>
      <c r="AT73" s="18">
        <f aca="true" t="shared" si="24" ref="AT73:AT117">SUM(AR73:AS73)</f>
        <v>0</v>
      </c>
      <c r="AU73" s="18"/>
      <c r="AV73" s="18"/>
      <c r="AW73" s="18">
        <f aca="true" t="shared" si="25" ref="AW73:AW117">SUM(AU73:AV73)</f>
        <v>0</v>
      </c>
      <c r="AX73" s="86" t="s">
        <v>138</v>
      </c>
      <c r="AY73" s="80"/>
      <c r="AZ73" s="18"/>
      <c r="BA73" s="18"/>
      <c r="BB73" s="18">
        <f aca="true" t="shared" si="26" ref="BB73:BB117">SUM(AZ73:BA73)</f>
        <v>0</v>
      </c>
      <c r="BC73" s="18"/>
      <c r="BD73" s="18"/>
      <c r="BE73" s="18">
        <f aca="true" t="shared" si="27" ref="BE73:BE117">SUM(BC73:BD73)</f>
        <v>0</v>
      </c>
    </row>
    <row r="74" spans="1:57" ht="13.5">
      <c r="A74" s="82" t="s">
        <v>236</v>
      </c>
      <c r="B74" s="76" t="s">
        <v>23</v>
      </c>
      <c r="C74" s="77" t="s">
        <v>24</v>
      </c>
      <c r="D74" s="18">
        <f t="shared" si="10"/>
        <v>36282</v>
      </c>
      <c r="E74" s="18">
        <f t="shared" si="11"/>
        <v>30922</v>
      </c>
      <c r="F74" s="18">
        <f t="shared" si="12"/>
        <v>67204</v>
      </c>
      <c r="G74" s="18">
        <f t="shared" si="13"/>
        <v>0</v>
      </c>
      <c r="H74" s="18">
        <f t="shared" si="14"/>
        <v>6230</v>
      </c>
      <c r="I74" s="18">
        <f t="shared" si="15"/>
        <v>6230</v>
      </c>
      <c r="J74" s="86" t="s">
        <v>373</v>
      </c>
      <c r="K74" s="80" t="s">
        <v>384</v>
      </c>
      <c r="L74" s="18">
        <v>36282</v>
      </c>
      <c r="M74" s="18">
        <v>30922</v>
      </c>
      <c r="N74" s="18">
        <f t="shared" si="16"/>
        <v>67204</v>
      </c>
      <c r="O74" s="18"/>
      <c r="P74" s="18">
        <v>6230</v>
      </c>
      <c r="Q74" s="18">
        <f t="shared" si="17"/>
        <v>6230</v>
      </c>
      <c r="R74" s="86" t="s">
        <v>138</v>
      </c>
      <c r="S74" s="80"/>
      <c r="T74" s="18"/>
      <c r="U74" s="18"/>
      <c r="V74" s="18">
        <f t="shared" si="18"/>
        <v>0</v>
      </c>
      <c r="W74" s="18"/>
      <c r="X74" s="18"/>
      <c r="Y74" s="18">
        <f t="shared" si="19"/>
        <v>0</v>
      </c>
      <c r="Z74" s="86" t="s">
        <v>138</v>
      </c>
      <c r="AA74" s="80"/>
      <c r="AB74" s="18"/>
      <c r="AC74" s="18"/>
      <c r="AD74" s="18">
        <f t="shared" si="20"/>
        <v>0</v>
      </c>
      <c r="AE74" s="18"/>
      <c r="AF74" s="18"/>
      <c r="AG74" s="18">
        <f t="shared" si="21"/>
        <v>0</v>
      </c>
      <c r="AH74" s="86" t="s">
        <v>138</v>
      </c>
      <c r="AI74" s="80"/>
      <c r="AJ74" s="18"/>
      <c r="AK74" s="18"/>
      <c r="AL74" s="18">
        <f t="shared" si="22"/>
        <v>0</v>
      </c>
      <c r="AM74" s="18"/>
      <c r="AN74" s="18"/>
      <c r="AO74" s="18">
        <f t="shared" si="23"/>
        <v>0</v>
      </c>
      <c r="AP74" s="86" t="s">
        <v>138</v>
      </c>
      <c r="AQ74" s="80"/>
      <c r="AR74" s="18"/>
      <c r="AS74" s="18"/>
      <c r="AT74" s="18">
        <f t="shared" si="24"/>
        <v>0</v>
      </c>
      <c r="AU74" s="18"/>
      <c r="AV74" s="18"/>
      <c r="AW74" s="18">
        <f t="shared" si="25"/>
        <v>0</v>
      </c>
      <c r="AX74" s="86" t="s">
        <v>138</v>
      </c>
      <c r="AY74" s="80"/>
      <c r="AZ74" s="18"/>
      <c r="BA74" s="18"/>
      <c r="BB74" s="18">
        <f t="shared" si="26"/>
        <v>0</v>
      </c>
      <c r="BC74" s="18"/>
      <c r="BD74" s="18"/>
      <c r="BE74" s="18">
        <f t="shared" si="27"/>
        <v>0</v>
      </c>
    </row>
    <row r="75" spans="1:57" ht="13.5">
      <c r="A75" s="82" t="s">
        <v>236</v>
      </c>
      <c r="B75" s="76" t="s">
        <v>25</v>
      </c>
      <c r="C75" s="77" t="s">
        <v>26</v>
      </c>
      <c r="D75" s="18">
        <f aca="true" t="shared" si="28" ref="D75:D117">L75+T75+AB75+AJ75+AR75+AZ75</f>
        <v>56245</v>
      </c>
      <c r="E75" s="18">
        <f aca="true" t="shared" si="29" ref="E75:E117">M75+U75+AC75+AK75+AS75+BA75</f>
        <v>36414</v>
      </c>
      <c r="F75" s="18">
        <f aca="true" t="shared" si="30" ref="F75:F117">D75+E75</f>
        <v>92659</v>
      </c>
      <c r="G75" s="18">
        <f aca="true" t="shared" si="31" ref="G75:G117">O75+W75+AE75+AM75+AU75+BC75</f>
        <v>0</v>
      </c>
      <c r="H75" s="18">
        <f aca="true" t="shared" si="32" ref="H75:H117">P75+X75+AF75+AN75+AV75+BD75</f>
        <v>7379</v>
      </c>
      <c r="I75" s="18">
        <f aca="true" t="shared" si="33" ref="I75:I117">G75+H75</f>
        <v>7379</v>
      </c>
      <c r="J75" s="86" t="s">
        <v>373</v>
      </c>
      <c r="K75" s="80" t="s">
        <v>384</v>
      </c>
      <c r="L75" s="18">
        <v>56245</v>
      </c>
      <c r="M75" s="18">
        <v>36414</v>
      </c>
      <c r="N75" s="18">
        <f aca="true" t="shared" si="34" ref="N75:N117">SUM(L75:M75)</f>
        <v>92659</v>
      </c>
      <c r="O75" s="18"/>
      <c r="P75" s="18">
        <v>7379</v>
      </c>
      <c r="Q75" s="18">
        <f aca="true" t="shared" si="35" ref="Q75:Q117">SUM(O75:P75)</f>
        <v>7379</v>
      </c>
      <c r="R75" s="86" t="s">
        <v>138</v>
      </c>
      <c r="S75" s="80"/>
      <c r="T75" s="18"/>
      <c r="U75" s="18"/>
      <c r="V75" s="18">
        <f t="shared" si="18"/>
        <v>0</v>
      </c>
      <c r="W75" s="18"/>
      <c r="X75" s="18"/>
      <c r="Y75" s="18">
        <f t="shared" si="19"/>
        <v>0</v>
      </c>
      <c r="Z75" s="86" t="s">
        <v>138</v>
      </c>
      <c r="AA75" s="80"/>
      <c r="AB75" s="18"/>
      <c r="AC75" s="18"/>
      <c r="AD75" s="18">
        <f t="shared" si="20"/>
        <v>0</v>
      </c>
      <c r="AE75" s="18"/>
      <c r="AF75" s="18"/>
      <c r="AG75" s="18">
        <f t="shared" si="21"/>
        <v>0</v>
      </c>
      <c r="AH75" s="86" t="s">
        <v>138</v>
      </c>
      <c r="AI75" s="80"/>
      <c r="AJ75" s="18"/>
      <c r="AK75" s="18"/>
      <c r="AL75" s="18">
        <f t="shared" si="22"/>
        <v>0</v>
      </c>
      <c r="AM75" s="18"/>
      <c r="AN75" s="18"/>
      <c r="AO75" s="18">
        <f t="shared" si="23"/>
        <v>0</v>
      </c>
      <c r="AP75" s="86" t="s">
        <v>138</v>
      </c>
      <c r="AQ75" s="80"/>
      <c r="AR75" s="18"/>
      <c r="AS75" s="18"/>
      <c r="AT75" s="18">
        <f t="shared" si="24"/>
        <v>0</v>
      </c>
      <c r="AU75" s="18"/>
      <c r="AV75" s="18"/>
      <c r="AW75" s="18">
        <f t="shared" si="25"/>
        <v>0</v>
      </c>
      <c r="AX75" s="86" t="s">
        <v>138</v>
      </c>
      <c r="AY75" s="80"/>
      <c r="AZ75" s="18"/>
      <c r="BA75" s="18"/>
      <c r="BB75" s="18">
        <f t="shared" si="26"/>
        <v>0</v>
      </c>
      <c r="BC75" s="18"/>
      <c r="BD75" s="18"/>
      <c r="BE75" s="18">
        <f t="shared" si="27"/>
        <v>0</v>
      </c>
    </row>
    <row r="76" spans="1:57" ht="13.5">
      <c r="A76" s="82" t="s">
        <v>236</v>
      </c>
      <c r="B76" s="76" t="s">
        <v>27</v>
      </c>
      <c r="C76" s="77" t="s">
        <v>232</v>
      </c>
      <c r="D76" s="18">
        <f t="shared" si="28"/>
        <v>24411</v>
      </c>
      <c r="E76" s="18">
        <f t="shared" si="29"/>
        <v>42775</v>
      </c>
      <c r="F76" s="18">
        <f t="shared" si="30"/>
        <v>67186</v>
      </c>
      <c r="G76" s="18">
        <f t="shared" si="31"/>
        <v>2</v>
      </c>
      <c r="H76" s="18">
        <f t="shared" si="32"/>
        <v>9460</v>
      </c>
      <c r="I76" s="18">
        <f t="shared" si="33"/>
        <v>9462</v>
      </c>
      <c r="J76" s="86" t="s">
        <v>126</v>
      </c>
      <c r="K76" s="80" t="s">
        <v>127</v>
      </c>
      <c r="L76" s="18">
        <v>21003</v>
      </c>
      <c r="M76" s="18">
        <v>42775</v>
      </c>
      <c r="N76" s="18">
        <f t="shared" si="34"/>
        <v>63778</v>
      </c>
      <c r="O76" s="18">
        <v>2</v>
      </c>
      <c r="P76" s="18">
        <v>7551</v>
      </c>
      <c r="Q76" s="18">
        <f t="shared" si="35"/>
        <v>7553</v>
      </c>
      <c r="R76" s="86" t="s">
        <v>373</v>
      </c>
      <c r="S76" s="80" t="s">
        <v>384</v>
      </c>
      <c r="T76" s="18">
        <v>3408</v>
      </c>
      <c r="U76" s="18"/>
      <c r="V76" s="18">
        <f t="shared" si="18"/>
        <v>3408</v>
      </c>
      <c r="W76" s="18"/>
      <c r="X76" s="18">
        <v>1909</v>
      </c>
      <c r="Y76" s="18">
        <f t="shared" si="19"/>
        <v>1909</v>
      </c>
      <c r="Z76" s="86" t="s">
        <v>138</v>
      </c>
      <c r="AA76" s="80"/>
      <c r="AB76" s="18"/>
      <c r="AC76" s="18"/>
      <c r="AD76" s="18">
        <f t="shared" si="20"/>
        <v>0</v>
      </c>
      <c r="AE76" s="18"/>
      <c r="AF76" s="18"/>
      <c r="AG76" s="18">
        <f t="shared" si="21"/>
        <v>0</v>
      </c>
      <c r="AH76" s="86" t="s">
        <v>138</v>
      </c>
      <c r="AI76" s="80"/>
      <c r="AJ76" s="18"/>
      <c r="AK76" s="18"/>
      <c r="AL76" s="18">
        <f t="shared" si="22"/>
        <v>0</v>
      </c>
      <c r="AM76" s="18"/>
      <c r="AN76" s="18"/>
      <c r="AO76" s="18">
        <f t="shared" si="23"/>
        <v>0</v>
      </c>
      <c r="AP76" s="86" t="s">
        <v>138</v>
      </c>
      <c r="AQ76" s="80"/>
      <c r="AR76" s="18"/>
      <c r="AS76" s="18"/>
      <c r="AT76" s="18">
        <f t="shared" si="24"/>
        <v>0</v>
      </c>
      <c r="AU76" s="18"/>
      <c r="AV76" s="18"/>
      <c r="AW76" s="18">
        <f t="shared" si="25"/>
        <v>0</v>
      </c>
      <c r="AX76" s="86" t="s">
        <v>138</v>
      </c>
      <c r="AY76" s="80"/>
      <c r="AZ76" s="18"/>
      <c r="BA76" s="18"/>
      <c r="BB76" s="18">
        <f t="shared" si="26"/>
        <v>0</v>
      </c>
      <c r="BC76" s="18"/>
      <c r="BD76" s="18"/>
      <c r="BE76" s="18">
        <f t="shared" si="27"/>
        <v>0</v>
      </c>
    </row>
    <row r="77" spans="1:57" ht="13.5">
      <c r="A77" s="82" t="s">
        <v>236</v>
      </c>
      <c r="B77" s="76" t="s">
        <v>28</v>
      </c>
      <c r="C77" s="77" t="s">
        <v>219</v>
      </c>
      <c r="D77" s="18">
        <f t="shared" si="28"/>
        <v>4645</v>
      </c>
      <c r="E77" s="18">
        <f t="shared" si="29"/>
        <v>43398</v>
      </c>
      <c r="F77" s="18">
        <f t="shared" si="30"/>
        <v>48043</v>
      </c>
      <c r="G77" s="18">
        <f t="shared" si="31"/>
        <v>0</v>
      </c>
      <c r="H77" s="18">
        <f t="shared" si="32"/>
        <v>14707</v>
      </c>
      <c r="I77" s="18">
        <f t="shared" si="33"/>
        <v>14707</v>
      </c>
      <c r="J77" s="86" t="s">
        <v>365</v>
      </c>
      <c r="K77" s="80" t="s">
        <v>366</v>
      </c>
      <c r="L77" s="18">
        <v>4645</v>
      </c>
      <c r="M77" s="18">
        <v>43398</v>
      </c>
      <c r="N77" s="18">
        <f t="shared" si="34"/>
        <v>48043</v>
      </c>
      <c r="O77" s="18"/>
      <c r="P77" s="18">
        <v>14707</v>
      </c>
      <c r="Q77" s="18">
        <f t="shared" si="35"/>
        <v>14707</v>
      </c>
      <c r="R77" s="86" t="s">
        <v>138</v>
      </c>
      <c r="S77" s="80"/>
      <c r="T77" s="18"/>
      <c r="U77" s="18"/>
      <c r="V77" s="18">
        <f t="shared" si="18"/>
        <v>0</v>
      </c>
      <c r="W77" s="18"/>
      <c r="X77" s="18"/>
      <c r="Y77" s="18">
        <f t="shared" si="19"/>
        <v>0</v>
      </c>
      <c r="Z77" s="86" t="s">
        <v>138</v>
      </c>
      <c r="AA77" s="80"/>
      <c r="AB77" s="18"/>
      <c r="AC77" s="18"/>
      <c r="AD77" s="18">
        <f t="shared" si="20"/>
        <v>0</v>
      </c>
      <c r="AE77" s="18"/>
      <c r="AF77" s="18"/>
      <c r="AG77" s="18">
        <f t="shared" si="21"/>
        <v>0</v>
      </c>
      <c r="AH77" s="86" t="s">
        <v>138</v>
      </c>
      <c r="AI77" s="80"/>
      <c r="AJ77" s="18"/>
      <c r="AK77" s="18"/>
      <c r="AL77" s="18">
        <f t="shared" si="22"/>
        <v>0</v>
      </c>
      <c r="AM77" s="18"/>
      <c r="AN77" s="18"/>
      <c r="AO77" s="18">
        <f t="shared" si="23"/>
        <v>0</v>
      </c>
      <c r="AP77" s="86" t="s">
        <v>138</v>
      </c>
      <c r="AQ77" s="80"/>
      <c r="AR77" s="18"/>
      <c r="AS77" s="18"/>
      <c r="AT77" s="18">
        <f t="shared" si="24"/>
        <v>0</v>
      </c>
      <c r="AU77" s="18"/>
      <c r="AV77" s="18"/>
      <c r="AW77" s="18">
        <f t="shared" si="25"/>
        <v>0</v>
      </c>
      <c r="AX77" s="86" t="s">
        <v>138</v>
      </c>
      <c r="AY77" s="80"/>
      <c r="AZ77" s="18"/>
      <c r="BA77" s="18"/>
      <c r="BB77" s="18">
        <f t="shared" si="26"/>
        <v>0</v>
      </c>
      <c r="BC77" s="18"/>
      <c r="BD77" s="18"/>
      <c r="BE77" s="18">
        <f t="shared" si="27"/>
        <v>0</v>
      </c>
    </row>
    <row r="78" spans="1:57" ht="13.5">
      <c r="A78" s="82" t="s">
        <v>236</v>
      </c>
      <c r="B78" s="76" t="s">
        <v>29</v>
      </c>
      <c r="C78" s="77" t="s">
        <v>30</v>
      </c>
      <c r="D78" s="18">
        <f t="shared" si="28"/>
        <v>0</v>
      </c>
      <c r="E78" s="18">
        <f t="shared" si="29"/>
        <v>55468</v>
      </c>
      <c r="F78" s="18">
        <f t="shared" si="30"/>
        <v>55468</v>
      </c>
      <c r="G78" s="18">
        <f t="shared" si="31"/>
        <v>0</v>
      </c>
      <c r="H78" s="18">
        <f t="shared" si="32"/>
        <v>37424</v>
      </c>
      <c r="I78" s="18">
        <f t="shared" si="33"/>
        <v>37424</v>
      </c>
      <c r="J78" s="86" t="s">
        <v>116</v>
      </c>
      <c r="K78" s="80" t="s">
        <v>117</v>
      </c>
      <c r="L78" s="18"/>
      <c r="M78" s="18">
        <v>55468</v>
      </c>
      <c r="N78" s="18">
        <f t="shared" si="34"/>
        <v>55468</v>
      </c>
      <c r="O78" s="18"/>
      <c r="P78" s="18">
        <v>37424</v>
      </c>
      <c r="Q78" s="18">
        <f t="shared" si="35"/>
        <v>37424</v>
      </c>
      <c r="R78" s="86" t="s">
        <v>138</v>
      </c>
      <c r="S78" s="80"/>
      <c r="T78" s="18"/>
      <c r="U78" s="18"/>
      <c r="V78" s="18">
        <f t="shared" si="18"/>
        <v>0</v>
      </c>
      <c r="W78" s="18"/>
      <c r="X78" s="18"/>
      <c r="Y78" s="18">
        <f t="shared" si="19"/>
        <v>0</v>
      </c>
      <c r="Z78" s="86" t="s">
        <v>138</v>
      </c>
      <c r="AA78" s="80"/>
      <c r="AB78" s="18"/>
      <c r="AC78" s="18"/>
      <c r="AD78" s="18">
        <f t="shared" si="20"/>
        <v>0</v>
      </c>
      <c r="AE78" s="18"/>
      <c r="AF78" s="18"/>
      <c r="AG78" s="18">
        <f t="shared" si="21"/>
        <v>0</v>
      </c>
      <c r="AH78" s="86" t="s">
        <v>138</v>
      </c>
      <c r="AI78" s="80"/>
      <c r="AJ78" s="18"/>
      <c r="AK78" s="18"/>
      <c r="AL78" s="18">
        <f t="shared" si="22"/>
        <v>0</v>
      </c>
      <c r="AM78" s="18"/>
      <c r="AN78" s="18"/>
      <c r="AO78" s="18">
        <f t="shared" si="23"/>
        <v>0</v>
      </c>
      <c r="AP78" s="86" t="s">
        <v>138</v>
      </c>
      <c r="AQ78" s="80"/>
      <c r="AR78" s="18"/>
      <c r="AS78" s="18"/>
      <c r="AT78" s="18">
        <f t="shared" si="24"/>
        <v>0</v>
      </c>
      <c r="AU78" s="18"/>
      <c r="AV78" s="18"/>
      <c r="AW78" s="18">
        <f t="shared" si="25"/>
        <v>0</v>
      </c>
      <c r="AX78" s="86" t="s">
        <v>138</v>
      </c>
      <c r="AY78" s="80"/>
      <c r="AZ78" s="18"/>
      <c r="BA78" s="18"/>
      <c r="BB78" s="18">
        <f t="shared" si="26"/>
        <v>0</v>
      </c>
      <c r="BC78" s="18"/>
      <c r="BD78" s="18"/>
      <c r="BE78" s="18">
        <f t="shared" si="27"/>
        <v>0</v>
      </c>
    </row>
    <row r="79" spans="1:57" ht="13.5">
      <c r="A79" s="82" t="s">
        <v>236</v>
      </c>
      <c r="B79" s="76" t="s">
        <v>31</v>
      </c>
      <c r="C79" s="77" t="s">
        <v>216</v>
      </c>
      <c r="D79" s="18">
        <f t="shared" si="28"/>
        <v>0</v>
      </c>
      <c r="E79" s="18">
        <f t="shared" si="29"/>
        <v>27144</v>
      </c>
      <c r="F79" s="18">
        <f t="shared" si="30"/>
        <v>27144</v>
      </c>
      <c r="G79" s="18">
        <f t="shared" si="31"/>
        <v>0</v>
      </c>
      <c r="H79" s="18">
        <f t="shared" si="32"/>
        <v>15833</v>
      </c>
      <c r="I79" s="18">
        <f t="shared" si="33"/>
        <v>15833</v>
      </c>
      <c r="J79" s="86" t="s">
        <v>116</v>
      </c>
      <c r="K79" s="80" t="s">
        <v>117</v>
      </c>
      <c r="L79" s="18"/>
      <c r="M79" s="18">
        <v>27144</v>
      </c>
      <c r="N79" s="18">
        <f t="shared" si="34"/>
        <v>27144</v>
      </c>
      <c r="O79" s="18"/>
      <c r="P79" s="18">
        <v>15833</v>
      </c>
      <c r="Q79" s="18">
        <f t="shared" si="35"/>
        <v>15833</v>
      </c>
      <c r="R79" s="86" t="s">
        <v>138</v>
      </c>
      <c r="S79" s="80"/>
      <c r="T79" s="18"/>
      <c r="U79" s="18"/>
      <c r="V79" s="18">
        <f t="shared" si="18"/>
        <v>0</v>
      </c>
      <c r="W79" s="18"/>
      <c r="X79" s="18"/>
      <c r="Y79" s="18">
        <f t="shared" si="19"/>
        <v>0</v>
      </c>
      <c r="Z79" s="86" t="s">
        <v>138</v>
      </c>
      <c r="AA79" s="80"/>
      <c r="AB79" s="18"/>
      <c r="AC79" s="18"/>
      <c r="AD79" s="18">
        <f t="shared" si="20"/>
        <v>0</v>
      </c>
      <c r="AE79" s="18"/>
      <c r="AF79" s="18"/>
      <c r="AG79" s="18">
        <f t="shared" si="21"/>
        <v>0</v>
      </c>
      <c r="AH79" s="86" t="s">
        <v>138</v>
      </c>
      <c r="AI79" s="80"/>
      <c r="AJ79" s="18"/>
      <c r="AK79" s="18"/>
      <c r="AL79" s="18">
        <f t="shared" si="22"/>
        <v>0</v>
      </c>
      <c r="AM79" s="18"/>
      <c r="AN79" s="18"/>
      <c r="AO79" s="18">
        <f t="shared" si="23"/>
        <v>0</v>
      </c>
      <c r="AP79" s="86" t="s">
        <v>138</v>
      </c>
      <c r="AQ79" s="80"/>
      <c r="AR79" s="18"/>
      <c r="AS79" s="18"/>
      <c r="AT79" s="18">
        <f t="shared" si="24"/>
        <v>0</v>
      </c>
      <c r="AU79" s="18"/>
      <c r="AV79" s="18"/>
      <c r="AW79" s="18">
        <f t="shared" si="25"/>
        <v>0</v>
      </c>
      <c r="AX79" s="86" t="s">
        <v>138</v>
      </c>
      <c r="AY79" s="80"/>
      <c r="AZ79" s="18"/>
      <c r="BA79" s="18"/>
      <c r="BB79" s="18">
        <f t="shared" si="26"/>
        <v>0</v>
      </c>
      <c r="BC79" s="18"/>
      <c r="BD79" s="18"/>
      <c r="BE79" s="18">
        <f t="shared" si="27"/>
        <v>0</v>
      </c>
    </row>
    <row r="80" spans="1:57" ht="13.5">
      <c r="A80" s="82" t="s">
        <v>236</v>
      </c>
      <c r="B80" s="76" t="s">
        <v>32</v>
      </c>
      <c r="C80" s="77" t="s">
        <v>33</v>
      </c>
      <c r="D80" s="18">
        <f t="shared" si="28"/>
        <v>7562</v>
      </c>
      <c r="E80" s="18">
        <f t="shared" si="29"/>
        <v>5818</v>
      </c>
      <c r="F80" s="18">
        <f t="shared" si="30"/>
        <v>13380</v>
      </c>
      <c r="G80" s="18">
        <f t="shared" si="31"/>
        <v>0</v>
      </c>
      <c r="H80" s="18">
        <f t="shared" si="32"/>
        <v>5727</v>
      </c>
      <c r="I80" s="18">
        <f t="shared" si="33"/>
        <v>5727</v>
      </c>
      <c r="J80" s="86" t="s">
        <v>367</v>
      </c>
      <c r="K80" s="80" t="s">
        <v>381</v>
      </c>
      <c r="L80" s="18">
        <v>7562</v>
      </c>
      <c r="M80" s="18">
        <v>5818</v>
      </c>
      <c r="N80" s="18">
        <f t="shared" si="34"/>
        <v>13380</v>
      </c>
      <c r="O80" s="18"/>
      <c r="P80" s="18">
        <v>5727</v>
      </c>
      <c r="Q80" s="18">
        <f t="shared" si="35"/>
        <v>5727</v>
      </c>
      <c r="R80" s="86" t="s">
        <v>138</v>
      </c>
      <c r="S80" s="80"/>
      <c r="T80" s="18"/>
      <c r="U80" s="18"/>
      <c r="V80" s="18">
        <f t="shared" si="18"/>
        <v>0</v>
      </c>
      <c r="W80" s="18"/>
      <c r="X80" s="18"/>
      <c r="Y80" s="18">
        <f t="shared" si="19"/>
        <v>0</v>
      </c>
      <c r="Z80" s="86" t="s">
        <v>138</v>
      </c>
      <c r="AA80" s="80"/>
      <c r="AB80" s="18"/>
      <c r="AC80" s="18"/>
      <c r="AD80" s="18">
        <f t="shared" si="20"/>
        <v>0</v>
      </c>
      <c r="AE80" s="18"/>
      <c r="AF80" s="18"/>
      <c r="AG80" s="18">
        <f t="shared" si="21"/>
        <v>0</v>
      </c>
      <c r="AH80" s="86" t="s">
        <v>138</v>
      </c>
      <c r="AI80" s="80"/>
      <c r="AJ80" s="18"/>
      <c r="AK80" s="18"/>
      <c r="AL80" s="18">
        <f t="shared" si="22"/>
        <v>0</v>
      </c>
      <c r="AM80" s="18"/>
      <c r="AN80" s="18"/>
      <c r="AO80" s="18">
        <f t="shared" si="23"/>
        <v>0</v>
      </c>
      <c r="AP80" s="86" t="s">
        <v>138</v>
      </c>
      <c r="AQ80" s="80"/>
      <c r="AR80" s="18"/>
      <c r="AS80" s="18"/>
      <c r="AT80" s="18">
        <f t="shared" si="24"/>
        <v>0</v>
      </c>
      <c r="AU80" s="18"/>
      <c r="AV80" s="18"/>
      <c r="AW80" s="18">
        <f t="shared" si="25"/>
        <v>0</v>
      </c>
      <c r="AX80" s="86" t="s">
        <v>138</v>
      </c>
      <c r="AY80" s="80"/>
      <c r="AZ80" s="18"/>
      <c r="BA80" s="18"/>
      <c r="BB80" s="18">
        <f t="shared" si="26"/>
        <v>0</v>
      </c>
      <c r="BC80" s="18"/>
      <c r="BD80" s="18"/>
      <c r="BE80" s="18">
        <f t="shared" si="27"/>
        <v>0</v>
      </c>
    </row>
    <row r="81" spans="1:57" ht="13.5">
      <c r="A81" s="82" t="s">
        <v>236</v>
      </c>
      <c r="B81" s="76" t="s">
        <v>34</v>
      </c>
      <c r="C81" s="77" t="s">
        <v>220</v>
      </c>
      <c r="D81" s="18">
        <f t="shared" si="28"/>
        <v>0</v>
      </c>
      <c r="E81" s="18">
        <f t="shared" si="29"/>
        <v>0</v>
      </c>
      <c r="F81" s="18">
        <f t="shared" si="30"/>
        <v>0</v>
      </c>
      <c r="G81" s="18">
        <f t="shared" si="31"/>
        <v>0</v>
      </c>
      <c r="H81" s="18">
        <f t="shared" si="32"/>
        <v>3144</v>
      </c>
      <c r="I81" s="18">
        <f t="shared" si="33"/>
        <v>3144</v>
      </c>
      <c r="J81" s="86" t="s">
        <v>367</v>
      </c>
      <c r="K81" s="80" t="s">
        <v>381</v>
      </c>
      <c r="L81" s="18"/>
      <c r="M81" s="18"/>
      <c r="N81" s="18">
        <f t="shared" si="34"/>
        <v>0</v>
      </c>
      <c r="O81" s="18"/>
      <c r="P81" s="18">
        <v>3144</v>
      </c>
      <c r="Q81" s="18">
        <f t="shared" si="35"/>
        <v>3144</v>
      </c>
      <c r="R81" s="86" t="s">
        <v>138</v>
      </c>
      <c r="S81" s="80"/>
      <c r="T81" s="18"/>
      <c r="U81" s="18"/>
      <c r="V81" s="18">
        <f t="shared" si="18"/>
        <v>0</v>
      </c>
      <c r="W81" s="18"/>
      <c r="X81" s="18"/>
      <c r="Y81" s="18">
        <f t="shared" si="19"/>
        <v>0</v>
      </c>
      <c r="Z81" s="86" t="s">
        <v>138</v>
      </c>
      <c r="AA81" s="80"/>
      <c r="AB81" s="18"/>
      <c r="AC81" s="18"/>
      <c r="AD81" s="18">
        <f t="shared" si="20"/>
        <v>0</v>
      </c>
      <c r="AE81" s="18"/>
      <c r="AF81" s="18"/>
      <c r="AG81" s="18">
        <f t="shared" si="21"/>
        <v>0</v>
      </c>
      <c r="AH81" s="86" t="s">
        <v>138</v>
      </c>
      <c r="AI81" s="80"/>
      <c r="AJ81" s="18"/>
      <c r="AK81" s="18"/>
      <c r="AL81" s="18">
        <f t="shared" si="22"/>
        <v>0</v>
      </c>
      <c r="AM81" s="18"/>
      <c r="AN81" s="18"/>
      <c r="AO81" s="18">
        <f t="shared" si="23"/>
        <v>0</v>
      </c>
      <c r="AP81" s="86" t="s">
        <v>138</v>
      </c>
      <c r="AQ81" s="80"/>
      <c r="AR81" s="18"/>
      <c r="AS81" s="18"/>
      <c r="AT81" s="18">
        <f t="shared" si="24"/>
        <v>0</v>
      </c>
      <c r="AU81" s="18"/>
      <c r="AV81" s="18"/>
      <c r="AW81" s="18">
        <f t="shared" si="25"/>
        <v>0</v>
      </c>
      <c r="AX81" s="86" t="s">
        <v>138</v>
      </c>
      <c r="AY81" s="80"/>
      <c r="AZ81" s="18"/>
      <c r="BA81" s="18"/>
      <c r="BB81" s="18">
        <f t="shared" si="26"/>
        <v>0</v>
      </c>
      <c r="BC81" s="18"/>
      <c r="BD81" s="18"/>
      <c r="BE81" s="18">
        <f t="shared" si="27"/>
        <v>0</v>
      </c>
    </row>
    <row r="82" spans="1:57" ht="13.5">
      <c r="A82" s="82" t="s">
        <v>236</v>
      </c>
      <c r="B82" s="76" t="s">
        <v>35</v>
      </c>
      <c r="C82" s="77" t="s">
        <v>36</v>
      </c>
      <c r="D82" s="18">
        <f t="shared" si="28"/>
        <v>10537</v>
      </c>
      <c r="E82" s="18">
        <f t="shared" si="29"/>
        <v>21027</v>
      </c>
      <c r="F82" s="18">
        <f t="shared" si="30"/>
        <v>31564</v>
      </c>
      <c r="G82" s="18">
        <f t="shared" si="31"/>
        <v>0</v>
      </c>
      <c r="H82" s="18">
        <f t="shared" si="32"/>
        <v>11320</v>
      </c>
      <c r="I82" s="18">
        <f t="shared" si="33"/>
        <v>11320</v>
      </c>
      <c r="J82" s="86" t="s">
        <v>367</v>
      </c>
      <c r="K82" s="80" t="s">
        <v>381</v>
      </c>
      <c r="L82" s="18">
        <v>10537</v>
      </c>
      <c r="M82" s="18">
        <v>21027</v>
      </c>
      <c r="N82" s="18">
        <f t="shared" si="34"/>
        <v>31564</v>
      </c>
      <c r="O82" s="18">
        <v>0</v>
      </c>
      <c r="P82" s="18">
        <v>11320</v>
      </c>
      <c r="Q82" s="18">
        <f t="shared" si="35"/>
        <v>11320</v>
      </c>
      <c r="R82" s="86" t="s">
        <v>138</v>
      </c>
      <c r="S82" s="80"/>
      <c r="T82" s="18"/>
      <c r="U82" s="18"/>
      <c r="V82" s="18">
        <f t="shared" si="18"/>
        <v>0</v>
      </c>
      <c r="W82" s="18"/>
      <c r="X82" s="18"/>
      <c r="Y82" s="18">
        <f t="shared" si="19"/>
        <v>0</v>
      </c>
      <c r="Z82" s="86" t="s">
        <v>138</v>
      </c>
      <c r="AA82" s="80"/>
      <c r="AB82" s="18"/>
      <c r="AC82" s="18"/>
      <c r="AD82" s="18">
        <f t="shared" si="20"/>
        <v>0</v>
      </c>
      <c r="AE82" s="18"/>
      <c r="AF82" s="18"/>
      <c r="AG82" s="18">
        <f t="shared" si="21"/>
        <v>0</v>
      </c>
      <c r="AH82" s="86" t="s">
        <v>138</v>
      </c>
      <c r="AI82" s="80"/>
      <c r="AJ82" s="18"/>
      <c r="AK82" s="18"/>
      <c r="AL82" s="18">
        <f t="shared" si="22"/>
        <v>0</v>
      </c>
      <c r="AM82" s="18"/>
      <c r="AN82" s="18"/>
      <c r="AO82" s="18">
        <f t="shared" si="23"/>
        <v>0</v>
      </c>
      <c r="AP82" s="86" t="s">
        <v>138</v>
      </c>
      <c r="AQ82" s="80"/>
      <c r="AR82" s="18"/>
      <c r="AS82" s="18"/>
      <c r="AT82" s="18">
        <f t="shared" si="24"/>
        <v>0</v>
      </c>
      <c r="AU82" s="18"/>
      <c r="AV82" s="18"/>
      <c r="AW82" s="18">
        <f t="shared" si="25"/>
        <v>0</v>
      </c>
      <c r="AX82" s="86" t="s">
        <v>138</v>
      </c>
      <c r="AY82" s="80"/>
      <c r="AZ82" s="18"/>
      <c r="BA82" s="18"/>
      <c r="BB82" s="18">
        <f t="shared" si="26"/>
        <v>0</v>
      </c>
      <c r="BC82" s="18"/>
      <c r="BD82" s="18"/>
      <c r="BE82" s="18">
        <f t="shared" si="27"/>
        <v>0</v>
      </c>
    </row>
    <row r="83" spans="1:57" ht="13.5">
      <c r="A83" s="82" t="s">
        <v>236</v>
      </c>
      <c r="B83" s="76" t="s">
        <v>37</v>
      </c>
      <c r="C83" s="77" t="s">
        <v>38</v>
      </c>
      <c r="D83" s="18">
        <f t="shared" si="28"/>
        <v>16786</v>
      </c>
      <c r="E83" s="18">
        <f t="shared" si="29"/>
        <v>27063</v>
      </c>
      <c r="F83" s="18">
        <f t="shared" si="30"/>
        <v>43849</v>
      </c>
      <c r="G83" s="18">
        <f t="shared" si="31"/>
        <v>0</v>
      </c>
      <c r="H83" s="18">
        <f t="shared" si="32"/>
        <v>15578</v>
      </c>
      <c r="I83" s="18">
        <f t="shared" si="33"/>
        <v>15578</v>
      </c>
      <c r="J83" s="86" t="s">
        <v>367</v>
      </c>
      <c r="K83" s="80" t="s">
        <v>381</v>
      </c>
      <c r="L83" s="18">
        <v>16786</v>
      </c>
      <c r="M83" s="18">
        <v>27063</v>
      </c>
      <c r="N83" s="18">
        <f t="shared" si="34"/>
        <v>43849</v>
      </c>
      <c r="O83" s="18"/>
      <c r="P83" s="18">
        <v>15578</v>
      </c>
      <c r="Q83" s="18">
        <f t="shared" si="35"/>
        <v>15578</v>
      </c>
      <c r="R83" s="86" t="s">
        <v>138</v>
      </c>
      <c r="S83" s="80"/>
      <c r="T83" s="18"/>
      <c r="U83" s="18"/>
      <c r="V83" s="18">
        <f t="shared" si="18"/>
        <v>0</v>
      </c>
      <c r="W83" s="18"/>
      <c r="X83" s="18"/>
      <c r="Y83" s="18">
        <f t="shared" si="19"/>
        <v>0</v>
      </c>
      <c r="Z83" s="86" t="s">
        <v>138</v>
      </c>
      <c r="AA83" s="80"/>
      <c r="AB83" s="18"/>
      <c r="AC83" s="18"/>
      <c r="AD83" s="18">
        <f t="shared" si="20"/>
        <v>0</v>
      </c>
      <c r="AE83" s="18"/>
      <c r="AF83" s="18"/>
      <c r="AG83" s="18">
        <f t="shared" si="21"/>
        <v>0</v>
      </c>
      <c r="AH83" s="86" t="s">
        <v>138</v>
      </c>
      <c r="AI83" s="80"/>
      <c r="AJ83" s="18"/>
      <c r="AK83" s="18"/>
      <c r="AL83" s="18">
        <f t="shared" si="22"/>
        <v>0</v>
      </c>
      <c r="AM83" s="18"/>
      <c r="AN83" s="18"/>
      <c r="AO83" s="18">
        <f t="shared" si="23"/>
        <v>0</v>
      </c>
      <c r="AP83" s="86" t="s">
        <v>138</v>
      </c>
      <c r="AQ83" s="80"/>
      <c r="AR83" s="18"/>
      <c r="AS83" s="18"/>
      <c r="AT83" s="18">
        <f t="shared" si="24"/>
        <v>0</v>
      </c>
      <c r="AU83" s="18"/>
      <c r="AV83" s="18"/>
      <c r="AW83" s="18">
        <f t="shared" si="25"/>
        <v>0</v>
      </c>
      <c r="AX83" s="86" t="s">
        <v>138</v>
      </c>
      <c r="AY83" s="80"/>
      <c r="AZ83" s="18"/>
      <c r="BA83" s="18"/>
      <c r="BB83" s="18">
        <f t="shared" si="26"/>
        <v>0</v>
      </c>
      <c r="BC83" s="18"/>
      <c r="BD83" s="18"/>
      <c r="BE83" s="18">
        <f t="shared" si="27"/>
        <v>0</v>
      </c>
    </row>
    <row r="84" spans="1:57" ht="13.5">
      <c r="A84" s="82" t="s">
        <v>236</v>
      </c>
      <c r="B84" s="76" t="s">
        <v>39</v>
      </c>
      <c r="C84" s="77" t="s">
        <v>398</v>
      </c>
      <c r="D84" s="18">
        <f t="shared" si="28"/>
        <v>0</v>
      </c>
      <c r="E84" s="18">
        <f t="shared" si="29"/>
        <v>13318</v>
      </c>
      <c r="F84" s="18">
        <f t="shared" si="30"/>
        <v>13318</v>
      </c>
      <c r="G84" s="18">
        <f t="shared" si="31"/>
        <v>0</v>
      </c>
      <c r="H84" s="18">
        <f t="shared" si="32"/>
        <v>8717</v>
      </c>
      <c r="I84" s="18">
        <f t="shared" si="33"/>
        <v>8717</v>
      </c>
      <c r="J84" s="86" t="s">
        <v>134</v>
      </c>
      <c r="K84" s="80" t="s">
        <v>135</v>
      </c>
      <c r="L84" s="18"/>
      <c r="M84" s="18">
        <v>13318</v>
      </c>
      <c r="N84" s="18">
        <f t="shared" si="34"/>
        <v>13318</v>
      </c>
      <c r="O84" s="18"/>
      <c r="P84" s="18"/>
      <c r="Q84" s="18">
        <f t="shared" si="35"/>
        <v>0</v>
      </c>
      <c r="R84" s="86" t="s">
        <v>118</v>
      </c>
      <c r="S84" s="80" t="s">
        <v>119</v>
      </c>
      <c r="T84" s="18"/>
      <c r="U84" s="18"/>
      <c r="V84" s="18">
        <f t="shared" si="18"/>
        <v>0</v>
      </c>
      <c r="W84" s="18"/>
      <c r="X84" s="18">
        <v>8717</v>
      </c>
      <c r="Y84" s="18">
        <f t="shared" si="19"/>
        <v>8717</v>
      </c>
      <c r="Z84" s="86" t="s">
        <v>138</v>
      </c>
      <c r="AA84" s="80"/>
      <c r="AB84" s="18"/>
      <c r="AC84" s="18"/>
      <c r="AD84" s="18">
        <f t="shared" si="20"/>
        <v>0</v>
      </c>
      <c r="AE84" s="18"/>
      <c r="AF84" s="18"/>
      <c r="AG84" s="18">
        <f t="shared" si="21"/>
        <v>0</v>
      </c>
      <c r="AH84" s="86" t="s">
        <v>138</v>
      </c>
      <c r="AI84" s="80"/>
      <c r="AJ84" s="18"/>
      <c r="AK84" s="18"/>
      <c r="AL84" s="18">
        <f t="shared" si="22"/>
        <v>0</v>
      </c>
      <c r="AM84" s="18"/>
      <c r="AN84" s="18"/>
      <c r="AO84" s="18">
        <f t="shared" si="23"/>
        <v>0</v>
      </c>
      <c r="AP84" s="86" t="s">
        <v>138</v>
      </c>
      <c r="AQ84" s="80"/>
      <c r="AR84" s="18"/>
      <c r="AS84" s="18"/>
      <c r="AT84" s="18">
        <f t="shared" si="24"/>
        <v>0</v>
      </c>
      <c r="AU84" s="18"/>
      <c r="AV84" s="18"/>
      <c r="AW84" s="18">
        <f t="shared" si="25"/>
        <v>0</v>
      </c>
      <c r="AX84" s="86" t="s">
        <v>138</v>
      </c>
      <c r="AY84" s="80"/>
      <c r="AZ84" s="18"/>
      <c r="BA84" s="18"/>
      <c r="BB84" s="18">
        <f t="shared" si="26"/>
        <v>0</v>
      </c>
      <c r="BC84" s="18"/>
      <c r="BD84" s="18"/>
      <c r="BE84" s="18">
        <f t="shared" si="27"/>
        <v>0</v>
      </c>
    </row>
    <row r="85" spans="1:57" ht="13.5">
      <c r="A85" s="82" t="s">
        <v>236</v>
      </c>
      <c r="B85" s="76" t="s">
        <v>40</v>
      </c>
      <c r="C85" s="77" t="s">
        <v>41</v>
      </c>
      <c r="D85" s="18">
        <f t="shared" si="28"/>
        <v>0</v>
      </c>
      <c r="E85" s="18">
        <f t="shared" si="29"/>
        <v>16034</v>
      </c>
      <c r="F85" s="18">
        <f t="shared" si="30"/>
        <v>16034</v>
      </c>
      <c r="G85" s="18">
        <f t="shared" si="31"/>
        <v>0</v>
      </c>
      <c r="H85" s="18">
        <f t="shared" si="32"/>
        <v>10896</v>
      </c>
      <c r="I85" s="18">
        <f t="shared" si="33"/>
        <v>10896</v>
      </c>
      <c r="J85" s="86" t="s">
        <v>118</v>
      </c>
      <c r="K85" s="80" t="s">
        <v>119</v>
      </c>
      <c r="L85" s="18"/>
      <c r="M85" s="18"/>
      <c r="N85" s="18">
        <f t="shared" si="34"/>
        <v>0</v>
      </c>
      <c r="O85" s="18"/>
      <c r="P85" s="18">
        <v>10896</v>
      </c>
      <c r="Q85" s="18">
        <f t="shared" si="35"/>
        <v>10896</v>
      </c>
      <c r="R85" s="86" t="s">
        <v>134</v>
      </c>
      <c r="S85" s="80" t="s">
        <v>135</v>
      </c>
      <c r="T85" s="18"/>
      <c r="U85" s="18">
        <v>16034</v>
      </c>
      <c r="V85" s="18">
        <f t="shared" si="18"/>
        <v>16034</v>
      </c>
      <c r="W85" s="18"/>
      <c r="X85" s="18"/>
      <c r="Y85" s="18">
        <f t="shared" si="19"/>
        <v>0</v>
      </c>
      <c r="Z85" s="86" t="s">
        <v>138</v>
      </c>
      <c r="AA85" s="80"/>
      <c r="AB85" s="18"/>
      <c r="AC85" s="18"/>
      <c r="AD85" s="18">
        <f t="shared" si="20"/>
        <v>0</v>
      </c>
      <c r="AE85" s="18"/>
      <c r="AF85" s="18"/>
      <c r="AG85" s="18">
        <f t="shared" si="21"/>
        <v>0</v>
      </c>
      <c r="AH85" s="86" t="s">
        <v>138</v>
      </c>
      <c r="AI85" s="80"/>
      <c r="AJ85" s="18"/>
      <c r="AK85" s="18"/>
      <c r="AL85" s="18">
        <f t="shared" si="22"/>
        <v>0</v>
      </c>
      <c r="AM85" s="18"/>
      <c r="AN85" s="18"/>
      <c r="AO85" s="18">
        <f t="shared" si="23"/>
        <v>0</v>
      </c>
      <c r="AP85" s="86" t="s">
        <v>138</v>
      </c>
      <c r="AQ85" s="80"/>
      <c r="AR85" s="18"/>
      <c r="AS85" s="18"/>
      <c r="AT85" s="18">
        <f t="shared" si="24"/>
        <v>0</v>
      </c>
      <c r="AU85" s="18"/>
      <c r="AV85" s="18"/>
      <c r="AW85" s="18">
        <f t="shared" si="25"/>
        <v>0</v>
      </c>
      <c r="AX85" s="86" t="s">
        <v>138</v>
      </c>
      <c r="AY85" s="80"/>
      <c r="AZ85" s="18"/>
      <c r="BA85" s="18"/>
      <c r="BB85" s="18">
        <f t="shared" si="26"/>
        <v>0</v>
      </c>
      <c r="BC85" s="18"/>
      <c r="BD85" s="18"/>
      <c r="BE85" s="18">
        <f t="shared" si="27"/>
        <v>0</v>
      </c>
    </row>
    <row r="86" spans="1:57" ht="13.5">
      <c r="A86" s="82" t="s">
        <v>236</v>
      </c>
      <c r="B86" s="76" t="s">
        <v>42</v>
      </c>
      <c r="C86" s="77" t="s">
        <v>43</v>
      </c>
      <c r="D86" s="18">
        <f t="shared" si="28"/>
        <v>2484</v>
      </c>
      <c r="E86" s="18">
        <f t="shared" si="29"/>
        <v>17567</v>
      </c>
      <c r="F86" s="18">
        <f t="shared" si="30"/>
        <v>20051</v>
      </c>
      <c r="G86" s="18">
        <f t="shared" si="31"/>
        <v>0</v>
      </c>
      <c r="H86" s="18">
        <f t="shared" si="32"/>
        <v>11744</v>
      </c>
      <c r="I86" s="18">
        <f t="shared" si="33"/>
        <v>11744</v>
      </c>
      <c r="J86" s="86" t="s">
        <v>134</v>
      </c>
      <c r="K86" s="80" t="s">
        <v>135</v>
      </c>
      <c r="L86" s="18"/>
      <c r="M86" s="18">
        <v>17306</v>
      </c>
      <c r="N86" s="18">
        <f t="shared" si="34"/>
        <v>17306</v>
      </c>
      <c r="O86" s="18"/>
      <c r="P86" s="18"/>
      <c r="Q86" s="18">
        <f t="shared" si="35"/>
        <v>0</v>
      </c>
      <c r="R86" s="86" t="s">
        <v>365</v>
      </c>
      <c r="S86" s="80" t="s">
        <v>366</v>
      </c>
      <c r="T86" s="18">
        <v>2484</v>
      </c>
      <c r="U86" s="18">
        <v>261</v>
      </c>
      <c r="V86" s="18">
        <f t="shared" si="18"/>
        <v>2745</v>
      </c>
      <c r="W86" s="18"/>
      <c r="X86" s="18">
        <v>11744</v>
      </c>
      <c r="Y86" s="18">
        <f t="shared" si="19"/>
        <v>11744</v>
      </c>
      <c r="Z86" s="86" t="s">
        <v>138</v>
      </c>
      <c r="AA86" s="80"/>
      <c r="AB86" s="18"/>
      <c r="AC86" s="18"/>
      <c r="AD86" s="18">
        <f t="shared" si="20"/>
        <v>0</v>
      </c>
      <c r="AE86" s="18"/>
      <c r="AF86" s="18"/>
      <c r="AG86" s="18">
        <f t="shared" si="21"/>
        <v>0</v>
      </c>
      <c r="AH86" s="86" t="s">
        <v>138</v>
      </c>
      <c r="AI86" s="80"/>
      <c r="AJ86" s="18"/>
      <c r="AK86" s="18"/>
      <c r="AL86" s="18">
        <f t="shared" si="22"/>
        <v>0</v>
      </c>
      <c r="AM86" s="18"/>
      <c r="AN86" s="18"/>
      <c r="AO86" s="18">
        <f t="shared" si="23"/>
        <v>0</v>
      </c>
      <c r="AP86" s="86" t="s">
        <v>138</v>
      </c>
      <c r="AQ86" s="80"/>
      <c r="AR86" s="18"/>
      <c r="AS86" s="18"/>
      <c r="AT86" s="18">
        <f t="shared" si="24"/>
        <v>0</v>
      </c>
      <c r="AU86" s="18"/>
      <c r="AV86" s="18"/>
      <c r="AW86" s="18">
        <f t="shared" si="25"/>
        <v>0</v>
      </c>
      <c r="AX86" s="86" t="s">
        <v>138</v>
      </c>
      <c r="AY86" s="80"/>
      <c r="AZ86" s="18"/>
      <c r="BA86" s="18"/>
      <c r="BB86" s="18">
        <f t="shared" si="26"/>
        <v>0</v>
      </c>
      <c r="BC86" s="18"/>
      <c r="BD86" s="18"/>
      <c r="BE86" s="18">
        <f t="shared" si="27"/>
        <v>0</v>
      </c>
    </row>
    <row r="87" spans="1:57" ht="13.5">
      <c r="A87" s="82" t="s">
        <v>236</v>
      </c>
      <c r="B87" s="76" t="s">
        <v>44</v>
      </c>
      <c r="C87" s="77" t="s">
        <v>45</v>
      </c>
      <c r="D87" s="18">
        <f t="shared" si="28"/>
        <v>0</v>
      </c>
      <c r="E87" s="18">
        <f t="shared" si="29"/>
        <v>13518</v>
      </c>
      <c r="F87" s="18">
        <f t="shared" si="30"/>
        <v>13518</v>
      </c>
      <c r="G87" s="18">
        <f t="shared" si="31"/>
        <v>0</v>
      </c>
      <c r="H87" s="18">
        <f t="shared" si="32"/>
        <v>6031</v>
      </c>
      <c r="I87" s="18">
        <f t="shared" si="33"/>
        <v>6031</v>
      </c>
      <c r="J87" s="86" t="s">
        <v>116</v>
      </c>
      <c r="K87" s="80" t="s">
        <v>117</v>
      </c>
      <c r="L87" s="18"/>
      <c r="M87" s="18">
        <v>13518</v>
      </c>
      <c r="N87" s="18">
        <f t="shared" si="34"/>
        <v>13518</v>
      </c>
      <c r="O87" s="18"/>
      <c r="P87" s="18">
        <v>6031</v>
      </c>
      <c r="Q87" s="18">
        <f t="shared" si="35"/>
        <v>6031</v>
      </c>
      <c r="R87" s="86" t="s">
        <v>138</v>
      </c>
      <c r="S87" s="80"/>
      <c r="T87" s="18"/>
      <c r="U87" s="18"/>
      <c r="V87" s="18">
        <f t="shared" si="18"/>
        <v>0</v>
      </c>
      <c r="W87" s="18"/>
      <c r="X87" s="18"/>
      <c r="Y87" s="18">
        <f t="shared" si="19"/>
        <v>0</v>
      </c>
      <c r="Z87" s="86" t="s">
        <v>138</v>
      </c>
      <c r="AA87" s="80"/>
      <c r="AB87" s="18"/>
      <c r="AC87" s="18"/>
      <c r="AD87" s="18">
        <f t="shared" si="20"/>
        <v>0</v>
      </c>
      <c r="AE87" s="18"/>
      <c r="AF87" s="18"/>
      <c r="AG87" s="18">
        <f t="shared" si="21"/>
        <v>0</v>
      </c>
      <c r="AH87" s="86" t="s">
        <v>138</v>
      </c>
      <c r="AI87" s="80"/>
      <c r="AJ87" s="18"/>
      <c r="AK87" s="18"/>
      <c r="AL87" s="18">
        <f t="shared" si="22"/>
        <v>0</v>
      </c>
      <c r="AM87" s="18"/>
      <c r="AN87" s="18"/>
      <c r="AO87" s="18">
        <f t="shared" si="23"/>
        <v>0</v>
      </c>
      <c r="AP87" s="86" t="s">
        <v>138</v>
      </c>
      <c r="AQ87" s="80"/>
      <c r="AR87" s="18"/>
      <c r="AS87" s="18"/>
      <c r="AT87" s="18">
        <f t="shared" si="24"/>
        <v>0</v>
      </c>
      <c r="AU87" s="18"/>
      <c r="AV87" s="18"/>
      <c r="AW87" s="18">
        <f t="shared" si="25"/>
        <v>0</v>
      </c>
      <c r="AX87" s="86" t="s">
        <v>138</v>
      </c>
      <c r="AY87" s="80"/>
      <c r="AZ87" s="18"/>
      <c r="BA87" s="18"/>
      <c r="BB87" s="18">
        <f t="shared" si="26"/>
        <v>0</v>
      </c>
      <c r="BC87" s="18"/>
      <c r="BD87" s="18"/>
      <c r="BE87" s="18">
        <f t="shared" si="27"/>
        <v>0</v>
      </c>
    </row>
    <row r="88" spans="1:57" ht="13.5">
      <c r="A88" s="82" t="s">
        <v>236</v>
      </c>
      <c r="B88" s="76" t="s">
        <v>46</v>
      </c>
      <c r="C88" s="77" t="s">
        <v>47</v>
      </c>
      <c r="D88" s="18">
        <f t="shared" si="28"/>
        <v>0</v>
      </c>
      <c r="E88" s="18">
        <f t="shared" si="29"/>
        <v>9779</v>
      </c>
      <c r="F88" s="18">
        <f t="shared" si="30"/>
        <v>9779</v>
      </c>
      <c r="G88" s="18">
        <f t="shared" si="31"/>
        <v>0</v>
      </c>
      <c r="H88" s="18">
        <f t="shared" si="32"/>
        <v>9807</v>
      </c>
      <c r="I88" s="18">
        <f t="shared" si="33"/>
        <v>9807</v>
      </c>
      <c r="J88" s="86" t="s">
        <v>118</v>
      </c>
      <c r="K88" s="80" t="s">
        <v>119</v>
      </c>
      <c r="L88" s="18"/>
      <c r="M88" s="18"/>
      <c r="N88" s="18">
        <f t="shared" si="34"/>
        <v>0</v>
      </c>
      <c r="O88" s="18"/>
      <c r="P88" s="18">
        <v>9807</v>
      </c>
      <c r="Q88" s="18">
        <f t="shared" si="35"/>
        <v>9807</v>
      </c>
      <c r="R88" s="86" t="s">
        <v>134</v>
      </c>
      <c r="S88" s="80" t="s">
        <v>135</v>
      </c>
      <c r="T88" s="18"/>
      <c r="U88" s="18">
        <v>9779</v>
      </c>
      <c r="V88" s="18">
        <f t="shared" si="18"/>
        <v>9779</v>
      </c>
      <c r="W88" s="18"/>
      <c r="X88" s="18"/>
      <c r="Y88" s="18">
        <f t="shared" si="19"/>
        <v>0</v>
      </c>
      <c r="Z88" s="86" t="s">
        <v>138</v>
      </c>
      <c r="AA88" s="80"/>
      <c r="AB88" s="18"/>
      <c r="AC88" s="18"/>
      <c r="AD88" s="18">
        <f t="shared" si="20"/>
        <v>0</v>
      </c>
      <c r="AE88" s="18"/>
      <c r="AF88" s="18"/>
      <c r="AG88" s="18">
        <f t="shared" si="21"/>
        <v>0</v>
      </c>
      <c r="AH88" s="86" t="s">
        <v>138</v>
      </c>
      <c r="AI88" s="80"/>
      <c r="AJ88" s="18"/>
      <c r="AK88" s="18"/>
      <c r="AL88" s="18">
        <f t="shared" si="22"/>
        <v>0</v>
      </c>
      <c r="AM88" s="18"/>
      <c r="AN88" s="18"/>
      <c r="AO88" s="18">
        <f t="shared" si="23"/>
        <v>0</v>
      </c>
      <c r="AP88" s="86" t="s">
        <v>138</v>
      </c>
      <c r="AQ88" s="80"/>
      <c r="AR88" s="18"/>
      <c r="AS88" s="18"/>
      <c r="AT88" s="18">
        <f t="shared" si="24"/>
        <v>0</v>
      </c>
      <c r="AU88" s="18"/>
      <c r="AV88" s="18"/>
      <c r="AW88" s="18">
        <f t="shared" si="25"/>
        <v>0</v>
      </c>
      <c r="AX88" s="86" t="s">
        <v>138</v>
      </c>
      <c r="AY88" s="80"/>
      <c r="AZ88" s="18"/>
      <c r="BA88" s="18"/>
      <c r="BB88" s="18">
        <f t="shared" si="26"/>
        <v>0</v>
      </c>
      <c r="BC88" s="18"/>
      <c r="BD88" s="18"/>
      <c r="BE88" s="18">
        <f t="shared" si="27"/>
        <v>0</v>
      </c>
    </row>
    <row r="89" spans="1:57" ht="13.5">
      <c r="A89" s="82" t="s">
        <v>236</v>
      </c>
      <c r="B89" s="76" t="s">
        <v>48</v>
      </c>
      <c r="C89" s="77" t="s">
        <v>49</v>
      </c>
      <c r="D89" s="18">
        <f t="shared" si="28"/>
        <v>0</v>
      </c>
      <c r="E89" s="18">
        <f t="shared" si="29"/>
        <v>8344</v>
      </c>
      <c r="F89" s="18">
        <f t="shared" si="30"/>
        <v>8344</v>
      </c>
      <c r="G89" s="18">
        <f t="shared" si="31"/>
        <v>0</v>
      </c>
      <c r="H89" s="18">
        <f t="shared" si="32"/>
        <v>7628</v>
      </c>
      <c r="I89" s="18">
        <f t="shared" si="33"/>
        <v>7628</v>
      </c>
      <c r="J89" s="86" t="s">
        <v>118</v>
      </c>
      <c r="K89" s="80" t="s">
        <v>119</v>
      </c>
      <c r="L89" s="18"/>
      <c r="M89" s="18"/>
      <c r="N89" s="18">
        <f t="shared" si="34"/>
        <v>0</v>
      </c>
      <c r="O89" s="18"/>
      <c r="P89" s="18">
        <v>7628</v>
      </c>
      <c r="Q89" s="18">
        <f t="shared" si="35"/>
        <v>7628</v>
      </c>
      <c r="R89" s="86" t="s">
        <v>134</v>
      </c>
      <c r="S89" s="80" t="s">
        <v>135</v>
      </c>
      <c r="T89" s="18"/>
      <c r="U89" s="18">
        <v>8344</v>
      </c>
      <c r="V89" s="18">
        <f t="shared" si="18"/>
        <v>8344</v>
      </c>
      <c r="W89" s="18"/>
      <c r="X89" s="18"/>
      <c r="Y89" s="18">
        <f t="shared" si="19"/>
        <v>0</v>
      </c>
      <c r="Z89" s="86" t="s">
        <v>138</v>
      </c>
      <c r="AA89" s="80"/>
      <c r="AB89" s="18"/>
      <c r="AC89" s="18"/>
      <c r="AD89" s="18">
        <f t="shared" si="20"/>
        <v>0</v>
      </c>
      <c r="AE89" s="18"/>
      <c r="AF89" s="18"/>
      <c r="AG89" s="18">
        <f t="shared" si="21"/>
        <v>0</v>
      </c>
      <c r="AH89" s="86" t="s">
        <v>138</v>
      </c>
      <c r="AI89" s="80"/>
      <c r="AJ89" s="18"/>
      <c r="AK89" s="18"/>
      <c r="AL89" s="18">
        <f t="shared" si="22"/>
        <v>0</v>
      </c>
      <c r="AM89" s="18"/>
      <c r="AN89" s="18"/>
      <c r="AO89" s="18">
        <f t="shared" si="23"/>
        <v>0</v>
      </c>
      <c r="AP89" s="86" t="s">
        <v>138</v>
      </c>
      <c r="AQ89" s="80"/>
      <c r="AR89" s="18"/>
      <c r="AS89" s="18"/>
      <c r="AT89" s="18">
        <f t="shared" si="24"/>
        <v>0</v>
      </c>
      <c r="AU89" s="18"/>
      <c r="AV89" s="18"/>
      <c r="AW89" s="18">
        <f t="shared" si="25"/>
        <v>0</v>
      </c>
      <c r="AX89" s="86" t="s">
        <v>138</v>
      </c>
      <c r="AY89" s="80"/>
      <c r="AZ89" s="18"/>
      <c r="BA89" s="18"/>
      <c r="BB89" s="18">
        <f t="shared" si="26"/>
        <v>0</v>
      </c>
      <c r="BC89" s="18"/>
      <c r="BD89" s="18"/>
      <c r="BE89" s="18">
        <f t="shared" si="27"/>
        <v>0</v>
      </c>
    </row>
    <row r="90" spans="1:57" ht="13.5">
      <c r="A90" s="82" t="s">
        <v>236</v>
      </c>
      <c r="B90" s="76" t="s">
        <v>50</v>
      </c>
      <c r="C90" s="77" t="s">
        <v>51</v>
      </c>
      <c r="D90" s="18">
        <f t="shared" si="28"/>
        <v>9055</v>
      </c>
      <c r="E90" s="18">
        <f t="shared" si="29"/>
        <v>36668</v>
      </c>
      <c r="F90" s="18">
        <f t="shared" si="30"/>
        <v>45723</v>
      </c>
      <c r="G90" s="18">
        <f t="shared" si="31"/>
        <v>0</v>
      </c>
      <c r="H90" s="18">
        <f t="shared" si="32"/>
        <v>23973</v>
      </c>
      <c r="I90" s="18">
        <f t="shared" si="33"/>
        <v>23973</v>
      </c>
      <c r="J90" s="86" t="s">
        <v>118</v>
      </c>
      <c r="K90" s="80" t="s">
        <v>119</v>
      </c>
      <c r="L90" s="18">
        <v>9055</v>
      </c>
      <c r="M90" s="18">
        <v>36668</v>
      </c>
      <c r="N90" s="18">
        <f t="shared" si="34"/>
        <v>45723</v>
      </c>
      <c r="O90" s="18"/>
      <c r="P90" s="18">
        <v>23973</v>
      </c>
      <c r="Q90" s="18">
        <f t="shared" si="35"/>
        <v>23973</v>
      </c>
      <c r="R90" s="86" t="s">
        <v>138</v>
      </c>
      <c r="S90" s="80"/>
      <c r="T90" s="18"/>
      <c r="U90" s="18"/>
      <c r="V90" s="18">
        <f t="shared" si="18"/>
        <v>0</v>
      </c>
      <c r="W90" s="18"/>
      <c r="X90" s="18"/>
      <c r="Y90" s="18">
        <f t="shared" si="19"/>
        <v>0</v>
      </c>
      <c r="Z90" s="86" t="s">
        <v>138</v>
      </c>
      <c r="AA90" s="80"/>
      <c r="AB90" s="18"/>
      <c r="AC90" s="18"/>
      <c r="AD90" s="18">
        <f t="shared" si="20"/>
        <v>0</v>
      </c>
      <c r="AE90" s="18"/>
      <c r="AF90" s="18"/>
      <c r="AG90" s="18">
        <f t="shared" si="21"/>
        <v>0</v>
      </c>
      <c r="AH90" s="86" t="s">
        <v>138</v>
      </c>
      <c r="AI90" s="80"/>
      <c r="AJ90" s="18"/>
      <c r="AK90" s="18"/>
      <c r="AL90" s="18">
        <f t="shared" si="22"/>
        <v>0</v>
      </c>
      <c r="AM90" s="18"/>
      <c r="AN90" s="18"/>
      <c r="AO90" s="18">
        <f t="shared" si="23"/>
        <v>0</v>
      </c>
      <c r="AP90" s="86" t="s">
        <v>138</v>
      </c>
      <c r="AQ90" s="80"/>
      <c r="AR90" s="18"/>
      <c r="AS90" s="18"/>
      <c r="AT90" s="18">
        <f t="shared" si="24"/>
        <v>0</v>
      </c>
      <c r="AU90" s="18"/>
      <c r="AV90" s="18"/>
      <c r="AW90" s="18">
        <f t="shared" si="25"/>
        <v>0</v>
      </c>
      <c r="AX90" s="86" t="s">
        <v>138</v>
      </c>
      <c r="AY90" s="80"/>
      <c r="AZ90" s="18"/>
      <c r="BA90" s="18"/>
      <c r="BB90" s="18">
        <f t="shared" si="26"/>
        <v>0</v>
      </c>
      <c r="BC90" s="18"/>
      <c r="BD90" s="18"/>
      <c r="BE90" s="18">
        <f t="shared" si="27"/>
        <v>0</v>
      </c>
    </row>
    <row r="91" spans="1:57" ht="13.5">
      <c r="A91" s="82" t="s">
        <v>236</v>
      </c>
      <c r="B91" s="76" t="s">
        <v>52</v>
      </c>
      <c r="C91" s="77" t="s">
        <v>53</v>
      </c>
      <c r="D91" s="18">
        <f t="shared" si="28"/>
        <v>9501</v>
      </c>
      <c r="E91" s="18">
        <f t="shared" si="29"/>
        <v>38471</v>
      </c>
      <c r="F91" s="18">
        <f t="shared" si="30"/>
        <v>47972</v>
      </c>
      <c r="G91" s="18">
        <f t="shared" si="31"/>
        <v>0</v>
      </c>
      <c r="H91" s="18">
        <f t="shared" si="32"/>
        <v>22157</v>
      </c>
      <c r="I91" s="18">
        <f t="shared" si="33"/>
        <v>22157</v>
      </c>
      <c r="J91" s="86" t="s">
        <v>118</v>
      </c>
      <c r="K91" s="80" t="s">
        <v>119</v>
      </c>
      <c r="L91" s="18">
        <v>9501</v>
      </c>
      <c r="M91" s="18">
        <v>38471</v>
      </c>
      <c r="N91" s="18">
        <f t="shared" si="34"/>
        <v>47972</v>
      </c>
      <c r="O91" s="18"/>
      <c r="P91" s="18">
        <v>22157</v>
      </c>
      <c r="Q91" s="18">
        <f t="shared" si="35"/>
        <v>22157</v>
      </c>
      <c r="R91" s="86" t="s">
        <v>138</v>
      </c>
      <c r="S91" s="80"/>
      <c r="T91" s="18"/>
      <c r="U91" s="18"/>
      <c r="V91" s="18">
        <f t="shared" si="18"/>
        <v>0</v>
      </c>
      <c r="W91" s="18"/>
      <c r="X91" s="18"/>
      <c r="Y91" s="18">
        <f t="shared" si="19"/>
        <v>0</v>
      </c>
      <c r="Z91" s="86" t="s">
        <v>138</v>
      </c>
      <c r="AA91" s="80"/>
      <c r="AB91" s="18"/>
      <c r="AC91" s="18"/>
      <c r="AD91" s="18">
        <f t="shared" si="20"/>
        <v>0</v>
      </c>
      <c r="AE91" s="18"/>
      <c r="AF91" s="18"/>
      <c r="AG91" s="18">
        <f t="shared" si="21"/>
        <v>0</v>
      </c>
      <c r="AH91" s="86" t="s">
        <v>138</v>
      </c>
      <c r="AI91" s="80"/>
      <c r="AJ91" s="18"/>
      <c r="AK91" s="18"/>
      <c r="AL91" s="18">
        <f t="shared" si="22"/>
        <v>0</v>
      </c>
      <c r="AM91" s="18"/>
      <c r="AN91" s="18"/>
      <c r="AO91" s="18">
        <f t="shared" si="23"/>
        <v>0</v>
      </c>
      <c r="AP91" s="86" t="s">
        <v>138</v>
      </c>
      <c r="AQ91" s="80"/>
      <c r="AR91" s="18"/>
      <c r="AS91" s="18"/>
      <c r="AT91" s="18">
        <f t="shared" si="24"/>
        <v>0</v>
      </c>
      <c r="AU91" s="18"/>
      <c r="AV91" s="18"/>
      <c r="AW91" s="18">
        <f t="shared" si="25"/>
        <v>0</v>
      </c>
      <c r="AX91" s="86" t="s">
        <v>138</v>
      </c>
      <c r="AY91" s="80"/>
      <c r="AZ91" s="18"/>
      <c r="BA91" s="18"/>
      <c r="BB91" s="18">
        <f t="shared" si="26"/>
        <v>0</v>
      </c>
      <c r="BC91" s="18"/>
      <c r="BD91" s="18"/>
      <c r="BE91" s="18">
        <f t="shared" si="27"/>
        <v>0</v>
      </c>
    </row>
    <row r="92" spans="1:57" ht="13.5">
      <c r="A92" s="82" t="s">
        <v>236</v>
      </c>
      <c r="B92" s="76" t="s">
        <v>54</v>
      </c>
      <c r="C92" s="77" t="s">
        <v>137</v>
      </c>
      <c r="D92" s="18">
        <f t="shared" si="28"/>
        <v>7126</v>
      </c>
      <c r="E92" s="18">
        <f t="shared" si="29"/>
        <v>28853</v>
      </c>
      <c r="F92" s="18">
        <f t="shared" si="30"/>
        <v>35979</v>
      </c>
      <c r="G92" s="18">
        <f t="shared" si="31"/>
        <v>0</v>
      </c>
      <c r="H92" s="18">
        <f t="shared" si="32"/>
        <v>18162</v>
      </c>
      <c r="I92" s="18">
        <f t="shared" si="33"/>
        <v>18162</v>
      </c>
      <c r="J92" s="86" t="s">
        <v>118</v>
      </c>
      <c r="K92" s="80" t="s">
        <v>119</v>
      </c>
      <c r="L92" s="18">
        <v>7126</v>
      </c>
      <c r="M92" s="18">
        <v>28853</v>
      </c>
      <c r="N92" s="18">
        <f t="shared" si="34"/>
        <v>35979</v>
      </c>
      <c r="O92" s="18"/>
      <c r="P92" s="18">
        <v>18162</v>
      </c>
      <c r="Q92" s="18">
        <f t="shared" si="35"/>
        <v>18162</v>
      </c>
      <c r="R92" s="86" t="s">
        <v>138</v>
      </c>
      <c r="S92" s="80"/>
      <c r="T92" s="18"/>
      <c r="U92" s="18"/>
      <c r="V92" s="18">
        <f t="shared" si="18"/>
        <v>0</v>
      </c>
      <c r="W92" s="18"/>
      <c r="X92" s="18"/>
      <c r="Y92" s="18">
        <f t="shared" si="19"/>
        <v>0</v>
      </c>
      <c r="Z92" s="86" t="s">
        <v>138</v>
      </c>
      <c r="AA92" s="80"/>
      <c r="AB92" s="18"/>
      <c r="AC92" s="18"/>
      <c r="AD92" s="18">
        <f t="shared" si="20"/>
        <v>0</v>
      </c>
      <c r="AE92" s="18"/>
      <c r="AF92" s="18"/>
      <c r="AG92" s="18">
        <f t="shared" si="21"/>
        <v>0</v>
      </c>
      <c r="AH92" s="86" t="s">
        <v>138</v>
      </c>
      <c r="AI92" s="80"/>
      <c r="AJ92" s="18"/>
      <c r="AK92" s="18"/>
      <c r="AL92" s="18">
        <f t="shared" si="22"/>
        <v>0</v>
      </c>
      <c r="AM92" s="18"/>
      <c r="AN92" s="18"/>
      <c r="AO92" s="18">
        <f t="shared" si="23"/>
        <v>0</v>
      </c>
      <c r="AP92" s="86" t="s">
        <v>138</v>
      </c>
      <c r="AQ92" s="80"/>
      <c r="AR92" s="18"/>
      <c r="AS92" s="18"/>
      <c r="AT92" s="18">
        <f t="shared" si="24"/>
        <v>0</v>
      </c>
      <c r="AU92" s="18"/>
      <c r="AV92" s="18"/>
      <c r="AW92" s="18">
        <f t="shared" si="25"/>
        <v>0</v>
      </c>
      <c r="AX92" s="86" t="s">
        <v>138</v>
      </c>
      <c r="AY92" s="80"/>
      <c r="AZ92" s="18"/>
      <c r="BA92" s="18"/>
      <c r="BB92" s="18">
        <f t="shared" si="26"/>
        <v>0</v>
      </c>
      <c r="BC92" s="18"/>
      <c r="BD92" s="18"/>
      <c r="BE92" s="18">
        <f t="shared" si="27"/>
        <v>0</v>
      </c>
    </row>
    <row r="93" spans="1:57" ht="13.5">
      <c r="A93" s="82" t="s">
        <v>236</v>
      </c>
      <c r="B93" s="76" t="s">
        <v>55</v>
      </c>
      <c r="C93" s="77" t="s">
        <v>56</v>
      </c>
      <c r="D93" s="18">
        <f t="shared" si="28"/>
        <v>4157</v>
      </c>
      <c r="E93" s="18">
        <f t="shared" si="29"/>
        <v>16831</v>
      </c>
      <c r="F93" s="18">
        <f t="shared" si="30"/>
        <v>20988</v>
      </c>
      <c r="G93" s="18">
        <f t="shared" si="31"/>
        <v>0</v>
      </c>
      <c r="H93" s="18">
        <f t="shared" si="32"/>
        <v>13077</v>
      </c>
      <c r="I93" s="18">
        <f t="shared" si="33"/>
        <v>13077</v>
      </c>
      <c r="J93" s="86" t="s">
        <v>118</v>
      </c>
      <c r="K93" s="80" t="s">
        <v>119</v>
      </c>
      <c r="L93" s="18">
        <v>4157</v>
      </c>
      <c r="M93" s="18">
        <v>16831</v>
      </c>
      <c r="N93" s="18">
        <f t="shared" si="34"/>
        <v>20988</v>
      </c>
      <c r="O93" s="18"/>
      <c r="P93" s="18">
        <v>13077</v>
      </c>
      <c r="Q93" s="18">
        <f t="shared" si="35"/>
        <v>13077</v>
      </c>
      <c r="R93" s="86" t="s">
        <v>138</v>
      </c>
      <c r="S93" s="80"/>
      <c r="T93" s="18"/>
      <c r="U93" s="18"/>
      <c r="V93" s="18">
        <f t="shared" si="18"/>
        <v>0</v>
      </c>
      <c r="W93" s="18"/>
      <c r="X93" s="18"/>
      <c r="Y93" s="18">
        <f t="shared" si="19"/>
        <v>0</v>
      </c>
      <c r="Z93" s="86" t="s">
        <v>138</v>
      </c>
      <c r="AA93" s="80"/>
      <c r="AB93" s="18"/>
      <c r="AC93" s="18"/>
      <c r="AD93" s="18">
        <f t="shared" si="20"/>
        <v>0</v>
      </c>
      <c r="AE93" s="18"/>
      <c r="AF93" s="18"/>
      <c r="AG93" s="18">
        <f t="shared" si="21"/>
        <v>0</v>
      </c>
      <c r="AH93" s="86" t="s">
        <v>138</v>
      </c>
      <c r="AI93" s="80"/>
      <c r="AJ93" s="18"/>
      <c r="AK93" s="18"/>
      <c r="AL93" s="18">
        <f t="shared" si="22"/>
        <v>0</v>
      </c>
      <c r="AM93" s="18"/>
      <c r="AN93" s="18"/>
      <c r="AO93" s="18">
        <f t="shared" si="23"/>
        <v>0</v>
      </c>
      <c r="AP93" s="86" t="s">
        <v>138</v>
      </c>
      <c r="AQ93" s="80"/>
      <c r="AR93" s="18"/>
      <c r="AS93" s="18"/>
      <c r="AT93" s="18">
        <f t="shared" si="24"/>
        <v>0</v>
      </c>
      <c r="AU93" s="18"/>
      <c r="AV93" s="18"/>
      <c r="AW93" s="18">
        <f t="shared" si="25"/>
        <v>0</v>
      </c>
      <c r="AX93" s="86" t="s">
        <v>138</v>
      </c>
      <c r="AY93" s="80"/>
      <c r="AZ93" s="18"/>
      <c r="BA93" s="18"/>
      <c r="BB93" s="18">
        <f t="shared" si="26"/>
        <v>0</v>
      </c>
      <c r="BC93" s="18"/>
      <c r="BD93" s="18"/>
      <c r="BE93" s="18">
        <f t="shared" si="27"/>
        <v>0</v>
      </c>
    </row>
    <row r="94" spans="1:57" ht="13.5">
      <c r="A94" s="82" t="s">
        <v>236</v>
      </c>
      <c r="B94" s="76" t="s">
        <v>57</v>
      </c>
      <c r="C94" s="77" t="s">
        <v>58</v>
      </c>
      <c r="D94" s="18">
        <f t="shared" si="28"/>
        <v>0</v>
      </c>
      <c r="E94" s="18">
        <f t="shared" si="29"/>
        <v>31457</v>
      </c>
      <c r="F94" s="18">
        <f t="shared" si="30"/>
        <v>31457</v>
      </c>
      <c r="G94" s="18">
        <f t="shared" si="31"/>
        <v>0</v>
      </c>
      <c r="H94" s="18">
        <f t="shared" si="32"/>
        <v>29533</v>
      </c>
      <c r="I94" s="18">
        <f t="shared" si="33"/>
        <v>29533</v>
      </c>
      <c r="J94" s="86" t="s">
        <v>369</v>
      </c>
      <c r="K94" s="80" t="s">
        <v>370</v>
      </c>
      <c r="L94" s="18"/>
      <c r="M94" s="18">
        <v>31457</v>
      </c>
      <c r="N94" s="18">
        <f t="shared" si="34"/>
        <v>31457</v>
      </c>
      <c r="O94" s="18"/>
      <c r="P94" s="18">
        <v>29533</v>
      </c>
      <c r="Q94" s="18">
        <f t="shared" si="35"/>
        <v>29533</v>
      </c>
      <c r="R94" s="86" t="s">
        <v>138</v>
      </c>
      <c r="S94" s="80"/>
      <c r="T94" s="18"/>
      <c r="U94" s="18"/>
      <c r="V94" s="18">
        <f t="shared" si="18"/>
        <v>0</v>
      </c>
      <c r="W94" s="18"/>
      <c r="X94" s="18"/>
      <c r="Y94" s="18">
        <f t="shared" si="19"/>
        <v>0</v>
      </c>
      <c r="Z94" s="86" t="s">
        <v>138</v>
      </c>
      <c r="AA94" s="80"/>
      <c r="AB94" s="18"/>
      <c r="AC94" s="18"/>
      <c r="AD94" s="18">
        <f t="shared" si="20"/>
        <v>0</v>
      </c>
      <c r="AE94" s="18"/>
      <c r="AF94" s="18"/>
      <c r="AG94" s="18">
        <f t="shared" si="21"/>
        <v>0</v>
      </c>
      <c r="AH94" s="86" t="s">
        <v>138</v>
      </c>
      <c r="AI94" s="80"/>
      <c r="AJ94" s="18"/>
      <c r="AK94" s="18"/>
      <c r="AL94" s="18">
        <f t="shared" si="22"/>
        <v>0</v>
      </c>
      <c r="AM94" s="18"/>
      <c r="AN94" s="18"/>
      <c r="AO94" s="18">
        <f t="shared" si="23"/>
        <v>0</v>
      </c>
      <c r="AP94" s="86" t="s">
        <v>138</v>
      </c>
      <c r="AQ94" s="80"/>
      <c r="AR94" s="18"/>
      <c r="AS94" s="18"/>
      <c r="AT94" s="18">
        <f t="shared" si="24"/>
        <v>0</v>
      </c>
      <c r="AU94" s="18"/>
      <c r="AV94" s="18"/>
      <c r="AW94" s="18">
        <f t="shared" si="25"/>
        <v>0</v>
      </c>
      <c r="AX94" s="86" t="s">
        <v>138</v>
      </c>
      <c r="AY94" s="80"/>
      <c r="AZ94" s="18"/>
      <c r="BA94" s="18"/>
      <c r="BB94" s="18">
        <f t="shared" si="26"/>
        <v>0</v>
      </c>
      <c r="BC94" s="18"/>
      <c r="BD94" s="18"/>
      <c r="BE94" s="18">
        <f t="shared" si="27"/>
        <v>0</v>
      </c>
    </row>
    <row r="95" spans="1:57" ht="13.5">
      <c r="A95" s="82" t="s">
        <v>236</v>
      </c>
      <c r="B95" s="76" t="s">
        <v>59</v>
      </c>
      <c r="C95" s="77" t="s">
        <v>60</v>
      </c>
      <c r="D95" s="18">
        <f t="shared" si="28"/>
        <v>0</v>
      </c>
      <c r="E95" s="18">
        <f t="shared" si="29"/>
        <v>17759</v>
      </c>
      <c r="F95" s="18">
        <f t="shared" si="30"/>
        <v>17759</v>
      </c>
      <c r="G95" s="18">
        <f t="shared" si="31"/>
        <v>0</v>
      </c>
      <c r="H95" s="18">
        <f t="shared" si="32"/>
        <v>19014</v>
      </c>
      <c r="I95" s="18">
        <f t="shared" si="33"/>
        <v>19014</v>
      </c>
      <c r="J95" s="86" t="s">
        <v>369</v>
      </c>
      <c r="K95" s="80" t="s">
        <v>370</v>
      </c>
      <c r="L95" s="18"/>
      <c r="M95" s="18">
        <v>17759</v>
      </c>
      <c r="N95" s="18">
        <f t="shared" si="34"/>
        <v>17759</v>
      </c>
      <c r="O95" s="18"/>
      <c r="P95" s="18">
        <v>19014</v>
      </c>
      <c r="Q95" s="18">
        <f t="shared" si="35"/>
        <v>19014</v>
      </c>
      <c r="R95" s="86" t="s">
        <v>138</v>
      </c>
      <c r="S95" s="80"/>
      <c r="T95" s="18"/>
      <c r="U95" s="18"/>
      <c r="V95" s="18">
        <f t="shared" si="18"/>
        <v>0</v>
      </c>
      <c r="W95" s="18"/>
      <c r="X95" s="18"/>
      <c r="Y95" s="18">
        <f t="shared" si="19"/>
        <v>0</v>
      </c>
      <c r="Z95" s="86" t="s">
        <v>138</v>
      </c>
      <c r="AA95" s="80"/>
      <c r="AB95" s="18"/>
      <c r="AC95" s="18"/>
      <c r="AD95" s="18">
        <f t="shared" si="20"/>
        <v>0</v>
      </c>
      <c r="AE95" s="18"/>
      <c r="AF95" s="18"/>
      <c r="AG95" s="18">
        <f t="shared" si="21"/>
        <v>0</v>
      </c>
      <c r="AH95" s="86" t="s">
        <v>138</v>
      </c>
      <c r="AI95" s="80"/>
      <c r="AJ95" s="18"/>
      <c r="AK95" s="18"/>
      <c r="AL95" s="18">
        <f t="shared" si="22"/>
        <v>0</v>
      </c>
      <c r="AM95" s="18"/>
      <c r="AN95" s="18"/>
      <c r="AO95" s="18">
        <f t="shared" si="23"/>
        <v>0</v>
      </c>
      <c r="AP95" s="86" t="s">
        <v>138</v>
      </c>
      <c r="AQ95" s="80"/>
      <c r="AR95" s="18"/>
      <c r="AS95" s="18"/>
      <c r="AT95" s="18">
        <f t="shared" si="24"/>
        <v>0</v>
      </c>
      <c r="AU95" s="18"/>
      <c r="AV95" s="18"/>
      <c r="AW95" s="18">
        <f t="shared" si="25"/>
        <v>0</v>
      </c>
      <c r="AX95" s="86" t="s">
        <v>138</v>
      </c>
      <c r="AY95" s="80"/>
      <c r="AZ95" s="18"/>
      <c r="BA95" s="18"/>
      <c r="BB95" s="18">
        <f t="shared" si="26"/>
        <v>0</v>
      </c>
      <c r="BC95" s="18"/>
      <c r="BD95" s="18"/>
      <c r="BE95" s="18">
        <f t="shared" si="27"/>
        <v>0</v>
      </c>
    </row>
    <row r="96" spans="1:57" ht="13.5">
      <c r="A96" s="82" t="s">
        <v>236</v>
      </c>
      <c r="B96" s="76" t="s">
        <v>61</v>
      </c>
      <c r="C96" s="77" t="s">
        <v>62</v>
      </c>
      <c r="D96" s="18">
        <f t="shared" si="28"/>
        <v>0</v>
      </c>
      <c r="E96" s="18">
        <f t="shared" si="29"/>
        <v>19466</v>
      </c>
      <c r="F96" s="18">
        <f t="shared" si="30"/>
        <v>19466</v>
      </c>
      <c r="G96" s="18">
        <f t="shared" si="31"/>
        <v>0</v>
      </c>
      <c r="H96" s="18">
        <f t="shared" si="32"/>
        <v>16603</v>
      </c>
      <c r="I96" s="18">
        <f t="shared" si="33"/>
        <v>16603</v>
      </c>
      <c r="J96" s="86" t="s">
        <v>369</v>
      </c>
      <c r="K96" s="80" t="s">
        <v>370</v>
      </c>
      <c r="L96" s="18"/>
      <c r="M96" s="18">
        <v>19466</v>
      </c>
      <c r="N96" s="18">
        <f t="shared" si="34"/>
        <v>19466</v>
      </c>
      <c r="O96" s="18"/>
      <c r="P96" s="18">
        <v>16603</v>
      </c>
      <c r="Q96" s="18">
        <f t="shared" si="35"/>
        <v>16603</v>
      </c>
      <c r="R96" s="86" t="s">
        <v>138</v>
      </c>
      <c r="S96" s="80"/>
      <c r="T96" s="18"/>
      <c r="U96" s="18"/>
      <c r="V96" s="18">
        <f t="shared" si="18"/>
        <v>0</v>
      </c>
      <c r="W96" s="18"/>
      <c r="X96" s="18"/>
      <c r="Y96" s="18">
        <f t="shared" si="19"/>
        <v>0</v>
      </c>
      <c r="Z96" s="86" t="s">
        <v>138</v>
      </c>
      <c r="AA96" s="80"/>
      <c r="AB96" s="18"/>
      <c r="AC96" s="18"/>
      <c r="AD96" s="18">
        <f t="shared" si="20"/>
        <v>0</v>
      </c>
      <c r="AE96" s="18"/>
      <c r="AF96" s="18"/>
      <c r="AG96" s="18">
        <f t="shared" si="21"/>
        <v>0</v>
      </c>
      <c r="AH96" s="86" t="s">
        <v>138</v>
      </c>
      <c r="AI96" s="80"/>
      <c r="AJ96" s="18"/>
      <c r="AK96" s="18"/>
      <c r="AL96" s="18">
        <f t="shared" si="22"/>
        <v>0</v>
      </c>
      <c r="AM96" s="18"/>
      <c r="AN96" s="18"/>
      <c r="AO96" s="18">
        <f t="shared" si="23"/>
        <v>0</v>
      </c>
      <c r="AP96" s="86" t="s">
        <v>138</v>
      </c>
      <c r="AQ96" s="80"/>
      <c r="AR96" s="18"/>
      <c r="AS96" s="18"/>
      <c r="AT96" s="18">
        <f t="shared" si="24"/>
        <v>0</v>
      </c>
      <c r="AU96" s="18"/>
      <c r="AV96" s="18"/>
      <c r="AW96" s="18">
        <f t="shared" si="25"/>
        <v>0</v>
      </c>
      <c r="AX96" s="86" t="s">
        <v>138</v>
      </c>
      <c r="AY96" s="80"/>
      <c r="AZ96" s="18"/>
      <c r="BA96" s="18"/>
      <c r="BB96" s="18">
        <f t="shared" si="26"/>
        <v>0</v>
      </c>
      <c r="BC96" s="18"/>
      <c r="BD96" s="18"/>
      <c r="BE96" s="18">
        <f t="shared" si="27"/>
        <v>0</v>
      </c>
    </row>
    <row r="97" spans="1:57" ht="13.5">
      <c r="A97" s="82" t="s">
        <v>236</v>
      </c>
      <c r="B97" s="76" t="s">
        <v>63</v>
      </c>
      <c r="C97" s="77" t="s">
        <v>217</v>
      </c>
      <c r="D97" s="18">
        <f t="shared" si="28"/>
        <v>0</v>
      </c>
      <c r="E97" s="18">
        <f t="shared" si="29"/>
        <v>17690</v>
      </c>
      <c r="F97" s="18">
        <f t="shared" si="30"/>
        <v>17690</v>
      </c>
      <c r="G97" s="18">
        <f t="shared" si="31"/>
        <v>0</v>
      </c>
      <c r="H97" s="18">
        <f t="shared" si="32"/>
        <v>16532</v>
      </c>
      <c r="I97" s="18">
        <f t="shared" si="33"/>
        <v>16532</v>
      </c>
      <c r="J97" s="86" t="s">
        <v>369</v>
      </c>
      <c r="K97" s="80" t="s">
        <v>370</v>
      </c>
      <c r="L97" s="18"/>
      <c r="M97" s="18">
        <v>17690</v>
      </c>
      <c r="N97" s="18">
        <f t="shared" si="34"/>
        <v>17690</v>
      </c>
      <c r="O97" s="18"/>
      <c r="P97" s="18">
        <v>16532</v>
      </c>
      <c r="Q97" s="18">
        <f t="shared" si="35"/>
        <v>16532</v>
      </c>
      <c r="R97" s="86" t="s">
        <v>138</v>
      </c>
      <c r="S97" s="80"/>
      <c r="T97" s="18"/>
      <c r="U97" s="18"/>
      <c r="V97" s="18">
        <f t="shared" si="18"/>
        <v>0</v>
      </c>
      <c r="W97" s="18"/>
      <c r="X97" s="18"/>
      <c r="Y97" s="18">
        <f t="shared" si="19"/>
        <v>0</v>
      </c>
      <c r="Z97" s="86" t="s">
        <v>138</v>
      </c>
      <c r="AA97" s="80"/>
      <c r="AB97" s="18"/>
      <c r="AC97" s="18"/>
      <c r="AD97" s="18">
        <f t="shared" si="20"/>
        <v>0</v>
      </c>
      <c r="AE97" s="18"/>
      <c r="AF97" s="18"/>
      <c r="AG97" s="18">
        <f t="shared" si="21"/>
        <v>0</v>
      </c>
      <c r="AH97" s="86" t="s">
        <v>138</v>
      </c>
      <c r="AI97" s="80"/>
      <c r="AJ97" s="18"/>
      <c r="AK97" s="18"/>
      <c r="AL97" s="18">
        <f t="shared" si="22"/>
        <v>0</v>
      </c>
      <c r="AM97" s="18"/>
      <c r="AN97" s="18"/>
      <c r="AO97" s="18">
        <f t="shared" si="23"/>
        <v>0</v>
      </c>
      <c r="AP97" s="86" t="s">
        <v>138</v>
      </c>
      <c r="AQ97" s="80"/>
      <c r="AR97" s="18"/>
      <c r="AS97" s="18"/>
      <c r="AT97" s="18">
        <f t="shared" si="24"/>
        <v>0</v>
      </c>
      <c r="AU97" s="18"/>
      <c r="AV97" s="18"/>
      <c r="AW97" s="18">
        <f t="shared" si="25"/>
        <v>0</v>
      </c>
      <c r="AX97" s="86" t="s">
        <v>138</v>
      </c>
      <c r="AY97" s="80"/>
      <c r="AZ97" s="18"/>
      <c r="BA97" s="18"/>
      <c r="BB97" s="18">
        <f t="shared" si="26"/>
        <v>0</v>
      </c>
      <c r="BC97" s="18"/>
      <c r="BD97" s="18"/>
      <c r="BE97" s="18">
        <f t="shared" si="27"/>
        <v>0</v>
      </c>
    </row>
    <row r="98" spans="1:57" ht="13.5">
      <c r="A98" s="82" t="s">
        <v>236</v>
      </c>
      <c r="B98" s="76" t="s">
        <v>64</v>
      </c>
      <c r="C98" s="77" t="s">
        <v>65</v>
      </c>
      <c r="D98" s="18">
        <f t="shared" si="28"/>
        <v>2969</v>
      </c>
      <c r="E98" s="18">
        <f t="shared" si="29"/>
        <v>12022</v>
      </c>
      <c r="F98" s="18">
        <f t="shared" si="30"/>
        <v>14991</v>
      </c>
      <c r="G98" s="18">
        <f t="shared" si="31"/>
        <v>0</v>
      </c>
      <c r="H98" s="18">
        <f t="shared" si="32"/>
        <v>7264</v>
      </c>
      <c r="I98" s="18">
        <f t="shared" si="33"/>
        <v>7264</v>
      </c>
      <c r="J98" s="86" t="s">
        <v>118</v>
      </c>
      <c r="K98" s="80" t="s">
        <v>119</v>
      </c>
      <c r="L98" s="18">
        <v>2969</v>
      </c>
      <c r="M98" s="18">
        <v>12022</v>
      </c>
      <c r="N98" s="18">
        <f t="shared" si="34"/>
        <v>14991</v>
      </c>
      <c r="O98" s="18"/>
      <c r="P98" s="18">
        <v>7264</v>
      </c>
      <c r="Q98" s="18">
        <f t="shared" si="35"/>
        <v>7264</v>
      </c>
      <c r="R98" s="86" t="s">
        <v>138</v>
      </c>
      <c r="S98" s="80"/>
      <c r="T98" s="18"/>
      <c r="U98" s="18"/>
      <c r="V98" s="18">
        <f t="shared" si="18"/>
        <v>0</v>
      </c>
      <c r="W98" s="18"/>
      <c r="X98" s="18"/>
      <c r="Y98" s="18">
        <f t="shared" si="19"/>
        <v>0</v>
      </c>
      <c r="Z98" s="86" t="s">
        <v>138</v>
      </c>
      <c r="AA98" s="80"/>
      <c r="AB98" s="18"/>
      <c r="AC98" s="18"/>
      <c r="AD98" s="18">
        <f t="shared" si="20"/>
        <v>0</v>
      </c>
      <c r="AE98" s="18"/>
      <c r="AF98" s="18"/>
      <c r="AG98" s="18">
        <f t="shared" si="21"/>
        <v>0</v>
      </c>
      <c r="AH98" s="86" t="s">
        <v>138</v>
      </c>
      <c r="AI98" s="80"/>
      <c r="AJ98" s="18"/>
      <c r="AK98" s="18"/>
      <c r="AL98" s="18">
        <f t="shared" si="22"/>
        <v>0</v>
      </c>
      <c r="AM98" s="18"/>
      <c r="AN98" s="18"/>
      <c r="AO98" s="18">
        <f t="shared" si="23"/>
        <v>0</v>
      </c>
      <c r="AP98" s="86" t="s">
        <v>138</v>
      </c>
      <c r="AQ98" s="80"/>
      <c r="AR98" s="18"/>
      <c r="AS98" s="18"/>
      <c r="AT98" s="18">
        <f t="shared" si="24"/>
        <v>0</v>
      </c>
      <c r="AU98" s="18"/>
      <c r="AV98" s="18"/>
      <c r="AW98" s="18">
        <f t="shared" si="25"/>
        <v>0</v>
      </c>
      <c r="AX98" s="86" t="s">
        <v>138</v>
      </c>
      <c r="AY98" s="80"/>
      <c r="AZ98" s="18"/>
      <c r="BA98" s="18"/>
      <c r="BB98" s="18">
        <f t="shared" si="26"/>
        <v>0</v>
      </c>
      <c r="BC98" s="18"/>
      <c r="BD98" s="18"/>
      <c r="BE98" s="18">
        <f t="shared" si="27"/>
        <v>0</v>
      </c>
    </row>
    <row r="99" spans="1:57" ht="13.5">
      <c r="A99" s="82" t="s">
        <v>236</v>
      </c>
      <c r="B99" s="76" t="s">
        <v>66</v>
      </c>
      <c r="C99" s="77" t="s">
        <v>67</v>
      </c>
      <c r="D99" s="18">
        <f t="shared" si="28"/>
        <v>4008</v>
      </c>
      <c r="E99" s="18">
        <f t="shared" si="29"/>
        <v>16230</v>
      </c>
      <c r="F99" s="18">
        <f t="shared" si="30"/>
        <v>20238</v>
      </c>
      <c r="G99" s="18">
        <f t="shared" si="31"/>
        <v>0</v>
      </c>
      <c r="H99" s="18">
        <f t="shared" si="32"/>
        <v>13439</v>
      </c>
      <c r="I99" s="18">
        <f t="shared" si="33"/>
        <v>13439</v>
      </c>
      <c r="J99" s="86" t="s">
        <v>118</v>
      </c>
      <c r="K99" s="80" t="s">
        <v>119</v>
      </c>
      <c r="L99" s="18">
        <v>4008</v>
      </c>
      <c r="M99" s="18">
        <v>16230</v>
      </c>
      <c r="N99" s="18">
        <f t="shared" si="34"/>
        <v>20238</v>
      </c>
      <c r="O99" s="18"/>
      <c r="P99" s="18">
        <v>13439</v>
      </c>
      <c r="Q99" s="18">
        <f t="shared" si="35"/>
        <v>13439</v>
      </c>
      <c r="R99" s="86" t="s">
        <v>138</v>
      </c>
      <c r="S99" s="80"/>
      <c r="T99" s="18"/>
      <c r="U99" s="18"/>
      <c r="V99" s="18">
        <f t="shared" si="18"/>
        <v>0</v>
      </c>
      <c r="W99" s="18"/>
      <c r="X99" s="18"/>
      <c r="Y99" s="18">
        <f t="shared" si="19"/>
        <v>0</v>
      </c>
      <c r="Z99" s="86" t="s">
        <v>138</v>
      </c>
      <c r="AA99" s="80"/>
      <c r="AB99" s="18"/>
      <c r="AC99" s="18"/>
      <c r="AD99" s="18">
        <f t="shared" si="20"/>
        <v>0</v>
      </c>
      <c r="AE99" s="18"/>
      <c r="AF99" s="18"/>
      <c r="AG99" s="18">
        <f t="shared" si="21"/>
        <v>0</v>
      </c>
      <c r="AH99" s="86" t="s">
        <v>138</v>
      </c>
      <c r="AI99" s="80"/>
      <c r="AJ99" s="18"/>
      <c r="AK99" s="18"/>
      <c r="AL99" s="18">
        <f t="shared" si="22"/>
        <v>0</v>
      </c>
      <c r="AM99" s="18"/>
      <c r="AN99" s="18"/>
      <c r="AO99" s="18">
        <f t="shared" si="23"/>
        <v>0</v>
      </c>
      <c r="AP99" s="86" t="s">
        <v>138</v>
      </c>
      <c r="AQ99" s="80"/>
      <c r="AR99" s="18"/>
      <c r="AS99" s="18"/>
      <c r="AT99" s="18">
        <f t="shared" si="24"/>
        <v>0</v>
      </c>
      <c r="AU99" s="18"/>
      <c r="AV99" s="18"/>
      <c r="AW99" s="18">
        <f t="shared" si="25"/>
        <v>0</v>
      </c>
      <c r="AX99" s="86" t="s">
        <v>138</v>
      </c>
      <c r="AY99" s="80"/>
      <c r="AZ99" s="18"/>
      <c r="BA99" s="18"/>
      <c r="BB99" s="18">
        <f t="shared" si="26"/>
        <v>0</v>
      </c>
      <c r="BC99" s="18"/>
      <c r="BD99" s="18"/>
      <c r="BE99" s="18">
        <f t="shared" si="27"/>
        <v>0</v>
      </c>
    </row>
    <row r="100" spans="1:57" ht="13.5">
      <c r="A100" s="82" t="s">
        <v>236</v>
      </c>
      <c r="B100" s="76" t="s">
        <v>68</v>
      </c>
      <c r="C100" s="77" t="s">
        <v>69</v>
      </c>
      <c r="D100" s="18">
        <f t="shared" si="28"/>
        <v>3563</v>
      </c>
      <c r="E100" s="18">
        <f t="shared" si="29"/>
        <v>14426</v>
      </c>
      <c r="F100" s="18">
        <f t="shared" si="30"/>
        <v>17989</v>
      </c>
      <c r="G100" s="18">
        <f t="shared" si="31"/>
        <v>0</v>
      </c>
      <c r="H100" s="18">
        <f t="shared" si="32"/>
        <v>6902</v>
      </c>
      <c r="I100" s="18">
        <f t="shared" si="33"/>
        <v>6902</v>
      </c>
      <c r="J100" s="86" t="s">
        <v>118</v>
      </c>
      <c r="K100" s="80" t="s">
        <v>119</v>
      </c>
      <c r="L100" s="18">
        <v>3563</v>
      </c>
      <c r="M100" s="18">
        <v>14426</v>
      </c>
      <c r="N100" s="18">
        <f t="shared" si="34"/>
        <v>17989</v>
      </c>
      <c r="O100" s="18"/>
      <c r="P100" s="18">
        <v>6902</v>
      </c>
      <c r="Q100" s="18">
        <f t="shared" si="35"/>
        <v>6902</v>
      </c>
      <c r="R100" s="86" t="s">
        <v>138</v>
      </c>
      <c r="S100" s="80"/>
      <c r="T100" s="18"/>
      <c r="U100" s="18"/>
      <c r="V100" s="18">
        <f t="shared" si="18"/>
        <v>0</v>
      </c>
      <c r="W100" s="18"/>
      <c r="X100" s="18"/>
      <c r="Y100" s="18">
        <f t="shared" si="19"/>
        <v>0</v>
      </c>
      <c r="Z100" s="86" t="s">
        <v>138</v>
      </c>
      <c r="AA100" s="80"/>
      <c r="AB100" s="18"/>
      <c r="AC100" s="18"/>
      <c r="AD100" s="18">
        <f t="shared" si="20"/>
        <v>0</v>
      </c>
      <c r="AE100" s="18"/>
      <c r="AF100" s="18"/>
      <c r="AG100" s="18">
        <f t="shared" si="21"/>
        <v>0</v>
      </c>
      <c r="AH100" s="86" t="s">
        <v>138</v>
      </c>
      <c r="AI100" s="80"/>
      <c r="AJ100" s="18"/>
      <c r="AK100" s="18"/>
      <c r="AL100" s="18">
        <f t="shared" si="22"/>
        <v>0</v>
      </c>
      <c r="AM100" s="18"/>
      <c r="AN100" s="18"/>
      <c r="AO100" s="18">
        <f t="shared" si="23"/>
        <v>0</v>
      </c>
      <c r="AP100" s="86" t="s">
        <v>138</v>
      </c>
      <c r="AQ100" s="80"/>
      <c r="AR100" s="18"/>
      <c r="AS100" s="18"/>
      <c r="AT100" s="18">
        <f t="shared" si="24"/>
        <v>0</v>
      </c>
      <c r="AU100" s="18"/>
      <c r="AV100" s="18"/>
      <c r="AW100" s="18">
        <f t="shared" si="25"/>
        <v>0</v>
      </c>
      <c r="AX100" s="86" t="s">
        <v>138</v>
      </c>
      <c r="AY100" s="80"/>
      <c r="AZ100" s="18"/>
      <c r="BA100" s="18"/>
      <c r="BB100" s="18">
        <f t="shared" si="26"/>
        <v>0</v>
      </c>
      <c r="BC100" s="18"/>
      <c r="BD100" s="18"/>
      <c r="BE100" s="18">
        <f t="shared" si="27"/>
        <v>0</v>
      </c>
    </row>
    <row r="101" spans="1:57" ht="13.5">
      <c r="A101" s="82" t="s">
        <v>236</v>
      </c>
      <c r="B101" s="76" t="s">
        <v>70</v>
      </c>
      <c r="C101" s="77" t="s">
        <v>71</v>
      </c>
      <c r="D101" s="18">
        <f t="shared" si="28"/>
        <v>16893</v>
      </c>
      <c r="E101" s="18">
        <f t="shared" si="29"/>
        <v>26380</v>
      </c>
      <c r="F101" s="18">
        <f t="shared" si="30"/>
        <v>43273</v>
      </c>
      <c r="G101" s="18">
        <f t="shared" si="31"/>
        <v>0</v>
      </c>
      <c r="H101" s="18">
        <f t="shared" si="32"/>
        <v>16188</v>
      </c>
      <c r="I101" s="18">
        <f t="shared" si="33"/>
        <v>16188</v>
      </c>
      <c r="J101" s="86" t="s">
        <v>371</v>
      </c>
      <c r="K101" s="80" t="s">
        <v>372</v>
      </c>
      <c r="L101" s="18">
        <v>16893</v>
      </c>
      <c r="M101" s="18">
        <v>26380</v>
      </c>
      <c r="N101" s="18">
        <f t="shared" si="34"/>
        <v>43273</v>
      </c>
      <c r="O101" s="18"/>
      <c r="P101" s="18">
        <v>16188</v>
      </c>
      <c r="Q101" s="18">
        <f t="shared" si="35"/>
        <v>16188</v>
      </c>
      <c r="R101" s="86" t="s">
        <v>138</v>
      </c>
      <c r="S101" s="80"/>
      <c r="T101" s="18"/>
      <c r="U101" s="18"/>
      <c r="V101" s="18">
        <f t="shared" si="18"/>
        <v>0</v>
      </c>
      <c r="W101" s="18"/>
      <c r="X101" s="18"/>
      <c r="Y101" s="18">
        <f t="shared" si="19"/>
        <v>0</v>
      </c>
      <c r="Z101" s="86" t="s">
        <v>138</v>
      </c>
      <c r="AA101" s="80"/>
      <c r="AB101" s="18"/>
      <c r="AC101" s="18"/>
      <c r="AD101" s="18">
        <f t="shared" si="20"/>
        <v>0</v>
      </c>
      <c r="AE101" s="18"/>
      <c r="AF101" s="18"/>
      <c r="AG101" s="18">
        <f t="shared" si="21"/>
        <v>0</v>
      </c>
      <c r="AH101" s="86" t="s">
        <v>138</v>
      </c>
      <c r="AI101" s="80"/>
      <c r="AJ101" s="18"/>
      <c r="AK101" s="18"/>
      <c r="AL101" s="18">
        <f t="shared" si="22"/>
        <v>0</v>
      </c>
      <c r="AM101" s="18"/>
      <c r="AN101" s="18"/>
      <c r="AO101" s="18">
        <f t="shared" si="23"/>
        <v>0</v>
      </c>
      <c r="AP101" s="86" t="s">
        <v>138</v>
      </c>
      <c r="AQ101" s="80"/>
      <c r="AR101" s="18"/>
      <c r="AS101" s="18"/>
      <c r="AT101" s="18">
        <f t="shared" si="24"/>
        <v>0</v>
      </c>
      <c r="AU101" s="18"/>
      <c r="AV101" s="18"/>
      <c r="AW101" s="18">
        <f t="shared" si="25"/>
        <v>0</v>
      </c>
      <c r="AX101" s="86" t="s">
        <v>138</v>
      </c>
      <c r="AY101" s="80"/>
      <c r="AZ101" s="18"/>
      <c r="BA101" s="18"/>
      <c r="BB101" s="18">
        <f t="shared" si="26"/>
        <v>0</v>
      </c>
      <c r="BC101" s="18"/>
      <c r="BD101" s="18"/>
      <c r="BE101" s="18">
        <f t="shared" si="27"/>
        <v>0</v>
      </c>
    </row>
    <row r="102" spans="1:57" ht="13.5">
      <c r="A102" s="82" t="s">
        <v>236</v>
      </c>
      <c r="B102" s="76" t="s">
        <v>72</v>
      </c>
      <c r="C102" s="77" t="s">
        <v>73</v>
      </c>
      <c r="D102" s="18">
        <f t="shared" si="28"/>
        <v>19516</v>
      </c>
      <c r="E102" s="18">
        <f t="shared" si="29"/>
        <v>29390</v>
      </c>
      <c r="F102" s="18">
        <f t="shared" si="30"/>
        <v>48906</v>
      </c>
      <c r="G102" s="18">
        <f t="shared" si="31"/>
        <v>0</v>
      </c>
      <c r="H102" s="18">
        <f t="shared" si="32"/>
        <v>18036</v>
      </c>
      <c r="I102" s="18">
        <f t="shared" si="33"/>
        <v>18036</v>
      </c>
      <c r="J102" s="86" t="s">
        <v>371</v>
      </c>
      <c r="K102" s="80" t="s">
        <v>372</v>
      </c>
      <c r="L102" s="18">
        <v>19516</v>
      </c>
      <c r="M102" s="18">
        <v>29390</v>
      </c>
      <c r="N102" s="18">
        <f t="shared" si="34"/>
        <v>48906</v>
      </c>
      <c r="O102" s="18"/>
      <c r="P102" s="18">
        <v>18036</v>
      </c>
      <c r="Q102" s="18">
        <f t="shared" si="35"/>
        <v>18036</v>
      </c>
      <c r="R102" s="86" t="s">
        <v>138</v>
      </c>
      <c r="S102" s="80"/>
      <c r="T102" s="18"/>
      <c r="U102" s="18"/>
      <c r="V102" s="18">
        <f t="shared" si="18"/>
        <v>0</v>
      </c>
      <c r="W102" s="18"/>
      <c r="X102" s="18"/>
      <c r="Y102" s="18">
        <f t="shared" si="19"/>
        <v>0</v>
      </c>
      <c r="Z102" s="86" t="s">
        <v>138</v>
      </c>
      <c r="AA102" s="80"/>
      <c r="AB102" s="18"/>
      <c r="AC102" s="18"/>
      <c r="AD102" s="18">
        <f t="shared" si="20"/>
        <v>0</v>
      </c>
      <c r="AE102" s="18"/>
      <c r="AF102" s="18"/>
      <c r="AG102" s="18">
        <f t="shared" si="21"/>
        <v>0</v>
      </c>
      <c r="AH102" s="86" t="s">
        <v>138</v>
      </c>
      <c r="AI102" s="80"/>
      <c r="AJ102" s="18"/>
      <c r="AK102" s="18"/>
      <c r="AL102" s="18">
        <f t="shared" si="22"/>
        <v>0</v>
      </c>
      <c r="AM102" s="18"/>
      <c r="AN102" s="18"/>
      <c r="AO102" s="18">
        <f t="shared" si="23"/>
        <v>0</v>
      </c>
      <c r="AP102" s="86" t="s">
        <v>138</v>
      </c>
      <c r="AQ102" s="80"/>
      <c r="AR102" s="18"/>
      <c r="AS102" s="18"/>
      <c r="AT102" s="18">
        <f t="shared" si="24"/>
        <v>0</v>
      </c>
      <c r="AU102" s="18"/>
      <c r="AV102" s="18"/>
      <c r="AW102" s="18">
        <f t="shared" si="25"/>
        <v>0</v>
      </c>
      <c r="AX102" s="86" t="s">
        <v>138</v>
      </c>
      <c r="AY102" s="80"/>
      <c r="AZ102" s="18"/>
      <c r="BA102" s="18"/>
      <c r="BB102" s="18">
        <f t="shared" si="26"/>
        <v>0</v>
      </c>
      <c r="BC102" s="18"/>
      <c r="BD102" s="18"/>
      <c r="BE102" s="18">
        <f t="shared" si="27"/>
        <v>0</v>
      </c>
    </row>
    <row r="103" spans="1:57" ht="13.5">
      <c r="A103" s="82" t="s">
        <v>236</v>
      </c>
      <c r="B103" s="76" t="s">
        <v>74</v>
      </c>
      <c r="C103" s="77" t="s">
        <v>75</v>
      </c>
      <c r="D103" s="18">
        <f t="shared" si="28"/>
        <v>94</v>
      </c>
      <c r="E103" s="18">
        <f t="shared" si="29"/>
        <v>22519</v>
      </c>
      <c r="F103" s="18">
        <f t="shared" si="30"/>
        <v>22613</v>
      </c>
      <c r="G103" s="18">
        <f t="shared" si="31"/>
        <v>4572</v>
      </c>
      <c r="H103" s="18">
        <f t="shared" si="32"/>
        <v>15663</v>
      </c>
      <c r="I103" s="18">
        <f t="shared" si="33"/>
        <v>20235</v>
      </c>
      <c r="J103" s="86" t="s">
        <v>108</v>
      </c>
      <c r="K103" s="80" t="s">
        <v>109</v>
      </c>
      <c r="L103" s="18"/>
      <c r="M103" s="18"/>
      <c r="N103" s="18">
        <f t="shared" si="34"/>
        <v>0</v>
      </c>
      <c r="O103" s="18">
        <v>4572</v>
      </c>
      <c r="P103" s="18">
        <v>15663</v>
      </c>
      <c r="Q103" s="18">
        <f t="shared" si="35"/>
        <v>20235</v>
      </c>
      <c r="R103" s="86" t="s">
        <v>363</v>
      </c>
      <c r="S103" s="80" t="s">
        <v>364</v>
      </c>
      <c r="T103" s="18">
        <v>94</v>
      </c>
      <c r="U103" s="18">
        <v>22519</v>
      </c>
      <c r="V103" s="18">
        <f t="shared" si="18"/>
        <v>22613</v>
      </c>
      <c r="W103" s="18"/>
      <c r="X103" s="18"/>
      <c r="Y103" s="18">
        <f t="shared" si="19"/>
        <v>0</v>
      </c>
      <c r="Z103" s="86" t="s">
        <v>138</v>
      </c>
      <c r="AA103" s="80"/>
      <c r="AB103" s="18"/>
      <c r="AC103" s="18"/>
      <c r="AD103" s="18">
        <f t="shared" si="20"/>
        <v>0</v>
      </c>
      <c r="AE103" s="18"/>
      <c r="AF103" s="18"/>
      <c r="AG103" s="18">
        <f t="shared" si="21"/>
        <v>0</v>
      </c>
      <c r="AH103" s="86" t="s">
        <v>138</v>
      </c>
      <c r="AI103" s="80"/>
      <c r="AJ103" s="18"/>
      <c r="AK103" s="18"/>
      <c r="AL103" s="18">
        <f t="shared" si="22"/>
        <v>0</v>
      </c>
      <c r="AM103" s="18"/>
      <c r="AN103" s="18"/>
      <c r="AO103" s="18">
        <f t="shared" si="23"/>
        <v>0</v>
      </c>
      <c r="AP103" s="86" t="s">
        <v>138</v>
      </c>
      <c r="AQ103" s="80"/>
      <c r="AR103" s="18"/>
      <c r="AS103" s="18"/>
      <c r="AT103" s="18">
        <f t="shared" si="24"/>
        <v>0</v>
      </c>
      <c r="AU103" s="18"/>
      <c r="AV103" s="18"/>
      <c r="AW103" s="18">
        <f t="shared" si="25"/>
        <v>0</v>
      </c>
      <c r="AX103" s="86" t="s">
        <v>138</v>
      </c>
      <c r="AY103" s="80"/>
      <c r="AZ103" s="18"/>
      <c r="BA103" s="18"/>
      <c r="BB103" s="18">
        <f t="shared" si="26"/>
        <v>0</v>
      </c>
      <c r="BC103" s="18"/>
      <c r="BD103" s="18"/>
      <c r="BE103" s="18">
        <f t="shared" si="27"/>
        <v>0</v>
      </c>
    </row>
    <row r="104" spans="1:57" ht="13.5">
      <c r="A104" s="82" t="s">
        <v>236</v>
      </c>
      <c r="B104" s="76" t="s">
        <v>76</v>
      </c>
      <c r="C104" s="77" t="s">
        <v>77</v>
      </c>
      <c r="D104" s="18">
        <f t="shared" si="28"/>
        <v>116</v>
      </c>
      <c r="E104" s="18">
        <f t="shared" si="29"/>
        <v>40330</v>
      </c>
      <c r="F104" s="18">
        <f t="shared" si="30"/>
        <v>40446</v>
      </c>
      <c r="G104" s="18">
        <f t="shared" si="31"/>
        <v>8230</v>
      </c>
      <c r="H104" s="18">
        <f t="shared" si="32"/>
        <v>24877</v>
      </c>
      <c r="I104" s="18">
        <f t="shared" si="33"/>
        <v>33107</v>
      </c>
      <c r="J104" s="86" t="s">
        <v>108</v>
      </c>
      <c r="K104" s="80" t="s">
        <v>109</v>
      </c>
      <c r="L104" s="18"/>
      <c r="M104" s="18"/>
      <c r="N104" s="18">
        <f t="shared" si="34"/>
        <v>0</v>
      </c>
      <c r="O104" s="18">
        <v>8230</v>
      </c>
      <c r="P104" s="18">
        <v>24877</v>
      </c>
      <c r="Q104" s="18">
        <f t="shared" si="35"/>
        <v>33107</v>
      </c>
      <c r="R104" s="86" t="s">
        <v>363</v>
      </c>
      <c r="S104" s="80" t="s">
        <v>364</v>
      </c>
      <c r="T104" s="18">
        <v>116</v>
      </c>
      <c r="U104" s="18">
        <v>40330</v>
      </c>
      <c r="V104" s="18">
        <f t="shared" si="18"/>
        <v>40446</v>
      </c>
      <c r="W104" s="18"/>
      <c r="X104" s="18"/>
      <c r="Y104" s="18">
        <f t="shared" si="19"/>
        <v>0</v>
      </c>
      <c r="Z104" s="86" t="s">
        <v>138</v>
      </c>
      <c r="AA104" s="80"/>
      <c r="AB104" s="18"/>
      <c r="AC104" s="18"/>
      <c r="AD104" s="18">
        <f t="shared" si="20"/>
        <v>0</v>
      </c>
      <c r="AE104" s="18"/>
      <c r="AF104" s="18"/>
      <c r="AG104" s="18">
        <f t="shared" si="21"/>
        <v>0</v>
      </c>
      <c r="AH104" s="86" t="s">
        <v>138</v>
      </c>
      <c r="AI104" s="80"/>
      <c r="AJ104" s="18"/>
      <c r="AK104" s="18"/>
      <c r="AL104" s="18">
        <f t="shared" si="22"/>
        <v>0</v>
      </c>
      <c r="AM104" s="18"/>
      <c r="AN104" s="18"/>
      <c r="AO104" s="18">
        <f t="shared" si="23"/>
        <v>0</v>
      </c>
      <c r="AP104" s="86" t="s">
        <v>138</v>
      </c>
      <c r="AQ104" s="80"/>
      <c r="AR104" s="18"/>
      <c r="AS104" s="18"/>
      <c r="AT104" s="18">
        <f t="shared" si="24"/>
        <v>0</v>
      </c>
      <c r="AU104" s="18"/>
      <c r="AV104" s="18"/>
      <c r="AW104" s="18">
        <f t="shared" si="25"/>
        <v>0</v>
      </c>
      <c r="AX104" s="86" t="s">
        <v>138</v>
      </c>
      <c r="AY104" s="80"/>
      <c r="AZ104" s="18"/>
      <c r="BA104" s="18"/>
      <c r="BB104" s="18">
        <f t="shared" si="26"/>
        <v>0</v>
      </c>
      <c r="BC104" s="18"/>
      <c r="BD104" s="18"/>
      <c r="BE104" s="18">
        <f t="shared" si="27"/>
        <v>0</v>
      </c>
    </row>
    <row r="105" spans="1:57" ht="13.5">
      <c r="A105" s="82" t="s">
        <v>236</v>
      </c>
      <c r="B105" s="76" t="s">
        <v>78</v>
      </c>
      <c r="C105" s="77" t="s">
        <v>79</v>
      </c>
      <c r="D105" s="18">
        <f t="shared" si="28"/>
        <v>9191</v>
      </c>
      <c r="E105" s="18">
        <f t="shared" si="29"/>
        <v>41900</v>
      </c>
      <c r="F105" s="18">
        <f t="shared" si="30"/>
        <v>51091</v>
      </c>
      <c r="G105" s="18">
        <f t="shared" si="31"/>
        <v>1420</v>
      </c>
      <c r="H105" s="18">
        <f t="shared" si="32"/>
        <v>29334</v>
      </c>
      <c r="I105" s="18">
        <f t="shared" si="33"/>
        <v>30754</v>
      </c>
      <c r="J105" s="86" t="s">
        <v>114</v>
      </c>
      <c r="K105" s="80" t="s">
        <v>115</v>
      </c>
      <c r="L105" s="18">
        <v>9191</v>
      </c>
      <c r="M105" s="18">
        <v>41900</v>
      </c>
      <c r="N105" s="18">
        <f t="shared" si="34"/>
        <v>51091</v>
      </c>
      <c r="O105" s="18">
        <v>1420</v>
      </c>
      <c r="P105" s="18">
        <v>29334</v>
      </c>
      <c r="Q105" s="18">
        <f t="shared" si="35"/>
        <v>30754</v>
      </c>
      <c r="R105" s="86" t="s">
        <v>138</v>
      </c>
      <c r="S105" s="80"/>
      <c r="T105" s="18"/>
      <c r="U105" s="18"/>
      <c r="V105" s="18">
        <f t="shared" si="18"/>
        <v>0</v>
      </c>
      <c r="W105" s="18"/>
      <c r="X105" s="18"/>
      <c r="Y105" s="18">
        <f t="shared" si="19"/>
        <v>0</v>
      </c>
      <c r="Z105" s="86" t="s">
        <v>138</v>
      </c>
      <c r="AA105" s="80"/>
      <c r="AB105" s="18"/>
      <c r="AC105" s="18"/>
      <c r="AD105" s="18">
        <f t="shared" si="20"/>
        <v>0</v>
      </c>
      <c r="AE105" s="18"/>
      <c r="AF105" s="18"/>
      <c r="AG105" s="18">
        <f t="shared" si="21"/>
        <v>0</v>
      </c>
      <c r="AH105" s="86" t="s">
        <v>138</v>
      </c>
      <c r="AI105" s="80"/>
      <c r="AJ105" s="18"/>
      <c r="AK105" s="18"/>
      <c r="AL105" s="18">
        <f t="shared" si="22"/>
        <v>0</v>
      </c>
      <c r="AM105" s="18"/>
      <c r="AN105" s="18"/>
      <c r="AO105" s="18">
        <f t="shared" si="23"/>
        <v>0</v>
      </c>
      <c r="AP105" s="86" t="s">
        <v>138</v>
      </c>
      <c r="AQ105" s="80"/>
      <c r="AR105" s="18"/>
      <c r="AS105" s="18"/>
      <c r="AT105" s="18">
        <f t="shared" si="24"/>
        <v>0</v>
      </c>
      <c r="AU105" s="18"/>
      <c r="AV105" s="18"/>
      <c r="AW105" s="18">
        <f t="shared" si="25"/>
        <v>0</v>
      </c>
      <c r="AX105" s="86" t="s">
        <v>138</v>
      </c>
      <c r="AY105" s="80"/>
      <c r="AZ105" s="18"/>
      <c r="BA105" s="18"/>
      <c r="BB105" s="18">
        <f t="shared" si="26"/>
        <v>0</v>
      </c>
      <c r="BC105" s="18"/>
      <c r="BD105" s="18"/>
      <c r="BE105" s="18">
        <f t="shared" si="27"/>
        <v>0</v>
      </c>
    </row>
    <row r="106" spans="1:57" ht="13.5">
      <c r="A106" s="82" t="s">
        <v>236</v>
      </c>
      <c r="B106" s="76" t="s">
        <v>80</v>
      </c>
      <c r="C106" s="77" t="s">
        <v>221</v>
      </c>
      <c r="D106" s="18">
        <f t="shared" si="28"/>
        <v>10158</v>
      </c>
      <c r="E106" s="18">
        <f t="shared" si="29"/>
        <v>43065</v>
      </c>
      <c r="F106" s="18">
        <f t="shared" si="30"/>
        <v>53223</v>
      </c>
      <c r="G106" s="18">
        <f t="shared" si="31"/>
        <v>1720</v>
      </c>
      <c r="H106" s="18">
        <f t="shared" si="32"/>
        <v>32207</v>
      </c>
      <c r="I106" s="18">
        <f t="shared" si="33"/>
        <v>33927</v>
      </c>
      <c r="J106" s="86" t="s">
        <v>114</v>
      </c>
      <c r="K106" s="80" t="s">
        <v>115</v>
      </c>
      <c r="L106" s="18">
        <v>10158</v>
      </c>
      <c r="M106" s="18">
        <v>43065</v>
      </c>
      <c r="N106" s="18">
        <f t="shared" si="34"/>
        <v>53223</v>
      </c>
      <c r="O106" s="18">
        <v>1720</v>
      </c>
      <c r="P106" s="18">
        <v>32207</v>
      </c>
      <c r="Q106" s="18">
        <f t="shared" si="35"/>
        <v>33927</v>
      </c>
      <c r="R106" s="86" t="s">
        <v>138</v>
      </c>
      <c r="S106" s="80"/>
      <c r="T106" s="18"/>
      <c r="U106" s="18"/>
      <c r="V106" s="18">
        <f t="shared" si="18"/>
        <v>0</v>
      </c>
      <c r="W106" s="18"/>
      <c r="X106" s="18"/>
      <c r="Y106" s="18">
        <f t="shared" si="19"/>
        <v>0</v>
      </c>
      <c r="Z106" s="86" t="s">
        <v>138</v>
      </c>
      <c r="AA106" s="80"/>
      <c r="AB106" s="18"/>
      <c r="AC106" s="18"/>
      <c r="AD106" s="18">
        <f t="shared" si="20"/>
        <v>0</v>
      </c>
      <c r="AE106" s="18"/>
      <c r="AF106" s="18"/>
      <c r="AG106" s="18">
        <f t="shared" si="21"/>
        <v>0</v>
      </c>
      <c r="AH106" s="86" t="s">
        <v>138</v>
      </c>
      <c r="AI106" s="80"/>
      <c r="AJ106" s="18"/>
      <c r="AK106" s="18"/>
      <c r="AL106" s="18">
        <f t="shared" si="22"/>
        <v>0</v>
      </c>
      <c r="AM106" s="18"/>
      <c r="AN106" s="18"/>
      <c r="AO106" s="18">
        <f t="shared" si="23"/>
        <v>0</v>
      </c>
      <c r="AP106" s="86" t="s">
        <v>138</v>
      </c>
      <c r="AQ106" s="80"/>
      <c r="AR106" s="18"/>
      <c r="AS106" s="18"/>
      <c r="AT106" s="18">
        <f t="shared" si="24"/>
        <v>0</v>
      </c>
      <c r="AU106" s="18"/>
      <c r="AV106" s="18"/>
      <c r="AW106" s="18">
        <f t="shared" si="25"/>
        <v>0</v>
      </c>
      <c r="AX106" s="86" t="s">
        <v>138</v>
      </c>
      <c r="AY106" s="80"/>
      <c r="AZ106" s="18"/>
      <c r="BA106" s="18"/>
      <c r="BB106" s="18">
        <f t="shared" si="26"/>
        <v>0</v>
      </c>
      <c r="BC106" s="18"/>
      <c r="BD106" s="18"/>
      <c r="BE106" s="18">
        <f t="shared" si="27"/>
        <v>0</v>
      </c>
    </row>
    <row r="107" spans="1:57" ht="13.5">
      <c r="A107" s="82" t="s">
        <v>236</v>
      </c>
      <c r="B107" s="76" t="s">
        <v>81</v>
      </c>
      <c r="C107" s="77" t="s">
        <v>223</v>
      </c>
      <c r="D107" s="18">
        <f t="shared" si="28"/>
        <v>7539</v>
      </c>
      <c r="E107" s="18">
        <f t="shared" si="29"/>
        <v>34568</v>
      </c>
      <c r="F107" s="18">
        <f t="shared" si="30"/>
        <v>42107</v>
      </c>
      <c r="G107" s="18">
        <f t="shared" si="31"/>
        <v>919</v>
      </c>
      <c r="H107" s="18">
        <f t="shared" si="32"/>
        <v>13263</v>
      </c>
      <c r="I107" s="18">
        <f t="shared" si="33"/>
        <v>14182</v>
      </c>
      <c r="J107" s="86" t="s">
        <v>114</v>
      </c>
      <c r="K107" s="80" t="s">
        <v>115</v>
      </c>
      <c r="L107" s="18">
        <v>7539</v>
      </c>
      <c r="M107" s="18">
        <v>34568</v>
      </c>
      <c r="N107" s="18">
        <f t="shared" si="34"/>
        <v>42107</v>
      </c>
      <c r="O107" s="18">
        <v>919</v>
      </c>
      <c r="P107" s="18">
        <v>13263</v>
      </c>
      <c r="Q107" s="18">
        <f t="shared" si="35"/>
        <v>14182</v>
      </c>
      <c r="R107" s="86" t="s">
        <v>138</v>
      </c>
      <c r="S107" s="80"/>
      <c r="T107" s="18"/>
      <c r="U107" s="18"/>
      <c r="V107" s="18">
        <f t="shared" si="18"/>
        <v>0</v>
      </c>
      <c r="W107" s="18"/>
      <c r="X107" s="18"/>
      <c r="Y107" s="18">
        <f t="shared" si="19"/>
        <v>0</v>
      </c>
      <c r="Z107" s="86" t="s">
        <v>138</v>
      </c>
      <c r="AA107" s="80"/>
      <c r="AB107" s="18"/>
      <c r="AC107" s="18"/>
      <c r="AD107" s="18">
        <f t="shared" si="20"/>
        <v>0</v>
      </c>
      <c r="AE107" s="18"/>
      <c r="AF107" s="18"/>
      <c r="AG107" s="18">
        <f t="shared" si="21"/>
        <v>0</v>
      </c>
      <c r="AH107" s="86" t="s">
        <v>138</v>
      </c>
      <c r="AI107" s="80"/>
      <c r="AJ107" s="18"/>
      <c r="AK107" s="18"/>
      <c r="AL107" s="18">
        <f t="shared" si="22"/>
        <v>0</v>
      </c>
      <c r="AM107" s="18"/>
      <c r="AN107" s="18"/>
      <c r="AO107" s="18">
        <f t="shared" si="23"/>
        <v>0</v>
      </c>
      <c r="AP107" s="86" t="s">
        <v>138</v>
      </c>
      <c r="AQ107" s="80"/>
      <c r="AR107" s="18"/>
      <c r="AS107" s="18"/>
      <c r="AT107" s="18">
        <f t="shared" si="24"/>
        <v>0</v>
      </c>
      <c r="AU107" s="18"/>
      <c r="AV107" s="18"/>
      <c r="AW107" s="18">
        <f t="shared" si="25"/>
        <v>0</v>
      </c>
      <c r="AX107" s="86" t="s">
        <v>138</v>
      </c>
      <c r="AY107" s="80"/>
      <c r="AZ107" s="18"/>
      <c r="BA107" s="18"/>
      <c r="BB107" s="18">
        <f t="shared" si="26"/>
        <v>0</v>
      </c>
      <c r="BC107" s="18"/>
      <c r="BD107" s="18"/>
      <c r="BE107" s="18">
        <f t="shared" si="27"/>
        <v>0</v>
      </c>
    </row>
    <row r="108" spans="1:57" ht="13.5">
      <c r="A108" s="82" t="s">
        <v>236</v>
      </c>
      <c r="B108" s="76" t="s">
        <v>82</v>
      </c>
      <c r="C108" s="77" t="s">
        <v>83</v>
      </c>
      <c r="D108" s="18">
        <f t="shared" si="28"/>
        <v>0</v>
      </c>
      <c r="E108" s="18">
        <f t="shared" si="29"/>
        <v>0</v>
      </c>
      <c r="F108" s="18">
        <f t="shared" si="30"/>
        <v>0</v>
      </c>
      <c r="G108" s="18">
        <f t="shared" si="31"/>
        <v>0</v>
      </c>
      <c r="H108" s="18">
        <f t="shared" si="32"/>
        <v>0</v>
      </c>
      <c r="I108" s="18">
        <f t="shared" si="33"/>
        <v>0</v>
      </c>
      <c r="J108" s="86" t="s">
        <v>138</v>
      </c>
      <c r="K108" s="80"/>
      <c r="L108" s="18"/>
      <c r="M108" s="18"/>
      <c r="N108" s="18">
        <f t="shared" si="34"/>
        <v>0</v>
      </c>
      <c r="O108" s="18"/>
      <c r="P108" s="18"/>
      <c r="Q108" s="18">
        <f t="shared" si="35"/>
        <v>0</v>
      </c>
      <c r="R108" s="86" t="s">
        <v>138</v>
      </c>
      <c r="S108" s="80"/>
      <c r="T108" s="18"/>
      <c r="U108" s="18"/>
      <c r="V108" s="18">
        <f t="shared" si="18"/>
        <v>0</v>
      </c>
      <c r="W108" s="18"/>
      <c r="X108" s="18"/>
      <c r="Y108" s="18">
        <f t="shared" si="19"/>
        <v>0</v>
      </c>
      <c r="Z108" s="86" t="s">
        <v>138</v>
      </c>
      <c r="AA108" s="80"/>
      <c r="AB108" s="18"/>
      <c r="AC108" s="18"/>
      <c r="AD108" s="18">
        <f t="shared" si="20"/>
        <v>0</v>
      </c>
      <c r="AE108" s="18"/>
      <c r="AF108" s="18"/>
      <c r="AG108" s="18">
        <f t="shared" si="21"/>
        <v>0</v>
      </c>
      <c r="AH108" s="86" t="s">
        <v>138</v>
      </c>
      <c r="AI108" s="80"/>
      <c r="AJ108" s="18"/>
      <c r="AK108" s="18"/>
      <c r="AL108" s="18">
        <f t="shared" si="22"/>
        <v>0</v>
      </c>
      <c r="AM108" s="18"/>
      <c r="AN108" s="18"/>
      <c r="AO108" s="18">
        <f t="shared" si="23"/>
        <v>0</v>
      </c>
      <c r="AP108" s="86" t="s">
        <v>138</v>
      </c>
      <c r="AQ108" s="80"/>
      <c r="AR108" s="18"/>
      <c r="AS108" s="18"/>
      <c r="AT108" s="18">
        <f t="shared" si="24"/>
        <v>0</v>
      </c>
      <c r="AU108" s="18"/>
      <c r="AV108" s="18"/>
      <c r="AW108" s="18">
        <f t="shared" si="25"/>
        <v>0</v>
      </c>
      <c r="AX108" s="86" t="s">
        <v>138</v>
      </c>
      <c r="AY108" s="80"/>
      <c r="AZ108" s="18"/>
      <c r="BA108" s="18"/>
      <c r="BB108" s="18">
        <f t="shared" si="26"/>
        <v>0</v>
      </c>
      <c r="BC108" s="18"/>
      <c r="BD108" s="18"/>
      <c r="BE108" s="18">
        <f t="shared" si="27"/>
        <v>0</v>
      </c>
    </row>
    <row r="109" spans="1:57" ht="13.5">
      <c r="A109" s="82" t="s">
        <v>236</v>
      </c>
      <c r="B109" s="76" t="s">
        <v>84</v>
      </c>
      <c r="C109" s="77" t="s">
        <v>85</v>
      </c>
      <c r="D109" s="18">
        <f t="shared" si="28"/>
        <v>15141</v>
      </c>
      <c r="E109" s="18">
        <f t="shared" si="29"/>
        <v>136942</v>
      </c>
      <c r="F109" s="18">
        <f t="shared" si="30"/>
        <v>152083</v>
      </c>
      <c r="G109" s="18">
        <f t="shared" si="31"/>
        <v>0</v>
      </c>
      <c r="H109" s="18">
        <f t="shared" si="32"/>
        <v>32527</v>
      </c>
      <c r="I109" s="18">
        <f t="shared" si="33"/>
        <v>32527</v>
      </c>
      <c r="J109" s="86" t="s">
        <v>362</v>
      </c>
      <c r="K109" s="80" t="s">
        <v>231</v>
      </c>
      <c r="L109" s="18">
        <v>15141</v>
      </c>
      <c r="M109" s="18">
        <v>136942</v>
      </c>
      <c r="N109" s="18">
        <f t="shared" si="34"/>
        <v>152083</v>
      </c>
      <c r="O109" s="18"/>
      <c r="P109" s="18">
        <v>32527</v>
      </c>
      <c r="Q109" s="18">
        <f t="shared" si="35"/>
        <v>32527</v>
      </c>
      <c r="R109" s="86" t="s">
        <v>138</v>
      </c>
      <c r="S109" s="80"/>
      <c r="T109" s="18"/>
      <c r="U109" s="18"/>
      <c r="V109" s="18">
        <f t="shared" si="18"/>
        <v>0</v>
      </c>
      <c r="W109" s="18"/>
      <c r="X109" s="18"/>
      <c r="Y109" s="18">
        <f t="shared" si="19"/>
        <v>0</v>
      </c>
      <c r="Z109" s="86" t="s">
        <v>138</v>
      </c>
      <c r="AA109" s="80"/>
      <c r="AB109" s="18"/>
      <c r="AC109" s="18"/>
      <c r="AD109" s="18">
        <f t="shared" si="20"/>
        <v>0</v>
      </c>
      <c r="AE109" s="18"/>
      <c r="AF109" s="18"/>
      <c r="AG109" s="18">
        <f t="shared" si="21"/>
        <v>0</v>
      </c>
      <c r="AH109" s="86" t="s">
        <v>138</v>
      </c>
      <c r="AI109" s="80"/>
      <c r="AJ109" s="18"/>
      <c r="AK109" s="18"/>
      <c r="AL109" s="18">
        <f t="shared" si="22"/>
        <v>0</v>
      </c>
      <c r="AM109" s="18"/>
      <c r="AN109" s="18"/>
      <c r="AO109" s="18">
        <f t="shared" si="23"/>
        <v>0</v>
      </c>
      <c r="AP109" s="86" t="s">
        <v>138</v>
      </c>
      <c r="AQ109" s="80"/>
      <c r="AR109" s="18"/>
      <c r="AS109" s="18"/>
      <c r="AT109" s="18">
        <f t="shared" si="24"/>
        <v>0</v>
      </c>
      <c r="AU109" s="18"/>
      <c r="AV109" s="18"/>
      <c r="AW109" s="18">
        <f t="shared" si="25"/>
        <v>0</v>
      </c>
      <c r="AX109" s="86" t="s">
        <v>138</v>
      </c>
      <c r="AY109" s="80"/>
      <c r="AZ109" s="18"/>
      <c r="BA109" s="18"/>
      <c r="BB109" s="18">
        <f t="shared" si="26"/>
        <v>0</v>
      </c>
      <c r="BC109" s="18"/>
      <c r="BD109" s="18"/>
      <c r="BE109" s="18">
        <f t="shared" si="27"/>
        <v>0</v>
      </c>
    </row>
    <row r="110" spans="1:57" ht="13.5">
      <c r="A110" s="82" t="s">
        <v>236</v>
      </c>
      <c r="B110" s="76" t="s">
        <v>86</v>
      </c>
      <c r="C110" s="77" t="s">
        <v>87</v>
      </c>
      <c r="D110" s="18">
        <f t="shared" si="28"/>
        <v>14931</v>
      </c>
      <c r="E110" s="18">
        <f t="shared" si="29"/>
        <v>150699</v>
      </c>
      <c r="F110" s="18">
        <f t="shared" si="30"/>
        <v>165630</v>
      </c>
      <c r="G110" s="18">
        <f t="shared" si="31"/>
        <v>0</v>
      </c>
      <c r="H110" s="18">
        <f t="shared" si="32"/>
        <v>29952</v>
      </c>
      <c r="I110" s="18">
        <f t="shared" si="33"/>
        <v>29952</v>
      </c>
      <c r="J110" s="86" t="s">
        <v>362</v>
      </c>
      <c r="K110" s="80" t="s">
        <v>231</v>
      </c>
      <c r="L110" s="18">
        <v>14931</v>
      </c>
      <c r="M110" s="18">
        <v>150699</v>
      </c>
      <c r="N110" s="18">
        <f t="shared" si="34"/>
        <v>165630</v>
      </c>
      <c r="O110" s="18"/>
      <c r="P110" s="18">
        <v>29952</v>
      </c>
      <c r="Q110" s="18">
        <f t="shared" si="35"/>
        <v>29952</v>
      </c>
      <c r="R110" s="86" t="s">
        <v>138</v>
      </c>
      <c r="S110" s="80"/>
      <c r="T110" s="18"/>
      <c r="U110" s="18"/>
      <c r="V110" s="18">
        <f t="shared" si="18"/>
        <v>0</v>
      </c>
      <c r="W110" s="18"/>
      <c r="X110" s="18"/>
      <c r="Y110" s="18">
        <f t="shared" si="19"/>
        <v>0</v>
      </c>
      <c r="Z110" s="86" t="s">
        <v>138</v>
      </c>
      <c r="AA110" s="80"/>
      <c r="AB110" s="18"/>
      <c r="AC110" s="18"/>
      <c r="AD110" s="18">
        <f t="shared" si="20"/>
        <v>0</v>
      </c>
      <c r="AE110" s="18"/>
      <c r="AF110" s="18"/>
      <c r="AG110" s="18">
        <f t="shared" si="21"/>
        <v>0</v>
      </c>
      <c r="AH110" s="86" t="s">
        <v>138</v>
      </c>
      <c r="AI110" s="80"/>
      <c r="AJ110" s="18"/>
      <c r="AK110" s="18"/>
      <c r="AL110" s="18">
        <f t="shared" si="22"/>
        <v>0</v>
      </c>
      <c r="AM110" s="18"/>
      <c r="AN110" s="18"/>
      <c r="AO110" s="18">
        <f t="shared" si="23"/>
        <v>0</v>
      </c>
      <c r="AP110" s="86" t="s">
        <v>138</v>
      </c>
      <c r="AQ110" s="80"/>
      <c r="AR110" s="18"/>
      <c r="AS110" s="18"/>
      <c r="AT110" s="18">
        <f t="shared" si="24"/>
        <v>0</v>
      </c>
      <c r="AU110" s="18"/>
      <c r="AV110" s="18"/>
      <c r="AW110" s="18">
        <f t="shared" si="25"/>
        <v>0</v>
      </c>
      <c r="AX110" s="86" t="s">
        <v>138</v>
      </c>
      <c r="AY110" s="80"/>
      <c r="AZ110" s="18"/>
      <c r="BA110" s="18"/>
      <c r="BB110" s="18">
        <f t="shared" si="26"/>
        <v>0</v>
      </c>
      <c r="BC110" s="18"/>
      <c r="BD110" s="18"/>
      <c r="BE110" s="18">
        <f t="shared" si="27"/>
        <v>0</v>
      </c>
    </row>
    <row r="111" spans="1:57" ht="13.5">
      <c r="A111" s="82" t="s">
        <v>236</v>
      </c>
      <c r="B111" s="76" t="s">
        <v>88</v>
      </c>
      <c r="C111" s="77" t="s">
        <v>89</v>
      </c>
      <c r="D111" s="18">
        <f t="shared" si="28"/>
        <v>11968</v>
      </c>
      <c r="E111" s="18">
        <f t="shared" si="29"/>
        <v>100785</v>
      </c>
      <c r="F111" s="18">
        <f t="shared" si="30"/>
        <v>112753</v>
      </c>
      <c r="G111" s="18">
        <f t="shared" si="31"/>
        <v>0</v>
      </c>
      <c r="H111" s="18">
        <f t="shared" si="32"/>
        <v>29859</v>
      </c>
      <c r="I111" s="18">
        <f t="shared" si="33"/>
        <v>29859</v>
      </c>
      <c r="J111" s="86" t="s">
        <v>362</v>
      </c>
      <c r="K111" s="80" t="s">
        <v>231</v>
      </c>
      <c r="L111" s="18">
        <v>11968</v>
      </c>
      <c r="M111" s="18">
        <v>100785</v>
      </c>
      <c r="N111" s="18">
        <f t="shared" si="34"/>
        <v>112753</v>
      </c>
      <c r="O111" s="18"/>
      <c r="P111" s="18">
        <v>29859</v>
      </c>
      <c r="Q111" s="18">
        <f t="shared" si="35"/>
        <v>29859</v>
      </c>
      <c r="R111" s="86" t="s">
        <v>138</v>
      </c>
      <c r="S111" s="80"/>
      <c r="T111" s="18"/>
      <c r="U111" s="18"/>
      <c r="V111" s="18">
        <f t="shared" si="18"/>
        <v>0</v>
      </c>
      <c r="W111" s="18"/>
      <c r="X111" s="18"/>
      <c r="Y111" s="18">
        <f t="shared" si="19"/>
        <v>0</v>
      </c>
      <c r="Z111" s="86" t="s">
        <v>138</v>
      </c>
      <c r="AA111" s="80"/>
      <c r="AB111" s="18"/>
      <c r="AC111" s="18"/>
      <c r="AD111" s="18">
        <f t="shared" si="20"/>
        <v>0</v>
      </c>
      <c r="AE111" s="18"/>
      <c r="AF111" s="18"/>
      <c r="AG111" s="18">
        <f t="shared" si="21"/>
        <v>0</v>
      </c>
      <c r="AH111" s="86" t="s">
        <v>138</v>
      </c>
      <c r="AI111" s="80"/>
      <c r="AJ111" s="18"/>
      <c r="AK111" s="18"/>
      <c r="AL111" s="18">
        <f t="shared" si="22"/>
        <v>0</v>
      </c>
      <c r="AM111" s="18"/>
      <c r="AN111" s="18"/>
      <c r="AO111" s="18">
        <f t="shared" si="23"/>
        <v>0</v>
      </c>
      <c r="AP111" s="86" t="s">
        <v>138</v>
      </c>
      <c r="AQ111" s="80"/>
      <c r="AR111" s="18"/>
      <c r="AS111" s="18"/>
      <c r="AT111" s="18">
        <f t="shared" si="24"/>
        <v>0</v>
      </c>
      <c r="AU111" s="18"/>
      <c r="AV111" s="18"/>
      <c r="AW111" s="18">
        <f t="shared" si="25"/>
        <v>0</v>
      </c>
      <c r="AX111" s="86" t="s">
        <v>138</v>
      </c>
      <c r="AY111" s="80"/>
      <c r="AZ111" s="18"/>
      <c r="BA111" s="18"/>
      <c r="BB111" s="18">
        <f t="shared" si="26"/>
        <v>0</v>
      </c>
      <c r="BC111" s="18"/>
      <c r="BD111" s="18"/>
      <c r="BE111" s="18">
        <f t="shared" si="27"/>
        <v>0</v>
      </c>
    </row>
    <row r="112" spans="1:57" ht="13.5">
      <c r="A112" s="82" t="s">
        <v>236</v>
      </c>
      <c r="B112" s="76" t="s">
        <v>90</v>
      </c>
      <c r="C112" s="77" t="s">
        <v>91</v>
      </c>
      <c r="D112" s="18">
        <f t="shared" si="28"/>
        <v>9212</v>
      </c>
      <c r="E112" s="18">
        <f t="shared" si="29"/>
        <v>67946</v>
      </c>
      <c r="F112" s="18">
        <f t="shared" si="30"/>
        <v>77158</v>
      </c>
      <c r="G112" s="18">
        <f t="shared" si="31"/>
        <v>0</v>
      </c>
      <c r="H112" s="18">
        <f t="shared" si="32"/>
        <v>21342</v>
      </c>
      <c r="I112" s="18">
        <f t="shared" si="33"/>
        <v>21342</v>
      </c>
      <c r="J112" s="86" t="s">
        <v>362</v>
      </c>
      <c r="K112" s="80" t="s">
        <v>231</v>
      </c>
      <c r="L112" s="18">
        <v>9212</v>
      </c>
      <c r="M112" s="18">
        <v>67946</v>
      </c>
      <c r="N112" s="18">
        <f t="shared" si="34"/>
        <v>77158</v>
      </c>
      <c r="O112" s="18"/>
      <c r="P112" s="18">
        <v>21342</v>
      </c>
      <c r="Q112" s="18">
        <f t="shared" si="35"/>
        <v>21342</v>
      </c>
      <c r="R112" s="86" t="s">
        <v>138</v>
      </c>
      <c r="S112" s="80"/>
      <c r="T112" s="18"/>
      <c r="U112" s="18"/>
      <c r="V112" s="18">
        <f t="shared" si="18"/>
        <v>0</v>
      </c>
      <c r="W112" s="18"/>
      <c r="X112" s="18"/>
      <c r="Y112" s="18">
        <f t="shared" si="19"/>
        <v>0</v>
      </c>
      <c r="Z112" s="86" t="s">
        <v>138</v>
      </c>
      <c r="AA112" s="80"/>
      <c r="AB112" s="18"/>
      <c r="AC112" s="18"/>
      <c r="AD112" s="18">
        <f t="shared" si="20"/>
        <v>0</v>
      </c>
      <c r="AE112" s="18"/>
      <c r="AF112" s="18"/>
      <c r="AG112" s="18">
        <f t="shared" si="21"/>
        <v>0</v>
      </c>
      <c r="AH112" s="86" t="s">
        <v>138</v>
      </c>
      <c r="AI112" s="80"/>
      <c r="AJ112" s="18"/>
      <c r="AK112" s="18"/>
      <c r="AL112" s="18">
        <f t="shared" si="22"/>
        <v>0</v>
      </c>
      <c r="AM112" s="18"/>
      <c r="AN112" s="18"/>
      <c r="AO112" s="18">
        <f t="shared" si="23"/>
        <v>0</v>
      </c>
      <c r="AP112" s="86" t="s">
        <v>138</v>
      </c>
      <c r="AQ112" s="80"/>
      <c r="AR112" s="18"/>
      <c r="AS112" s="18"/>
      <c r="AT112" s="18">
        <f t="shared" si="24"/>
        <v>0</v>
      </c>
      <c r="AU112" s="18"/>
      <c r="AV112" s="18"/>
      <c r="AW112" s="18">
        <f t="shared" si="25"/>
        <v>0</v>
      </c>
      <c r="AX112" s="86" t="s">
        <v>138</v>
      </c>
      <c r="AY112" s="80"/>
      <c r="AZ112" s="18"/>
      <c r="BA112" s="18"/>
      <c r="BB112" s="18">
        <f t="shared" si="26"/>
        <v>0</v>
      </c>
      <c r="BC112" s="18"/>
      <c r="BD112" s="18"/>
      <c r="BE112" s="18">
        <f t="shared" si="27"/>
        <v>0</v>
      </c>
    </row>
    <row r="113" spans="1:57" ht="13.5">
      <c r="A113" s="82" t="s">
        <v>236</v>
      </c>
      <c r="B113" s="76" t="s">
        <v>92</v>
      </c>
      <c r="C113" s="77" t="s">
        <v>93</v>
      </c>
      <c r="D113" s="18">
        <f t="shared" si="28"/>
        <v>9932</v>
      </c>
      <c r="E113" s="18">
        <f t="shared" si="29"/>
        <v>72593</v>
      </c>
      <c r="F113" s="18">
        <f t="shared" si="30"/>
        <v>82525</v>
      </c>
      <c r="G113" s="18">
        <f t="shared" si="31"/>
        <v>0</v>
      </c>
      <c r="H113" s="18">
        <f t="shared" si="32"/>
        <v>24839</v>
      </c>
      <c r="I113" s="18">
        <f t="shared" si="33"/>
        <v>24839</v>
      </c>
      <c r="J113" s="86" t="s">
        <v>362</v>
      </c>
      <c r="K113" s="80" t="s">
        <v>231</v>
      </c>
      <c r="L113" s="18">
        <v>9932</v>
      </c>
      <c r="M113" s="18">
        <v>72593</v>
      </c>
      <c r="N113" s="18">
        <f t="shared" si="34"/>
        <v>82525</v>
      </c>
      <c r="O113" s="18"/>
      <c r="P113" s="18">
        <v>24839</v>
      </c>
      <c r="Q113" s="18">
        <f t="shared" si="35"/>
        <v>24839</v>
      </c>
      <c r="R113" s="86" t="s">
        <v>138</v>
      </c>
      <c r="S113" s="80"/>
      <c r="T113" s="18"/>
      <c r="U113" s="18"/>
      <c r="V113" s="18">
        <f t="shared" si="18"/>
        <v>0</v>
      </c>
      <c r="W113" s="18"/>
      <c r="X113" s="18"/>
      <c r="Y113" s="18">
        <f t="shared" si="19"/>
        <v>0</v>
      </c>
      <c r="Z113" s="86" t="s">
        <v>138</v>
      </c>
      <c r="AA113" s="80"/>
      <c r="AB113" s="18"/>
      <c r="AC113" s="18"/>
      <c r="AD113" s="18">
        <f t="shared" si="20"/>
        <v>0</v>
      </c>
      <c r="AE113" s="18"/>
      <c r="AF113" s="18"/>
      <c r="AG113" s="18">
        <f t="shared" si="21"/>
        <v>0</v>
      </c>
      <c r="AH113" s="86" t="s">
        <v>138</v>
      </c>
      <c r="AI113" s="80"/>
      <c r="AJ113" s="18"/>
      <c r="AK113" s="18"/>
      <c r="AL113" s="18">
        <f t="shared" si="22"/>
        <v>0</v>
      </c>
      <c r="AM113" s="18"/>
      <c r="AN113" s="18"/>
      <c r="AO113" s="18">
        <f t="shared" si="23"/>
        <v>0</v>
      </c>
      <c r="AP113" s="86" t="s">
        <v>138</v>
      </c>
      <c r="AQ113" s="80"/>
      <c r="AR113" s="18"/>
      <c r="AS113" s="18"/>
      <c r="AT113" s="18">
        <f t="shared" si="24"/>
        <v>0</v>
      </c>
      <c r="AU113" s="18"/>
      <c r="AV113" s="18"/>
      <c r="AW113" s="18">
        <f t="shared" si="25"/>
        <v>0</v>
      </c>
      <c r="AX113" s="86" t="s">
        <v>138</v>
      </c>
      <c r="AY113" s="80"/>
      <c r="AZ113" s="18"/>
      <c r="BA113" s="18"/>
      <c r="BB113" s="18">
        <f t="shared" si="26"/>
        <v>0</v>
      </c>
      <c r="BC113" s="18"/>
      <c r="BD113" s="18"/>
      <c r="BE113" s="18">
        <f t="shared" si="27"/>
        <v>0</v>
      </c>
    </row>
    <row r="114" spans="1:57" ht="13.5">
      <c r="A114" s="82" t="s">
        <v>236</v>
      </c>
      <c r="B114" s="76" t="s">
        <v>94</v>
      </c>
      <c r="C114" s="77" t="s">
        <v>95</v>
      </c>
      <c r="D114" s="18">
        <f t="shared" si="28"/>
        <v>10913</v>
      </c>
      <c r="E114" s="18">
        <f t="shared" si="29"/>
        <v>79310</v>
      </c>
      <c r="F114" s="18">
        <f t="shared" si="30"/>
        <v>90223</v>
      </c>
      <c r="G114" s="18">
        <f t="shared" si="31"/>
        <v>0</v>
      </c>
      <c r="H114" s="18">
        <f t="shared" si="32"/>
        <v>21888</v>
      </c>
      <c r="I114" s="18">
        <f t="shared" si="33"/>
        <v>21888</v>
      </c>
      <c r="J114" s="86" t="s">
        <v>362</v>
      </c>
      <c r="K114" s="80" t="s">
        <v>231</v>
      </c>
      <c r="L114" s="18">
        <v>10913</v>
      </c>
      <c r="M114" s="18">
        <v>79310</v>
      </c>
      <c r="N114" s="18">
        <f t="shared" si="34"/>
        <v>90223</v>
      </c>
      <c r="O114" s="18"/>
      <c r="P114" s="18">
        <v>21888</v>
      </c>
      <c r="Q114" s="18">
        <f t="shared" si="35"/>
        <v>21888</v>
      </c>
      <c r="R114" s="86" t="s">
        <v>138</v>
      </c>
      <c r="S114" s="80"/>
      <c r="T114" s="18"/>
      <c r="U114" s="18"/>
      <c r="V114" s="18">
        <f t="shared" si="18"/>
        <v>0</v>
      </c>
      <c r="W114" s="18"/>
      <c r="X114" s="18"/>
      <c r="Y114" s="18">
        <f t="shared" si="19"/>
        <v>0</v>
      </c>
      <c r="Z114" s="86" t="s">
        <v>138</v>
      </c>
      <c r="AA114" s="80"/>
      <c r="AB114" s="18"/>
      <c r="AC114" s="18"/>
      <c r="AD114" s="18">
        <f t="shared" si="20"/>
        <v>0</v>
      </c>
      <c r="AE114" s="18"/>
      <c r="AF114" s="18"/>
      <c r="AG114" s="18">
        <f t="shared" si="21"/>
        <v>0</v>
      </c>
      <c r="AH114" s="86" t="s">
        <v>138</v>
      </c>
      <c r="AI114" s="80"/>
      <c r="AJ114" s="18"/>
      <c r="AK114" s="18"/>
      <c r="AL114" s="18">
        <f t="shared" si="22"/>
        <v>0</v>
      </c>
      <c r="AM114" s="18"/>
      <c r="AN114" s="18"/>
      <c r="AO114" s="18">
        <f t="shared" si="23"/>
        <v>0</v>
      </c>
      <c r="AP114" s="86" t="s">
        <v>138</v>
      </c>
      <c r="AQ114" s="80"/>
      <c r="AR114" s="18"/>
      <c r="AS114" s="18"/>
      <c r="AT114" s="18">
        <f t="shared" si="24"/>
        <v>0</v>
      </c>
      <c r="AU114" s="18"/>
      <c r="AV114" s="18"/>
      <c r="AW114" s="18">
        <f t="shared" si="25"/>
        <v>0</v>
      </c>
      <c r="AX114" s="86" t="s">
        <v>138</v>
      </c>
      <c r="AY114" s="80"/>
      <c r="AZ114" s="18"/>
      <c r="BA114" s="18"/>
      <c r="BB114" s="18">
        <f t="shared" si="26"/>
        <v>0</v>
      </c>
      <c r="BC114" s="18"/>
      <c r="BD114" s="18"/>
      <c r="BE114" s="18">
        <f t="shared" si="27"/>
        <v>0</v>
      </c>
    </row>
    <row r="115" spans="1:57" ht="13.5">
      <c r="A115" s="82" t="s">
        <v>236</v>
      </c>
      <c r="B115" s="76" t="s">
        <v>96</v>
      </c>
      <c r="C115" s="77" t="s">
        <v>97</v>
      </c>
      <c r="D115" s="18">
        <f t="shared" si="28"/>
        <v>4270</v>
      </c>
      <c r="E115" s="18">
        <f t="shared" si="29"/>
        <v>49903</v>
      </c>
      <c r="F115" s="18">
        <f t="shared" si="30"/>
        <v>54173</v>
      </c>
      <c r="G115" s="18">
        <f t="shared" si="31"/>
        <v>0</v>
      </c>
      <c r="H115" s="18">
        <f t="shared" si="32"/>
        <v>11679</v>
      </c>
      <c r="I115" s="18">
        <f t="shared" si="33"/>
        <v>11679</v>
      </c>
      <c r="J115" s="86" t="s">
        <v>120</v>
      </c>
      <c r="K115" s="80" t="s">
        <v>121</v>
      </c>
      <c r="L115" s="18">
        <v>4270</v>
      </c>
      <c r="M115" s="18">
        <v>49903</v>
      </c>
      <c r="N115" s="18">
        <f t="shared" si="34"/>
        <v>54173</v>
      </c>
      <c r="O115" s="18"/>
      <c r="P115" s="18">
        <v>11679</v>
      </c>
      <c r="Q115" s="18">
        <f t="shared" si="35"/>
        <v>11679</v>
      </c>
      <c r="R115" s="86" t="s">
        <v>138</v>
      </c>
      <c r="S115" s="80"/>
      <c r="T115" s="18"/>
      <c r="U115" s="18"/>
      <c r="V115" s="18">
        <f t="shared" si="18"/>
        <v>0</v>
      </c>
      <c r="W115" s="18"/>
      <c r="X115" s="18"/>
      <c r="Y115" s="18">
        <f t="shared" si="19"/>
        <v>0</v>
      </c>
      <c r="Z115" s="86" t="s">
        <v>138</v>
      </c>
      <c r="AA115" s="80"/>
      <c r="AB115" s="18"/>
      <c r="AC115" s="18"/>
      <c r="AD115" s="18">
        <f t="shared" si="20"/>
        <v>0</v>
      </c>
      <c r="AE115" s="18"/>
      <c r="AF115" s="18"/>
      <c r="AG115" s="18">
        <f t="shared" si="21"/>
        <v>0</v>
      </c>
      <c r="AH115" s="86" t="s">
        <v>138</v>
      </c>
      <c r="AI115" s="80"/>
      <c r="AJ115" s="18"/>
      <c r="AK115" s="18"/>
      <c r="AL115" s="18">
        <f t="shared" si="22"/>
        <v>0</v>
      </c>
      <c r="AM115" s="18"/>
      <c r="AN115" s="18"/>
      <c r="AO115" s="18">
        <f t="shared" si="23"/>
        <v>0</v>
      </c>
      <c r="AP115" s="86" t="s">
        <v>138</v>
      </c>
      <c r="AQ115" s="80"/>
      <c r="AR115" s="18"/>
      <c r="AS115" s="18"/>
      <c r="AT115" s="18">
        <f t="shared" si="24"/>
        <v>0</v>
      </c>
      <c r="AU115" s="18"/>
      <c r="AV115" s="18"/>
      <c r="AW115" s="18">
        <f t="shared" si="25"/>
        <v>0</v>
      </c>
      <c r="AX115" s="86" t="s">
        <v>138</v>
      </c>
      <c r="AY115" s="80"/>
      <c r="AZ115" s="18"/>
      <c r="BA115" s="18"/>
      <c r="BB115" s="18">
        <f t="shared" si="26"/>
        <v>0</v>
      </c>
      <c r="BC115" s="18"/>
      <c r="BD115" s="18"/>
      <c r="BE115" s="18">
        <f t="shared" si="27"/>
        <v>0</v>
      </c>
    </row>
    <row r="116" spans="1:57" ht="13.5">
      <c r="A116" s="82" t="s">
        <v>236</v>
      </c>
      <c r="B116" s="76" t="s">
        <v>98</v>
      </c>
      <c r="C116" s="77" t="s">
        <v>99</v>
      </c>
      <c r="D116" s="18">
        <f t="shared" si="28"/>
        <v>4844</v>
      </c>
      <c r="E116" s="18">
        <f t="shared" si="29"/>
        <v>57060</v>
      </c>
      <c r="F116" s="18">
        <f t="shared" si="30"/>
        <v>61904</v>
      </c>
      <c r="G116" s="18">
        <f t="shared" si="31"/>
        <v>0</v>
      </c>
      <c r="H116" s="18">
        <f t="shared" si="32"/>
        <v>13251</v>
      </c>
      <c r="I116" s="18">
        <f t="shared" si="33"/>
        <v>13251</v>
      </c>
      <c r="J116" s="86" t="s">
        <v>120</v>
      </c>
      <c r="K116" s="80" t="s">
        <v>121</v>
      </c>
      <c r="L116" s="18">
        <v>4844</v>
      </c>
      <c r="M116" s="18">
        <v>57060</v>
      </c>
      <c r="N116" s="18">
        <f t="shared" si="34"/>
        <v>61904</v>
      </c>
      <c r="O116" s="18"/>
      <c r="P116" s="18">
        <v>13251</v>
      </c>
      <c r="Q116" s="18">
        <f t="shared" si="35"/>
        <v>13251</v>
      </c>
      <c r="R116" s="86" t="s">
        <v>138</v>
      </c>
      <c r="S116" s="80"/>
      <c r="T116" s="18"/>
      <c r="U116" s="18"/>
      <c r="V116" s="18">
        <f t="shared" si="18"/>
        <v>0</v>
      </c>
      <c r="W116" s="18"/>
      <c r="X116" s="18"/>
      <c r="Y116" s="18">
        <f t="shared" si="19"/>
        <v>0</v>
      </c>
      <c r="Z116" s="86" t="s">
        <v>138</v>
      </c>
      <c r="AA116" s="80"/>
      <c r="AB116" s="18"/>
      <c r="AC116" s="18"/>
      <c r="AD116" s="18">
        <f t="shared" si="20"/>
        <v>0</v>
      </c>
      <c r="AE116" s="18"/>
      <c r="AF116" s="18"/>
      <c r="AG116" s="18">
        <f t="shared" si="21"/>
        <v>0</v>
      </c>
      <c r="AH116" s="86" t="s">
        <v>138</v>
      </c>
      <c r="AI116" s="80"/>
      <c r="AJ116" s="18"/>
      <c r="AK116" s="18"/>
      <c r="AL116" s="18">
        <f t="shared" si="22"/>
        <v>0</v>
      </c>
      <c r="AM116" s="18"/>
      <c r="AN116" s="18"/>
      <c r="AO116" s="18">
        <f t="shared" si="23"/>
        <v>0</v>
      </c>
      <c r="AP116" s="86" t="s">
        <v>138</v>
      </c>
      <c r="AQ116" s="80"/>
      <c r="AR116" s="18"/>
      <c r="AS116" s="18"/>
      <c r="AT116" s="18">
        <f t="shared" si="24"/>
        <v>0</v>
      </c>
      <c r="AU116" s="18"/>
      <c r="AV116" s="18"/>
      <c r="AW116" s="18">
        <f t="shared" si="25"/>
        <v>0</v>
      </c>
      <c r="AX116" s="86" t="s">
        <v>138</v>
      </c>
      <c r="AY116" s="80"/>
      <c r="AZ116" s="18"/>
      <c r="BA116" s="18"/>
      <c r="BB116" s="18">
        <f t="shared" si="26"/>
        <v>0</v>
      </c>
      <c r="BC116" s="18"/>
      <c r="BD116" s="18"/>
      <c r="BE116" s="18">
        <f t="shared" si="27"/>
        <v>0</v>
      </c>
    </row>
    <row r="117" spans="1:57" ht="13.5">
      <c r="A117" s="82" t="s">
        <v>236</v>
      </c>
      <c r="B117" s="76" t="s">
        <v>100</v>
      </c>
      <c r="C117" s="77" t="s">
        <v>101</v>
      </c>
      <c r="D117" s="18">
        <f t="shared" si="28"/>
        <v>3561</v>
      </c>
      <c r="E117" s="18">
        <f t="shared" si="29"/>
        <v>41063</v>
      </c>
      <c r="F117" s="18">
        <f t="shared" si="30"/>
        <v>44624</v>
      </c>
      <c r="G117" s="18">
        <f t="shared" si="31"/>
        <v>0</v>
      </c>
      <c r="H117" s="18">
        <f t="shared" si="32"/>
        <v>9738</v>
      </c>
      <c r="I117" s="18">
        <f t="shared" si="33"/>
        <v>9738</v>
      </c>
      <c r="J117" s="86" t="s">
        <v>120</v>
      </c>
      <c r="K117" s="80" t="s">
        <v>121</v>
      </c>
      <c r="L117" s="18">
        <v>3561</v>
      </c>
      <c r="M117" s="18">
        <v>41063</v>
      </c>
      <c r="N117" s="18">
        <f t="shared" si="34"/>
        <v>44624</v>
      </c>
      <c r="O117" s="18"/>
      <c r="P117" s="18">
        <v>9738</v>
      </c>
      <c r="Q117" s="18">
        <f t="shared" si="35"/>
        <v>9738</v>
      </c>
      <c r="R117" s="86" t="s">
        <v>138</v>
      </c>
      <c r="S117" s="80"/>
      <c r="T117" s="18"/>
      <c r="U117" s="18"/>
      <c r="V117" s="18">
        <f t="shared" si="18"/>
        <v>0</v>
      </c>
      <c r="W117" s="18"/>
      <c r="X117" s="18"/>
      <c r="Y117" s="18">
        <f t="shared" si="19"/>
        <v>0</v>
      </c>
      <c r="Z117" s="86" t="s">
        <v>138</v>
      </c>
      <c r="AA117" s="80"/>
      <c r="AB117" s="18"/>
      <c r="AC117" s="18"/>
      <c r="AD117" s="18">
        <f t="shared" si="20"/>
        <v>0</v>
      </c>
      <c r="AE117" s="18"/>
      <c r="AF117" s="18"/>
      <c r="AG117" s="18">
        <f t="shared" si="21"/>
        <v>0</v>
      </c>
      <c r="AH117" s="86" t="s">
        <v>138</v>
      </c>
      <c r="AI117" s="80"/>
      <c r="AJ117" s="18"/>
      <c r="AK117" s="18"/>
      <c r="AL117" s="18">
        <f t="shared" si="22"/>
        <v>0</v>
      </c>
      <c r="AM117" s="18"/>
      <c r="AN117" s="18"/>
      <c r="AO117" s="18">
        <f t="shared" si="23"/>
        <v>0</v>
      </c>
      <c r="AP117" s="86" t="s">
        <v>138</v>
      </c>
      <c r="AQ117" s="80"/>
      <c r="AR117" s="18"/>
      <c r="AS117" s="18"/>
      <c r="AT117" s="18">
        <f t="shared" si="24"/>
        <v>0</v>
      </c>
      <c r="AU117" s="18"/>
      <c r="AV117" s="18"/>
      <c r="AW117" s="18">
        <f t="shared" si="25"/>
        <v>0</v>
      </c>
      <c r="AX117" s="86" t="s">
        <v>138</v>
      </c>
      <c r="AY117" s="80"/>
      <c r="AZ117" s="18"/>
      <c r="BA117" s="18"/>
      <c r="BB117" s="18">
        <f t="shared" si="26"/>
        <v>0</v>
      </c>
      <c r="BC117" s="18"/>
      <c r="BD117" s="18"/>
      <c r="BE117" s="18">
        <f t="shared" si="27"/>
        <v>0</v>
      </c>
    </row>
    <row r="118" spans="1:57" ht="13.5">
      <c r="A118" s="111" t="s">
        <v>387</v>
      </c>
      <c r="B118" s="112"/>
      <c r="C118" s="113"/>
      <c r="D118" s="18">
        <f aca="true" t="shared" si="36" ref="D118:I118">SUM(D7:D117)</f>
        <v>2027182</v>
      </c>
      <c r="E118" s="18">
        <f t="shared" si="36"/>
        <v>9016540</v>
      </c>
      <c r="F118" s="18">
        <f t="shared" si="36"/>
        <v>11043722</v>
      </c>
      <c r="G118" s="18">
        <f t="shared" si="36"/>
        <v>562713</v>
      </c>
      <c r="H118" s="18">
        <f t="shared" si="36"/>
        <v>3480555</v>
      </c>
      <c r="I118" s="18">
        <f t="shared" si="36"/>
        <v>4043268</v>
      </c>
      <c r="J118" s="85" t="s">
        <v>388</v>
      </c>
      <c r="K118" s="53" t="s">
        <v>388</v>
      </c>
      <c r="L118" s="18">
        <f aca="true" t="shared" si="37" ref="L118:Q118">SUM(L7:L117)</f>
        <v>1905960</v>
      </c>
      <c r="M118" s="18">
        <f t="shared" si="37"/>
        <v>8355761</v>
      </c>
      <c r="N118" s="18">
        <f t="shared" si="37"/>
        <v>10261721</v>
      </c>
      <c r="O118" s="18">
        <f t="shared" si="37"/>
        <v>493723</v>
      </c>
      <c r="P118" s="18">
        <f t="shared" si="37"/>
        <v>3119905</v>
      </c>
      <c r="Q118" s="18">
        <f t="shared" si="37"/>
        <v>3613628</v>
      </c>
      <c r="R118" s="85" t="s">
        <v>388</v>
      </c>
      <c r="S118" s="53" t="s">
        <v>388</v>
      </c>
      <c r="T118" s="18">
        <f aca="true" t="shared" si="38" ref="T118:Y118">SUM(T7:T117)</f>
        <v>121222</v>
      </c>
      <c r="U118" s="18">
        <f t="shared" si="38"/>
        <v>660779</v>
      </c>
      <c r="V118" s="18">
        <f t="shared" si="38"/>
        <v>782001</v>
      </c>
      <c r="W118" s="18">
        <f t="shared" si="38"/>
        <v>68990</v>
      </c>
      <c r="X118" s="18">
        <f t="shared" si="38"/>
        <v>360650</v>
      </c>
      <c r="Y118" s="18">
        <f t="shared" si="38"/>
        <v>429640</v>
      </c>
      <c r="Z118" s="85" t="s">
        <v>388</v>
      </c>
      <c r="AA118" s="53" t="s">
        <v>388</v>
      </c>
      <c r="AB118" s="18">
        <f aca="true" t="shared" si="39" ref="AB118:AG118">SUM(AB7:AB117)</f>
        <v>0</v>
      </c>
      <c r="AC118" s="18">
        <f t="shared" si="39"/>
        <v>0</v>
      </c>
      <c r="AD118" s="18">
        <f t="shared" si="39"/>
        <v>0</v>
      </c>
      <c r="AE118" s="18">
        <f t="shared" si="39"/>
        <v>0</v>
      </c>
      <c r="AF118" s="18">
        <f t="shared" si="39"/>
        <v>0</v>
      </c>
      <c r="AG118" s="18">
        <f t="shared" si="39"/>
        <v>0</v>
      </c>
      <c r="AH118" s="85" t="s">
        <v>388</v>
      </c>
      <c r="AI118" s="53" t="s">
        <v>388</v>
      </c>
      <c r="AJ118" s="18">
        <f aca="true" t="shared" si="40" ref="AJ118:AO118">SUM(AJ7:AJ117)</f>
        <v>0</v>
      </c>
      <c r="AK118" s="18">
        <f t="shared" si="40"/>
        <v>0</v>
      </c>
      <c r="AL118" s="18">
        <f t="shared" si="40"/>
        <v>0</v>
      </c>
      <c r="AM118" s="18">
        <f t="shared" si="40"/>
        <v>0</v>
      </c>
      <c r="AN118" s="18">
        <f t="shared" si="40"/>
        <v>0</v>
      </c>
      <c r="AO118" s="18">
        <f t="shared" si="40"/>
        <v>0</v>
      </c>
      <c r="AP118" s="85" t="s">
        <v>388</v>
      </c>
      <c r="AQ118" s="53" t="s">
        <v>388</v>
      </c>
      <c r="AR118" s="18">
        <f aca="true" t="shared" si="41" ref="AR118:AW118">SUM(AR7:AR117)</f>
        <v>0</v>
      </c>
      <c r="AS118" s="18">
        <f t="shared" si="41"/>
        <v>0</v>
      </c>
      <c r="AT118" s="18">
        <f t="shared" si="41"/>
        <v>0</v>
      </c>
      <c r="AU118" s="18">
        <f t="shared" si="41"/>
        <v>0</v>
      </c>
      <c r="AV118" s="18">
        <f t="shared" si="41"/>
        <v>0</v>
      </c>
      <c r="AW118" s="18">
        <f t="shared" si="41"/>
        <v>0</v>
      </c>
      <c r="AX118" s="85" t="s">
        <v>388</v>
      </c>
      <c r="AY118" s="53" t="s">
        <v>388</v>
      </c>
      <c r="AZ118" s="18">
        <f aca="true" t="shared" si="42" ref="AZ118:BE118">SUM(AZ7:AZ117)</f>
        <v>0</v>
      </c>
      <c r="BA118" s="18">
        <f t="shared" si="42"/>
        <v>0</v>
      </c>
      <c r="BB118" s="18">
        <f t="shared" si="42"/>
        <v>0</v>
      </c>
      <c r="BC118" s="18">
        <f t="shared" si="42"/>
        <v>0</v>
      </c>
      <c r="BD118" s="18">
        <f t="shared" si="42"/>
        <v>0</v>
      </c>
      <c r="BE118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7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395</v>
      </c>
      <c r="B1" s="58"/>
      <c r="C1" s="1"/>
      <c r="D1" s="1"/>
      <c r="E1" s="1"/>
    </row>
    <row r="2" spans="1:125" s="70" customFormat="1" ht="22.5" customHeight="1">
      <c r="A2" s="117" t="s">
        <v>224</v>
      </c>
      <c r="B2" s="114" t="s">
        <v>160</v>
      </c>
      <c r="C2" s="121" t="s">
        <v>391</v>
      </c>
      <c r="D2" s="66" t="s">
        <v>392</v>
      </c>
      <c r="E2" s="67"/>
      <c r="F2" s="66" t="s">
        <v>161</v>
      </c>
      <c r="G2" s="68"/>
      <c r="H2" s="68"/>
      <c r="I2" s="50"/>
      <c r="J2" s="66" t="s">
        <v>162</v>
      </c>
      <c r="K2" s="68"/>
      <c r="L2" s="68"/>
      <c r="M2" s="50"/>
      <c r="N2" s="66" t="s">
        <v>163</v>
      </c>
      <c r="O2" s="68"/>
      <c r="P2" s="68"/>
      <c r="Q2" s="50"/>
      <c r="R2" s="66" t="s">
        <v>164</v>
      </c>
      <c r="S2" s="68"/>
      <c r="T2" s="68"/>
      <c r="U2" s="50"/>
      <c r="V2" s="66" t="s">
        <v>165</v>
      </c>
      <c r="W2" s="68"/>
      <c r="X2" s="68"/>
      <c r="Y2" s="50"/>
      <c r="Z2" s="66" t="s">
        <v>166</v>
      </c>
      <c r="AA2" s="68"/>
      <c r="AB2" s="68"/>
      <c r="AC2" s="50"/>
      <c r="AD2" s="66" t="s">
        <v>167</v>
      </c>
      <c r="AE2" s="68"/>
      <c r="AF2" s="68"/>
      <c r="AG2" s="50"/>
      <c r="AH2" s="66" t="s">
        <v>168</v>
      </c>
      <c r="AI2" s="68"/>
      <c r="AJ2" s="68"/>
      <c r="AK2" s="50"/>
      <c r="AL2" s="66" t="s">
        <v>169</v>
      </c>
      <c r="AM2" s="68"/>
      <c r="AN2" s="68"/>
      <c r="AO2" s="50"/>
      <c r="AP2" s="66" t="s">
        <v>170</v>
      </c>
      <c r="AQ2" s="68"/>
      <c r="AR2" s="68"/>
      <c r="AS2" s="50"/>
      <c r="AT2" s="66" t="s">
        <v>171</v>
      </c>
      <c r="AU2" s="68"/>
      <c r="AV2" s="68"/>
      <c r="AW2" s="50"/>
      <c r="AX2" s="66" t="s">
        <v>172</v>
      </c>
      <c r="AY2" s="68"/>
      <c r="AZ2" s="68"/>
      <c r="BA2" s="50"/>
      <c r="BB2" s="66" t="s">
        <v>173</v>
      </c>
      <c r="BC2" s="68"/>
      <c r="BD2" s="68"/>
      <c r="BE2" s="50"/>
      <c r="BF2" s="66" t="s">
        <v>174</v>
      </c>
      <c r="BG2" s="68"/>
      <c r="BH2" s="68"/>
      <c r="BI2" s="50"/>
      <c r="BJ2" s="66" t="s">
        <v>175</v>
      </c>
      <c r="BK2" s="68"/>
      <c r="BL2" s="68"/>
      <c r="BM2" s="50"/>
      <c r="BN2" s="66" t="s">
        <v>176</v>
      </c>
      <c r="BO2" s="68"/>
      <c r="BP2" s="68"/>
      <c r="BQ2" s="50"/>
      <c r="BR2" s="66" t="s">
        <v>177</v>
      </c>
      <c r="BS2" s="68"/>
      <c r="BT2" s="68"/>
      <c r="BU2" s="50"/>
      <c r="BV2" s="66" t="s">
        <v>178</v>
      </c>
      <c r="BW2" s="68"/>
      <c r="BX2" s="68"/>
      <c r="BY2" s="50"/>
      <c r="BZ2" s="66" t="s">
        <v>179</v>
      </c>
      <c r="CA2" s="68"/>
      <c r="CB2" s="68"/>
      <c r="CC2" s="50"/>
      <c r="CD2" s="66" t="s">
        <v>180</v>
      </c>
      <c r="CE2" s="68"/>
      <c r="CF2" s="68"/>
      <c r="CG2" s="50"/>
      <c r="CH2" s="66" t="s">
        <v>181</v>
      </c>
      <c r="CI2" s="68"/>
      <c r="CJ2" s="68"/>
      <c r="CK2" s="50"/>
      <c r="CL2" s="66" t="s">
        <v>182</v>
      </c>
      <c r="CM2" s="68"/>
      <c r="CN2" s="68"/>
      <c r="CO2" s="50"/>
      <c r="CP2" s="66" t="s">
        <v>183</v>
      </c>
      <c r="CQ2" s="68"/>
      <c r="CR2" s="68"/>
      <c r="CS2" s="50"/>
      <c r="CT2" s="66" t="s">
        <v>184</v>
      </c>
      <c r="CU2" s="68"/>
      <c r="CV2" s="68"/>
      <c r="CW2" s="50"/>
      <c r="CX2" s="66" t="s">
        <v>185</v>
      </c>
      <c r="CY2" s="68"/>
      <c r="CZ2" s="68"/>
      <c r="DA2" s="50"/>
      <c r="DB2" s="66" t="s">
        <v>186</v>
      </c>
      <c r="DC2" s="68"/>
      <c r="DD2" s="68"/>
      <c r="DE2" s="50"/>
      <c r="DF2" s="66" t="s">
        <v>187</v>
      </c>
      <c r="DG2" s="68"/>
      <c r="DH2" s="68"/>
      <c r="DI2" s="50"/>
      <c r="DJ2" s="66" t="s">
        <v>188</v>
      </c>
      <c r="DK2" s="68"/>
      <c r="DL2" s="68"/>
      <c r="DM2" s="50"/>
      <c r="DN2" s="66" t="s">
        <v>189</v>
      </c>
      <c r="DO2" s="68"/>
      <c r="DP2" s="68"/>
      <c r="DQ2" s="50"/>
      <c r="DR2" s="66" t="s">
        <v>190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191</v>
      </c>
      <c r="E4" s="37" t="s">
        <v>140</v>
      </c>
      <c r="F4" s="123" t="s">
        <v>192</v>
      </c>
      <c r="G4" s="126" t="s">
        <v>393</v>
      </c>
      <c r="H4" s="37" t="s">
        <v>193</v>
      </c>
      <c r="I4" s="37" t="s">
        <v>140</v>
      </c>
      <c r="J4" s="123" t="s">
        <v>192</v>
      </c>
      <c r="K4" s="126" t="s">
        <v>393</v>
      </c>
      <c r="L4" s="37" t="s">
        <v>193</v>
      </c>
      <c r="M4" s="37" t="s">
        <v>140</v>
      </c>
      <c r="N4" s="123" t="s">
        <v>192</v>
      </c>
      <c r="O4" s="126" t="s">
        <v>393</v>
      </c>
      <c r="P4" s="37" t="s">
        <v>193</v>
      </c>
      <c r="Q4" s="37" t="s">
        <v>140</v>
      </c>
      <c r="R4" s="123" t="s">
        <v>192</v>
      </c>
      <c r="S4" s="126" t="s">
        <v>393</v>
      </c>
      <c r="T4" s="37" t="s">
        <v>193</v>
      </c>
      <c r="U4" s="37" t="s">
        <v>140</v>
      </c>
      <c r="V4" s="123" t="s">
        <v>192</v>
      </c>
      <c r="W4" s="126" t="s">
        <v>393</v>
      </c>
      <c r="X4" s="37" t="s">
        <v>193</v>
      </c>
      <c r="Y4" s="37" t="s">
        <v>140</v>
      </c>
      <c r="Z4" s="123" t="s">
        <v>192</v>
      </c>
      <c r="AA4" s="126" t="s">
        <v>393</v>
      </c>
      <c r="AB4" s="37" t="s">
        <v>193</v>
      </c>
      <c r="AC4" s="37" t="s">
        <v>140</v>
      </c>
      <c r="AD4" s="123" t="s">
        <v>192</v>
      </c>
      <c r="AE4" s="126" t="s">
        <v>393</v>
      </c>
      <c r="AF4" s="37" t="s">
        <v>193</v>
      </c>
      <c r="AG4" s="37" t="s">
        <v>140</v>
      </c>
      <c r="AH4" s="123" t="s">
        <v>192</v>
      </c>
      <c r="AI4" s="126" t="s">
        <v>393</v>
      </c>
      <c r="AJ4" s="37" t="s">
        <v>193</v>
      </c>
      <c r="AK4" s="37" t="s">
        <v>140</v>
      </c>
      <c r="AL4" s="123" t="s">
        <v>192</v>
      </c>
      <c r="AM4" s="126" t="s">
        <v>393</v>
      </c>
      <c r="AN4" s="37" t="s">
        <v>193</v>
      </c>
      <c r="AO4" s="37" t="s">
        <v>140</v>
      </c>
      <c r="AP4" s="123" t="s">
        <v>192</v>
      </c>
      <c r="AQ4" s="126" t="s">
        <v>393</v>
      </c>
      <c r="AR4" s="37" t="s">
        <v>193</v>
      </c>
      <c r="AS4" s="37" t="s">
        <v>140</v>
      </c>
      <c r="AT4" s="123" t="s">
        <v>192</v>
      </c>
      <c r="AU4" s="126" t="s">
        <v>393</v>
      </c>
      <c r="AV4" s="37" t="s">
        <v>193</v>
      </c>
      <c r="AW4" s="37" t="s">
        <v>140</v>
      </c>
      <c r="AX4" s="123" t="s">
        <v>192</v>
      </c>
      <c r="AY4" s="126" t="s">
        <v>393</v>
      </c>
      <c r="AZ4" s="37" t="s">
        <v>193</v>
      </c>
      <c r="BA4" s="37" t="s">
        <v>140</v>
      </c>
      <c r="BB4" s="123" t="s">
        <v>192</v>
      </c>
      <c r="BC4" s="126" t="s">
        <v>393</v>
      </c>
      <c r="BD4" s="37" t="s">
        <v>193</v>
      </c>
      <c r="BE4" s="37" t="s">
        <v>140</v>
      </c>
      <c r="BF4" s="123" t="s">
        <v>192</v>
      </c>
      <c r="BG4" s="126" t="s">
        <v>393</v>
      </c>
      <c r="BH4" s="37" t="s">
        <v>193</v>
      </c>
      <c r="BI4" s="37" t="s">
        <v>140</v>
      </c>
      <c r="BJ4" s="123" t="s">
        <v>192</v>
      </c>
      <c r="BK4" s="126" t="s">
        <v>393</v>
      </c>
      <c r="BL4" s="37" t="s">
        <v>193</v>
      </c>
      <c r="BM4" s="37" t="s">
        <v>140</v>
      </c>
      <c r="BN4" s="123" t="s">
        <v>192</v>
      </c>
      <c r="BO4" s="126" t="s">
        <v>393</v>
      </c>
      <c r="BP4" s="37" t="s">
        <v>193</v>
      </c>
      <c r="BQ4" s="37" t="s">
        <v>140</v>
      </c>
      <c r="BR4" s="123" t="s">
        <v>192</v>
      </c>
      <c r="BS4" s="126" t="s">
        <v>393</v>
      </c>
      <c r="BT4" s="37" t="s">
        <v>193</v>
      </c>
      <c r="BU4" s="37" t="s">
        <v>140</v>
      </c>
      <c r="BV4" s="123" t="s">
        <v>192</v>
      </c>
      <c r="BW4" s="126" t="s">
        <v>393</v>
      </c>
      <c r="BX4" s="37" t="s">
        <v>193</v>
      </c>
      <c r="BY4" s="37" t="s">
        <v>140</v>
      </c>
      <c r="BZ4" s="123" t="s">
        <v>192</v>
      </c>
      <c r="CA4" s="126" t="s">
        <v>393</v>
      </c>
      <c r="CB4" s="37" t="s">
        <v>193</v>
      </c>
      <c r="CC4" s="37" t="s">
        <v>140</v>
      </c>
      <c r="CD4" s="123" t="s">
        <v>192</v>
      </c>
      <c r="CE4" s="126" t="s">
        <v>393</v>
      </c>
      <c r="CF4" s="37" t="s">
        <v>193</v>
      </c>
      <c r="CG4" s="37" t="s">
        <v>140</v>
      </c>
      <c r="CH4" s="123" t="s">
        <v>192</v>
      </c>
      <c r="CI4" s="126" t="s">
        <v>393</v>
      </c>
      <c r="CJ4" s="37" t="s">
        <v>193</v>
      </c>
      <c r="CK4" s="37" t="s">
        <v>140</v>
      </c>
      <c r="CL4" s="123" t="s">
        <v>192</v>
      </c>
      <c r="CM4" s="126" t="s">
        <v>393</v>
      </c>
      <c r="CN4" s="37" t="s">
        <v>193</v>
      </c>
      <c r="CO4" s="37" t="s">
        <v>140</v>
      </c>
      <c r="CP4" s="123" t="s">
        <v>192</v>
      </c>
      <c r="CQ4" s="126" t="s">
        <v>393</v>
      </c>
      <c r="CR4" s="37" t="s">
        <v>193</v>
      </c>
      <c r="CS4" s="37" t="s">
        <v>140</v>
      </c>
      <c r="CT4" s="123" t="s">
        <v>192</v>
      </c>
      <c r="CU4" s="126" t="s">
        <v>393</v>
      </c>
      <c r="CV4" s="37" t="s">
        <v>193</v>
      </c>
      <c r="CW4" s="37" t="s">
        <v>140</v>
      </c>
      <c r="CX4" s="123" t="s">
        <v>192</v>
      </c>
      <c r="CY4" s="126" t="s">
        <v>393</v>
      </c>
      <c r="CZ4" s="37" t="s">
        <v>193</v>
      </c>
      <c r="DA4" s="37" t="s">
        <v>140</v>
      </c>
      <c r="DB4" s="123" t="s">
        <v>192</v>
      </c>
      <c r="DC4" s="126" t="s">
        <v>393</v>
      </c>
      <c r="DD4" s="37" t="s">
        <v>193</v>
      </c>
      <c r="DE4" s="37" t="s">
        <v>140</v>
      </c>
      <c r="DF4" s="123" t="s">
        <v>192</v>
      </c>
      <c r="DG4" s="126" t="s">
        <v>393</v>
      </c>
      <c r="DH4" s="37" t="s">
        <v>193</v>
      </c>
      <c r="DI4" s="37" t="s">
        <v>140</v>
      </c>
      <c r="DJ4" s="123" t="s">
        <v>192</v>
      </c>
      <c r="DK4" s="126" t="s">
        <v>393</v>
      </c>
      <c r="DL4" s="37" t="s">
        <v>193</v>
      </c>
      <c r="DM4" s="37" t="s">
        <v>140</v>
      </c>
      <c r="DN4" s="123" t="s">
        <v>192</v>
      </c>
      <c r="DO4" s="126" t="s">
        <v>393</v>
      </c>
      <c r="DP4" s="37" t="s">
        <v>193</v>
      </c>
      <c r="DQ4" s="37" t="s">
        <v>140</v>
      </c>
      <c r="DR4" s="123" t="s">
        <v>192</v>
      </c>
      <c r="DS4" s="126" t="s">
        <v>393</v>
      </c>
      <c r="DT4" s="37" t="s">
        <v>193</v>
      </c>
      <c r="DU4" s="37" t="s">
        <v>140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145</v>
      </c>
      <c r="E6" s="55" t="s">
        <v>145</v>
      </c>
      <c r="F6" s="125"/>
      <c r="G6" s="128"/>
      <c r="H6" s="55" t="s">
        <v>145</v>
      </c>
      <c r="I6" s="55" t="s">
        <v>145</v>
      </c>
      <c r="J6" s="125"/>
      <c r="K6" s="128"/>
      <c r="L6" s="55" t="s">
        <v>145</v>
      </c>
      <c r="M6" s="55" t="s">
        <v>145</v>
      </c>
      <c r="N6" s="125"/>
      <c r="O6" s="128"/>
      <c r="P6" s="55" t="s">
        <v>145</v>
      </c>
      <c r="Q6" s="55" t="s">
        <v>145</v>
      </c>
      <c r="R6" s="125"/>
      <c r="S6" s="128"/>
      <c r="T6" s="55" t="s">
        <v>145</v>
      </c>
      <c r="U6" s="55" t="s">
        <v>145</v>
      </c>
      <c r="V6" s="125"/>
      <c r="W6" s="128"/>
      <c r="X6" s="55" t="s">
        <v>145</v>
      </c>
      <c r="Y6" s="55" t="s">
        <v>145</v>
      </c>
      <c r="Z6" s="125"/>
      <c r="AA6" s="128"/>
      <c r="AB6" s="55" t="s">
        <v>145</v>
      </c>
      <c r="AC6" s="55" t="s">
        <v>145</v>
      </c>
      <c r="AD6" s="125"/>
      <c r="AE6" s="128"/>
      <c r="AF6" s="55" t="s">
        <v>145</v>
      </c>
      <c r="AG6" s="55" t="s">
        <v>145</v>
      </c>
      <c r="AH6" s="125"/>
      <c r="AI6" s="128"/>
      <c r="AJ6" s="55" t="s">
        <v>145</v>
      </c>
      <c r="AK6" s="55" t="s">
        <v>145</v>
      </c>
      <c r="AL6" s="125"/>
      <c r="AM6" s="128"/>
      <c r="AN6" s="55" t="s">
        <v>145</v>
      </c>
      <c r="AO6" s="55" t="s">
        <v>145</v>
      </c>
      <c r="AP6" s="125"/>
      <c r="AQ6" s="128"/>
      <c r="AR6" s="55" t="s">
        <v>145</v>
      </c>
      <c r="AS6" s="55" t="s">
        <v>145</v>
      </c>
      <c r="AT6" s="125"/>
      <c r="AU6" s="128"/>
      <c r="AV6" s="55" t="s">
        <v>145</v>
      </c>
      <c r="AW6" s="55" t="s">
        <v>145</v>
      </c>
      <c r="AX6" s="125"/>
      <c r="AY6" s="128"/>
      <c r="AZ6" s="55" t="s">
        <v>145</v>
      </c>
      <c r="BA6" s="55" t="s">
        <v>145</v>
      </c>
      <c r="BB6" s="125"/>
      <c r="BC6" s="128"/>
      <c r="BD6" s="55" t="s">
        <v>145</v>
      </c>
      <c r="BE6" s="55" t="s">
        <v>145</v>
      </c>
      <c r="BF6" s="125"/>
      <c r="BG6" s="128"/>
      <c r="BH6" s="55" t="s">
        <v>145</v>
      </c>
      <c r="BI6" s="55" t="s">
        <v>145</v>
      </c>
      <c r="BJ6" s="125"/>
      <c r="BK6" s="128"/>
      <c r="BL6" s="55" t="s">
        <v>145</v>
      </c>
      <c r="BM6" s="55" t="s">
        <v>145</v>
      </c>
      <c r="BN6" s="125"/>
      <c r="BO6" s="128"/>
      <c r="BP6" s="55" t="s">
        <v>145</v>
      </c>
      <c r="BQ6" s="55" t="s">
        <v>145</v>
      </c>
      <c r="BR6" s="125"/>
      <c r="BS6" s="128"/>
      <c r="BT6" s="55" t="s">
        <v>145</v>
      </c>
      <c r="BU6" s="55" t="s">
        <v>145</v>
      </c>
      <c r="BV6" s="125"/>
      <c r="BW6" s="128"/>
      <c r="BX6" s="55" t="s">
        <v>145</v>
      </c>
      <c r="BY6" s="55" t="s">
        <v>145</v>
      </c>
      <c r="BZ6" s="125"/>
      <c r="CA6" s="128"/>
      <c r="CB6" s="55" t="s">
        <v>145</v>
      </c>
      <c r="CC6" s="55" t="s">
        <v>145</v>
      </c>
      <c r="CD6" s="125"/>
      <c r="CE6" s="128"/>
      <c r="CF6" s="55" t="s">
        <v>145</v>
      </c>
      <c r="CG6" s="55" t="s">
        <v>145</v>
      </c>
      <c r="CH6" s="125"/>
      <c r="CI6" s="128"/>
      <c r="CJ6" s="55" t="s">
        <v>145</v>
      </c>
      <c r="CK6" s="55" t="s">
        <v>145</v>
      </c>
      <c r="CL6" s="125"/>
      <c r="CM6" s="128"/>
      <c r="CN6" s="55" t="s">
        <v>145</v>
      </c>
      <c r="CO6" s="55" t="s">
        <v>145</v>
      </c>
      <c r="CP6" s="125"/>
      <c r="CQ6" s="128"/>
      <c r="CR6" s="55" t="s">
        <v>145</v>
      </c>
      <c r="CS6" s="55" t="s">
        <v>145</v>
      </c>
      <c r="CT6" s="125"/>
      <c r="CU6" s="128"/>
      <c r="CV6" s="55" t="s">
        <v>145</v>
      </c>
      <c r="CW6" s="55" t="s">
        <v>145</v>
      </c>
      <c r="CX6" s="125"/>
      <c r="CY6" s="128"/>
      <c r="CZ6" s="55" t="s">
        <v>145</v>
      </c>
      <c r="DA6" s="55" t="s">
        <v>145</v>
      </c>
      <c r="DB6" s="125"/>
      <c r="DC6" s="128"/>
      <c r="DD6" s="55" t="s">
        <v>145</v>
      </c>
      <c r="DE6" s="55" t="s">
        <v>145</v>
      </c>
      <c r="DF6" s="125"/>
      <c r="DG6" s="128"/>
      <c r="DH6" s="55" t="s">
        <v>145</v>
      </c>
      <c r="DI6" s="55" t="s">
        <v>145</v>
      </c>
      <c r="DJ6" s="125"/>
      <c r="DK6" s="128"/>
      <c r="DL6" s="55" t="s">
        <v>145</v>
      </c>
      <c r="DM6" s="55" t="s">
        <v>145</v>
      </c>
      <c r="DN6" s="125"/>
      <c r="DO6" s="128"/>
      <c r="DP6" s="55" t="s">
        <v>145</v>
      </c>
      <c r="DQ6" s="55" t="s">
        <v>145</v>
      </c>
      <c r="DR6" s="125"/>
      <c r="DS6" s="128"/>
      <c r="DT6" s="55" t="s">
        <v>145</v>
      </c>
      <c r="DU6" s="55" t="s">
        <v>145</v>
      </c>
    </row>
    <row r="7" spans="1:125" ht="13.5">
      <c r="A7" s="78" t="s">
        <v>236</v>
      </c>
      <c r="B7" s="78" t="s">
        <v>102</v>
      </c>
      <c r="C7" s="79" t="s">
        <v>103</v>
      </c>
      <c r="D7" s="18">
        <f aca="true" t="shared" si="0" ref="D7:D36">H7+L7+P7+T7+X7+AB7+AF7+AJ7+AN7+AR7+AV7+AZ7+BD7+BH7+BL7+BP7+BT7+BX7+CB7+CF7+CJ7+CN7+CR7+CV7+CZ7+DD7+DH7+DL7+DP7+DT7</f>
        <v>699976</v>
      </c>
      <c r="E7" s="18">
        <f aca="true" t="shared" si="1" ref="E7:E36">I7+M7+Q7+U7+Y7+AC7+AG7+AK7+AO7+AS7+AW7+BA7+BE7+BI7+BM7+BQ7+BU7+BY7+CC7+CG7+CK7+CO7+CS7+CW7+DA7+DE7+DI7+DM7+DQ7+DU7</f>
        <v>0</v>
      </c>
      <c r="F7" s="84" t="s">
        <v>241</v>
      </c>
      <c r="G7" s="81" t="s">
        <v>242</v>
      </c>
      <c r="H7" s="18">
        <v>587980</v>
      </c>
      <c r="I7" s="18">
        <v>0</v>
      </c>
      <c r="J7" s="84" t="s">
        <v>323</v>
      </c>
      <c r="K7" s="81" t="s">
        <v>324</v>
      </c>
      <c r="L7" s="18">
        <v>36399</v>
      </c>
      <c r="M7" s="18">
        <v>0</v>
      </c>
      <c r="N7" s="84" t="s">
        <v>325</v>
      </c>
      <c r="O7" s="81" t="s">
        <v>235</v>
      </c>
      <c r="P7" s="18">
        <v>75597</v>
      </c>
      <c r="Q7" s="18">
        <v>0</v>
      </c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236</v>
      </c>
      <c r="B8" s="78" t="s">
        <v>104</v>
      </c>
      <c r="C8" s="79" t="s">
        <v>105</v>
      </c>
      <c r="D8" s="18">
        <f t="shared" si="0"/>
        <v>384661</v>
      </c>
      <c r="E8" s="18">
        <f t="shared" si="1"/>
        <v>109775</v>
      </c>
      <c r="F8" s="84" t="s">
        <v>249</v>
      </c>
      <c r="G8" s="81" t="s">
        <v>250</v>
      </c>
      <c r="H8" s="18">
        <v>320852</v>
      </c>
      <c r="I8" s="18">
        <v>91367</v>
      </c>
      <c r="J8" s="84" t="s">
        <v>5</v>
      </c>
      <c r="K8" s="81" t="s">
        <v>6</v>
      </c>
      <c r="L8" s="18">
        <v>16851</v>
      </c>
      <c r="M8" s="18">
        <v>5856</v>
      </c>
      <c r="N8" s="84" t="s">
        <v>7</v>
      </c>
      <c r="O8" s="81" t="s">
        <v>8</v>
      </c>
      <c r="P8" s="18">
        <v>46958</v>
      </c>
      <c r="Q8" s="18">
        <v>12552</v>
      </c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236</v>
      </c>
      <c r="B9" s="78" t="s">
        <v>106</v>
      </c>
      <c r="C9" s="79" t="s">
        <v>107</v>
      </c>
      <c r="D9" s="18">
        <f t="shared" si="0"/>
        <v>0</v>
      </c>
      <c r="E9" s="18">
        <f t="shared" si="1"/>
        <v>310530</v>
      </c>
      <c r="F9" s="84" t="s">
        <v>241</v>
      </c>
      <c r="G9" s="81" t="s">
        <v>242</v>
      </c>
      <c r="H9" s="18">
        <v>0</v>
      </c>
      <c r="I9" s="18">
        <v>181971</v>
      </c>
      <c r="J9" s="84" t="s">
        <v>259</v>
      </c>
      <c r="K9" s="81" t="s">
        <v>260</v>
      </c>
      <c r="L9" s="18">
        <v>0</v>
      </c>
      <c r="M9" s="18">
        <v>81359</v>
      </c>
      <c r="N9" s="84" t="s">
        <v>323</v>
      </c>
      <c r="O9" s="81" t="s">
        <v>324</v>
      </c>
      <c r="P9" s="18">
        <v>0</v>
      </c>
      <c r="Q9" s="18">
        <v>24221</v>
      </c>
      <c r="R9" s="84" t="s">
        <v>325</v>
      </c>
      <c r="S9" s="81" t="s">
        <v>235</v>
      </c>
      <c r="T9" s="18">
        <v>0</v>
      </c>
      <c r="U9" s="18">
        <v>22979</v>
      </c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236</v>
      </c>
      <c r="B10" s="78" t="s">
        <v>108</v>
      </c>
      <c r="C10" s="79" t="s">
        <v>109</v>
      </c>
      <c r="D10" s="18">
        <f t="shared" si="0"/>
        <v>0</v>
      </c>
      <c r="E10" s="18">
        <f t="shared" si="1"/>
        <v>162345</v>
      </c>
      <c r="F10" s="84" t="s">
        <v>287</v>
      </c>
      <c r="G10" s="81" t="s">
        <v>288</v>
      </c>
      <c r="H10" s="18">
        <v>0</v>
      </c>
      <c r="I10" s="18">
        <v>18795</v>
      </c>
      <c r="J10" s="84" t="s">
        <v>291</v>
      </c>
      <c r="K10" s="81" t="s">
        <v>292</v>
      </c>
      <c r="L10" s="18">
        <v>0</v>
      </c>
      <c r="M10" s="18">
        <v>76650</v>
      </c>
      <c r="N10" s="84" t="s">
        <v>293</v>
      </c>
      <c r="O10" s="81" t="s">
        <v>294</v>
      </c>
      <c r="P10" s="18">
        <v>0</v>
      </c>
      <c r="Q10" s="18">
        <v>13558</v>
      </c>
      <c r="R10" s="84" t="s">
        <v>74</v>
      </c>
      <c r="S10" s="81" t="s">
        <v>75</v>
      </c>
      <c r="T10" s="18">
        <v>0</v>
      </c>
      <c r="U10" s="18">
        <v>20235</v>
      </c>
      <c r="V10" s="84" t="s">
        <v>76</v>
      </c>
      <c r="W10" s="81" t="s">
        <v>77</v>
      </c>
      <c r="X10" s="18">
        <v>0</v>
      </c>
      <c r="Y10" s="18">
        <v>33107</v>
      </c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236</v>
      </c>
      <c r="B11" s="78" t="s">
        <v>110</v>
      </c>
      <c r="C11" s="79" t="s">
        <v>111</v>
      </c>
      <c r="D11" s="18">
        <f t="shared" si="0"/>
        <v>163054</v>
      </c>
      <c r="E11" s="18">
        <f t="shared" si="1"/>
        <v>126534</v>
      </c>
      <c r="F11" s="84" t="s">
        <v>328</v>
      </c>
      <c r="G11" s="81" t="s">
        <v>329</v>
      </c>
      <c r="H11" s="18">
        <v>56921</v>
      </c>
      <c r="I11" s="18">
        <v>41914</v>
      </c>
      <c r="J11" s="84" t="s">
        <v>330</v>
      </c>
      <c r="K11" s="81" t="s">
        <v>331</v>
      </c>
      <c r="L11" s="18">
        <v>31971</v>
      </c>
      <c r="M11" s="18">
        <v>23841</v>
      </c>
      <c r="N11" s="84" t="s">
        <v>332</v>
      </c>
      <c r="O11" s="81" t="s">
        <v>333</v>
      </c>
      <c r="P11" s="18">
        <v>33008</v>
      </c>
      <c r="Q11" s="18">
        <v>27900</v>
      </c>
      <c r="R11" s="84" t="s">
        <v>334</v>
      </c>
      <c r="S11" s="81" t="s">
        <v>335</v>
      </c>
      <c r="T11" s="18">
        <v>41154</v>
      </c>
      <c r="U11" s="18">
        <v>32879</v>
      </c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236</v>
      </c>
      <c r="B12" s="78" t="s">
        <v>112</v>
      </c>
      <c r="C12" s="79" t="s">
        <v>113</v>
      </c>
      <c r="D12" s="18">
        <f t="shared" si="0"/>
        <v>279688</v>
      </c>
      <c r="E12" s="18">
        <f t="shared" si="1"/>
        <v>140052</v>
      </c>
      <c r="F12" s="84" t="s">
        <v>326</v>
      </c>
      <c r="G12" s="81" t="s">
        <v>327</v>
      </c>
      <c r="H12" s="18">
        <v>81875</v>
      </c>
      <c r="I12" s="18">
        <v>44719</v>
      </c>
      <c r="J12" s="84" t="s">
        <v>339</v>
      </c>
      <c r="K12" s="81" t="s">
        <v>340</v>
      </c>
      <c r="L12" s="18">
        <v>43242</v>
      </c>
      <c r="M12" s="18">
        <v>17555</v>
      </c>
      <c r="N12" s="84" t="s">
        <v>341</v>
      </c>
      <c r="O12" s="81" t="s">
        <v>0</v>
      </c>
      <c r="P12" s="18">
        <v>25494</v>
      </c>
      <c r="Q12" s="18">
        <v>14284</v>
      </c>
      <c r="R12" s="84" t="s">
        <v>1</v>
      </c>
      <c r="S12" s="81" t="s">
        <v>2</v>
      </c>
      <c r="T12" s="18">
        <v>33540</v>
      </c>
      <c r="U12" s="18">
        <v>17725</v>
      </c>
      <c r="V12" s="84" t="s">
        <v>3</v>
      </c>
      <c r="W12" s="81" t="s">
        <v>4</v>
      </c>
      <c r="X12" s="18">
        <v>95537</v>
      </c>
      <c r="Y12" s="18">
        <v>45769</v>
      </c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236</v>
      </c>
      <c r="B13" s="78" t="s">
        <v>114</v>
      </c>
      <c r="C13" s="79" t="s">
        <v>115</v>
      </c>
      <c r="D13" s="18">
        <f t="shared" si="0"/>
        <v>361703</v>
      </c>
      <c r="E13" s="18">
        <f t="shared" si="1"/>
        <v>184098</v>
      </c>
      <c r="F13" s="84" t="s">
        <v>257</v>
      </c>
      <c r="G13" s="81" t="s">
        <v>258</v>
      </c>
      <c r="H13" s="18">
        <v>215282</v>
      </c>
      <c r="I13" s="18">
        <v>105235</v>
      </c>
      <c r="J13" s="84" t="s">
        <v>78</v>
      </c>
      <c r="K13" s="81" t="s">
        <v>79</v>
      </c>
      <c r="L13" s="18">
        <v>51091</v>
      </c>
      <c r="M13" s="18">
        <v>30754</v>
      </c>
      <c r="N13" s="84" t="s">
        <v>80</v>
      </c>
      <c r="O13" s="81" t="s">
        <v>221</v>
      </c>
      <c r="P13" s="18">
        <v>53223</v>
      </c>
      <c r="Q13" s="18">
        <v>33927</v>
      </c>
      <c r="R13" s="84" t="s">
        <v>81</v>
      </c>
      <c r="S13" s="81" t="s">
        <v>223</v>
      </c>
      <c r="T13" s="18">
        <v>42107</v>
      </c>
      <c r="U13" s="18">
        <v>14182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236</v>
      </c>
      <c r="B14" s="78" t="s">
        <v>116</v>
      </c>
      <c r="C14" s="79" t="s">
        <v>117</v>
      </c>
      <c r="D14" s="18">
        <f t="shared" si="0"/>
        <v>107289</v>
      </c>
      <c r="E14" s="18">
        <f t="shared" si="1"/>
        <v>68543</v>
      </c>
      <c r="F14" s="84" t="s">
        <v>29</v>
      </c>
      <c r="G14" s="81" t="s">
        <v>30</v>
      </c>
      <c r="H14" s="18">
        <v>55468</v>
      </c>
      <c r="I14" s="18">
        <v>37424</v>
      </c>
      <c r="J14" s="84" t="s">
        <v>31</v>
      </c>
      <c r="K14" s="81" t="s">
        <v>216</v>
      </c>
      <c r="L14" s="18">
        <v>27144</v>
      </c>
      <c r="M14" s="18">
        <v>15833</v>
      </c>
      <c r="N14" s="84" t="s">
        <v>44</v>
      </c>
      <c r="O14" s="81" t="s">
        <v>45</v>
      </c>
      <c r="P14" s="18">
        <v>13518</v>
      </c>
      <c r="Q14" s="18">
        <v>6031</v>
      </c>
      <c r="R14" s="84" t="s">
        <v>233</v>
      </c>
      <c r="S14" s="81" t="s">
        <v>234</v>
      </c>
      <c r="T14" s="18">
        <v>11159</v>
      </c>
      <c r="U14" s="18">
        <v>9255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236</v>
      </c>
      <c r="B15" s="78" t="s">
        <v>118</v>
      </c>
      <c r="C15" s="79" t="s">
        <v>119</v>
      </c>
      <c r="D15" s="18">
        <f t="shared" si="0"/>
        <v>776688</v>
      </c>
      <c r="E15" s="18">
        <f t="shared" si="1"/>
        <v>363229</v>
      </c>
      <c r="F15" s="84" t="s">
        <v>275</v>
      </c>
      <c r="G15" s="81" t="s">
        <v>276</v>
      </c>
      <c r="H15" s="18">
        <v>572808</v>
      </c>
      <c r="I15" s="18">
        <v>221207</v>
      </c>
      <c r="J15" s="84" t="s">
        <v>39</v>
      </c>
      <c r="K15" s="81" t="s">
        <v>385</v>
      </c>
      <c r="L15" s="18">
        <v>0</v>
      </c>
      <c r="M15" s="18">
        <v>8717</v>
      </c>
      <c r="N15" s="84" t="s">
        <v>40</v>
      </c>
      <c r="O15" s="81" t="s">
        <v>41</v>
      </c>
      <c r="P15" s="18">
        <v>0</v>
      </c>
      <c r="Q15" s="18">
        <v>10896</v>
      </c>
      <c r="R15" s="84" t="s">
        <v>46</v>
      </c>
      <c r="S15" s="81" t="s">
        <v>47</v>
      </c>
      <c r="T15" s="18">
        <v>0</v>
      </c>
      <c r="U15" s="18">
        <v>9807</v>
      </c>
      <c r="V15" s="84" t="s">
        <v>48</v>
      </c>
      <c r="W15" s="81" t="s">
        <v>49</v>
      </c>
      <c r="X15" s="18">
        <v>0</v>
      </c>
      <c r="Y15" s="18">
        <v>7628</v>
      </c>
      <c r="Z15" s="84" t="s">
        <v>50</v>
      </c>
      <c r="AA15" s="81" t="s">
        <v>51</v>
      </c>
      <c r="AB15" s="18">
        <v>45723</v>
      </c>
      <c r="AC15" s="18">
        <v>23973</v>
      </c>
      <c r="AD15" s="84" t="s">
        <v>52</v>
      </c>
      <c r="AE15" s="81" t="s">
        <v>53</v>
      </c>
      <c r="AF15" s="18">
        <v>47972</v>
      </c>
      <c r="AG15" s="18">
        <v>22157</v>
      </c>
      <c r="AH15" s="84" t="s">
        <v>54</v>
      </c>
      <c r="AI15" s="81" t="s">
        <v>137</v>
      </c>
      <c r="AJ15" s="18">
        <v>35979</v>
      </c>
      <c r="AK15" s="18">
        <v>18162</v>
      </c>
      <c r="AL15" s="84" t="s">
        <v>55</v>
      </c>
      <c r="AM15" s="81" t="s">
        <v>56</v>
      </c>
      <c r="AN15" s="18">
        <v>20988</v>
      </c>
      <c r="AO15" s="18">
        <v>13077</v>
      </c>
      <c r="AP15" s="84" t="s">
        <v>64</v>
      </c>
      <c r="AQ15" s="81" t="s">
        <v>65</v>
      </c>
      <c r="AR15" s="18">
        <v>14991</v>
      </c>
      <c r="AS15" s="18">
        <v>7264</v>
      </c>
      <c r="AT15" s="84" t="s">
        <v>66</v>
      </c>
      <c r="AU15" s="81" t="s">
        <v>67</v>
      </c>
      <c r="AV15" s="18">
        <v>20238</v>
      </c>
      <c r="AW15" s="18">
        <v>13439</v>
      </c>
      <c r="AX15" s="84" t="s">
        <v>68</v>
      </c>
      <c r="AY15" s="81" t="s">
        <v>69</v>
      </c>
      <c r="AZ15" s="18">
        <v>17989</v>
      </c>
      <c r="BA15" s="18">
        <v>6902</v>
      </c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236</v>
      </c>
      <c r="B16" s="78" t="s">
        <v>120</v>
      </c>
      <c r="C16" s="79" t="s">
        <v>121</v>
      </c>
      <c r="D16" s="18">
        <f t="shared" si="0"/>
        <v>160701</v>
      </c>
      <c r="E16" s="18">
        <f t="shared" si="1"/>
        <v>34668</v>
      </c>
      <c r="F16" s="84" t="s">
        <v>96</v>
      </c>
      <c r="G16" s="81" t="s">
        <v>97</v>
      </c>
      <c r="H16" s="18">
        <v>54173</v>
      </c>
      <c r="I16" s="18">
        <v>11679</v>
      </c>
      <c r="J16" s="84" t="s">
        <v>98</v>
      </c>
      <c r="K16" s="81" t="s">
        <v>99</v>
      </c>
      <c r="L16" s="18">
        <v>61904</v>
      </c>
      <c r="M16" s="18">
        <v>13251</v>
      </c>
      <c r="N16" s="84" t="s">
        <v>100</v>
      </c>
      <c r="O16" s="81" t="s">
        <v>101</v>
      </c>
      <c r="P16" s="18">
        <v>44624</v>
      </c>
      <c r="Q16" s="18">
        <v>9738</v>
      </c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236</v>
      </c>
      <c r="B17" s="78" t="s">
        <v>122</v>
      </c>
      <c r="C17" s="79" t="s">
        <v>123</v>
      </c>
      <c r="D17" s="18">
        <f t="shared" si="0"/>
        <v>659426</v>
      </c>
      <c r="E17" s="18">
        <f t="shared" si="1"/>
        <v>172346</v>
      </c>
      <c r="F17" s="84" t="s">
        <v>303</v>
      </c>
      <c r="G17" s="81" t="s">
        <v>304</v>
      </c>
      <c r="H17" s="18">
        <v>107330</v>
      </c>
      <c r="I17" s="18">
        <v>41018</v>
      </c>
      <c r="J17" s="84" t="s">
        <v>310</v>
      </c>
      <c r="K17" s="81" t="s">
        <v>311</v>
      </c>
      <c r="L17" s="18">
        <v>368764</v>
      </c>
      <c r="M17" s="18">
        <v>85846</v>
      </c>
      <c r="N17" s="84" t="s">
        <v>312</v>
      </c>
      <c r="O17" s="81" t="s">
        <v>218</v>
      </c>
      <c r="P17" s="18">
        <v>127482</v>
      </c>
      <c r="Q17" s="18">
        <v>30143</v>
      </c>
      <c r="R17" s="84" t="s">
        <v>315</v>
      </c>
      <c r="S17" s="81" t="s">
        <v>316</v>
      </c>
      <c r="T17" s="18">
        <v>55850</v>
      </c>
      <c r="U17" s="18">
        <v>15339</v>
      </c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236</v>
      </c>
      <c r="B18" s="78" t="s">
        <v>124</v>
      </c>
      <c r="C18" s="79" t="s">
        <v>125</v>
      </c>
      <c r="D18" s="18">
        <f t="shared" si="0"/>
        <v>0</v>
      </c>
      <c r="E18" s="18">
        <f t="shared" si="1"/>
        <v>153917</v>
      </c>
      <c r="F18" s="84" t="s">
        <v>307</v>
      </c>
      <c r="G18" s="81" t="s">
        <v>308</v>
      </c>
      <c r="H18" s="18">
        <v>0</v>
      </c>
      <c r="I18" s="18">
        <v>60551</v>
      </c>
      <c r="J18" s="84" t="s">
        <v>309</v>
      </c>
      <c r="K18" s="81" t="s">
        <v>222</v>
      </c>
      <c r="L18" s="18">
        <v>0</v>
      </c>
      <c r="M18" s="18">
        <v>93366</v>
      </c>
      <c r="N18" s="83"/>
      <c r="O18" s="81"/>
      <c r="P18" s="18"/>
      <c r="Q18" s="18"/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236</v>
      </c>
      <c r="B19" s="78" t="s">
        <v>126</v>
      </c>
      <c r="C19" s="79" t="s">
        <v>127</v>
      </c>
      <c r="D19" s="18">
        <f t="shared" si="0"/>
        <v>282494</v>
      </c>
      <c r="E19" s="18">
        <f t="shared" si="1"/>
        <v>41231</v>
      </c>
      <c r="F19" s="84" t="s">
        <v>9</v>
      </c>
      <c r="G19" s="81" t="s">
        <v>10</v>
      </c>
      <c r="H19" s="18">
        <v>43198</v>
      </c>
      <c r="I19" s="18">
        <v>6065</v>
      </c>
      <c r="J19" s="84" t="s">
        <v>11</v>
      </c>
      <c r="K19" s="81" t="s">
        <v>12</v>
      </c>
      <c r="L19" s="18">
        <v>65445</v>
      </c>
      <c r="M19" s="18">
        <v>12478</v>
      </c>
      <c r="N19" s="84" t="s">
        <v>13</v>
      </c>
      <c r="O19" s="81" t="s">
        <v>14</v>
      </c>
      <c r="P19" s="18">
        <v>36332</v>
      </c>
      <c r="Q19" s="18">
        <v>5792</v>
      </c>
      <c r="R19" s="84" t="s">
        <v>15</v>
      </c>
      <c r="S19" s="81" t="s">
        <v>16</v>
      </c>
      <c r="T19" s="18">
        <v>38347</v>
      </c>
      <c r="U19" s="18">
        <v>4761</v>
      </c>
      <c r="V19" s="84" t="s">
        <v>17</v>
      </c>
      <c r="W19" s="81" t="s">
        <v>18</v>
      </c>
      <c r="X19" s="18">
        <v>22764</v>
      </c>
      <c r="Y19" s="18">
        <v>2450</v>
      </c>
      <c r="Z19" s="84" t="s">
        <v>19</v>
      </c>
      <c r="AA19" s="81" t="s">
        <v>20</v>
      </c>
      <c r="AB19" s="18">
        <v>12630</v>
      </c>
      <c r="AC19" s="18">
        <v>2132</v>
      </c>
      <c r="AD19" s="84" t="s">
        <v>27</v>
      </c>
      <c r="AE19" s="81" t="s">
        <v>232</v>
      </c>
      <c r="AF19" s="18">
        <v>63778</v>
      </c>
      <c r="AG19" s="18">
        <v>7553</v>
      </c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236</v>
      </c>
      <c r="B20" s="78" t="s">
        <v>128</v>
      </c>
      <c r="C20" s="79" t="s">
        <v>129</v>
      </c>
      <c r="D20" s="18">
        <f t="shared" si="0"/>
        <v>471376</v>
      </c>
      <c r="E20" s="18">
        <f t="shared" si="1"/>
        <v>0</v>
      </c>
      <c r="F20" s="84" t="s">
        <v>259</v>
      </c>
      <c r="G20" s="81" t="s">
        <v>260</v>
      </c>
      <c r="H20" s="18">
        <v>237149</v>
      </c>
      <c r="I20" s="18">
        <v>0</v>
      </c>
      <c r="J20" s="84" t="s">
        <v>305</v>
      </c>
      <c r="K20" s="81" t="s">
        <v>306</v>
      </c>
      <c r="L20" s="18">
        <v>34316</v>
      </c>
      <c r="M20" s="18">
        <v>0</v>
      </c>
      <c r="N20" s="84" t="s">
        <v>307</v>
      </c>
      <c r="O20" s="81" t="s">
        <v>308</v>
      </c>
      <c r="P20" s="18">
        <v>64673</v>
      </c>
      <c r="Q20" s="18">
        <v>0</v>
      </c>
      <c r="R20" s="84" t="s">
        <v>309</v>
      </c>
      <c r="S20" s="81" t="s">
        <v>222</v>
      </c>
      <c r="T20" s="18">
        <v>135238</v>
      </c>
      <c r="U20" s="18">
        <v>0</v>
      </c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236</v>
      </c>
      <c r="B21" s="78" t="s">
        <v>130</v>
      </c>
      <c r="C21" s="79" t="s">
        <v>131</v>
      </c>
      <c r="D21" s="18">
        <f t="shared" si="0"/>
        <v>238486</v>
      </c>
      <c r="E21" s="18">
        <f t="shared" si="1"/>
        <v>69530</v>
      </c>
      <c r="F21" s="84" t="s">
        <v>251</v>
      </c>
      <c r="G21" s="81" t="s">
        <v>252</v>
      </c>
      <c r="H21" s="18">
        <v>164855</v>
      </c>
      <c r="I21" s="18">
        <v>48072</v>
      </c>
      <c r="J21" s="84" t="s">
        <v>321</v>
      </c>
      <c r="K21" s="81" t="s">
        <v>322</v>
      </c>
      <c r="L21" s="18">
        <v>73631</v>
      </c>
      <c r="M21" s="18">
        <v>21458</v>
      </c>
      <c r="N21" s="83"/>
      <c r="O21" s="81"/>
      <c r="P21" s="18"/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236</v>
      </c>
      <c r="B22" s="78" t="s">
        <v>132</v>
      </c>
      <c r="C22" s="79" t="s">
        <v>133</v>
      </c>
      <c r="D22" s="18">
        <f t="shared" si="0"/>
        <v>313471</v>
      </c>
      <c r="E22" s="18">
        <f t="shared" si="1"/>
        <v>94941</v>
      </c>
      <c r="F22" s="84" t="s">
        <v>271</v>
      </c>
      <c r="G22" s="81" t="s">
        <v>272</v>
      </c>
      <c r="H22" s="18">
        <v>201530</v>
      </c>
      <c r="I22" s="18">
        <v>65063</v>
      </c>
      <c r="J22" s="84" t="s">
        <v>295</v>
      </c>
      <c r="K22" s="81" t="s">
        <v>296</v>
      </c>
      <c r="L22" s="18">
        <v>51039</v>
      </c>
      <c r="M22" s="18">
        <v>8868</v>
      </c>
      <c r="N22" s="84" t="s">
        <v>313</v>
      </c>
      <c r="O22" s="81" t="s">
        <v>314</v>
      </c>
      <c r="P22" s="18">
        <v>21027</v>
      </c>
      <c r="Q22" s="18">
        <v>6361</v>
      </c>
      <c r="R22" s="84" t="s">
        <v>317</v>
      </c>
      <c r="S22" s="81" t="s">
        <v>318</v>
      </c>
      <c r="T22" s="18">
        <v>15925</v>
      </c>
      <c r="U22" s="18">
        <v>5924</v>
      </c>
      <c r="V22" s="84" t="s">
        <v>319</v>
      </c>
      <c r="W22" s="81" t="s">
        <v>320</v>
      </c>
      <c r="X22" s="18">
        <v>23950</v>
      </c>
      <c r="Y22" s="18">
        <v>8725</v>
      </c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236</v>
      </c>
      <c r="B23" s="78" t="s">
        <v>134</v>
      </c>
      <c r="C23" s="79" t="s">
        <v>135</v>
      </c>
      <c r="D23" s="18">
        <f t="shared" si="0"/>
        <v>64781</v>
      </c>
      <c r="E23" s="18">
        <f t="shared" si="1"/>
        <v>0</v>
      </c>
      <c r="F23" s="84" t="s">
        <v>39</v>
      </c>
      <c r="G23" s="81" t="s">
        <v>385</v>
      </c>
      <c r="H23" s="18">
        <v>13318</v>
      </c>
      <c r="I23" s="18">
        <v>0</v>
      </c>
      <c r="J23" s="84" t="s">
        <v>40</v>
      </c>
      <c r="K23" s="81" t="s">
        <v>41</v>
      </c>
      <c r="L23" s="18">
        <v>16034</v>
      </c>
      <c r="M23" s="18">
        <v>0</v>
      </c>
      <c r="N23" s="84" t="s">
        <v>42</v>
      </c>
      <c r="O23" s="81" t="s">
        <v>43</v>
      </c>
      <c r="P23" s="18">
        <v>17306</v>
      </c>
      <c r="Q23" s="18">
        <v>0</v>
      </c>
      <c r="R23" s="84" t="s">
        <v>46</v>
      </c>
      <c r="S23" s="81" t="s">
        <v>47</v>
      </c>
      <c r="T23" s="18">
        <v>9779</v>
      </c>
      <c r="U23" s="18">
        <v>0</v>
      </c>
      <c r="V23" s="84" t="s">
        <v>48</v>
      </c>
      <c r="W23" s="81" t="s">
        <v>49</v>
      </c>
      <c r="X23" s="18">
        <v>8344</v>
      </c>
      <c r="Y23" s="18">
        <v>0</v>
      </c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236</v>
      </c>
      <c r="B24" s="78" t="s">
        <v>354</v>
      </c>
      <c r="C24" s="79" t="s">
        <v>355</v>
      </c>
      <c r="D24" s="18">
        <f t="shared" si="0"/>
        <v>960234</v>
      </c>
      <c r="E24" s="18">
        <f t="shared" si="1"/>
        <v>527224</v>
      </c>
      <c r="F24" s="84" t="s">
        <v>237</v>
      </c>
      <c r="G24" s="81" t="s">
        <v>238</v>
      </c>
      <c r="H24" s="18">
        <v>838129</v>
      </c>
      <c r="I24" s="18">
        <v>458055</v>
      </c>
      <c r="J24" s="84" t="s">
        <v>301</v>
      </c>
      <c r="K24" s="81" t="s">
        <v>302</v>
      </c>
      <c r="L24" s="18">
        <v>102801</v>
      </c>
      <c r="M24" s="18">
        <v>58206</v>
      </c>
      <c r="N24" s="84" t="s">
        <v>299</v>
      </c>
      <c r="O24" s="81" t="s">
        <v>300</v>
      </c>
      <c r="P24" s="18">
        <v>19304</v>
      </c>
      <c r="Q24" s="18">
        <v>10963</v>
      </c>
      <c r="R24" s="83"/>
      <c r="S24" s="81"/>
      <c r="T24" s="18"/>
      <c r="U24" s="18"/>
      <c r="V24" s="83"/>
      <c r="W24" s="81"/>
      <c r="X24" s="18"/>
      <c r="Y24" s="18"/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236</v>
      </c>
      <c r="B25" s="78" t="s">
        <v>356</v>
      </c>
      <c r="C25" s="79" t="s">
        <v>357</v>
      </c>
      <c r="D25" s="18">
        <f t="shared" si="0"/>
        <v>330286</v>
      </c>
      <c r="E25" s="18">
        <f t="shared" si="1"/>
        <v>0</v>
      </c>
      <c r="F25" s="84" t="s">
        <v>273</v>
      </c>
      <c r="G25" s="81" t="s">
        <v>274</v>
      </c>
      <c r="H25" s="18">
        <v>250449</v>
      </c>
      <c r="I25" s="18">
        <v>0</v>
      </c>
      <c r="J25" s="84" t="s">
        <v>286</v>
      </c>
      <c r="K25" s="81" t="s">
        <v>136</v>
      </c>
      <c r="L25" s="18">
        <v>79837</v>
      </c>
      <c r="M25" s="18">
        <v>0</v>
      </c>
      <c r="N25" s="83"/>
      <c r="O25" s="81"/>
      <c r="P25" s="18"/>
      <c r="Q25" s="18"/>
      <c r="R25" s="83"/>
      <c r="S25" s="81"/>
      <c r="T25" s="18"/>
      <c r="U25" s="18"/>
      <c r="V25" s="83"/>
      <c r="W25" s="81"/>
      <c r="X25" s="18"/>
      <c r="Y25" s="18"/>
      <c r="Z25" s="83"/>
      <c r="AA25" s="81"/>
      <c r="AB25" s="18"/>
      <c r="AC25" s="18"/>
      <c r="AD25" s="83"/>
      <c r="AE25" s="81"/>
      <c r="AF25" s="18"/>
      <c r="AG25" s="18"/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236</v>
      </c>
      <c r="B26" s="78" t="s">
        <v>358</v>
      </c>
      <c r="C26" s="79" t="s">
        <v>359</v>
      </c>
      <c r="D26" s="18">
        <f t="shared" si="0"/>
        <v>999265</v>
      </c>
      <c r="E26" s="18">
        <f t="shared" si="1"/>
        <v>107049</v>
      </c>
      <c r="F26" s="84" t="s">
        <v>239</v>
      </c>
      <c r="G26" s="81" t="s">
        <v>240</v>
      </c>
      <c r="H26" s="18">
        <v>875027</v>
      </c>
      <c r="I26" s="18">
        <v>93740</v>
      </c>
      <c r="J26" s="84" t="s">
        <v>336</v>
      </c>
      <c r="K26" s="81" t="s">
        <v>337</v>
      </c>
      <c r="L26" s="18">
        <v>76922</v>
      </c>
      <c r="M26" s="18">
        <v>8240</v>
      </c>
      <c r="N26" s="84" t="s">
        <v>338</v>
      </c>
      <c r="O26" s="81" t="s">
        <v>146</v>
      </c>
      <c r="P26" s="18">
        <v>47316</v>
      </c>
      <c r="Q26" s="18">
        <v>5069</v>
      </c>
      <c r="R26" s="83"/>
      <c r="S26" s="81"/>
      <c r="T26" s="18"/>
      <c r="U26" s="18"/>
      <c r="V26" s="83"/>
      <c r="W26" s="81"/>
      <c r="X26" s="18"/>
      <c r="Y26" s="18"/>
      <c r="Z26" s="83"/>
      <c r="AA26" s="81"/>
      <c r="AB26" s="18"/>
      <c r="AC26" s="18"/>
      <c r="AD26" s="83"/>
      <c r="AE26" s="81"/>
      <c r="AF26" s="18"/>
      <c r="AG26" s="18"/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236</v>
      </c>
      <c r="B27" s="78" t="s">
        <v>360</v>
      </c>
      <c r="C27" s="79" t="s">
        <v>361</v>
      </c>
      <c r="D27" s="18">
        <f t="shared" si="0"/>
        <v>651363</v>
      </c>
      <c r="E27" s="18">
        <f t="shared" si="1"/>
        <v>309213</v>
      </c>
      <c r="F27" s="84" t="s">
        <v>245</v>
      </c>
      <c r="G27" s="81" t="s">
        <v>246</v>
      </c>
      <c r="H27" s="18">
        <v>351987</v>
      </c>
      <c r="I27" s="18">
        <v>212700</v>
      </c>
      <c r="J27" s="84" t="s">
        <v>285</v>
      </c>
      <c r="K27" s="81" t="s">
        <v>390</v>
      </c>
      <c r="L27" s="18">
        <v>40521</v>
      </c>
      <c r="M27" s="18">
        <v>31918</v>
      </c>
      <c r="N27" s="84" t="s">
        <v>286</v>
      </c>
      <c r="O27" s="81" t="s">
        <v>136</v>
      </c>
      <c r="P27" s="18">
        <v>0</v>
      </c>
      <c r="Q27" s="18">
        <v>35912</v>
      </c>
      <c r="R27" s="84" t="s">
        <v>287</v>
      </c>
      <c r="S27" s="81" t="s">
        <v>288</v>
      </c>
      <c r="T27" s="18">
        <v>31197</v>
      </c>
      <c r="U27" s="18">
        <v>0</v>
      </c>
      <c r="V27" s="84" t="s">
        <v>289</v>
      </c>
      <c r="W27" s="81" t="s">
        <v>290</v>
      </c>
      <c r="X27" s="18">
        <v>32051</v>
      </c>
      <c r="Y27" s="18">
        <v>28683</v>
      </c>
      <c r="Z27" s="84" t="s">
        <v>291</v>
      </c>
      <c r="AA27" s="81" t="s">
        <v>292</v>
      </c>
      <c r="AB27" s="18">
        <v>160328</v>
      </c>
      <c r="AC27" s="18">
        <v>0</v>
      </c>
      <c r="AD27" s="84" t="s">
        <v>293</v>
      </c>
      <c r="AE27" s="81" t="s">
        <v>294</v>
      </c>
      <c r="AF27" s="18">
        <v>35279</v>
      </c>
      <c r="AG27" s="18">
        <v>0</v>
      </c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236</v>
      </c>
      <c r="B28" s="78" t="s">
        <v>362</v>
      </c>
      <c r="C28" s="79" t="s">
        <v>231</v>
      </c>
      <c r="D28" s="18">
        <f t="shared" si="0"/>
        <v>739327</v>
      </c>
      <c r="E28" s="18">
        <f t="shared" si="1"/>
        <v>160407</v>
      </c>
      <c r="F28" s="84" t="s">
        <v>269</v>
      </c>
      <c r="G28" s="81" t="s">
        <v>270</v>
      </c>
      <c r="H28" s="18">
        <v>58955</v>
      </c>
      <c r="I28" s="18">
        <v>0</v>
      </c>
      <c r="J28" s="84" t="s">
        <v>84</v>
      </c>
      <c r="K28" s="81" t="s">
        <v>85</v>
      </c>
      <c r="L28" s="18">
        <v>152083</v>
      </c>
      <c r="M28" s="18">
        <v>32527</v>
      </c>
      <c r="N28" s="84" t="s">
        <v>86</v>
      </c>
      <c r="O28" s="81" t="s">
        <v>87</v>
      </c>
      <c r="P28" s="18">
        <v>165630</v>
      </c>
      <c r="Q28" s="18">
        <v>29952</v>
      </c>
      <c r="R28" s="84" t="s">
        <v>88</v>
      </c>
      <c r="S28" s="81" t="s">
        <v>89</v>
      </c>
      <c r="T28" s="18">
        <v>112753</v>
      </c>
      <c r="U28" s="18">
        <v>29859</v>
      </c>
      <c r="V28" s="84" t="s">
        <v>90</v>
      </c>
      <c r="W28" s="81" t="s">
        <v>91</v>
      </c>
      <c r="X28" s="18">
        <v>77158</v>
      </c>
      <c r="Y28" s="18">
        <v>21342</v>
      </c>
      <c r="Z28" s="84" t="s">
        <v>92</v>
      </c>
      <c r="AA28" s="81" t="s">
        <v>93</v>
      </c>
      <c r="AB28" s="18">
        <v>82525</v>
      </c>
      <c r="AC28" s="18">
        <v>24839</v>
      </c>
      <c r="AD28" s="84" t="s">
        <v>94</v>
      </c>
      <c r="AE28" s="81" t="s">
        <v>95</v>
      </c>
      <c r="AF28" s="18">
        <v>90223</v>
      </c>
      <c r="AG28" s="18">
        <v>21888</v>
      </c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236</v>
      </c>
      <c r="B29" s="78" t="s">
        <v>363</v>
      </c>
      <c r="C29" s="79" t="s">
        <v>364</v>
      </c>
      <c r="D29" s="18">
        <f t="shared" si="0"/>
        <v>63059</v>
      </c>
      <c r="E29" s="18">
        <f t="shared" si="1"/>
        <v>0</v>
      </c>
      <c r="F29" s="84" t="s">
        <v>74</v>
      </c>
      <c r="G29" s="81" t="s">
        <v>75</v>
      </c>
      <c r="H29" s="18">
        <v>22613</v>
      </c>
      <c r="I29" s="18">
        <v>0</v>
      </c>
      <c r="J29" s="84" t="s">
        <v>76</v>
      </c>
      <c r="K29" s="81" t="s">
        <v>77</v>
      </c>
      <c r="L29" s="18">
        <v>40446</v>
      </c>
      <c r="M29" s="18">
        <v>0</v>
      </c>
      <c r="N29" s="83"/>
      <c r="O29" s="81"/>
      <c r="P29" s="18"/>
      <c r="Q29" s="18"/>
      <c r="R29" s="83"/>
      <c r="S29" s="81"/>
      <c r="T29" s="18"/>
      <c r="U29" s="18"/>
      <c r="V29" s="83"/>
      <c r="W29" s="81"/>
      <c r="X29" s="18"/>
      <c r="Y29" s="18"/>
      <c r="Z29" s="83"/>
      <c r="AA29" s="81"/>
      <c r="AB29" s="18"/>
      <c r="AC29" s="18"/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236</v>
      </c>
      <c r="B30" s="78" t="s">
        <v>365</v>
      </c>
      <c r="C30" s="79" t="s">
        <v>366</v>
      </c>
      <c r="D30" s="18">
        <f t="shared" si="0"/>
        <v>357658</v>
      </c>
      <c r="E30" s="18">
        <f t="shared" si="1"/>
        <v>109755</v>
      </c>
      <c r="F30" s="84" t="s">
        <v>253</v>
      </c>
      <c r="G30" s="81" t="s">
        <v>254</v>
      </c>
      <c r="H30" s="18">
        <v>306870</v>
      </c>
      <c r="I30" s="18">
        <v>83304</v>
      </c>
      <c r="J30" s="84" t="s">
        <v>28</v>
      </c>
      <c r="K30" s="81" t="s">
        <v>219</v>
      </c>
      <c r="L30" s="18">
        <v>48043</v>
      </c>
      <c r="M30" s="18">
        <v>14707</v>
      </c>
      <c r="N30" s="84" t="s">
        <v>42</v>
      </c>
      <c r="O30" s="81" t="s">
        <v>43</v>
      </c>
      <c r="P30" s="18">
        <v>2745</v>
      </c>
      <c r="Q30" s="18">
        <v>11744</v>
      </c>
      <c r="R30" s="83"/>
      <c r="S30" s="81"/>
      <c r="T30" s="18"/>
      <c r="U30" s="18"/>
      <c r="V30" s="83"/>
      <c r="W30" s="81"/>
      <c r="X30" s="18"/>
      <c r="Y30" s="18"/>
      <c r="Z30" s="83"/>
      <c r="AA30" s="81"/>
      <c r="AB30" s="18"/>
      <c r="AC30" s="18"/>
      <c r="AD30" s="83"/>
      <c r="AE30" s="81"/>
      <c r="AF30" s="18"/>
      <c r="AG30" s="18"/>
      <c r="AH30" s="83"/>
      <c r="AI30" s="81"/>
      <c r="AJ30" s="18"/>
      <c r="AK30" s="18"/>
      <c r="AL30" s="83"/>
      <c r="AM30" s="81"/>
      <c r="AN30" s="18"/>
      <c r="AO30" s="18"/>
      <c r="AP30" s="83"/>
      <c r="AQ30" s="81"/>
      <c r="AR30" s="18"/>
      <c r="AS30" s="18"/>
      <c r="AT30" s="83"/>
      <c r="AU30" s="81"/>
      <c r="AV30" s="18"/>
      <c r="AW30" s="18"/>
      <c r="AX30" s="83"/>
      <c r="AY30" s="81"/>
      <c r="AZ30" s="18"/>
      <c r="BA30" s="18"/>
      <c r="BB30" s="83"/>
      <c r="BC30" s="81"/>
      <c r="BD30" s="18"/>
      <c r="BE30" s="18"/>
      <c r="BF30" s="83"/>
      <c r="BG30" s="81"/>
      <c r="BH30" s="18"/>
      <c r="BI30" s="18"/>
      <c r="BJ30" s="83"/>
      <c r="BK30" s="81"/>
      <c r="BL30" s="18"/>
      <c r="BM30" s="18"/>
      <c r="BN30" s="83"/>
      <c r="BO30" s="81"/>
      <c r="BP30" s="18"/>
      <c r="BQ30" s="18"/>
      <c r="BR30" s="83"/>
      <c r="BS30" s="81"/>
      <c r="BT30" s="18"/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236</v>
      </c>
      <c r="B31" s="78" t="s">
        <v>367</v>
      </c>
      <c r="C31" s="79" t="s">
        <v>368</v>
      </c>
      <c r="D31" s="18">
        <f t="shared" si="0"/>
        <v>714138</v>
      </c>
      <c r="E31" s="18">
        <f t="shared" si="1"/>
        <v>128186</v>
      </c>
      <c r="F31" s="84" t="s">
        <v>243</v>
      </c>
      <c r="G31" s="81" t="s">
        <v>244</v>
      </c>
      <c r="H31" s="18">
        <v>625345</v>
      </c>
      <c r="I31" s="18">
        <v>92417</v>
      </c>
      <c r="J31" s="84" t="s">
        <v>32</v>
      </c>
      <c r="K31" s="81" t="s">
        <v>33</v>
      </c>
      <c r="L31" s="18">
        <v>13380</v>
      </c>
      <c r="M31" s="18">
        <v>5727</v>
      </c>
      <c r="N31" s="84" t="s">
        <v>34</v>
      </c>
      <c r="O31" s="81" t="s">
        <v>220</v>
      </c>
      <c r="P31" s="18">
        <v>0</v>
      </c>
      <c r="Q31" s="18">
        <v>3144</v>
      </c>
      <c r="R31" s="84" t="s">
        <v>35</v>
      </c>
      <c r="S31" s="81" t="s">
        <v>36</v>
      </c>
      <c r="T31" s="18">
        <v>31564</v>
      </c>
      <c r="U31" s="18">
        <v>11320</v>
      </c>
      <c r="V31" s="84" t="s">
        <v>37</v>
      </c>
      <c r="W31" s="81" t="s">
        <v>38</v>
      </c>
      <c r="X31" s="18">
        <v>43849</v>
      </c>
      <c r="Y31" s="18">
        <v>15578</v>
      </c>
      <c r="Z31" s="83"/>
      <c r="AA31" s="81"/>
      <c r="AB31" s="18"/>
      <c r="AC31" s="18"/>
      <c r="AD31" s="83"/>
      <c r="AE31" s="81"/>
      <c r="AF31" s="18"/>
      <c r="AG31" s="18"/>
      <c r="AH31" s="83"/>
      <c r="AI31" s="81"/>
      <c r="AJ31" s="18"/>
      <c r="AK31" s="18"/>
      <c r="AL31" s="83"/>
      <c r="AM31" s="81"/>
      <c r="AN31" s="18"/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78" t="s">
        <v>236</v>
      </c>
      <c r="B32" s="78" t="s">
        <v>369</v>
      </c>
      <c r="C32" s="79" t="s">
        <v>370</v>
      </c>
      <c r="D32" s="18">
        <f t="shared" si="0"/>
        <v>195356</v>
      </c>
      <c r="E32" s="18">
        <f t="shared" si="1"/>
        <v>120252</v>
      </c>
      <c r="F32" s="84" t="s">
        <v>265</v>
      </c>
      <c r="G32" s="81" t="s">
        <v>266</v>
      </c>
      <c r="H32" s="18">
        <v>108984</v>
      </c>
      <c r="I32" s="18">
        <v>38570</v>
      </c>
      <c r="J32" s="84" t="s">
        <v>57</v>
      </c>
      <c r="K32" s="81" t="s">
        <v>58</v>
      </c>
      <c r="L32" s="18">
        <v>31457</v>
      </c>
      <c r="M32" s="18">
        <v>29533</v>
      </c>
      <c r="N32" s="84" t="s">
        <v>59</v>
      </c>
      <c r="O32" s="81" t="s">
        <v>60</v>
      </c>
      <c r="P32" s="18">
        <v>17759</v>
      </c>
      <c r="Q32" s="18">
        <v>19014</v>
      </c>
      <c r="R32" s="84" t="s">
        <v>61</v>
      </c>
      <c r="S32" s="81" t="s">
        <v>62</v>
      </c>
      <c r="T32" s="18">
        <v>19466</v>
      </c>
      <c r="U32" s="18">
        <v>16603</v>
      </c>
      <c r="V32" s="84" t="s">
        <v>63</v>
      </c>
      <c r="W32" s="81" t="s">
        <v>217</v>
      </c>
      <c r="X32" s="18">
        <v>17690</v>
      </c>
      <c r="Y32" s="18">
        <v>16532</v>
      </c>
      <c r="Z32" s="83"/>
      <c r="AA32" s="81"/>
      <c r="AB32" s="18"/>
      <c r="AC32" s="18"/>
      <c r="AD32" s="83"/>
      <c r="AE32" s="81"/>
      <c r="AF32" s="18"/>
      <c r="AG32" s="18"/>
      <c r="AH32" s="83"/>
      <c r="AI32" s="81"/>
      <c r="AJ32" s="18"/>
      <c r="AK32" s="18"/>
      <c r="AL32" s="83"/>
      <c r="AM32" s="81"/>
      <c r="AN32" s="18"/>
      <c r="AO32" s="18"/>
      <c r="AP32" s="83"/>
      <c r="AQ32" s="81"/>
      <c r="AR32" s="18"/>
      <c r="AS32" s="18"/>
      <c r="AT32" s="83"/>
      <c r="AU32" s="81"/>
      <c r="AV32" s="18"/>
      <c r="AW32" s="18"/>
      <c r="AX32" s="83"/>
      <c r="AY32" s="81"/>
      <c r="AZ32" s="18"/>
      <c r="BA32" s="18"/>
      <c r="BB32" s="83"/>
      <c r="BC32" s="81"/>
      <c r="BD32" s="18"/>
      <c r="BE32" s="18"/>
      <c r="BF32" s="83"/>
      <c r="BG32" s="81"/>
      <c r="BH32" s="18"/>
      <c r="BI32" s="18"/>
      <c r="BJ32" s="83"/>
      <c r="BK32" s="81"/>
      <c r="BL32" s="18"/>
      <c r="BM32" s="18"/>
      <c r="BN32" s="83"/>
      <c r="BO32" s="81"/>
      <c r="BP32" s="18"/>
      <c r="BQ32" s="18"/>
      <c r="BR32" s="83"/>
      <c r="BS32" s="81"/>
      <c r="BT32" s="18"/>
      <c r="BU32" s="18"/>
      <c r="BV32" s="83"/>
      <c r="BW32" s="81"/>
      <c r="BX32" s="18"/>
      <c r="BY32" s="18"/>
      <c r="BZ32" s="83"/>
      <c r="CA32" s="81"/>
      <c r="CB32" s="18"/>
      <c r="CC32" s="18"/>
      <c r="CD32" s="83"/>
      <c r="CE32" s="81"/>
      <c r="CF32" s="18"/>
      <c r="CG32" s="18"/>
      <c r="CH32" s="83"/>
      <c r="CI32" s="81"/>
      <c r="CJ32" s="18"/>
      <c r="CK32" s="18"/>
      <c r="CL32" s="83"/>
      <c r="CM32" s="81"/>
      <c r="CN32" s="18"/>
      <c r="CO32" s="18"/>
      <c r="CP32" s="83"/>
      <c r="CQ32" s="81"/>
      <c r="CR32" s="18"/>
      <c r="CS32" s="18"/>
      <c r="CT32" s="83"/>
      <c r="CU32" s="81"/>
      <c r="CV32" s="18"/>
      <c r="CW32" s="18"/>
      <c r="CX32" s="83"/>
      <c r="CY32" s="81"/>
      <c r="CZ32" s="18"/>
      <c r="DA32" s="18"/>
      <c r="DB32" s="83"/>
      <c r="DC32" s="81"/>
      <c r="DD32" s="18"/>
      <c r="DE32" s="18"/>
      <c r="DF32" s="83"/>
      <c r="DG32" s="81"/>
      <c r="DH32" s="18"/>
      <c r="DI32" s="18"/>
      <c r="DJ32" s="83"/>
      <c r="DK32" s="81"/>
      <c r="DL32" s="18"/>
      <c r="DM32" s="18"/>
      <c r="DN32" s="83"/>
      <c r="DO32" s="81"/>
      <c r="DP32" s="18"/>
      <c r="DQ32" s="18"/>
      <c r="DR32" s="83"/>
      <c r="DS32" s="81"/>
      <c r="DT32" s="18"/>
      <c r="DU32" s="18"/>
    </row>
    <row r="33" spans="1:125" ht="13.5">
      <c r="A33" s="78" t="s">
        <v>236</v>
      </c>
      <c r="B33" s="78" t="s">
        <v>371</v>
      </c>
      <c r="C33" s="79" t="s">
        <v>372</v>
      </c>
      <c r="D33" s="18">
        <f t="shared" si="0"/>
        <v>292179</v>
      </c>
      <c r="E33" s="18">
        <f t="shared" si="1"/>
        <v>91459</v>
      </c>
      <c r="F33" s="84" t="s">
        <v>263</v>
      </c>
      <c r="G33" s="81" t="s">
        <v>264</v>
      </c>
      <c r="H33" s="18">
        <v>200000</v>
      </c>
      <c r="I33" s="18">
        <v>57235</v>
      </c>
      <c r="J33" s="84" t="s">
        <v>70</v>
      </c>
      <c r="K33" s="81" t="s">
        <v>71</v>
      </c>
      <c r="L33" s="18">
        <v>43273</v>
      </c>
      <c r="M33" s="18">
        <v>16188</v>
      </c>
      <c r="N33" s="84" t="s">
        <v>72</v>
      </c>
      <c r="O33" s="81" t="s">
        <v>73</v>
      </c>
      <c r="P33" s="18">
        <v>48906</v>
      </c>
      <c r="Q33" s="18">
        <v>18036</v>
      </c>
      <c r="R33" s="83"/>
      <c r="S33" s="81"/>
      <c r="T33" s="18"/>
      <c r="U33" s="18"/>
      <c r="V33" s="83"/>
      <c r="W33" s="81"/>
      <c r="X33" s="18"/>
      <c r="Y33" s="18"/>
      <c r="Z33" s="83"/>
      <c r="AA33" s="81"/>
      <c r="AB33" s="18"/>
      <c r="AC33" s="18"/>
      <c r="AD33" s="83"/>
      <c r="AE33" s="81"/>
      <c r="AF33" s="18"/>
      <c r="AG33" s="18"/>
      <c r="AH33" s="83"/>
      <c r="AI33" s="81"/>
      <c r="AJ33" s="18"/>
      <c r="AK33" s="18"/>
      <c r="AL33" s="83"/>
      <c r="AM33" s="81"/>
      <c r="AN33" s="18"/>
      <c r="AO33" s="18"/>
      <c r="AP33" s="83"/>
      <c r="AQ33" s="81"/>
      <c r="AR33" s="18"/>
      <c r="AS33" s="18"/>
      <c r="AT33" s="83"/>
      <c r="AU33" s="81"/>
      <c r="AV33" s="18"/>
      <c r="AW33" s="18"/>
      <c r="AX33" s="83"/>
      <c r="AY33" s="81"/>
      <c r="AZ33" s="18"/>
      <c r="BA33" s="18"/>
      <c r="BB33" s="83"/>
      <c r="BC33" s="81"/>
      <c r="BD33" s="18"/>
      <c r="BE33" s="18"/>
      <c r="BF33" s="83"/>
      <c r="BG33" s="81"/>
      <c r="BH33" s="18"/>
      <c r="BI33" s="18"/>
      <c r="BJ33" s="83"/>
      <c r="BK33" s="81"/>
      <c r="BL33" s="18"/>
      <c r="BM33" s="18"/>
      <c r="BN33" s="83"/>
      <c r="BO33" s="81"/>
      <c r="BP33" s="18"/>
      <c r="BQ33" s="18"/>
      <c r="BR33" s="83"/>
      <c r="BS33" s="81"/>
      <c r="BT33" s="18"/>
      <c r="BU33" s="18"/>
      <c r="BV33" s="83"/>
      <c r="BW33" s="81"/>
      <c r="BX33" s="18"/>
      <c r="BY33" s="18"/>
      <c r="BZ33" s="83"/>
      <c r="CA33" s="81"/>
      <c r="CB33" s="18"/>
      <c r="CC33" s="18"/>
      <c r="CD33" s="83"/>
      <c r="CE33" s="81"/>
      <c r="CF33" s="18"/>
      <c r="CG33" s="18"/>
      <c r="CH33" s="83"/>
      <c r="CI33" s="81"/>
      <c r="CJ33" s="18"/>
      <c r="CK33" s="18"/>
      <c r="CL33" s="83"/>
      <c r="CM33" s="81"/>
      <c r="CN33" s="18"/>
      <c r="CO33" s="18"/>
      <c r="CP33" s="83"/>
      <c r="CQ33" s="81"/>
      <c r="CR33" s="18"/>
      <c r="CS33" s="18"/>
      <c r="CT33" s="83"/>
      <c r="CU33" s="81"/>
      <c r="CV33" s="18"/>
      <c r="CW33" s="18"/>
      <c r="CX33" s="83"/>
      <c r="CY33" s="81"/>
      <c r="CZ33" s="18"/>
      <c r="DA33" s="18"/>
      <c r="DB33" s="83"/>
      <c r="DC33" s="81"/>
      <c r="DD33" s="18"/>
      <c r="DE33" s="18"/>
      <c r="DF33" s="83"/>
      <c r="DG33" s="81"/>
      <c r="DH33" s="18"/>
      <c r="DI33" s="18"/>
      <c r="DJ33" s="83"/>
      <c r="DK33" s="81"/>
      <c r="DL33" s="18"/>
      <c r="DM33" s="18"/>
      <c r="DN33" s="83"/>
      <c r="DO33" s="81"/>
      <c r="DP33" s="18"/>
      <c r="DQ33" s="18"/>
      <c r="DR33" s="83"/>
      <c r="DS33" s="81"/>
      <c r="DT33" s="18"/>
      <c r="DU33" s="18"/>
    </row>
    <row r="34" spans="1:125" ht="13.5">
      <c r="A34" s="78" t="s">
        <v>236</v>
      </c>
      <c r="B34" s="78" t="s">
        <v>373</v>
      </c>
      <c r="C34" s="79" t="s">
        <v>374</v>
      </c>
      <c r="D34" s="18">
        <f t="shared" si="0"/>
        <v>223552</v>
      </c>
      <c r="E34" s="18">
        <f t="shared" si="1"/>
        <v>18480</v>
      </c>
      <c r="F34" s="84" t="s">
        <v>21</v>
      </c>
      <c r="G34" s="81" t="s">
        <v>22</v>
      </c>
      <c r="H34" s="18">
        <v>60281</v>
      </c>
      <c r="I34" s="18">
        <v>2962</v>
      </c>
      <c r="J34" s="84" t="s">
        <v>23</v>
      </c>
      <c r="K34" s="81" t="s">
        <v>24</v>
      </c>
      <c r="L34" s="18">
        <v>67204</v>
      </c>
      <c r="M34" s="18">
        <v>6230</v>
      </c>
      <c r="N34" s="84" t="s">
        <v>25</v>
      </c>
      <c r="O34" s="81" t="s">
        <v>26</v>
      </c>
      <c r="P34" s="18">
        <v>92659</v>
      </c>
      <c r="Q34" s="18">
        <v>7379</v>
      </c>
      <c r="R34" s="84" t="s">
        <v>27</v>
      </c>
      <c r="S34" s="81" t="s">
        <v>232</v>
      </c>
      <c r="T34" s="18">
        <v>3408</v>
      </c>
      <c r="U34" s="18">
        <v>1909</v>
      </c>
      <c r="V34" s="83"/>
      <c r="W34" s="81"/>
      <c r="X34" s="18"/>
      <c r="Y34" s="18"/>
      <c r="Z34" s="83"/>
      <c r="AA34" s="81"/>
      <c r="AB34" s="18"/>
      <c r="AC34" s="18"/>
      <c r="AD34" s="83"/>
      <c r="AE34" s="81"/>
      <c r="AF34" s="18"/>
      <c r="AG34" s="18"/>
      <c r="AH34" s="83"/>
      <c r="AI34" s="81"/>
      <c r="AJ34" s="18"/>
      <c r="AK34" s="18"/>
      <c r="AL34" s="83"/>
      <c r="AM34" s="81"/>
      <c r="AN34" s="18"/>
      <c r="AO34" s="18"/>
      <c r="AP34" s="83"/>
      <c r="AQ34" s="81"/>
      <c r="AR34" s="18"/>
      <c r="AS34" s="18"/>
      <c r="AT34" s="83"/>
      <c r="AU34" s="81"/>
      <c r="AV34" s="18"/>
      <c r="AW34" s="18"/>
      <c r="AX34" s="83"/>
      <c r="AY34" s="81"/>
      <c r="AZ34" s="18"/>
      <c r="BA34" s="18"/>
      <c r="BB34" s="83"/>
      <c r="BC34" s="81"/>
      <c r="BD34" s="18"/>
      <c r="BE34" s="18"/>
      <c r="BF34" s="83"/>
      <c r="BG34" s="81"/>
      <c r="BH34" s="18"/>
      <c r="BI34" s="18"/>
      <c r="BJ34" s="83"/>
      <c r="BK34" s="81"/>
      <c r="BL34" s="18"/>
      <c r="BM34" s="18"/>
      <c r="BN34" s="83"/>
      <c r="BO34" s="81"/>
      <c r="BP34" s="18"/>
      <c r="BQ34" s="18"/>
      <c r="BR34" s="83"/>
      <c r="BS34" s="81"/>
      <c r="BT34" s="18"/>
      <c r="BU34" s="18"/>
      <c r="BV34" s="83"/>
      <c r="BW34" s="81"/>
      <c r="BX34" s="18"/>
      <c r="BY34" s="18"/>
      <c r="BZ34" s="83"/>
      <c r="CA34" s="81"/>
      <c r="CB34" s="18"/>
      <c r="CC34" s="18"/>
      <c r="CD34" s="83"/>
      <c r="CE34" s="81"/>
      <c r="CF34" s="18"/>
      <c r="CG34" s="18"/>
      <c r="CH34" s="83"/>
      <c r="CI34" s="81"/>
      <c r="CJ34" s="18"/>
      <c r="CK34" s="18"/>
      <c r="CL34" s="83"/>
      <c r="CM34" s="81"/>
      <c r="CN34" s="18"/>
      <c r="CO34" s="18"/>
      <c r="CP34" s="83"/>
      <c r="CQ34" s="81"/>
      <c r="CR34" s="18"/>
      <c r="CS34" s="18"/>
      <c r="CT34" s="83"/>
      <c r="CU34" s="81"/>
      <c r="CV34" s="18"/>
      <c r="CW34" s="18"/>
      <c r="CX34" s="83"/>
      <c r="CY34" s="81"/>
      <c r="CZ34" s="18"/>
      <c r="DA34" s="18"/>
      <c r="DB34" s="83"/>
      <c r="DC34" s="81"/>
      <c r="DD34" s="18"/>
      <c r="DE34" s="18"/>
      <c r="DF34" s="83"/>
      <c r="DG34" s="81"/>
      <c r="DH34" s="18"/>
      <c r="DI34" s="18"/>
      <c r="DJ34" s="83"/>
      <c r="DK34" s="81"/>
      <c r="DL34" s="18"/>
      <c r="DM34" s="18"/>
      <c r="DN34" s="83"/>
      <c r="DO34" s="81"/>
      <c r="DP34" s="18"/>
      <c r="DQ34" s="18"/>
      <c r="DR34" s="83"/>
      <c r="DS34" s="81"/>
      <c r="DT34" s="18"/>
      <c r="DU34" s="18"/>
    </row>
    <row r="35" spans="1:125" ht="13.5">
      <c r="A35" s="78" t="s">
        <v>236</v>
      </c>
      <c r="B35" s="78" t="s">
        <v>375</v>
      </c>
      <c r="C35" s="79" t="s">
        <v>376</v>
      </c>
      <c r="D35" s="18">
        <f t="shared" si="0"/>
        <v>314957</v>
      </c>
      <c r="E35" s="18">
        <f t="shared" si="1"/>
        <v>138257</v>
      </c>
      <c r="F35" s="84" t="s">
        <v>267</v>
      </c>
      <c r="G35" s="81" t="s">
        <v>268</v>
      </c>
      <c r="H35" s="18">
        <v>173696</v>
      </c>
      <c r="I35" s="18">
        <v>75766</v>
      </c>
      <c r="J35" s="84" t="s">
        <v>277</v>
      </c>
      <c r="K35" s="81" t="s">
        <v>278</v>
      </c>
      <c r="L35" s="18">
        <v>43601</v>
      </c>
      <c r="M35" s="18">
        <v>27027</v>
      </c>
      <c r="N35" s="84" t="s">
        <v>297</v>
      </c>
      <c r="O35" s="81" t="s">
        <v>298</v>
      </c>
      <c r="P35" s="18">
        <v>82892</v>
      </c>
      <c r="Q35" s="18">
        <v>35464</v>
      </c>
      <c r="R35" s="84" t="s">
        <v>328</v>
      </c>
      <c r="S35" s="81" t="s">
        <v>329</v>
      </c>
      <c r="T35" s="18">
        <v>4541</v>
      </c>
      <c r="U35" s="18">
        <v>0</v>
      </c>
      <c r="V35" s="84" t="s">
        <v>330</v>
      </c>
      <c r="W35" s="81" t="s">
        <v>331</v>
      </c>
      <c r="X35" s="18">
        <v>2942</v>
      </c>
      <c r="Y35" s="18">
        <v>0</v>
      </c>
      <c r="Z35" s="84" t="s">
        <v>332</v>
      </c>
      <c r="AA35" s="81" t="s">
        <v>333</v>
      </c>
      <c r="AB35" s="18">
        <v>3062</v>
      </c>
      <c r="AC35" s="18">
        <v>0</v>
      </c>
      <c r="AD35" s="84" t="s">
        <v>334</v>
      </c>
      <c r="AE35" s="81" t="s">
        <v>335</v>
      </c>
      <c r="AF35" s="18">
        <v>4223</v>
      </c>
      <c r="AG35" s="18">
        <v>0</v>
      </c>
      <c r="AH35" s="83"/>
      <c r="AI35" s="81"/>
      <c r="AJ35" s="18"/>
      <c r="AK35" s="18"/>
      <c r="AL35" s="83"/>
      <c r="AM35" s="81"/>
      <c r="AN35" s="18"/>
      <c r="AO35" s="18"/>
      <c r="AP35" s="83"/>
      <c r="AQ35" s="81"/>
      <c r="AR35" s="18"/>
      <c r="AS35" s="18"/>
      <c r="AT35" s="83"/>
      <c r="AU35" s="81"/>
      <c r="AV35" s="18"/>
      <c r="AW35" s="18"/>
      <c r="AX35" s="83"/>
      <c r="AY35" s="81"/>
      <c r="AZ35" s="18"/>
      <c r="BA35" s="18"/>
      <c r="BB35" s="83"/>
      <c r="BC35" s="81"/>
      <c r="BD35" s="18"/>
      <c r="BE35" s="18"/>
      <c r="BF35" s="83"/>
      <c r="BG35" s="81"/>
      <c r="BH35" s="18"/>
      <c r="BI35" s="18"/>
      <c r="BJ35" s="83"/>
      <c r="BK35" s="81"/>
      <c r="BL35" s="18"/>
      <c r="BM35" s="18"/>
      <c r="BN35" s="83"/>
      <c r="BO35" s="81"/>
      <c r="BP35" s="18"/>
      <c r="BQ35" s="18"/>
      <c r="BR35" s="83"/>
      <c r="BS35" s="81"/>
      <c r="BT35" s="18"/>
      <c r="BU35" s="18"/>
      <c r="BV35" s="83"/>
      <c r="BW35" s="81"/>
      <c r="BX35" s="18"/>
      <c r="BY35" s="18"/>
      <c r="BZ35" s="83"/>
      <c r="CA35" s="81"/>
      <c r="CB35" s="18"/>
      <c r="CC35" s="18"/>
      <c r="CD35" s="83"/>
      <c r="CE35" s="81"/>
      <c r="CF35" s="18"/>
      <c r="CG35" s="18"/>
      <c r="CH35" s="83"/>
      <c r="CI35" s="81"/>
      <c r="CJ35" s="18"/>
      <c r="CK35" s="18"/>
      <c r="CL35" s="83"/>
      <c r="CM35" s="81"/>
      <c r="CN35" s="18"/>
      <c r="CO35" s="18"/>
      <c r="CP35" s="83"/>
      <c r="CQ35" s="81"/>
      <c r="CR35" s="18"/>
      <c r="CS35" s="18"/>
      <c r="CT35" s="83"/>
      <c r="CU35" s="81"/>
      <c r="CV35" s="18"/>
      <c r="CW35" s="18"/>
      <c r="CX35" s="83"/>
      <c r="CY35" s="81"/>
      <c r="CZ35" s="18"/>
      <c r="DA35" s="18"/>
      <c r="DB35" s="83"/>
      <c r="DC35" s="81"/>
      <c r="DD35" s="18"/>
      <c r="DE35" s="18"/>
      <c r="DF35" s="83"/>
      <c r="DG35" s="81"/>
      <c r="DH35" s="18"/>
      <c r="DI35" s="18"/>
      <c r="DJ35" s="83"/>
      <c r="DK35" s="81"/>
      <c r="DL35" s="18"/>
      <c r="DM35" s="18"/>
      <c r="DN35" s="83"/>
      <c r="DO35" s="81"/>
      <c r="DP35" s="18"/>
      <c r="DQ35" s="18"/>
      <c r="DR35" s="83"/>
      <c r="DS35" s="81"/>
      <c r="DT35" s="18"/>
      <c r="DU35" s="18"/>
    </row>
    <row r="36" spans="1:125" ht="13.5">
      <c r="A36" s="78" t="s">
        <v>236</v>
      </c>
      <c r="B36" s="78" t="s">
        <v>377</v>
      </c>
      <c r="C36" s="79" t="s">
        <v>378</v>
      </c>
      <c r="D36" s="18">
        <f t="shared" si="0"/>
        <v>249713</v>
      </c>
      <c r="E36" s="18">
        <f t="shared" si="1"/>
        <v>310502</v>
      </c>
      <c r="F36" s="84" t="s">
        <v>273</v>
      </c>
      <c r="G36" s="81" t="s">
        <v>274</v>
      </c>
      <c r="H36" s="18">
        <v>0</v>
      </c>
      <c r="I36" s="18">
        <v>142187</v>
      </c>
      <c r="J36" s="84" t="s">
        <v>277</v>
      </c>
      <c r="K36" s="81" t="s">
        <v>278</v>
      </c>
      <c r="L36" s="18">
        <v>0</v>
      </c>
      <c r="M36" s="18">
        <v>0</v>
      </c>
      <c r="N36" s="84" t="s">
        <v>279</v>
      </c>
      <c r="O36" s="81" t="s">
        <v>280</v>
      </c>
      <c r="P36" s="18">
        <v>40679</v>
      </c>
      <c r="Q36" s="18">
        <v>32876</v>
      </c>
      <c r="R36" s="84" t="s">
        <v>281</v>
      </c>
      <c r="S36" s="81" t="s">
        <v>282</v>
      </c>
      <c r="T36" s="18">
        <v>158867</v>
      </c>
      <c r="U36" s="18">
        <v>87798</v>
      </c>
      <c r="V36" s="84" t="s">
        <v>283</v>
      </c>
      <c r="W36" s="81" t="s">
        <v>284</v>
      </c>
      <c r="X36" s="18">
        <v>50167</v>
      </c>
      <c r="Y36" s="18">
        <v>47641</v>
      </c>
      <c r="Z36" s="83"/>
      <c r="AA36" s="81"/>
      <c r="AB36" s="18"/>
      <c r="AC36" s="18"/>
      <c r="AD36" s="83"/>
      <c r="AE36" s="81"/>
      <c r="AF36" s="18"/>
      <c r="AG36" s="18"/>
      <c r="AH36" s="83"/>
      <c r="AI36" s="81"/>
      <c r="AJ36" s="18"/>
      <c r="AK36" s="18"/>
      <c r="AL36" s="83"/>
      <c r="AM36" s="81"/>
      <c r="AN36" s="18"/>
      <c r="AO36" s="18"/>
      <c r="AP36" s="83"/>
      <c r="AQ36" s="81"/>
      <c r="AR36" s="18"/>
      <c r="AS36" s="18"/>
      <c r="AT36" s="83"/>
      <c r="AU36" s="81"/>
      <c r="AV36" s="18"/>
      <c r="AW36" s="18"/>
      <c r="AX36" s="83"/>
      <c r="AY36" s="81"/>
      <c r="AZ36" s="18"/>
      <c r="BA36" s="18"/>
      <c r="BB36" s="83"/>
      <c r="BC36" s="81"/>
      <c r="BD36" s="18"/>
      <c r="BE36" s="18"/>
      <c r="BF36" s="83"/>
      <c r="BG36" s="81"/>
      <c r="BH36" s="18"/>
      <c r="BI36" s="18"/>
      <c r="BJ36" s="83"/>
      <c r="BK36" s="81"/>
      <c r="BL36" s="18"/>
      <c r="BM36" s="18"/>
      <c r="BN36" s="83"/>
      <c r="BO36" s="81"/>
      <c r="BP36" s="18"/>
      <c r="BQ36" s="18"/>
      <c r="BR36" s="83"/>
      <c r="BS36" s="81"/>
      <c r="BT36" s="18"/>
      <c r="BU36" s="18"/>
      <c r="BV36" s="83"/>
      <c r="BW36" s="81"/>
      <c r="BX36" s="18"/>
      <c r="BY36" s="18"/>
      <c r="BZ36" s="83"/>
      <c r="CA36" s="81"/>
      <c r="CB36" s="18"/>
      <c r="CC36" s="18"/>
      <c r="CD36" s="83"/>
      <c r="CE36" s="81"/>
      <c r="CF36" s="18"/>
      <c r="CG36" s="18"/>
      <c r="CH36" s="83"/>
      <c r="CI36" s="81"/>
      <c r="CJ36" s="18"/>
      <c r="CK36" s="18"/>
      <c r="CL36" s="83"/>
      <c r="CM36" s="81"/>
      <c r="CN36" s="18"/>
      <c r="CO36" s="18"/>
      <c r="CP36" s="83"/>
      <c r="CQ36" s="81"/>
      <c r="CR36" s="18"/>
      <c r="CS36" s="18"/>
      <c r="CT36" s="83"/>
      <c r="CU36" s="81"/>
      <c r="CV36" s="18"/>
      <c r="CW36" s="18"/>
      <c r="CX36" s="83"/>
      <c r="CY36" s="81"/>
      <c r="CZ36" s="18"/>
      <c r="DA36" s="18"/>
      <c r="DB36" s="83"/>
      <c r="DC36" s="81"/>
      <c r="DD36" s="18"/>
      <c r="DE36" s="18"/>
      <c r="DF36" s="83"/>
      <c r="DG36" s="81"/>
      <c r="DH36" s="18"/>
      <c r="DI36" s="18"/>
      <c r="DJ36" s="83"/>
      <c r="DK36" s="81"/>
      <c r="DL36" s="18"/>
      <c r="DM36" s="18"/>
      <c r="DN36" s="83"/>
      <c r="DO36" s="81"/>
      <c r="DP36" s="18"/>
      <c r="DQ36" s="18"/>
      <c r="DR36" s="83"/>
      <c r="DS36" s="81"/>
      <c r="DT36" s="18"/>
      <c r="DU36" s="18"/>
    </row>
    <row r="37" spans="1:125" ht="13.5">
      <c r="A37" s="95" t="s">
        <v>387</v>
      </c>
      <c r="B37" s="96"/>
      <c r="C37" s="97"/>
      <c r="D37" s="18">
        <f>SUM(D7:D36)</f>
        <v>11054881</v>
      </c>
      <c r="E37" s="18">
        <f>SUM(E7:E36)</f>
        <v>4052523</v>
      </c>
      <c r="F37" s="84" t="s">
        <v>389</v>
      </c>
      <c r="G37" s="56" t="s">
        <v>389</v>
      </c>
      <c r="H37" s="18">
        <f>SUM(H7:H36)</f>
        <v>6585075</v>
      </c>
      <c r="I37" s="18">
        <f>SUM(I7:I36)</f>
        <v>2232016</v>
      </c>
      <c r="J37" s="84" t="s">
        <v>389</v>
      </c>
      <c r="K37" s="56" t="s">
        <v>389</v>
      </c>
      <c r="L37" s="18">
        <f>SUM(L7:L36)</f>
        <v>1617399</v>
      </c>
      <c r="M37" s="18">
        <f>SUM(M7:M36)</f>
        <v>726135</v>
      </c>
      <c r="N37" s="84" t="s">
        <v>389</v>
      </c>
      <c r="O37" s="56" t="s">
        <v>389</v>
      </c>
      <c r="P37" s="18">
        <f>SUM(P7:P36)</f>
        <v>1077132</v>
      </c>
      <c r="Q37" s="18">
        <f>SUM(Q7:Q36)</f>
        <v>404956</v>
      </c>
      <c r="R37" s="84" t="s">
        <v>389</v>
      </c>
      <c r="S37" s="56" t="s">
        <v>389</v>
      </c>
      <c r="T37" s="18">
        <f>SUM(T7:T36)</f>
        <v>744895</v>
      </c>
      <c r="U37" s="18">
        <f>SUM(U7:U36)</f>
        <v>300575</v>
      </c>
      <c r="V37" s="84" t="s">
        <v>389</v>
      </c>
      <c r="W37" s="56" t="s">
        <v>389</v>
      </c>
      <c r="X37" s="18">
        <f>SUM(X7:X36)</f>
        <v>374452</v>
      </c>
      <c r="Y37" s="18">
        <f>SUM(Y7:Y36)</f>
        <v>227455</v>
      </c>
      <c r="Z37" s="84" t="s">
        <v>389</v>
      </c>
      <c r="AA37" s="56" t="s">
        <v>389</v>
      </c>
      <c r="AB37" s="18">
        <f>SUM(AB7:AB36)</f>
        <v>304268</v>
      </c>
      <c r="AC37" s="18">
        <f>SUM(AC7:AC36)</f>
        <v>50944</v>
      </c>
      <c r="AD37" s="84" t="s">
        <v>389</v>
      </c>
      <c r="AE37" s="56" t="s">
        <v>389</v>
      </c>
      <c r="AF37" s="18">
        <f>SUM(AF7:AF36)</f>
        <v>241475</v>
      </c>
      <c r="AG37" s="18">
        <f>SUM(AG7:AG36)</f>
        <v>51598</v>
      </c>
      <c r="AH37" s="84" t="s">
        <v>389</v>
      </c>
      <c r="AI37" s="56" t="s">
        <v>389</v>
      </c>
      <c r="AJ37" s="18">
        <f>SUM(AJ7:AJ36)</f>
        <v>35979</v>
      </c>
      <c r="AK37" s="18">
        <f>SUM(AK7:AK36)</f>
        <v>18162</v>
      </c>
      <c r="AL37" s="84" t="s">
        <v>389</v>
      </c>
      <c r="AM37" s="56" t="s">
        <v>389</v>
      </c>
      <c r="AN37" s="18">
        <f>SUM(AN7:AN36)</f>
        <v>20988</v>
      </c>
      <c r="AO37" s="18">
        <f>SUM(AO7:AO36)</f>
        <v>13077</v>
      </c>
      <c r="AP37" s="84" t="s">
        <v>389</v>
      </c>
      <c r="AQ37" s="56" t="s">
        <v>389</v>
      </c>
      <c r="AR37" s="18">
        <f>SUM(AR7:AR36)</f>
        <v>14991</v>
      </c>
      <c r="AS37" s="18">
        <f>SUM(AS7:AS36)</f>
        <v>7264</v>
      </c>
      <c r="AT37" s="84" t="s">
        <v>389</v>
      </c>
      <c r="AU37" s="56" t="s">
        <v>389</v>
      </c>
      <c r="AV37" s="18">
        <f>SUM(AV7:AV36)</f>
        <v>20238</v>
      </c>
      <c r="AW37" s="18">
        <f>SUM(AW7:AW36)</f>
        <v>13439</v>
      </c>
      <c r="AX37" s="84" t="s">
        <v>389</v>
      </c>
      <c r="AY37" s="56" t="s">
        <v>389</v>
      </c>
      <c r="AZ37" s="18">
        <f>SUM(AZ7:AZ36)</f>
        <v>17989</v>
      </c>
      <c r="BA37" s="18">
        <f>SUM(BA7:BA36)</f>
        <v>6902</v>
      </c>
      <c r="BB37" s="84" t="s">
        <v>389</v>
      </c>
      <c r="BC37" s="56" t="s">
        <v>389</v>
      </c>
      <c r="BD37" s="18">
        <f>SUM(BD7:BD36)</f>
        <v>0</v>
      </c>
      <c r="BE37" s="18">
        <f>SUM(BE7:BE36)</f>
        <v>0</v>
      </c>
      <c r="BF37" s="84" t="s">
        <v>389</v>
      </c>
      <c r="BG37" s="56" t="s">
        <v>389</v>
      </c>
      <c r="BH37" s="18">
        <f>SUM(BH7:BH36)</f>
        <v>0</v>
      </c>
      <c r="BI37" s="18">
        <f>SUM(BI7:BI36)</f>
        <v>0</v>
      </c>
      <c r="BJ37" s="84" t="s">
        <v>389</v>
      </c>
      <c r="BK37" s="56" t="s">
        <v>389</v>
      </c>
      <c r="BL37" s="18">
        <f>SUM(BL7:BL36)</f>
        <v>0</v>
      </c>
      <c r="BM37" s="18">
        <f>SUM(BM7:BM36)</f>
        <v>0</v>
      </c>
      <c r="BN37" s="84" t="s">
        <v>389</v>
      </c>
      <c r="BO37" s="56" t="s">
        <v>389</v>
      </c>
      <c r="BP37" s="18">
        <f>SUM(BP7:BP36)</f>
        <v>0</v>
      </c>
      <c r="BQ37" s="18">
        <f>SUM(BQ7:BQ36)</f>
        <v>0</v>
      </c>
      <c r="BR37" s="84" t="s">
        <v>389</v>
      </c>
      <c r="BS37" s="56" t="s">
        <v>389</v>
      </c>
      <c r="BT37" s="18">
        <f>SUM(BT7:BT36)</f>
        <v>0</v>
      </c>
      <c r="BU37" s="18">
        <f>SUM(BU7:BU36)</f>
        <v>0</v>
      </c>
      <c r="BV37" s="84" t="s">
        <v>389</v>
      </c>
      <c r="BW37" s="56" t="s">
        <v>389</v>
      </c>
      <c r="BX37" s="18">
        <f>SUM(BX7:BX36)</f>
        <v>0</v>
      </c>
      <c r="BY37" s="18">
        <f>SUM(BY7:BY36)</f>
        <v>0</v>
      </c>
      <c r="BZ37" s="84" t="s">
        <v>389</v>
      </c>
      <c r="CA37" s="56" t="s">
        <v>389</v>
      </c>
      <c r="CB37" s="18">
        <f>SUM(CB7:CB36)</f>
        <v>0</v>
      </c>
      <c r="CC37" s="18">
        <f>SUM(CC7:CC36)</f>
        <v>0</v>
      </c>
      <c r="CD37" s="84" t="s">
        <v>389</v>
      </c>
      <c r="CE37" s="56" t="s">
        <v>389</v>
      </c>
      <c r="CF37" s="18">
        <f>SUM(CF7:CF36)</f>
        <v>0</v>
      </c>
      <c r="CG37" s="18">
        <f>SUM(CG7:CG36)</f>
        <v>0</v>
      </c>
      <c r="CH37" s="84" t="s">
        <v>389</v>
      </c>
      <c r="CI37" s="56" t="s">
        <v>389</v>
      </c>
      <c r="CJ37" s="18">
        <f>SUM(CJ7:CJ36)</f>
        <v>0</v>
      </c>
      <c r="CK37" s="18">
        <f>SUM(CK7:CK36)</f>
        <v>0</v>
      </c>
      <c r="CL37" s="84" t="s">
        <v>389</v>
      </c>
      <c r="CM37" s="56" t="s">
        <v>389</v>
      </c>
      <c r="CN37" s="18">
        <f>SUM(CN7:CN36)</f>
        <v>0</v>
      </c>
      <c r="CO37" s="18">
        <f>SUM(CO7:CO36)</f>
        <v>0</v>
      </c>
      <c r="CP37" s="84" t="s">
        <v>389</v>
      </c>
      <c r="CQ37" s="56" t="s">
        <v>389</v>
      </c>
      <c r="CR37" s="18">
        <f>SUM(CR7:CR36)</f>
        <v>0</v>
      </c>
      <c r="CS37" s="18">
        <f>SUM(CS7:CS36)</f>
        <v>0</v>
      </c>
      <c r="CT37" s="84" t="s">
        <v>389</v>
      </c>
      <c r="CU37" s="56" t="s">
        <v>389</v>
      </c>
      <c r="CV37" s="18">
        <f>SUM(CV7:CV36)</f>
        <v>0</v>
      </c>
      <c r="CW37" s="18">
        <f>SUM(CW7:CW36)</f>
        <v>0</v>
      </c>
      <c r="CX37" s="84" t="s">
        <v>389</v>
      </c>
      <c r="CY37" s="56" t="s">
        <v>389</v>
      </c>
      <c r="CZ37" s="18">
        <f>SUM(CZ7:CZ36)</f>
        <v>0</v>
      </c>
      <c r="DA37" s="18">
        <f>SUM(DA7:DA36)</f>
        <v>0</v>
      </c>
      <c r="DB37" s="84" t="s">
        <v>389</v>
      </c>
      <c r="DC37" s="56" t="s">
        <v>389</v>
      </c>
      <c r="DD37" s="18">
        <f>SUM(DD7:DD36)</f>
        <v>0</v>
      </c>
      <c r="DE37" s="18">
        <f>SUM(DE7:DE36)</f>
        <v>0</v>
      </c>
      <c r="DF37" s="84" t="s">
        <v>389</v>
      </c>
      <c r="DG37" s="56" t="s">
        <v>389</v>
      </c>
      <c r="DH37" s="18">
        <f>SUM(DH7:DH36)</f>
        <v>0</v>
      </c>
      <c r="DI37" s="18">
        <f>SUM(DI7:DI36)</f>
        <v>0</v>
      </c>
      <c r="DJ37" s="84" t="s">
        <v>389</v>
      </c>
      <c r="DK37" s="56" t="s">
        <v>389</v>
      </c>
      <c r="DL37" s="18">
        <f>SUM(DL7:DL36)</f>
        <v>0</v>
      </c>
      <c r="DM37" s="18">
        <f>SUM(DM7:DM36)</f>
        <v>0</v>
      </c>
      <c r="DN37" s="84" t="s">
        <v>389</v>
      </c>
      <c r="DO37" s="56" t="s">
        <v>389</v>
      </c>
      <c r="DP37" s="18">
        <f>SUM(DP7:DP36)</f>
        <v>0</v>
      </c>
      <c r="DQ37" s="18">
        <f>SUM(DQ7:DQ36)</f>
        <v>0</v>
      </c>
      <c r="DR37" s="84" t="s">
        <v>389</v>
      </c>
      <c r="DS37" s="56" t="s">
        <v>389</v>
      </c>
      <c r="DT37" s="18">
        <f>SUM(DT7:DT36)</f>
        <v>0</v>
      </c>
      <c r="DU37" s="18">
        <f>SUM(DU7:DU36)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7:C3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2004-03-02T04:41:07Z</dcterms:modified>
  <cp:category/>
  <cp:version/>
  <cp:contentType/>
  <cp:contentStatus/>
</cp:coreProperties>
</file>