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'市町村分担金内訳'!$A$2:$DU$29</definedName>
    <definedName name="_xlnm.Print_Area" localSheetId="2">'組合分担金内訳'!$A$2:$BE$87</definedName>
    <definedName name="_xlnm.Print_Area" localSheetId="1">'廃棄物事業経費（歳出）'!$A$2:$BH$109</definedName>
    <definedName name="_xlnm.Print_Area" localSheetId="0">'廃棄物事業経費（歳入）'!$A$2:$AD$109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<sst xmlns="http://schemas.openxmlformats.org/spreadsheetml/2006/main" count="2697" uniqueCount="312">
  <si>
    <t/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</si>
  <si>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</si>
  <si>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</si>
  <si>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</si>
  <si>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</si>
  <si>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</si>
  <si>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</si>
  <si>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</si>
  <si>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</si>
  <si>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</si>
  <si>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</si>
  <si>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</si>
  <si>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</si>
  <si>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</si>
  <si>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</si>
  <si>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</si>
  <si>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</si>
  <si>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</si>
  <si>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</si>
  <si>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</si>
  <si>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</si>
  <si>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</si>
  <si>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</si>
  <si>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</si>
  <si>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</si>
  <si>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</si>
  <si>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</si>
  <si>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</si>
  <si>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</si>
  <si>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</si>
  <si>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</si>
  <si>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</si>
  <si>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</si>
  <si>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</si>
  <si>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</si>
  <si>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</si>
  <si>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</si>
  <si>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</si>
  <si>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</si>
  <si>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</si>
  <si>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</si>
  <si>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</si>
  <si>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</si>
  <si>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</si>
  <si>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</si>
  <si>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</si>
  <si>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</si>
  <si>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</si>
  <si>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</si>
  <si>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</si>
  <si>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</si>
  <si>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</si>
  <si>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</si>
  <si>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</si>
  <si>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</si>
  <si>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</si>
  <si>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</si>
  <si>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</si>
  <si>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</si>
  <si>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</si>
  <si>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</si>
  <si>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</si>
  <si>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</si>
  <si>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</si>
  <si>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</si>
  <si>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</si>
  <si>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</si>
  <si>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</si>
  <si>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</si>
  <si>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</si>
  <si>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</si>
  <si>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</si>
  <si>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</si>
  <si>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</si>
  <si>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</si>
  <si>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</si>
  <si>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</si>
  <si>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山田町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</si>
  <si>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</si>
  <si>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</si>
  <si>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</si>
  <si>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</si>
  <si>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</si>
  <si>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</si>
  <si>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</si>
  <si>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安房郡市広域市町村圏事務組合</t>
  </si>
  <si>
    <t>長生郡市広域市町村圏組合</t>
  </si>
  <si>
    <t>香取広域市町村圏事務組合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</si>
  <si>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</si>
  <si>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</si>
  <si>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</si>
  <si>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</si>
  <si>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</si>
  <si>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</si>
  <si>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</si>
  <si>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</si>
  <si>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</si>
  <si>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</si>
  <si>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</si>
  <si>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</si>
  <si>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</si>
  <si>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</si>
  <si>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</si>
  <si>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</si>
  <si>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</si>
  <si>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12209</t>
  </si>
  <si>
    <t>佐原市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</si>
  <si>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</si>
  <si>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</si>
  <si>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</si>
  <si>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</si>
  <si>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</si>
  <si>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</si>
  <si>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</si>
  <si>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</si>
  <si>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12214</t>
  </si>
  <si>
    <t>八日市場市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</si>
  <si>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</si>
  <si>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</si>
  <si>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</si>
  <si>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</si>
  <si>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</si>
  <si>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</si>
  <si>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</si>
  <si>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</si>
  <si>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</si>
  <si>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</si>
  <si>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</si>
  <si>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</si>
  <si>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</si>
  <si>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</si>
  <si>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</si>
  <si>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</si>
  <si>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</si>
  <si>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</si>
  <si>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</si>
  <si>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</si>
  <si>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</si>
  <si>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</si>
  <si>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</si>
  <si>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</si>
  <si>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</si>
  <si>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</si>
  <si>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</si>
  <si>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</si>
  <si>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</si>
  <si>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</si>
  <si>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</si>
  <si>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</si>
  <si>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</si>
  <si>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</si>
  <si>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12303</t>
  </si>
  <si>
    <t>関宿町</t>
  </si>
  <si>
    <t>12305</t>
  </si>
  <si>
    <t>沼南町</t>
  </si>
  <si>
    <t>12322</t>
  </si>
  <si>
    <t>酒々井町</t>
  </si>
  <si>
    <t>12324</t>
  </si>
  <si>
    <t>富里町</t>
  </si>
  <si>
    <t>12325</t>
  </si>
  <si>
    <t>印旛村</t>
  </si>
  <si>
    <t>12328</t>
  </si>
  <si>
    <t>本埜村</t>
  </si>
  <si>
    <t>12329</t>
  </si>
  <si>
    <t>栄町</t>
  </si>
  <si>
    <t>12341</t>
  </si>
  <si>
    <t>下総町</t>
  </si>
  <si>
    <t>12342</t>
  </si>
  <si>
    <t>神崎町</t>
  </si>
  <si>
    <t>12343</t>
  </si>
  <si>
    <t>大栄町</t>
  </si>
  <si>
    <t>12344</t>
  </si>
  <si>
    <t>小見川町</t>
  </si>
  <si>
    <t>12345</t>
  </si>
  <si>
    <t>12346</t>
  </si>
  <si>
    <t>栗源町</t>
  </si>
  <si>
    <t>12347</t>
  </si>
  <si>
    <t>多古町</t>
  </si>
  <si>
    <t>12348</t>
  </si>
  <si>
    <t>干潟町</t>
  </si>
  <si>
    <t>12349</t>
  </si>
  <si>
    <t>東庄町</t>
  </si>
  <si>
    <t>12361</t>
  </si>
  <si>
    <t>海上町</t>
  </si>
  <si>
    <t>12362</t>
  </si>
  <si>
    <t>飯岡町</t>
  </si>
  <si>
    <t>12381</t>
  </si>
  <si>
    <t>光町</t>
  </si>
  <si>
    <t>12382</t>
  </si>
  <si>
    <t>野栄町</t>
  </si>
  <si>
    <t>12402</t>
  </si>
  <si>
    <t>大網白里町</t>
  </si>
  <si>
    <t>12403</t>
  </si>
  <si>
    <t>九十九里町</t>
  </si>
  <si>
    <t>12404</t>
  </si>
  <si>
    <t>成東町</t>
  </si>
  <si>
    <t>12405</t>
  </si>
  <si>
    <t>山武町</t>
  </si>
  <si>
    <t>12406</t>
  </si>
  <si>
    <t>蓮沼村</t>
  </si>
  <si>
    <t>12407</t>
  </si>
  <si>
    <t>松尾町</t>
  </si>
  <si>
    <t>12408</t>
  </si>
  <si>
    <t>横芝町</t>
  </si>
  <si>
    <t>12409</t>
  </si>
  <si>
    <t>芝山町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</si>
  <si>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</si>
  <si>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</si>
  <si>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</si>
  <si>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</si>
  <si>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</si>
  <si>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</si>
  <si>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</si>
  <si>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</si>
  <si>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</si>
  <si>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</si>
  <si>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</si>
  <si>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</si>
  <si>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</si>
  <si>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</si>
  <si>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12442</t>
  </si>
  <si>
    <t>夷隅町</t>
  </si>
  <si>
    <t>12443</t>
  </si>
  <si>
    <t>御宿町</t>
  </si>
  <si>
    <t>12444</t>
  </si>
  <si>
    <t>大原町</t>
  </si>
  <si>
    <t>12445</t>
  </si>
  <si>
    <t>岬町</t>
  </si>
  <si>
    <t>12461</t>
  </si>
  <si>
    <t>富浦町</t>
  </si>
  <si>
    <t>12462</t>
  </si>
  <si>
    <t>富山町</t>
  </si>
  <si>
    <t>12463</t>
  </si>
  <si>
    <t>鋸南町</t>
  </si>
  <si>
    <t>12464</t>
  </si>
  <si>
    <t>三芳村</t>
  </si>
  <si>
    <t>12465</t>
  </si>
  <si>
    <t>白浜町</t>
  </si>
  <si>
    <t>12466</t>
  </si>
  <si>
    <t>千倉町</t>
  </si>
  <si>
    <t>12467</t>
  </si>
  <si>
    <t>丸山町</t>
  </si>
  <si>
    <t>12468</t>
  </si>
  <si>
    <t>和田町</t>
  </si>
  <si>
    <t>12472</t>
  </si>
  <si>
    <t>天津小湊町</t>
  </si>
  <si>
    <t>12816</t>
  </si>
  <si>
    <t>鋸南地区環境衛生組合</t>
  </si>
  <si>
    <t>12817</t>
  </si>
  <si>
    <t>朝夷衛生組合</t>
  </si>
  <si>
    <t>12828</t>
  </si>
  <si>
    <t>佐倉市酒々井町清掃組合</t>
  </si>
  <si>
    <t>12829</t>
  </si>
  <si>
    <t>東総塵芥処理組合</t>
  </si>
  <si>
    <t>12830</t>
  </si>
  <si>
    <t>東金市外三町清掃組合</t>
  </si>
  <si>
    <t>12831</t>
  </si>
  <si>
    <t>山武郡環境衛生事業振興組合</t>
  </si>
  <si>
    <t>12833</t>
  </si>
  <si>
    <t>沼南白井鎌ケ谷環境衛生組合</t>
  </si>
  <si>
    <t>12834</t>
  </si>
  <si>
    <t>印旛衛生施設管理組合</t>
  </si>
  <si>
    <t>12835</t>
  </si>
  <si>
    <t>印西地区衛生組合</t>
  </si>
  <si>
    <t>12836</t>
  </si>
  <si>
    <t>北総西部衛生組合</t>
  </si>
  <si>
    <t>12837</t>
  </si>
  <si>
    <t>小見川町外二ケ町清掃組合</t>
  </si>
  <si>
    <t>12838</t>
  </si>
  <si>
    <t>東総衛生組合</t>
  </si>
  <si>
    <t>12841</t>
  </si>
  <si>
    <t>夷隅郡環境衛生組合</t>
  </si>
  <si>
    <t>12842</t>
  </si>
  <si>
    <t>長狭地区衛生組合</t>
  </si>
  <si>
    <t>12854</t>
  </si>
  <si>
    <t>八日市場市ほか三町環境衛生組合</t>
  </si>
  <si>
    <t>12860</t>
  </si>
  <si>
    <t>12862</t>
  </si>
  <si>
    <t>鴨川市・和田町環境衛生組合</t>
  </si>
  <si>
    <t>12863</t>
  </si>
  <si>
    <t>12866</t>
  </si>
  <si>
    <t>山武郡市広域行政組合</t>
  </si>
  <si>
    <t>12867</t>
  </si>
  <si>
    <t>12884</t>
  </si>
  <si>
    <t>夷隅町・岬町清掃組合</t>
  </si>
  <si>
    <t>12886</t>
  </si>
  <si>
    <t>印西地区環境整備事業組合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</si>
  <si>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</si>
  <si>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</si>
  <si>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</si>
  <si>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</si>
  <si>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</si>
  <si>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</si>
  <si>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</si>
  <si>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</si>
  <si>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</si>
  <si>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</si>
  <si>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</si>
  <si>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</si>
  <si>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－</t>
  </si>
  <si>
    <t>千葉県合計</t>
  </si>
  <si>
    <t>千葉県合計</t>
  </si>
  <si>
    <t>－</t>
  </si>
  <si>
    <t>事務組合名</t>
  </si>
  <si>
    <t>合計（構成市町村1+～+構成市町村30）</t>
  </si>
  <si>
    <t>市町村名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</si>
  <si>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</si>
  <si>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</si>
  <si>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</si>
  <si>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</si>
  <si>
    <t>12232</t>
  </si>
  <si>
    <t>白井市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</si>
</sst>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109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306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8" t="s">
        <v>1</v>
      </c>
      <c r="B2" s="101" t="s">
        <v>8</v>
      </c>
      <c r="C2" s="104" t="s">
        <v>9</v>
      </c>
      <c r="D2" s="2" t="s">
        <v>10</v>
      </c>
      <c r="E2" s="3"/>
      <c r="F2" s="3"/>
      <c r="G2" s="3"/>
      <c r="H2" s="3"/>
      <c r="I2" s="3"/>
      <c r="J2" s="3"/>
      <c r="K2" s="3"/>
      <c r="L2" s="4"/>
      <c r="M2" s="2" t="s">
        <v>2</v>
      </c>
      <c r="N2" s="3"/>
      <c r="O2" s="3"/>
      <c r="P2" s="3"/>
      <c r="Q2" s="3"/>
      <c r="R2" s="3"/>
      <c r="S2" s="3"/>
      <c r="T2" s="3"/>
      <c r="U2" s="4"/>
      <c r="V2" s="2" t="s">
        <v>3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99"/>
      <c r="B3" s="102"/>
      <c r="C3" s="99"/>
      <c r="D3" s="8" t="s">
        <v>4</v>
      </c>
      <c r="E3" s="62"/>
      <c r="F3" s="62"/>
      <c r="G3" s="62"/>
      <c r="H3" s="62"/>
      <c r="I3" s="62"/>
      <c r="J3" s="62"/>
      <c r="K3" s="63"/>
      <c r="L3" s="64"/>
      <c r="M3" s="8" t="s">
        <v>4</v>
      </c>
      <c r="N3" s="62"/>
      <c r="O3" s="62"/>
      <c r="P3" s="62"/>
      <c r="Q3" s="62"/>
      <c r="R3" s="62"/>
      <c r="S3" s="62"/>
      <c r="T3" s="63"/>
      <c r="U3" s="64"/>
      <c r="V3" s="8" t="s">
        <v>4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99"/>
      <c r="B4" s="102"/>
      <c r="C4" s="99"/>
      <c r="D4" s="7"/>
      <c r="E4" s="8" t="s">
        <v>5</v>
      </c>
      <c r="F4" s="9"/>
      <c r="G4" s="9"/>
      <c r="H4" s="9"/>
      <c r="I4" s="9"/>
      <c r="J4" s="9"/>
      <c r="K4" s="10"/>
      <c r="L4" s="11" t="s">
        <v>11</v>
      </c>
      <c r="M4" s="7"/>
      <c r="N4" s="8" t="s">
        <v>5</v>
      </c>
      <c r="O4" s="9"/>
      <c r="P4" s="9"/>
      <c r="Q4" s="9"/>
      <c r="R4" s="9"/>
      <c r="S4" s="9"/>
      <c r="T4" s="10"/>
      <c r="U4" s="11" t="s">
        <v>11</v>
      </c>
      <c r="V4" s="7"/>
      <c r="W4" s="8" t="s">
        <v>5</v>
      </c>
      <c r="X4" s="9"/>
      <c r="Y4" s="9"/>
      <c r="Z4" s="9"/>
      <c r="AA4" s="9"/>
      <c r="AB4" s="9"/>
      <c r="AC4" s="10"/>
      <c r="AD4" s="11" t="s">
        <v>11</v>
      </c>
    </row>
    <row r="5" spans="1:30" s="70" customFormat="1" ht="22.5" customHeight="1">
      <c r="A5" s="99"/>
      <c r="B5" s="102"/>
      <c r="C5" s="99"/>
      <c r="D5" s="7"/>
      <c r="E5" s="7"/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3"/>
      <c r="M5" s="7"/>
      <c r="N5" s="7"/>
      <c r="O5" s="12" t="s">
        <v>12</v>
      </c>
      <c r="P5" s="12" t="s">
        <v>13</v>
      </c>
      <c r="Q5" s="12" t="s">
        <v>14</v>
      </c>
      <c r="R5" s="12" t="s">
        <v>15</v>
      </c>
      <c r="S5" s="12" t="s">
        <v>16</v>
      </c>
      <c r="T5" s="12" t="s">
        <v>17</v>
      </c>
      <c r="U5" s="13"/>
      <c r="V5" s="7"/>
      <c r="W5" s="7"/>
      <c r="X5" s="12" t="s">
        <v>12</v>
      </c>
      <c r="Y5" s="12" t="s">
        <v>13</v>
      </c>
      <c r="Z5" s="12" t="s">
        <v>14</v>
      </c>
      <c r="AA5" s="12" t="s">
        <v>15</v>
      </c>
      <c r="AB5" s="12" t="s">
        <v>16</v>
      </c>
      <c r="AC5" s="12" t="s">
        <v>17</v>
      </c>
      <c r="AD5" s="13"/>
    </row>
    <row r="6" spans="1:30" s="70" customFormat="1" ht="22.5" customHeight="1">
      <c r="A6" s="100"/>
      <c r="B6" s="103"/>
      <c r="C6" s="100"/>
      <c r="D6" s="14" t="s">
        <v>6</v>
      </c>
      <c r="E6" s="14" t="s">
        <v>7</v>
      </c>
      <c r="F6" s="15" t="s">
        <v>7</v>
      </c>
      <c r="G6" s="15" t="s">
        <v>7</v>
      </c>
      <c r="H6" s="15" t="s">
        <v>7</v>
      </c>
      <c r="I6" s="15" t="s">
        <v>7</v>
      </c>
      <c r="J6" s="15" t="s">
        <v>7</v>
      </c>
      <c r="K6" s="15" t="s">
        <v>7</v>
      </c>
      <c r="L6" s="16" t="s">
        <v>7</v>
      </c>
      <c r="M6" s="14" t="s">
        <v>7</v>
      </c>
      <c r="N6" s="14" t="s">
        <v>7</v>
      </c>
      <c r="O6" s="15" t="s">
        <v>7</v>
      </c>
      <c r="P6" s="15" t="s">
        <v>7</v>
      </c>
      <c r="Q6" s="15" t="s">
        <v>7</v>
      </c>
      <c r="R6" s="15" t="s">
        <v>7</v>
      </c>
      <c r="S6" s="15" t="s">
        <v>7</v>
      </c>
      <c r="T6" s="15" t="s">
        <v>7</v>
      </c>
      <c r="U6" s="16" t="s">
        <v>7</v>
      </c>
      <c r="V6" s="14" t="s">
        <v>7</v>
      </c>
      <c r="W6" s="14" t="s">
        <v>7</v>
      </c>
      <c r="X6" s="15" t="s">
        <v>7</v>
      </c>
      <c r="Y6" s="15" t="s">
        <v>7</v>
      </c>
      <c r="Z6" s="15" t="s">
        <v>7</v>
      </c>
      <c r="AA6" s="15" t="s">
        <v>7</v>
      </c>
      <c r="AB6" s="15" t="s">
        <v>7</v>
      </c>
      <c r="AC6" s="15" t="s">
        <v>7</v>
      </c>
      <c r="AD6" s="16" t="s">
        <v>7</v>
      </c>
    </row>
    <row r="7" spans="1:30" ht="13.5">
      <c r="A7" s="17" t="s">
        <v>88</v>
      </c>
      <c r="B7" s="76" t="s">
        <v>89</v>
      </c>
      <c r="C7" s="77" t="s">
        <v>90</v>
      </c>
      <c r="D7" s="87">
        <f aca="true" t="shared" si="0" ref="D7:D27">E7+L7</f>
        <v>26776248</v>
      </c>
      <c r="E7" s="87">
        <f aca="true" t="shared" si="1" ref="E7:E27">F7+G7+H7+I7+K7</f>
        <v>16147316</v>
      </c>
      <c r="F7" s="87">
        <v>5372601</v>
      </c>
      <c r="G7" s="87">
        <v>7875</v>
      </c>
      <c r="H7" s="87">
        <v>8592062</v>
      </c>
      <c r="I7" s="87">
        <v>1716946</v>
      </c>
      <c r="J7" s="87" t="s">
        <v>299</v>
      </c>
      <c r="K7" s="87">
        <v>457832</v>
      </c>
      <c r="L7" s="87">
        <v>10628932</v>
      </c>
      <c r="M7" s="87">
        <f aca="true" t="shared" si="2" ref="M7:M27">N7+U7</f>
        <v>816202</v>
      </c>
      <c r="N7" s="87">
        <f aca="true" t="shared" si="3" ref="N7:N27">O7+P7+Q7+R7+T7</f>
        <v>21386</v>
      </c>
      <c r="O7" s="87">
        <v>21364</v>
      </c>
      <c r="P7" s="87">
        <v>0</v>
      </c>
      <c r="Q7" s="87">
        <v>0</v>
      </c>
      <c r="R7" s="87">
        <v>0</v>
      </c>
      <c r="S7" s="87" t="s">
        <v>299</v>
      </c>
      <c r="T7" s="87">
        <v>22</v>
      </c>
      <c r="U7" s="87">
        <v>794816</v>
      </c>
      <c r="V7" s="87">
        <f aca="true" t="shared" si="4" ref="V7:V42">D7+M7</f>
        <v>27592450</v>
      </c>
      <c r="W7" s="87">
        <f aca="true" t="shared" si="5" ref="W7:W42">E7+N7</f>
        <v>16168702</v>
      </c>
      <c r="X7" s="87">
        <f aca="true" t="shared" si="6" ref="X7:X42">F7+O7</f>
        <v>5393965</v>
      </c>
      <c r="Y7" s="87">
        <f aca="true" t="shared" si="7" ref="Y7:Y42">G7+P7</f>
        <v>7875</v>
      </c>
      <c r="Z7" s="87">
        <f aca="true" t="shared" si="8" ref="Z7:Z42">H7+Q7</f>
        <v>8592062</v>
      </c>
      <c r="AA7" s="87">
        <f aca="true" t="shared" si="9" ref="AA7:AA42">I7+R7</f>
        <v>1716946</v>
      </c>
      <c r="AB7" s="87" t="s">
        <v>19</v>
      </c>
      <c r="AC7" s="87">
        <f aca="true" t="shared" si="10" ref="AC7:AC41">K7+T7</f>
        <v>457854</v>
      </c>
      <c r="AD7" s="87">
        <f aca="true" t="shared" si="11" ref="AD7:AD41">L7+U7</f>
        <v>11423748</v>
      </c>
    </row>
    <row r="8" spans="1:30" ht="13.5">
      <c r="A8" s="17" t="s">
        <v>88</v>
      </c>
      <c r="B8" s="76" t="s">
        <v>91</v>
      </c>
      <c r="C8" s="77" t="s">
        <v>92</v>
      </c>
      <c r="D8" s="87">
        <f t="shared" si="0"/>
        <v>1717049</v>
      </c>
      <c r="E8" s="87">
        <f t="shared" si="1"/>
        <v>338525</v>
      </c>
      <c r="F8" s="87">
        <v>177418</v>
      </c>
      <c r="G8" s="87">
        <v>31067</v>
      </c>
      <c r="H8" s="87">
        <v>0</v>
      </c>
      <c r="I8" s="87">
        <v>84815</v>
      </c>
      <c r="J8" s="87" t="s">
        <v>299</v>
      </c>
      <c r="K8" s="87">
        <v>45225</v>
      </c>
      <c r="L8" s="87">
        <v>1378524</v>
      </c>
      <c r="M8" s="87">
        <f t="shared" si="2"/>
        <v>399519</v>
      </c>
      <c r="N8" s="87">
        <f t="shared" si="3"/>
        <v>110851</v>
      </c>
      <c r="O8" s="87">
        <v>11812</v>
      </c>
      <c r="P8" s="87">
        <v>11812</v>
      </c>
      <c r="Q8" s="87">
        <v>0</v>
      </c>
      <c r="R8" s="87">
        <v>87191</v>
      </c>
      <c r="S8" s="87" t="s">
        <v>299</v>
      </c>
      <c r="T8" s="87">
        <v>36</v>
      </c>
      <c r="U8" s="87">
        <v>288668</v>
      </c>
      <c r="V8" s="87">
        <f t="shared" si="4"/>
        <v>2116568</v>
      </c>
      <c r="W8" s="87">
        <f t="shared" si="5"/>
        <v>449376</v>
      </c>
      <c r="X8" s="87">
        <f t="shared" si="6"/>
        <v>189230</v>
      </c>
      <c r="Y8" s="87">
        <f t="shared" si="7"/>
        <v>42879</v>
      </c>
      <c r="Z8" s="87">
        <f t="shared" si="8"/>
        <v>0</v>
      </c>
      <c r="AA8" s="87">
        <f t="shared" si="9"/>
        <v>172006</v>
      </c>
      <c r="AB8" s="87" t="s">
        <v>19</v>
      </c>
      <c r="AC8" s="87">
        <f t="shared" si="10"/>
        <v>45261</v>
      </c>
      <c r="AD8" s="87">
        <f t="shared" si="11"/>
        <v>1667192</v>
      </c>
    </row>
    <row r="9" spans="1:30" ht="13.5">
      <c r="A9" s="17" t="s">
        <v>88</v>
      </c>
      <c r="B9" s="76" t="s">
        <v>93</v>
      </c>
      <c r="C9" s="77" t="s">
        <v>94</v>
      </c>
      <c r="D9" s="87">
        <f t="shared" si="0"/>
        <v>5879890</v>
      </c>
      <c r="E9" s="87">
        <f t="shared" si="1"/>
        <v>1415563</v>
      </c>
      <c r="F9" s="87">
        <v>146175</v>
      </c>
      <c r="G9" s="87">
        <v>2615</v>
      </c>
      <c r="H9" s="87">
        <v>148800</v>
      </c>
      <c r="I9" s="87">
        <v>758274</v>
      </c>
      <c r="J9" s="87" t="s">
        <v>299</v>
      </c>
      <c r="K9" s="87">
        <v>359699</v>
      </c>
      <c r="L9" s="87">
        <v>4464327</v>
      </c>
      <c r="M9" s="87">
        <f t="shared" si="2"/>
        <v>962747</v>
      </c>
      <c r="N9" s="87">
        <f t="shared" si="3"/>
        <v>63052</v>
      </c>
      <c r="O9" s="87">
        <v>0</v>
      </c>
      <c r="P9" s="87">
        <v>0</v>
      </c>
      <c r="Q9" s="87">
        <v>0</v>
      </c>
      <c r="R9" s="87">
        <v>55852</v>
      </c>
      <c r="S9" s="87" t="s">
        <v>299</v>
      </c>
      <c r="T9" s="87">
        <v>7200</v>
      </c>
      <c r="U9" s="87">
        <v>899695</v>
      </c>
      <c r="V9" s="87">
        <f t="shared" si="4"/>
        <v>6842637</v>
      </c>
      <c r="W9" s="87">
        <f t="shared" si="5"/>
        <v>1478615</v>
      </c>
      <c r="X9" s="87">
        <f t="shared" si="6"/>
        <v>146175</v>
      </c>
      <c r="Y9" s="87">
        <f t="shared" si="7"/>
        <v>2615</v>
      </c>
      <c r="Z9" s="87">
        <f t="shared" si="8"/>
        <v>148800</v>
      </c>
      <c r="AA9" s="87">
        <f t="shared" si="9"/>
        <v>814126</v>
      </c>
      <c r="AB9" s="87" t="s">
        <v>19</v>
      </c>
      <c r="AC9" s="87">
        <f t="shared" si="10"/>
        <v>366899</v>
      </c>
      <c r="AD9" s="87">
        <f t="shared" si="11"/>
        <v>5364022</v>
      </c>
    </row>
    <row r="10" spans="1:30" ht="13.5">
      <c r="A10" s="17" t="s">
        <v>88</v>
      </c>
      <c r="B10" s="76" t="s">
        <v>95</v>
      </c>
      <c r="C10" s="77" t="s">
        <v>96</v>
      </c>
      <c r="D10" s="87">
        <f t="shared" si="0"/>
        <v>7886378</v>
      </c>
      <c r="E10" s="87">
        <f t="shared" si="1"/>
        <v>1558566</v>
      </c>
      <c r="F10" s="87">
        <v>126558</v>
      </c>
      <c r="G10" s="87">
        <v>25048</v>
      </c>
      <c r="H10" s="87">
        <v>228400</v>
      </c>
      <c r="I10" s="87">
        <v>1178560</v>
      </c>
      <c r="J10" s="87" t="s">
        <v>299</v>
      </c>
      <c r="K10" s="87">
        <v>0</v>
      </c>
      <c r="L10" s="87">
        <v>6327812</v>
      </c>
      <c r="M10" s="87">
        <f t="shared" si="2"/>
        <v>616319</v>
      </c>
      <c r="N10" s="87">
        <f t="shared" si="3"/>
        <v>112910</v>
      </c>
      <c r="O10" s="87">
        <v>0</v>
      </c>
      <c r="P10" s="87">
        <v>0</v>
      </c>
      <c r="Q10" s="87">
        <v>0</v>
      </c>
      <c r="R10" s="87">
        <v>112910</v>
      </c>
      <c r="S10" s="87" t="s">
        <v>299</v>
      </c>
      <c r="T10" s="87">
        <v>0</v>
      </c>
      <c r="U10" s="87">
        <v>503409</v>
      </c>
      <c r="V10" s="87">
        <f t="shared" si="4"/>
        <v>8502697</v>
      </c>
      <c r="W10" s="87">
        <f t="shared" si="5"/>
        <v>1671476</v>
      </c>
      <c r="X10" s="87">
        <f t="shared" si="6"/>
        <v>126558</v>
      </c>
      <c r="Y10" s="87">
        <f t="shared" si="7"/>
        <v>25048</v>
      </c>
      <c r="Z10" s="87">
        <f t="shared" si="8"/>
        <v>228400</v>
      </c>
      <c r="AA10" s="87">
        <f t="shared" si="9"/>
        <v>1291470</v>
      </c>
      <c r="AB10" s="87" t="s">
        <v>19</v>
      </c>
      <c r="AC10" s="87">
        <f t="shared" si="10"/>
        <v>0</v>
      </c>
      <c r="AD10" s="87">
        <f t="shared" si="11"/>
        <v>6831221</v>
      </c>
    </row>
    <row r="11" spans="1:30" ht="13.5">
      <c r="A11" s="17" t="s">
        <v>88</v>
      </c>
      <c r="B11" s="76" t="s">
        <v>97</v>
      </c>
      <c r="C11" s="77" t="s">
        <v>98</v>
      </c>
      <c r="D11" s="87">
        <f t="shared" si="0"/>
        <v>1213198</v>
      </c>
      <c r="E11" s="87">
        <f t="shared" si="1"/>
        <v>578204</v>
      </c>
      <c r="F11" s="87">
        <v>121455</v>
      </c>
      <c r="G11" s="87">
        <v>23409</v>
      </c>
      <c r="H11" s="87">
        <v>317700</v>
      </c>
      <c r="I11" s="87">
        <v>72657</v>
      </c>
      <c r="J11" s="87" t="s">
        <v>299</v>
      </c>
      <c r="K11" s="87">
        <v>42983</v>
      </c>
      <c r="L11" s="87">
        <v>634994</v>
      </c>
      <c r="M11" s="87">
        <f t="shared" si="2"/>
        <v>134421</v>
      </c>
      <c r="N11" s="87">
        <f t="shared" si="3"/>
        <v>108517</v>
      </c>
      <c r="O11" s="87">
        <v>0</v>
      </c>
      <c r="P11" s="87">
        <v>0</v>
      </c>
      <c r="Q11" s="87">
        <v>0</v>
      </c>
      <c r="R11" s="87">
        <v>108517</v>
      </c>
      <c r="S11" s="87" t="s">
        <v>299</v>
      </c>
      <c r="T11" s="87">
        <v>0</v>
      </c>
      <c r="U11" s="87">
        <v>25904</v>
      </c>
      <c r="V11" s="87">
        <f t="shared" si="4"/>
        <v>1347619</v>
      </c>
      <c r="W11" s="87">
        <f t="shared" si="5"/>
        <v>686721</v>
      </c>
      <c r="X11" s="87">
        <f t="shared" si="6"/>
        <v>121455</v>
      </c>
      <c r="Y11" s="87">
        <f t="shared" si="7"/>
        <v>23409</v>
      </c>
      <c r="Z11" s="87">
        <f t="shared" si="8"/>
        <v>317700</v>
      </c>
      <c r="AA11" s="87">
        <f t="shared" si="9"/>
        <v>181174</v>
      </c>
      <c r="AB11" s="87" t="s">
        <v>19</v>
      </c>
      <c r="AC11" s="87">
        <f t="shared" si="10"/>
        <v>42983</v>
      </c>
      <c r="AD11" s="87">
        <f t="shared" si="11"/>
        <v>660898</v>
      </c>
    </row>
    <row r="12" spans="1:30" ht="13.5">
      <c r="A12" s="17" t="s">
        <v>88</v>
      </c>
      <c r="B12" s="76" t="s">
        <v>99</v>
      </c>
      <c r="C12" s="77" t="s">
        <v>100</v>
      </c>
      <c r="D12" s="87">
        <f t="shared" si="0"/>
        <v>1694384</v>
      </c>
      <c r="E12" s="87">
        <f t="shared" si="1"/>
        <v>143776</v>
      </c>
      <c r="F12" s="87">
        <v>0</v>
      </c>
      <c r="G12" s="87">
        <v>0</v>
      </c>
      <c r="H12" s="87">
        <v>0</v>
      </c>
      <c r="I12" s="87">
        <v>143340</v>
      </c>
      <c r="J12" s="87" t="s">
        <v>299</v>
      </c>
      <c r="K12" s="87">
        <v>436</v>
      </c>
      <c r="L12" s="87">
        <v>1550608</v>
      </c>
      <c r="M12" s="87">
        <f t="shared" si="2"/>
        <v>192288</v>
      </c>
      <c r="N12" s="87">
        <f t="shared" si="3"/>
        <v>46120</v>
      </c>
      <c r="O12" s="87">
        <v>14286</v>
      </c>
      <c r="P12" s="87">
        <v>14286</v>
      </c>
      <c r="Q12" s="87">
        <v>0</v>
      </c>
      <c r="R12" s="87">
        <v>17398</v>
      </c>
      <c r="S12" s="87" t="s">
        <v>299</v>
      </c>
      <c r="T12" s="87">
        <v>150</v>
      </c>
      <c r="U12" s="87">
        <v>146168</v>
      </c>
      <c r="V12" s="87">
        <f t="shared" si="4"/>
        <v>1886672</v>
      </c>
      <c r="W12" s="87">
        <f t="shared" si="5"/>
        <v>189896</v>
      </c>
      <c r="X12" s="87">
        <f t="shared" si="6"/>
        <v>14286</v>
      </c>
      <c r="Y12" s="87">
        <f t="shared" si="7"/>
        <v>14286</v>
      </c>
      <c r="Z12" s="87">
        <f t="shared" si="8"/>
        <v>0</v>
      </c>
      <c r="AA12" s="87">
        <f t="shared" si="9"/>
        <v>160738</v>
      </c>
      <c r="AB12" s="87" t="s">
        <v>19</v>
      </c>
      <c r="AC12" s="87">
        <f t="shared" si="10"/>
        <v>586</v>
      </c>
      <c r="AD12" s="87">
        <f t="shared" si="11"/>
        <v>1696776</v>
      </c>
    </row>
    <row r="13" spans="1:30" ht="13.5">
      <c r="A13" s="17" t="s">
        <v>88</v>
      </c>
      <c r="B13" s="76" t="s">
        <v>101</v>
      </c>
      <c r="C13" s="77" t="s">
        <v>102</v>
      </c>
      <c r="D13" s="87">
        <f t="shared" si="0"/>
        <v>6848363</v>
      </c>
      <c r="E13" s="87">
        <f t="shared" si="1"/>
        <v>937175</v>
      </c>
      <c r="F13" s="87">
        <v>0</v>
      </c>
      <c r="G13" s="87">
        <v>39</v>
      </c>
      <c r="H13" s="87">
        <v>0</v>
      </c>
      <c r="I13" s="87">
        <v>830239</v>
      </c>
      <c r="J13" s="87" t="s">
        <v>299</v>
      </c>
      <c r="K13" s="87">
        <v>106897</v>
      </c>
      <c r="L13" s="87">
        <v>5911188</v>
      </c>
      <c r="M13" s="87">
        <f t="shared" si="2"/>
        <v>775901</v>
      </c>
      <c r="N13" s="87">
        <f t="shared" si="3"/>
        <v>133512</v>
      </c>
      <c r="O13" s="87">
        <v>0</v>
      </c>
      <c r="P13" s="87">
        <v>0</v>
      </c>
      <c r="Q13" s="87">
        <v>0</v>
      </c>
      <c r="R13" s="87">
        <v>73984</v>
      </c>
      <c r="S13" s="87" t="s">
        <v>299</v>
      </c>
      <c r="T13" s="87">
        <v>59528</v>
      </c>
      <c r="U13" s="87">
        <v>642389</v>
      </c>
      <c r="V13" s="87">
        <f t="shared" si="4"/>
        <v>7624264</v>
      </c>
      <c r="W13" s="87">
        <f t="shared" si="5"/>
        <v>1070687</v>
      </c>
      <c r="X13" s="87">
        <f t="shared" si="6"/>
        <v>0</v>
      </c>
      <c r="Y13" s="87">
        <f t="shared" si="7"/>
        <v>39</v>
      </c>
      <c r="Z13" s="87">
        <f t="shared" si="8"/>
        <v>0</v>
      </c>
      <c r="AA13" s="87">
        <f t="shared" si="9"/>
        <v>904223</v>
      </c>
      <c r="AB13" s="87" t="s">
        <v>19</v>
      </c>
      <c r="AC13" s="87">
        <f t="shared" si="10"/>
        <v>166425</v>
      </c>
      <c r="AD13" s="87">
        <f t="shared" si="11"/>
        <v>6553577</v>
      </c>
    </row>
    <row r="14" spans="1:30" ht="13.5">
      <c r="A14" s="17" t="s">
        <v>88</v>
      </c>
      <c r="B14" s="76" t="s">
        <v>103</v>
      </c>
      <c r="C14" s="77" t="s">
        <v>104</v>
      </c>
      <c r="D14" s="87">
        <f t="shared" si="0"/>
        <v>1398458</v>
      </c>
      <c r="E14" s="87">
        <f t="shared" si="1"/>
        <v>444748</v>
      </c>
      <c r="F14" s="87">
        <v>92874</v>
      </c>
      <c r="G14" s="87">
        <v>6810</v>
      </c>
      <c r="H14" s="87">
        <v>116900</v>
      </c>
      <c r="I14" s="87">
        <v>228099</v>
      </c>
      <c r="J14" s="87" t="s">
        <v>299</v>
      </c>
      <c r="K14" s="87">
        <v>65</v>
      </c>
      <c r="L14" s="87">
        <v>953710</v>
      </c>
      <c r="M14" s="87">
        <f t="shared" si="2"/>
        <v>393418</v>
      </c>
      <c r="N14" s="87">
        <f t="shared" si="3"/>
        <v>36231</v>
      </c>
      <c r="O14" s="87">
        <v>0</v>
      </c>
      <c r="P14" s="87">
        <v>0</v>
      </c>
      <c r="Q14" s="87">
        <v>0</v>
      </c>
      <c r="R14" s="87">
        <v>36231</v>
      </c>
      <c r="S14" s="87" t="s">
        <v>299</v>
      </c>
      <c r="T14" s="87">
        <v>0</v>
      </c>
      <c r="U14" s="87">
        <v>357187</v>
      </c>
      <c r="V14" s="87">
        <f t="shared" si="4"/>
        <v>1791876</v>
      </c>
      <c r="W14" s="87">
        <f t="shared" si="5"/>
        <v>480979</v>
      </c>
      <c r="X14" s="87">
        <f t="shared" si="6"/>
        <v>92874</v>
      </c>
      <c r="Y14" s="87">
        <f t="shared" si="7"/>
        <v>6810</v>
      </c>
      <c r="Z14" s="87">
        <f t="shared" si="8"/>
        <v>116900</v>
      </c>
      <c r="AA14" s="87">
        <f t="shared" si="9"/>
        <v>264330</v>
      </c>
      <c r="AB14" s="87" t="s">
        <v>19</v>
      </c>
      <c r="AC14" s="87">
        <f t="shared" si="10"/>
        <v>65</v>
      </c>
      <c r="AD14" s="87">
        <f t="shared" si="11"/>
        <v>1310897</v>
      </c>
    </row>
    <row r="15" spans="1:30" ht="13.5">
      <c r="A15" s="17" t="s">
        <v>88</v>
      </c>
      <c r="B15" s="76" t="s">
        <v>105</v>
      </c>
      <c r="C15" s="77" t="s">
        <v>106</v>
      </c>
      <c r="D15" s="87">
        <f t="shared" si="0"/>
        <v>458298</v>
      </c>
      <c r="E15" s="87">
        <f t="shared" si="1"/>
        <v>84</v>
      </c>
      <c r="F15" s="87">
        <v>0</v>
      </c>
      <c r="G15" s="87">
        <v>0</v>
      </c>
      <c r="H15" s="87">
        <v>0</v>
      </c>
      <c r="I15" s="87">
        <v>84</v>
      </c>
      <c r="J15" s="87" t="s">
        <v>299</v>
      </c>
      <c r="K15" s="87">
        <v>0</v>
      </c>
      <c r="L15" s="87">
        <v>458214</v>
      </c>
      <c r="M15" s="87">
        <f t="shared" si="2"/>
        <v>141026</v>
      </c>
      <c r="N15" s="87">
        <f t="shared" si="3"/>
        <v>0</v>
      </c>
      <c r="O15" s="87">
        <v>0</v>
      </c>
      <c r="P15" s="87">
        <v>0</v>
      </c>
      <c r="Q15" s="87">
        <v>0</v>
      </c>
      <c r="R15" s="87">
        <v>0</v>
      </c>
      <c r="S15" s="87" t="s">
        <v>299</v>
      </c>
      <c r="T15" s="87">
        <v>0</v>
      </c>
      <c r="U15" s="87">
        <v>141026</v>
      </c>
      <c r="V15" s="87">
        <f t="shared" si="4"/>
        <v>599324</v>
      </c>
      <c r="W15" s="87">
        <f t="shared" si="5"/>
        <v>84</v>
      </c>
      <c r="X15" s="87">
        <f t="shared" si="6"/>
        <v>0</v>
      </c>
      <c r="Y15" s="87">
        <f t="shared" si="7"/>
        <v>0</v>
      </c>
      <c r="Z15" s="87">
        <f t="shared" si="8"/>
        <v>0</v>
      </c>
      <c r="AA15" s="87">
        <f t="shared" si="9"/>
        <v>84</v>
      </c>
      <c r="AB15" s="87" t="s">
        <v>19</v>
      </c>
      <c r="AC15" s="87">
        <f t="shared" si="10"/>
        <v>0</v>
      </c>
      <c r="AD15" s="87">
        <f t="shared" si="11"/>
        <v>599240</v>
      </c>
    </row>
    <row r="16" spans="1:30" ht="13.5">
      <c r="A16" s="17" t="s">
        <v>88</v>
      </c>
      <c r="B16" s="76" t="s">
        <v>107</v>
      </c>
      <c r="C16" s="77" t="s">
        <v>108</v>
      </c>
      <c r="D16" s="87">
        <f t="shared" si="0"/>
        <v>1074899</v>
      </c>
      <c r="E16" s="87">
        <f t="shared" si="1"/>
        <v>0</v>
      </c>
      <c r="F16" s="87">
        <v>0</v>
      </c>
      <c r="G16" s="87">
        <v>0</v>
      </c>
      <c r="H16" s="87">
        <v>0</v>
      </c>
      <c r="I16" s="87">
        <v>0</v>
      </c>
      <c r="J16" s="87" t="s">
        <v>299</v>
      </c>
      <c r="K16" s="87">
        <v>0</v>
      </c>
      <c r="L16" s="87">
        <v>1074899</v>
      </c>
      <c r="M16" s="87">
        <f t="shared" si="2"/>
        <v>759</v>
      </c>
      <c r="N16" s="87">
        <f t="shared" si="3"/>
        <v>0</v>
      </c>
      <c r="O16" s="87">
        <v>0</v>
      </c>
      <c r="P16" s="87">
        <v>0</v>
      </c>
      <c r="Q16" s="87">
        <v>0</v>
      </c>
      <c r="R16" s="87">
        <v>0</v>
      </c>
      <c r="S16" s="87" t="s">
        <v>299</v>
      </c>
      <c r="T16" s="87">
        <v>0</v>
      </c>
      <c r="U16" s="87">
        <v>759</v>
      </c>
      <c r="V16" s="87">
        <f t="shared" si="4"/>
        <v>1075658</v>
      </c>
      <c r="W16" s="87">
        <f t="shared" si="5"/>
        <v>0</v>
      </c>
      <c r="X16" s="87">
        <f t="shared" si="6"/>
        <v>0</v>
      </c>
      <c r="Y16" s="87">
        <f t="shared" si="7"/>
        <v>0</v>
      </c>
      <c r="Z16" s="87">
        <f t="shared" si="8"/>
        <v>0</v>
      </c>
      <c r="AA16" s="87">
        <f t="shared" si="9"/>
        <v>0</v>
      </c>
      <c r="AB16" s="87" t="s">
        <v>19</v>
      </c>
      <c r="AC16" s="87">
        <f t="shared" si="10"/>
        <v>0</v>
      </c>
      <c r="AD16" s="87">
        <f t="shared" si="11"/>
        <v>1075658</v>
      </c>
    </row>
    <row r="17" spans="1:30" ht="13.5">
      <c r="A17" s="17" t="s">
        <v>88</v>
      </c>
      <c r="B17" s="76" t="s">
        <v>109</v>
      </c>
      <c r="C17" s="77" t="s">
        <v>110</v>
      </c>
      <c r="D17" s="87">
        <f t="shared" si="0"/>
        <v>3432550</v>
      </c>
      <c r="E17" s="87">
        <f t="shared" si="1"/>
        <v>1831902</v>
      </c>
      <c r="F17" s="87">
        <v>588410</v>
      </c>
      <c r="G17" s="87">
        <v>25118</v>
      </c>
      <c r="H17" s="87">
        <v>747500</v>
      </c>
      <c r="I17" s="87">
        <v>403639</v>
      </c>
      <c r="J17" s="87" t="s">
        <v>299</v>
      </c>
      <c r="K17" s="87">
        <v>67235</v>
      </c>
      <c r="L17" s="87">
        <v>1600648</v>
      </c>
      <c r="M17" s="87">
        <f t="shared" si="2"/>
        <v>269258</v>
      </c>
      <c r="N17" s="87">
        <f t="shared" si="3"/>
        <v>43013</v>
      </c>
      <c r="O17" s="87">
        <v>0</v>
      </c>
      <c r="P17" s="87">
        <v>0</v>
      </c>
      <c r="Q17" s="87">
        <v>0</v>
      </c>
      <c r="R17" s="87">
        <v>42619</v>
      </c>
      <c r="S17" s="87" t="s">
        <v>299</v>
      </c>
      <c r="T17" s="87">
        <v>394</v>
      </c>
      <c r="U17" s="87">
        <v>226245</v>
      </c>
      <c r="V17" s="87">
        <f t="shared" si="4"/>
        <v>3701808</v>
      </c>
      <c r="W17" s="87">
        <f t="shared" si="5"/>
        <v>1874915</v>
      </c>
      <c r="X17" s="87">
        <f t="shared" si="6"/>
        <v>588410</v>
      </c>
      <c r="Y17" s="87">
        <f t="shared" si="7"/>
        <v>25118</v>
      </c>
      <c r="Z17" s="87">
        <f t="shared" si="8"/>
        <v>747500</v>
      </c>
      <c r="AA17" s="87">
        <f t="shared" si="9"/>
        <v>446258</v>
      </c>
      <c r="AB17" s="87" t="s">
        <v>19</v>
      </c>
      <c r="AC17" s="87">
        <f t="shared" si="10"/>
        <v>67629</v>
      </c>
      <c r="AD17" s="87">
        <f t="shared" si="11"/>
        <v>1826893</v>
      </c>
    </row>
    <row r="18" spans="1:30" ht="13.5">
      <c r="A18" s="17" t="s">
        <v>88</v>
      </c>
      <c r="B18" s="76" t="s">
        <v>111</v>
      </c>
      <c r="C18" s="77" t="s">
        <v>112</v>
      </c>
      <c r="D18" s="87">
        <f t="shared" si="0"/>
        <v>2065343</v>
      </c>
      <c r="E18" s="87">
        <f t="shared" si="1"/>
        <v>6664</v>
      </c>
      <c r="F18" s="87">
        <v>0</v>
      </c>
      <c r="G18" s="87">
        <v>0</v>
      </c>
      <c r="H18" s="87">
        <v>0</v>
      </c>
      <c r="I18" s="87">
        <v>6454</v>
      </c>
      <c r="J18" s="87" t="s">
        <v>299</v>
      </c>
      <c r="K18" s="87">
        <v>210</v>
      </c>
      <c r="L18" s="87">
        <v>2058679</v>
      </c>
      <c r="M18" s="87">
        <f t="shared" si="2"/>
        <v>83918</v>
      </c>
      <c r="N18" s="87">
        <f t="shared" si="3"/>
        <v>0</v>
      </c>
      <c r="O18" s="87">
        <v>0</v>
      </c>
      <c r="P18" s="87">
        <v>0</v>
      </c>
      <c r="Q18" s="87">
        <v>0</v>
      </c>
      <c r="R18" s="87">
        <v>0</v>
      </c>
      <c r="S18" s="87" t="s">
        <v>299</v>
      </c>
      <c r="T18" s="87">
        <v>0</v>
      </c>
      <c r="U18" s="87">
        <v>83918</v>
      </c>
      <c r="V18" s="87">
        <f t="shared" si="4"/>
        <v>2149261</v>
      </c>
      <c r="W18" s="87">
        <f t="shared" si="5"/>
        <v>6664</v>
      </c>
      <c r="X18" s="87">
        <f t="shared" si="6"/>
        <v>0</v>
      </c>
      <c r="Y18" s="87">
        <f t="shared" si="7"/>
        <v>0</v>
      </c>
      <c r="Z18" s="87">
        <f t="shared" si="8"/>
        <v>0</v>
      </c>
      <c r="AA18" s="87">
        <f t="shared" si="9"/>
        <v>6454</v>
      </c>
      <c r="AB18" s="87" t="s">
        <v>19</v>
      </c>
      <c r="AC18" s="87">
        <f t="shared" si="10"/>
        <v>210</v>
      </c>
      <c r="AD18" s="87">
        <f t="shared" si="11"/>
        <v>2142597</v>
      </c>
    </row>
    <row r="19" spans="1:30" ht="13.5">
      <c r="A19" s="17" t="s">
        <v>88</v>
      </c>
      <c r="B19" s="76" t="s">
        <v>113</v>
      </c>
      <c r="C19" s="77" t="s">
        <v>114</v>
      </c>
      <c r="D19" s="87">
        <f t="shared" si="0"/>
        <v>719953</v>
      </c>
      <c r="E19" s="87">
        <f t="shared" si="1"/>
        <v>635</v>
      </c>
      <c r="F19" s="87">
        <v>0</v>
      </c>
      <c r="G19" s="87">
        <v>0</v>
      </c>
      <c r="H19" s="87">
        <v>0</v>
      </c>
      <c r="I19" s="87">
        <v>595</v>
      </c>
      <c r="J19" s="87" t="s">
        <v>299</v>
      </c>
      <c r="K19" s="87">
        <v>40</v>
      </c>
      <c r="L19" s="87">
        <v>719318</v>
      </c>
      <c r="M19" s="87">
        <f t="shared" si="2"/>
        <v>2135</v>
      </c>
      <c r="N19" s="87">
        <f t="shared" si="3"/>
        <v>0</v>
      </c>
      <c r="O19" s="87">
        <v>0</v>
      </c>
      <c r="P19" s="87">
        <v>0</v>
      </c>
      <c r="Q19" s="87">
        <v>0</v>
      </c>
      <c r="R19" s="87">
        <v>0</v>
      </c>
      <c r="S19" s="87" t="s">
        <v>299</v>
      </c>
      <c r="T19" s="87">
        <v>0</v>
      </c>
      <c r="U19" s="87">
        <v>2135</v>
      </c>
      <c r="V19" s="87">
        <f t="shared" si="4"/>
        <v>722088</v>
      </c>
      <c r="W19" s="87">
        <f t="shared" si="5"/>
        <v>635</v>
      </c>
      <c r="X19" s="87">
        <f t="shared" si="6"/>
        <v>0</v>
      </c>
      <c r="Y19" s="87">
        <f t="shared" si="7"/>
        <v>0</v>
      </c>
      <c r="Z19" s="87">
        <f t="shared" si="8"/>
        <v>0</v>
      </c>
      <c r="AA19" s="87">
        <f t="shared" si="9"/>
        <v>595</v>
      </c>
      <c r="AB19" s="87" t="s">
        <v>19</v>
      </c>
      <c r="AC19" s="87">
        <f t="shared" si="10"/>
        <v>40</v>
      </c>
      <c r="AD19" s="87">
        <f t="shared" si="11"/>
        <v>721453</v>
      </c>
    </row>
    <row r="20" spans="1:30" ht="13.5">
      <c r="A20" s="17" t="s">
        <v>88</v>
      </c>
      <c r="B20" s="76" t="s">
        <v>115</v>
      </c>
      <c r="C20" s="77" t="s">
        <v>116</v>
      </c>
      <c r="D20" s="87">
        <f t="shared" si="0"/>
        <v>140508</v>
      </c>
      <c r="E20" s="87">
        <f t="shared" si="1"/>
        <v>0</v>
      </c>
      <c r="F20" s="87">
        <v>0</v>
      </c>
      <c r="G20" s="87">
        <v>0</v>
      </c>
      <c r="H20" s="87">
        <v>0</v>
      </c>
      <c r="I20" s="87">
        <v>0</v>
      </c>
      <c r="J20" s="87" t="s">
        <v>299</v>
      </c>
      <c r="K20" s="87">
        <v>0</v>
      </c>
      <c r="L20" s="87">
        <v>140508</v>
      </c>
      <c r="M20" s="87">
        <f t="shared" si="2"/>
        <v>50039</v>
      </c>
      <c r="N20" s="87">
        <f t="shared" si="3"/>
        <v>0</v>
      </c>
      <c r="O20" s="87">
        <v>0</v>
      </c>
      <c r="P20" s="87">
        <v>0</v>
      </c>
      <c r="Q20" s="87">
        <v>0</v>
      </c>
      <c r="R20" s="87">
        <v>0</v>
      </c>
      <c r="S20" s="87" t="s">
        <v>299</v>
      </c>
      <c r="T20" s="87">
        <v>0</v>
      </c>
      <c r="U20" s="87">
        <v>50039</v>
      </c>
      <c r="V20" s="87">
        <f t="shared" si="4"/>
        <v>190547</v>
      </c>
      <c r="W20" s="87">
        <f t="shared" si="5"/>
        <v>0</v>
      </c>
      <c r="X20" s="87">
        <f t="shared" si="6"/>
        <v>0</v>
      </c>
      <c r="Y20" s="87">
        <f t="shared" si="7"/>
        <v>0</v>
      </c>
      <c r="Z20" s="87">
        <f t="shared" si="8"/>
        <v>0</v>
      </c>
      <c r="AA20" s="87">
        <f t="shared" si="9"/>
        <v>0</v>
      </c>
      <c r="AB20" s="87" t="s">
        <v>19</v>
      </c>
      <c r="AC20" s="87">
        <f t="shared" si="10"/>
        <v>0</v>
      </c>
      <c r="AD20" s="87">
        <f t="shared" si="11"/>
        <v>190547</v>
      </c>
    </row>
    <row r="21" spans="1:30" ht="13.5">
      <c r="A21" s="17" t="s">
        <v>88</v>
      </c>
      <c r="B21" s="76" t="s">
        <v>117</v>
      </c>
      <c r="C21" s="77" t="s">
        <v>118</v>
      </c>
      <c r="D21" s="87">
        <f t="shared" si="0"/>
        <v>189978</v>
      </c>
      <c r="E21" s="87">
        <f t="shared" si="1"/>
        <v>0</v>
      </c>
      <c r="F21" s="87">
        <v>0</v>
      </c>
      <c r="G21" s="87">
        <v>0</v>
      </c>
      <c r="H21" s="87">
        <v>0</v>
      </c>
      <c r="I21" s="87">
        <v>0</v>
      </c>
      <c r="J21" s="87" t="s">
        <v>299</v>
      </c>
      <c r="K21" s="87">
        <v>0</v>
      </c>
      <c r="L21" s="87">
        <v>189978</v>
      </c>
      <c r="M21" s="87">
        <f t="shared" si="2"/>
        <v>74056</v>
      </c>
      <c r="N21" s="87">
        <f t="shared" si="3"/>
        <v>0</v>
      </c>
      <c r="O21" s="87">
        <v>0</v>
      </c>
      <c r="P21" s="87">
        <v>0</v>
      </c>
      <c r="Q21" s="87">
        <v>0</v>
      </c>
      <c r="R21" s="87">
        <v>0</v>
      </c>
      <c r="S21" s="87" t="s">
        <v>299</v>
      </c>
      <c r="T21" s="87">
        <v>0</v>
      </c>
      <c r="U21" s="87">
        <v>74056</v>
      </c>
      <c r="V21" s="87">
        <f t="shared" si="4"/>
        <v>264034</v>
      </c>
      <c r="W21" s="87">
        <f t="shared" si="5"/>
        <v>0</v>
      </c>
      <c r="X21" s="87">
        <f t="shared" si="6"/>
        <v>0</v>
      </c>
      <c r="Y21" s="87">
        <f t="shared" si="7"/>
        <v>0</v>
      </c>
      <c r="Z21" s="87">
        <f t="shared" si="8"/>
        <v>0</v>
      </c>
      <c r="AA21" s="87">
        <f t="shared" si="9"/>
        <v>0</v>
      </c>
      <c r="AB21" s="87" t="s">
        <v>19</v>
      </c>
      <c r="AC21" s="87">
        <f t="shared" si="10"/>
        <v>0</v>
      </c>
      <c r="AD21" s="87">
        <f t="shared" si="11"/>
        <v>264034</v>
      </c>
    </row>
    <row r="22" spans="1:30" ht="13.5">
      <c r="A22" s="17" t="s">
        <v>88</v>
      </c>
      <c r="B22" s="76" t="s">
        <v>119</v>
      </c>
      <c r="C22" s="77" t="s">
        <v>120</v>
      </c>
      <c r="D22" s="87">
        <f t="shared" si="0"/>
        <v>1689643</v>
      </c>
      <c r="E22" s="87">
        <f t="shared" si="1"/>
        <v>258119</v>
      </c>
      <c r="F22" s="87">
        <v>2217</v>
      </c>
      <c r="G22" s="87">
        <v>0</v>
      </c>
      <c r="H22" s="87">
        <v>0</v>
      </c>
      <c r="I22" s="87">
        <v>230625</v>
      </c>
      <c r="J22" s="87" t="s">
        <v>299</v>
      </c>
      <c r="K22" s="87">
        <v>25277</v>
      </c>
      <c r="L22" s="87">
        <v>1431524</v>
      </c>
      <c r="M22" s="87">
        <f t="shared" si="2"/>
        <v>323961</v>
      </c>
      <c r="N22" s="87">
        <f t="shared" si="3"/>
        <v>24786</v>
      </c>
      <c r="O22" s="87">
        <v>0</v>
      </c>
      <c r="P22" s="87">
        <v>0</v>
      </c>
      <c r="Q22" s="87">
        <v>0</v>
      </c>
      <c r="R22" s="87">
        <v>24786</v>
      </c>
      <c r="S22" s="87" t="s">
        <v>299</v>
      </c>
      <c r="T22" s="87">
        <v>0</v>
      </c>
      <c r="U22" s="87">
        <v>299175</v>
      </c>
      <c r="V22" s="87">
        <f t="shared" si="4"/>
        <v>2013604</v>
      </c>
      <c r="W22" s="87">
        <f t="shared" si="5"/>
        <v>282905</v>
      </c>
      <c r="X22" s="87">
        <f t="shared" si="6"/>
        <v>2217</v>
      </c>
      <c r="Y22" s="87">
        <f t="shared" si="7"/>
        <v>0</v>
      </c>
      <c r="Z22" s="87">
        <f t="shared" si="8"/>
        <v>0</v>
      </c>
      <c r="AA22" s="87">
        <f t="shared" si="9"/>
        <v>255411</v>
      </c>
      <c r="AB22" s="87" t="s">
        <v>19</v>
      </c>
      <c r="AC22" s="87">
        <f t="shared" si="10"/>
        <v>25277</v>
      </c>
      <c r="AD22" s="87">
        <f t="shared" si="11"/>
        <v>1730699</v>
      </c>
    </row>
    <row r="23" spans="1:30" ht="13.5">
      <c r="A23" s="17" t="s">
        <v>88</v>
      </c>
      <c r="B23" s="76" t="s">
        <v>121</v>
      </c>
      <c r="C23" s="77" t="s">
        <v>122</v>
      </c>
      <c r="D23" s="87">
        <f t="shared" si="0"/>
        <v>10769265</v>
      </c>
      <c r="E23" s="87">
        <f t="shared" si="1"/>
        <v>6752905</v>
      </c>
      <c r="F23" s="87">
        <v>1609430</v>
      </c>
      <c r="G23" s="87">
        <v>3980</v>
      </c>
      <c r="H23" s="87">
        <v>4449425</v>
      </c>
      <c r="I23" s="87">
        <v>627085</v>
      </c>
      <c r="J23" s="87" t="s">
        <v>299</v>
      </c>
      <c r="K23" s="87">
        <v>62985</v>
      </c>
      <c r="L23" s="87">
        <v>4016360</v>
      </c>
      <c r="M23" s="87">
        <f t="shared" si="2"/>
        <v>962732</v>
      </c>
      <c r="N23" s="87">
        <f t="shared" si="3"/>
        <v>335975</v>
      </c>
      <c r="O23" s="87">
        <v>0</v>
      </c>
      <c r="P23" s="87">
        <v>15631</v>
      </c>
      <c r="Q23" s="87">
        <v>293100</v>
      </c>
      <c r="R23" s="87">
        <v>27204</v>
      </c>
      <c r="S23" s="87" t="s">
        <v>299</v>
      </c>
      <c r="T23" s="87">
        <v>40</v>
      </c>
      <c r="U23" s="87">
        <v>626757</v>
      </c>
      <c r="V23" s="87">
        <f t="shared" si="4"/>
        <v>11731997</v>
      </c>
      <c r="W23" s="87">
        <f t="shared" si="5"/>
        <v>7088880</v>
      </c>
      <c r="X23" s="87">
        <f t="shared" si="6"/>
        <v>1609430</v>
      </c>
      <c r="Y23" s="87">
        <f t="shared" si="7"/>
        <v>19611</v>
      </c>
      <c r="Z23" s="87">
        <f t="shared" si="8"/>
        <v>4742525</v>
      </c>
      <c r="AA23" s="87">
        <f t="shared" si="9"/>
        <v>654289</v>
      </c>
      <c r="AB23" s="87" t="s">
        <v>19</v>
      </c>
      <c r="AC23" s="87">
        <f t="shared" si="10"/>
        <v>63025</v>
      </c>
      <c r="AD23" s="87">
        <f t="shared" si="11"/>
        <v>4643117</v>
      </c>
    </row>
    <row r="24" spans="1:30" ht="13.5">
      <c r="A24" s="17" t="s">
        <v>88</v>
      </c>
      <c r="B24" s="76" t="s">
        <v>123</v>
      </c>
      <c r="C24" s="77" t="s">
        <v>124</v>
      </c>
      <c r="D24" s="87">
        <f t="shared" si="0"/>
        <v>1068533</v>
      </c>
      <c r="E24" s="87">
        <f t="shared" si="1"/>
        <v>742628</v>
      </c>
      <c r="F24" s="87">
        <v>218092</v>
      </c>
      <c r="G24" s="87">
        <v>39517</v>
      </c>
      <c r="H24" s="87">
        <v>474700</v>
      </c>
      <c r="I24" s="87">
        <v>8657</v>
      </c>
      <c r="J24" s="87" t="s">
        <v>299</v>
      </c>
      <c r="K24" s="87">
        <v>1662</v>
      </c>
      <c r="L24" s="87">
        <v>325905</v>
      </c>
      <c r="M24" s="87">
        <f t="shared" si="2"/>
        <v>156138</v>
      </c>
      <c r="N24" s="87">
        <f t="shared" si="3"/>
        <v>52118</v>
      </c>
      <c r="O24" s="87">
        <v>0</v>
      </c>
      <c r="P24" s="87">
        <v>0</v>
      </c>
      <c r="Q24" s="87">
        <v>0</v>
      </c>
      <c r="R24" s="87">
        <v>52118</v>
      </c>
      <c r="S24" s="87" t="s">
        <v>299</v>
      </c>
      <c r="T24" s="87">
        <v>0</v>
      </c>
      <c r="U24" s="87">
        <v>104020</v>
      </c>
      <c r="V24" s="87">
        <f t="shared" si="4"/>
        <v>1224671</v>
      </c>
      <c r="W24" s="87">
        <f t="shared" si="5"/>
        <v>794746</v>
      </c>
      <c r="X24" s="87">
        <f t="shared" si="6"/>
        <v>218092</v>
      </c>
      <c r="Y24" s="87">
        <f t="shared" si="7"/>
        <v>39517</v>
      </c>
      <c r="Z24" s="87">
        <f t="shared" si="8"/>
        <v>474700</v>
      </c>
      <c r="AA24" s="87">
        <f t="shared" si="9"/>
        <v>60775</v>
      </c>
      <c r="AB24" s="87" t="s">
        <v>19</v>
      </c>
      <c r="AC24" s="87">
        <f t="shared" si="10"/>
        <v>1662</v>
      </c>
      <c r="AD24" s="87">
        <f t="shared" si="11"/>
        <v>429925</v>
      </c>
    </row>
    <row r="25" spans="1:30" ht="13.5">
      <c r="A25" s="17" t="s">
        <v>88</v>
      </c>
      <c r="B25" s="76" t="s">
        <v>125</v>
      </c>
      <c r="C25" s="77" t="s">
        <v>126</v>
      </c>
      <c r="D25" s="87">
        <f t="shared" si="0"/>
        <v>3104434</v>
      </c>
      <c r="E25" s="87">
        <f t="shared" si="1"/>
        <v>452085</v>
      </c>
      <c r="F25" s="87">
        <v>0</v>
      </c>
      <c r="G25" s="87">
        <v>1050</v>
      </c>
      <c r="H25" s="87">
        <v>0</v>
      </c>
      <c r="I25" s="87">
        <v>418925</v>
      </c>
      <c r="J25" s="87" t="s">
        <v>299</v>
      </c>
      <c r="K25" s="87">
        <v>32110</v>
      </c>
      <c r="L25" s="87">
        <v>2652349</v>
      </c>
      <c r="M25" s="87">
        <f t="shared" si="2"/>
        <v>557604</v>
      </c>
      <c r="N25" s="87">
        <f t="shared" si="3"/>
        <v>150243</v>
      </c>
      <c r="O25" s="87">
        <v>0</v>
      </c>
      <c r="P25" s="87">
        <v>5106</v>
      </c>
      <c r="Q25" s="87">
        <v>136000</v>
      </c>
      <c r="R25" s="87">
        <v>8766</v>
      </c>
      <c r="S25" s="87" t="s">
        <v>299</v>
      </c>
      <c r="T25" s="87">
        <v>371</v>
      </c>
      <c r="U25" s="87">
        <v>407361</v>
      </c>
      <c r="V25" s="87">
        <f t="shared" si="4"/>
        <v>3662038</v>
      </c>
      <c r="W25" s="87">
        <f t="shared" si="5"/>
        <v>602328</v>
      </c>
      <c r="X25" s="87">
        <f t="shared" si="6"/>
        <v>0</v>
      </c>
      <c r="Y25" s="87">
        <f t="shared" si="7"/>
        <v>6156</v>
      </c>
      <c r="Z25" s="87">
        <f t="shared" si="8"/>
        <v>136000</v>
      </c>
      <c r="AA25" s="87">
        <f t="shared" si="9"/>
        <v>427691</v>
      </c>
      <c r="AB25" s="87" t="s">
        <v>19</v>
      </c>
      <c r="AC25" s="87">
        <f t="shared" si="10"/>
        <v>32481</v>
      </c>
      <c r="AD25" s="87">
        <f t="shared" si="11"/>
        <v>3059710</v>
      </c>
    </row>
    <row r="26" spans="1:30" ht="13.5">
      <c r="A26" s="17" t="s">
        <v>88</v>
      </c>
      <c r="B26" s="76" t="s">
        <v>127</v>
      </c>
      <c r="C26" s="77" t="s">
        <v>128</v>
      </c>
      <c r="D26" s="87">
        <f t="shared" si="0"/>
        <v>4809506</v>
      </c>
      <c r="E26" s="87">
        <f t="shared" si="1"/>
        <v>153720</v>
      </c>
      <c r="F26" s="87">
        <v>0</v>
      </c>
      <c r="G26" s="87">
        <v>0</v>
      </c>
      <c r="H26" s="87">
        <v>0</v>
      </c>
      <c r="I26" s="87">
        <v>140072</v>
      </c>
      <c r="J26" s="87" t="s">
        <v>299</v>
      </c>
      <c r="K26" s="87">
        <v>13648</v>
      </c>
      <c r="L26" s="87">
        <v>4655786</v>
      </c>
      <c r="M26" s="87">
        <f t="shared" si="2"/>
        <v>421833</v>
      </c>
      <c r="N26" s="87">
        <f t="shared" si="3"/>
        <v>31015</v>
      </c>
      <c r="O26" s="87">
        <v>0</v>
      </c>
      <c r="P26" s="87">
        <v>0</v>
      </c>
      <c r="Q26" s="87">
        <v>0</v>
      </c>
      <c r="R26" s="87">
        <v>30208</v>
      </c>
      <c r="S26" s="87" t="s">
        <v>299</v>
      </c>
      <c r="T26" s="87">
        <v>807</v>
      </c>
      <c r="U26" s="87">
        <v>390818</v>
      </c>
      <c r="V26" s="87">
        <f t="shared" si="4"/>
        <v>5231339</v>
      </c>
      <c r="W26" s="87">
        <f t="shared" si="5"/>
        <v>184735</v>
      </c>
      <c r="X26" s="87">
        <f t="shared" si="6"/>
        <v>0</v>
      </c>
      <c r="Y26" s="87">
        <f t="shared" si="7"/>
        <v>0</v>
      </c>
      <c r="Z26" s="87">
        <f t="shared" si="8"/>
        <v>0</v>
      </c>
      <c r="AA26" s="87">
        <f t="shared" si="9"/>
        <v>170280</v>
      </c>
      <c r="AB26" s="87" t="s">
        <v>19</v>
      </c>
      <c r="AC26" s="87">
        <f t="shared" si="10"/>
        <v>14455</v>
      </c>
      <c r="AD26" s="87">
        <f t="shared" si="11"/>
        <v>5046604</v>
      </c>
    </row>
    <row r="27" spans="1:30" ht="13.5">
      <c r="A27" s="17" t="s">
        <v>88</v>
      </c>
      <c r="B27" s="76" t="s">
        <v>129</v>
      </c>
      <c r="C27" s="77" t="s">
        <v>130</v>
      </c>
      <c r="D27" s="87">
        <f t="shared" si="0"/>
        <v>3738705</v>
      </c>
      <c r="E27" s="87">
        <f t="shared" si="1"/>
        <v>1631098</v>
      </c>
      <c r="F27" s="87">
        <v>339028</v>
      </c>
      <c r="G27" s="87">
        <v>21966</v>
      </c>
      <c r="H27" s="87">
        <v>712100</v>
      </c>
      <c r="I27" s="87">
        <v>534419</v>
      </c>
      <c r="J27" s="87" t="s">
        <v>299</v>
      </c>
      <c r="K27" s="87">
        <v>23585</v>
      </c>
      <c r="L27" s="87">
        <v>2107607</v>
      </c>
      <c r="M27" s="87">
        <f t="shared" si="2"/>
        <v>213847</v>
      </c>
      <c r="N27" s="87">
        <f t="shared" si="3"/>
        <v>25127</v>
      </c>
      <c r="O27" s="87">
        <v>0</v>
      </c>
      <c r="P27" s="87">
        <v>0</v>
      </c>
      <c r="Q27" s="87">
        <v>0</v>
      </c>
      <c r="R27" s="87">
        <v>25127</v>
      </c>
      <c r="S27" s="87" t="s">
        <v>299</v>
      </c>
      <c r="T27" s="87">
        <v>0</v>
      </c>
      <c r="U27" s="87">
        <v>188720</v>
      </c>
      <c r="V27" s="87">
        <f t="shared" si="4"/>
        <v>3952552</v>
      </c>
      <c r="W27" s="87">
        <f t="shared" si="5"/>
        <v>1656225</v>
      </c>
      <c r="X27" s="87">
        <f t="shared" si="6"/>
        <v>339028</v>
      </c>
      <c r="Y27" s="87">
        <f t="shared" si="7"/>
        <v>21966</v>
      </c>
      <c r="Z27" s="87">
        <f t="shared" si="8"/>
        <v>712100</v>
      </c>
      <c r="AA27" s="87">
        <f t="shared" si="9"/>
        <v>559546</v>
      </c>
      <c r="AB27" s="87" t="s">
        <v>19</v>
      </c>
      <c r="AC27" s="87">
        <f t="shared" si="10"/>
        <v>23585</v>
      </c>
      <c r="AD27" s="87">
        <f t="shared" si="11"/>
        <v>2296327</v>
      </c>
    </row>
    <row r="28" spans="1:30" ht="13.5">
      <c r="A28" s="17" t="s">
        <v>88</v>
      </c>
      <c r="B28" s="76" t="s">
        <v>131</v>
      </c>
      <c r="C28" s="77" t="s">
        <v>132</v>
      </c>
      <c r="D28" s="87">
        <f aca="true" t="shared" si="12" ref="D28:D91">E28+L28</f>
        <v>1465378</v>
      </c>
      <c r="E28" s="87">
        <f aca="true" t="shared" si="13" ref="E28:E91">F28+G28+H28+I28+K28</f>
        <v>135825</v>
      </c>
      <c r="F28" s="87">
        <v>0</v>
      </c>
      <c r="G28" s="87">
        <v>0</v>
      </c>
      <c r="H28" s="87">
        <v>0</v>
      </c>
      <c r="I28" s="87">
        <v>128756</v>
      </c>
      <c r="J28" s="87" t="s">
        <v>299</v>
      </c>
      <c r="K28" s="87">
        <v>7069</v>
      </c>
      <c r="L28" s="87">
        <v>1329553</v>
      </c>
      <c r="M28" s="87">
        <f aca="true" t="shared" si="14" ref="M28:M91">N28+U28</f>
        <v>199433</v>
      </c>
      <c r="N28" s="87">
        <f aca="true" t="shared" si="15" ref="N28:N91">O28+P28+Q28+R28+T28</f>
        <v>21748</v>
      </c>
      <c r="O28" s="87">
        <v>5280</v>
      </c>
      <c r="P28" s="87">
        <v>5280</v>
      </c>
      <c r="Q28" s="87">
        <v>0</v>
      </c>
      <c r="R28" s="87">
        <v>11188</v>
      </c>
      <c r="S28" s="87" t="s">
        <v>299</v>
      </c>
      <c r="T28" s="87">
        <v>0</v>
      </c>
      <c r="U28" s="87">
        <v>177685</v>
      </c>
      <c r="V28" s="87">
        <f t="shared" si="4"/>
        <v>1664811</v>
      </c>
      <c r="W28" s="87">
        <f t="shared" si="5"/>
        <v>157573</v>
      </c>
      <c r="X28" s="87">
        <f t="shared" si="6"/>
        <v>5280</v>
      </c>
      <c r="Y28" s="87">
        <f t="shared" si="7"/>
        <v>5280</v>
      </c>
      <c r="Z28" s="87">
        <f t="shared" si="8"/>
        <v>0</v>
      </c>
      <c r="AA28" s="87">
        <f t="shared" si="9"/>
        <v>139944</v>
      </c>
      <c r="AB28" s="87" t="s">
        <v>19</v>
      </c>
      <c r="AC28" s="87">
        <f t="shared" si="10"/>
        <v>7069</v>
      </c>
      <c r="AD28" s="87">
        <f t="shared" si="11"/>
        <v>1507238</v>
      </c>
    </row>
    <row r="29" spans="1:30" ht="13.5">
      <c r="A29" s="17" t="s">
        <v>88</v>
      </c>
      <c r="B29" s="76" t="s">
        <v>133</v>
      </c>
      <c r="C29" s="77" t="s">
        <v>134</v>
      </c>
      <c r="D29" s="87">
        <f t="shared" si="12"/>
        <v>1408290</v>
      </c>
      <c r="E29" s="87">
        <f t="shared" si="13"/>
        <v>965938</v>
      </c>
      <c r="F29" s="87">
        <v>140069</v>
      </c>
      <c r="G29" s="87">
        <v>27279</v>
      </c>
      <c r="H29" s="87">
        <v>779200</v>
      </c>
      <c r="I29" s="87">
        <v>19360</v>
      </c>
      <c r="J29" s="87" t="s">
        <v>299</v>
      </c>
      <c r="K29" s="87">
        <v>30</v>
      </c>
      <c r="L29" s="87">
        <v>442352</v>
      </c>
      <c r="M29" s="87">
        <f t="shared" si="14"/>
        <v>82211</v>
      </c>
      <c r="N29" s="87">
        <f t="shared" si="15"/>
        <v>0</v>
      </c>
      <c r="O29" s="87">
        <v>0</v>
      </c>
      <c r="P29" s="87">
        <v>0</v>
      </c>
      <c r="Q29" s="87">
        <v>0</v>
      </c>
      <c r="R29" s="87">
        <v>0</v>
      </c>
      <c r="S29" s="87" t="s">
        <v>299</v>
      </c>
      <c r="T29" s="87">
        <v>0</v>
      </c>
      <c r="U29" s="87">
        <v>82211</v>
      </c>
      <c r="V29" s="87">
        <f t="shared" si="4"/>
        <v>1490501</v>
      </c>
      <c r="W29" s="87">
        <f t="shared" si="5"/>
        <v>965938</v>
      </c>
      <c r="X29" s="87">
        <f t="shared" si="6"/>
        <v>140069</v>
      </c>
      <c r="Y29" s="87">
        <f t="shared" si="7"/>
        <v>27279</v>
      </c>
      <c r="Z29" s="87">
        <f t="shared" si="8"/>
        <v>779200</v>
      </c>
      <c r="AA29" s="87">
        <f t="shared" si="9"/>
        <v>19360</v>
      </c>
      <c r="AB29" s="87" t="s">
        <v>19</v>
      </c>
      <c r="AC29" s="87">
        <f t="shared" si="10"/>
        <v>30</v>
      </c>
      <c r="AD29" s="87">
        <f t="shared" si="11"/>
        <v>524563</v>
      </c>
    </row>
    <row r="30" spans="1:30" ht="13.5">
      <c r="A30" s="17" t="s">
        <v>88</v>
      </c>
      <c r="B30" s="76" t="s">
        <v>135</v>
      </c>
      <c r="C30" s="77" t="s">
        <v>136</v>
      </c>
      <c r="D30" s="87">
        <f t="shared" si="12"/>
        <v>1053255</v>
      </c>
      <c r="E30" s="87">
        <f t="shared" si="13"/>
        <v>0</v>
      </c>
      <c r="F30" s="87">
        <v>0</v>
      </c>
      <c r="G30" s="87">
        <v>0</v>
      </c>
      <c r="H30" s="87">
        <v>0</v>
      </c>
      <c r="I30" s="87">
        <v>0</v>
      </c>
      <c r="J30" s="87" t="s">
        <v>299</v>
      </c>
      <c r="K30" s="87">
        <v>0</v>
      </c>
      <c r="L30" s="87">
        <v>1053255</v>
      </c>
      <c r="M30" s="87">
        <f t="shared" si="14"/>
        <v>254157</v>
      </c>
      <c r="N30" s="87">
        <f t="shared" si="15"/>
        <v>34075</v>
      </c>
      <c r="O30" s="87">
        <v>0</v>
      </c>
      <c r="P30" s="87">
        <v>0</v>
      </c>
      <c r="Q30" s="87">
        <v>0</v>
      </c>
      <c r="R30" s="87">
        <v>33935</v>
      </c>
      <c r="S30" s="87" t="s">
        <v>299</v>
      </c>
      <c r="T30" s="87">
        <v>140</v>
      </c>
      <c r="U30" s="87">
        <v>220082</v>
      </c>
      <c r="V30" s="87">
        <f t="shared" si="4"/>
        <v>1307412</v>
      </c>
      <c r="W30" s="87">
        <f t="shared" si="5"/>
        <v>34075</v>
      </c>
      <c r="X30" s="87">
        <f t="shared" si="6"/>
        <v>0</v>
      </c>
      <c r="Y30" s="87">
        <f t="shared" si="7"/>
        <v>0</v>
      </c>
      <c r="Z30" s="87">
        <f t="shared" si="8"/>
        <v>0</v>
      </c>
      <c r="AA30" s="87">
        <f t="shared" si="9"/>
        <v>33935</v>
      </c>
      <c r="AB30" s="87" t="s">
        <v>19</v>
      </c>
      <c r="AC30" s="87">
        <f t="shared" si="10"/>
        <v>140</v>
      </c>
      <c r="AD30" s="87">
        <f t="shared" si="11"/>
        <v>1273337</v>
      </c>
    </row>
    <row r="31" spans="1:30" ht="13.5">
      <c r="A31" s="17" t="s">
        <v>88</v>
      </c>
      <c r="B31" s="76" t="s">
        <v>137</v>
      </c>
      <c r="C31" s="77" t="s">
        <v>138</v>
      </c>
      <c r="D31" s="87">
        <f t="shared" si="12"/>
        <v>1209646</v>
      </c>
      <c r="E31" s="87">
        <f t="shared" si="13"/>
        <v>240214</v>
      </c>
      <c r="F31" s="87">
        <v>0</v>
      </c>
      <c r="G31" s="87">
        <v>0</v>
      </c>
      <c r="H31" s="87">
        <v>21600</v>
      </c>
      <c r="I31" s="87">
        <v>197615</v>
      </c>
      <c r="J31" s="87" t="s">
        <v>299</v>
      </c>
      <c r="K31" s="87">
        <v>20999</v>
      </c>
      <c r="L31" s="87">
        <v>969432</v>
      </c>
      <c r="M31" s="87">
        <f t="shared" si="14"/>
        <v>224376</v>
      </c>
      <c r="N31" s="87">
        <f t="shared" si="15"/>
        <v>31176</v>
      </c>
      <c r="O31" s="87">
        <v>10605</v>
      </c>
      <c r="P31" s="87">
        <v>10605</v>
      </c>
      <c r="Q31" s="87">
        <v>0</v>
      </c>
      <c r="R31" s="87">
        <v>9966</v>
      </c>
      <c r="S31" s="87" t="s">
        <v>299</v>
      </c>
      <c r="T31" s="87">
        <v>0</v>
      </c>
      <c r="U31" s="87">
        <v>193200</v>
      </c>
      <c r="V31" s="87">
        <f t="shared" si="4"/>
        <v>1434022</v>
      </c>
      <c r="W31" s="87">
        <f t="shared" si="5"/>
        <v>271390</v>
      </c>
      <c r="X31" s="87">
        <f t="shared" si="6"/>
        <v>10605</v>
      </c>
      <c r="Y31" s="87">
        <f t="shared" si="7"/>
        <v>10605</v>
      </c>
      <c r="Z31" s="87">
        <f t="shared" si="8"/>
        <v>21600</v>
      </c>
      <c r="AA31" s="87">
        <f t="shared" si="9"/>
        <v>207581</v>
      </c>
      <c r="AB31" s="87" t="s">
        <v>19</v>
      </c>
      <c r="AC31" s="87">
        <f t="shared" si="10"/>
        <v>20999</v>
      </c>
      <c r="AD31" s="87">
        <f t="shared" si="11"/>
        <v>1162632</v>
      </c>
    </row>
    <row r="32" spans="1:30" ht="13.5">
      <c r="A32" s="17" t="s">
        <v>88</v>
      </c>
      <c r="B32" s="76" t="s">
        <v>139</v>
      </c>
      <c r="C32" s="77" t="s">
        <v>140</v>
      </c>
      <c r="D32" s="87">
        <f t="shared" si="12"/>
        <v>389685</v>
      </c>
      <c r="E32" s="87">
        <f t="shared" si="13"/>
        <v>105724</v>
      </c>
      <c r="F32" s="87">
        <v>0</v>
      </c>
      <c r="G32" s="87">
        <v>0</v>
      </c>
      <c r="H32" s="87">
        <v>0</v>
      </c>
      <c r="I32" s="87">
        <v>101301</v>
      </c>
      <c r="J32" s="87" t="s">
        <v>299</v>
      </c>
      <c r="K32" s="87">
        <v>4423</v>
      </c>
      <c r="L32" s="87">
        <v>283961</v>
      </c>
      <c r="M32" s="87">
        <f t="shared" si="14"/>
        <v>240511</v>
      </c>
      <c r="N32" s="87">
        <f t="shared" si="15"/>
        <v>8856</v>
      </c>
      <c r="O32" s="87">
        <v>0</v>
      </c>
      <c r="P32" s="87">
        <v>0</v>
      </c>
      <c r="Q32" s="87">
        <v>0</v>
      </c>
      <c r="R32" s="87">
        <v>0</v>
      </c>
      <c r="S32" s="87" t="s">
        <v>299</v>
      </c>
      <c r="T32" s="87">
        <v>8856</v>
      </c>
      <c r="U32" s="87">
        <v>231655</v>
      </c>
      <c r="V32" s="87">
        <f t="shared" si="4"/>
        <v>630196</v>
      </c>
      <c r="W32" s="87">
        <f t="shared" si="5"/>
        <v>114580</v>
      </c>
      <c r="X32" s="87">
        <f t="shared" si="6"/>
        <v>0</v>
      </c>
      <c r="Y32" s="87">
        <f t="shared" si="7"/>
        <v>0</v>
      </c>
      <c r="Z32" s="87">
        <f t="shared" si="8"/>
        <v>0</v>
      </c>
      <c r="AA32" s="87">
        <f t="shared" si="9"/>
        <v>101301</v>
      </c>
      <c r="AB32" s="87" t="s">
        <v>19</v>
      </c>
      <c r="AC32" s="87">
        <f t="shared" si="10"/>
        <v>13279</v>
      </c>
      <c r="AD32" s="87">
        <f t="shared" si="11"/>
        <v>515616</v>
      </c>
    </row>
    <row r="33" spans="1:30" ht="13.5">
      <c r="A33" s="17" t="s">
        <v>88</v>
      </c>
      <c r="B33" s="76" t="s">
        <v>141</v>
      </c>
      <c r="C33" s="77" t="s">
        <v>142</v>
      </c>
      <c r="D33" s="87">
        <f t="shared" si="12"/>
        <v>2693272</v>
      </c>
      <c r="E33" s="87">
        <f t="shared" si="13"/>
        <v>526782</v>
      </c>
      <c r="F33" s="87">
        <v>0</v>
      </c>
      <c r="G33" s="87">
        <v>0</v>
      </c>
      <c r="H33" s="87">
        <v>0</v>
      </c>
      <c r="I33" s="87">
        <v>526552</v>
      </c>
      <c r="J33" s="87" t="s">
        <v>299</v>
      </c>
      <c r="K33" s="87">
        <v>230</v>
      </c>
      <c r="L33" s="87">
        <v>2166490</v>
      </c>
      <c r="M33" s="87">
        <f t="shared" si="14"/>
        <v>121924</v>
      </c>
      <c r="N33" s="87">
        <f t="shared" si="15"/>
        <v>2314</v>
      </c>
      <c r="O33" s="87">
        <v>0</v>
      </c>
      <c r="P33" s="87">
        <v>0</v>
      </c>
      <c r="Q33" s="87">
        <v>0</v>
      </c>
      <c r="R33" s="87">
        <v>2314</v>
      </c>
      <c r="S33" s="87" t="s">
        <v>299</v>
      </c>
      <c r="T33" s="87">
        <v>0</v>
      </c>
      <c r="U33" s="87">
        <v>119610</v>
      </c>
      <c r="V33" s="87">
        <f t="shared" si="4"/>
        <v>2815196</v>
      </c>
      <c r="W33" s="87">
        <f t="shared" si="5"/>
        <v>529096</v>
      </c>
      <c r="X33" s="87">
        <f t="shared" si="6"/>
        <v>0</v>
      </c>
      <c r="Y33" s="87">
        <f t="shared" si="7"/>
        <v>0</v>
      </c>
      <c r="Z33" s="87">
        <f t="shared" si="8"/>
        <v>0</v>
      </c>
      <c r="AA33" s="87">
        <f t="shared" si="9"/>
        <v>528866</v>
      </c>
      <c r="AB33" s="87" t="s">
        <v>19</v>
      </c>
      <c r="AC33" s="87">
        <f t="shared" si="10"/>
        <v>230</v>
      </c>
      <c r="AD33" s="87">
        <f t="shared" si="11"/>
        <v>2286100</v>
      </c>
    </row>
    <row r="34" spans="1:30" ht="13.5">
      <c r="A34" s="17" t="s">
        <v>88</v>
      </c>
      <c r="B34" s="76" t="s">
        <v>143</v>
      </c>
      <c r="C34" s="77" t="s">
        <v>144</v>
      </c>
      <c r="D34" s="87">
        <f t="shared" si="12"/>
        <v>1039598</v>
      </c>
      <c r="E34" s="87">
        <f t="shared" si="13"/>
        <v>101926</v>
      </c>
      <c r="F34" s="87">
        <v>0</v>
      </c>
      <c r="G34" s="87">
        <v>0</v>
      </c>
      <c r="H34" s="87">
        <v>0</v>
      </c>
      <c r="I34" s="87">
        <v>101656</v>
      </c>
      <c r="J34" s="87" t="s">
        <v>299</v>
      </c>
      <c r="K34" s="87">
        <v>270</v>
      </c>
      <c r="L34" s="87">
        <v>937672</v>
      </c>
      <c r="M34" s="87">
        <f t="shared" si="14"/>
        <v>77777</v>
      </c>
      <c r="N34" s="87">
        <f t="shared" si="15"/>
        <v>0</v>
      </c>
      <c r="O34" s="87">
        <v>0</v>
      </c>
      <c r="P34" s="87">
        <v>0</v>
      </c>
      <c r="Q34" s="87">
        <v>0</v>
      </c>
      <c r="R34" s="87">
        <v>0</v>
      </c>
      <c r="S34" s="87" t="s">
        <v>299</v>
      </c>
      <c r="T34" s="87">
        <v>0</v>
      </c>
      <c r="U34" s="87">
        <v>77777</v>
      </c>
      <c r="V34" s="87">
        <f t="shared" si="4"/>
        <v>1117375</v>
      </c>
      <c r="W34" s="87">
        <f t="shared" si="5"/>
        <v>101926</v>
      </c>
      <c r="X34" s="87">
        <f t="shared" si="6"/>
        <v>0</v>
      </c>
      <c r="Y34" s="87">
        <f t="shared" si="7"/>
        <v>0</v>
      </c>
      <c r="Z34" s="87">
        <f t="shared" si="8"/>
        <v>0</v>
      </c>
      <c r="AA34" s="87">
        <f t="shared" si="9"/>
        <v>101656</v>
      </c>
      <c r="AB34" s="87" t="s">
        <v>19</v>
      </c>
      <c r="AC34" s="87">
        <f t="shared" si="10"/>
        <v>270</v>
      </c>
      <c r="AD34" s="87">
        <f t="shared" si="11"/>
        <v>1015449</v>
      </c>
    </row>
    <row r="35" spans="1:30" ht="13.5">
      <c r="A35" s="17" t="s">
        <v>88</v>
      </c>
      <c r="B35" s="76" t="s">
        <v>145</v>
      </c>
      <c r="C35" s="77" t="s">
        <v>146</v>
      </c>
      <c r="D35" s="87">
        <f t="shared" si="12"/>
        <v>664331</v>
      </c>
      <c r="E35" s="87">
        <f t="shared" si="13"/>
        <v>83420</v>
      </c>
      <c r="F35" s="87">
        <v>0</v>
      </c>
      <c r="G35" s="87">
        <v>0</v>
      </c>
      <c r="H35" s="87">
        <v>0</v>
      </c>
      <c r="I35" s="87">
        <v>77069</v>
      </c>
      <c r="J35" s="87" t="s">
        <v>299</v>
      </c>
      <c r="K35" s="87">
        <v>6351</v>
      </c>
      <c r="L35" s="87">
        <v>580911</v>
      </c>
      <c r="M35" s="87">
        <f t="shared" si="14"/>
        <v>91134</v>
      </c>
      <c r="N35" s="87">
        <f t="shared" si="15"/>
        <v>5531</v>
      </c>
      <c r="O35" s="87">
        <v>0</v>
      </c>
      <c r="P35" s="87">
        <v>0</v>
      </c>
      <c r="Q35" s="87">
        <v>0</v>
      </c>
      <c r="R35" s="87">
        <v>5531</v>
      </c>
      <c r="S35" s="87" t="s">
        <v>299</v>
      </c>
      <c r="T35" s="87">
        <v>0</v>
      </c>
      <c r="U35" s="87">
        <v>85603</v>
      </c>
      <c r="V35" s="87">
        <f t="shared" si="4"/>
        <v>755465</v>
      </c>
      <c r="W35" s="87">
        <f t="shared" si="5"/>
        <v>88951</v>
      </c>
      <c r="X35" s="87">
        <f t="shared" si="6"/>
        <v>0</v>
      </c>
      <c r="Y35" s="87">
        <f t="shared" si="7"/>
        <v>0</v>
      </c>
      <c r="Z35" s="87">
        <f t="shared" si="8"/>
        <v>0</v>
      </c>
      <c r="AA35" s="87">
        <f t="shared" si="9"/>
        <v>82600</v>
      </c>
      <c r="AB35" s="87" t="s">
        <v>19</v>
      </c>
      <c r="AC35" s="87">
        <f t="shared" si="10"/>
        <v>6351</v>
      </c>
      <c r="AD35" s="87">
        <f t="shared" si="11"/>
        <v>666514</v>
      </c>
    </row>
    <row r="36" spans="1:30" ht="13.5">
      <c r="A36" s="17" t="s">
        <v>88</v>
      </c>
      <c r="B36" s="76" t="s">
        <v>147</v>
      </c>
      <c r="C36" s="77" t="s">
        <v>148</v>
      </c>
      <c r="D36" s="87">
        <f t="shared" si="12"/>
        <v>3827091</v>
      </c>
      <c r="E36" s="87">
        <f t="shared" si="13"/>
        <v>3423534</v>
      </c>
      <c r="F36" s="87">
        <v>1045398</v>
      </c>
      <c r="G36" s="87">
        <v>6404</v>
      </c>
      <c r="H36" s="87">
        <v>2140900</v>
      </c>
      <c r="I36" s="87">
        <v>69044</v>
      </c>
      <c r="J36" s="87" t="s">
        <v>299</v>
      </c>
      <c r="K36" s="87">
        <v>161788</v>
      </c>
      <c r="L36" s="87">
        <v>403557</v>
      </c>
      <c r="M36" s="87">
        <f t="shared" si="14"/>
        <v>144999</v>
      </c>
      <c r="N36" s="87">
        <f t="shared" si="15"/>
        <v>0</v>
      </c>
      <c r="O36" s="87">
        <v>0</v>
      </c>
      <c r="P36" s="87">
        <v>0</v>
      </c>
      <c r="Q36" s="87">
        <v>0</v>
      </c>
      <c r="R36" s="87">
        <v>0</v>
      </c>
      <c r="S36" s="87" t="s">
        <v>299</v>
      </c>
      <c r="T36" s="87">
        <v>0</v>
      </c>
      <c r="U36" s="87">
        <v>144999</v>
      </c>
      <c r="V36" s="87">
        <f t="shared" si="4"/>
        <v>3972090</v>
      </c>
      <c r="W36" s="87">
        <f t="shared" si="5"/>
        <v>3423534</v>
      </c>
      <c r="X36" s="87">
        <f t="shared" si="6"/>
        <v>1045398</v>
      </c>
      <c r="Y36" s="87">
        <f t="shared" si="7"/>
        <v>6404</v>
      </c>
      <c r="Z36" s="87">
        <f t="shared" si="8"/>
        <v>2140900</v>
      </c>
      <c r="AA36" s="87">
        <f t="shared" si="9"/>
        <v>69044</v>
      </c>
      <c r="AB36" s="87" t="s">
        <v>19</v>
      </c>
      <c r="AC36" s="87">
        <f t="shared" si="10"/>
        <v>161788</v>
      </c>
      <c r="AD36" s="87">
        <f t="shared" si="11"/>
        <v>548556</v>
      </c>
    </row>
    <row r="37" spans="1:30" ht="13.5">
      <c r="A37" s="17" t="s">
        <v>88</v>
      </c>
      <c r="B37" s="76" t="s">
        <v>149</v>
      </c>
      <c r="C37" s="77" t="s">
        <v>150</v>
      </c>
      <c r="D37" s="87">
        <f t="shared" si="12"/>
        <v>894276</v>
      </c>
      <c r="E37" s="87">
        <f t="shared" si="13"/>
        <v>12727</v>
      </c>
      <c r="F37" s="87">
        <v>0</v>
      </c>
      <c r="G37" s="87">
        <v>0</v>
      </c>
      <c r="H37" s="87">
        <v>0</v>
      </c>
      <c r="I37" s="87">
        <v>12727</v>
      </c>
      <c r="J37" s="87" t="s">
        <v>299</v>
      </c>
      <c r="K37" s="87">
        <v>0</v>
      </c>
      <c r="L37" s="87">
        <v>881549</v>
      </c>
      <c r="M37" s="87">
        <f t="shared" si="14"/>
        <v>53029</v>
      </c>
      <c r="N37" s="87">
        <f t="shared" si="15"/>
        <v>20</v>
      </c>
      <c r="O37" s="87">
        <v>0</v>
      </c>
      <c r="P37" s="87">
        <v>0</v>
      </c>
      <c r="Q37" s="87">
        <v>0</v>
      </c>
      <c r="R37" s="87">
        <v>20</v>
      </c>
      <c r="S37" s="87" t="s">
        <v>299</v>
      </c>
      <c r="T37" s="87">
        <v>0</v>
      </c>
      <c r="U37" s="87">
        <v>53009</v>
      </c>
      <c r="V37" s="87">
        <f t="shared" si="4"/>
        <v>947305</v>
      </c>
      <c r="W37" s="87">
        <f t="shared" si="5"/>
        <v>12747</v>
      </c>
      <c r="X37" s="87">
        <f t="shared" si="6"/>
        <v>0</v>
      </c>
      <c r="Y37" s="87">
        <f t="shared" si="7"/>
        <v>0</v>
      </c>
      <c r="Z37" s="87">
        <f t="shared" si="8"/>
        <v>0</v>
      </c>
      <c r="AA37" s="87">
        <f t="shared" si="9"/>
        <v>12747</v>
      </c>
      <c r="AB37" s="87" t="s">
        <v>19</v>
      </c>
      <c r="AC37" s="87">
        <f t="shared" si="10"/>
        <v>0</v>
      </c>
      <c r="AD37" s="87">
        <f t="shared" si="11"/>
        <v>934558</v>
      </c>
    </row>
    <row r="38" spans="1:30" ht="13.5">
      <c r="A38" s="17" t="s">
        <v>88</v>
      </c>
      <c r="B38" s="76" t="s">
        <v>310</v>
      </c>
      <c r="C38" s="77" t="s">
        <v>311</v>
      </c>
      <c r="D38" s="87">
        <f t="shared" si="12"/>
        <v>649411</v>
      </c>
      <c r="E38" s="87">
        <f t="shared" si="13"/>
        <v>11187</v>
      </c>
      <c r="F38" s="87">
        <v>0</v>
      </c>
      <c r="G38" s="87">
        <v>9917</v>
      </c>
      <c r="H38" s="87">
        <v>0</v>
      </c>
      <c r="I38" s="87">
        <v>346</v>
      </c>
      <c r="J38" s="87" t="s">
        <v>299</v>
      </c>
      <c r="K38" s="87">
        <v>924</v>
      </c>
      <c r="L38" s="87">
        <v>638224</v>
      </c>
      <c r="M38" s="87">
        <f t="shared" si="14"/>
        <v>71751</v>
      </c>
      <c r="N38" s="87">
        <f t="shared" si="15"/>
        <v>11340</v>
      </c>
      <c r="O38" s="87">
        <v>5650</v>
      </c>
      <c r="P38" s="87">
        <v>5650</v>
      </c>
      <c r="Q38" s="87">
        <v>0</v>
      </c>
      <c r="R38" s="87">
        <v>40</v>
      </c>
      <c r="S38" s="87" t="s">
        <v>299</v>
      </c>
      <c r="T38" s="87">
        <v>0</v>
      </c>
      <c r="U38" s="87">
        <v>60411</v>
      </c>
      <c r="V38" s="87">
        <f t="shared" si="4"/>
        <v>721162</v>
      </c>
      <c r="W38" s="87">
        <f t="shared" si="5"/>
        <v>22527</v>
      </c>
      <c r="X38" s="87">
        <f t="shared" si="6"/>
        <v>5650</v>
      </c>
      <c r="Y38" s="87">
        <f t="shared" si="7"/>
        <v>15567</v>
      </c>
      <c r="Z38" s="87">
        <f t="shared" si="8"/>
        <v>0</v>
      </c>
      <c r="AA38" s="87">
        <f t="shared" si="9"/>
        <v>386</v>
      </c>
      <c r="AB38" s="87" t="s">
        <v>19</v>
      </c>
      <c r="AC38" s="87">
        <f t="shared" si="10"/>
        <v>924</v>
      </c>
      <c r="AD38" s="87">
        <f t="shared" si="11"/>
        <v>698635</v>
      </c>
    </row>
    <row r="39" spans="1:30" ht="13.5">
      <c r="A39" s="17" t="s">
        <v>88</v>
      </c>
      <c r="B39" s="76" t="s">
        <v>151</v>
      </c>
      <c r="C39" s="77" t="s">
        <v>152</v>
      </c>
      <c r="D39" s="87">
        <f t="shared" si="12"/>
        <v>1085144</v>
      </c>
      <c r="E39" s="87">
        <f t="shared" si="13"/>
        <v>692728</v>
      </c>
      <c r="F39" s="87">
        <v>316695</v>
      </c>
      <c r="G39" s="87">
        <v>3586</v>
      </c>
      <c r="H39" s="87">
        <v>314600</v>
      </c>
      <c r="I39" s="87">
        <v>19624</v>
      </c>
      <c r="J39" s="87" t="s">
        <v>299</v>
      </c>
      <c r="K39" s="87">
        <v>38223</v>
      </c>
      <c r="L39" s="87">
        <v>392416</v>
      </c>
      <c r="M39" s="87">
        <f t="shared" si="14"/>
        <v>297355</v>
      </c>
      <c r="N39" s="87">
        <f t="shared" si="15"/>
        <v>0</v>
      </c>
      <c r="O39" s="87">
        <v>0</v>
      </c>
      <c r="P39" s="87">
        <v>0</v>
      </c>
      <c r="Q39" s="87">
        <v>0</v>
      </c>
      <c r="R39" s="87">
        <v>0</v>
      </c>
      <c r="S39" s="87" t="s">
        <v>299</v>
      </c>
      <c r="T39" s="87">
        <v>0</v>
      </c>
      <c r="U39" s="87">
        <v>297355</v>
      </c>
      <c r="V39" s="87">
        <f t="shared" si="4"/>
        <v>1382499</v>
      </c>
      <c r="W39" s="87">
        <f t="shared" si="5"/>
        <v>692728</v>
      </c>
      <c r="X39" s="87">
        <f t="shared" si="6"/>
        <v>316695</v>
      </c>
      <c r="Y39" s="87">
        <f t="shared" si="7"/>
        <v>3586</v>
      </c>
      <c r="Z39" s="87">
        <f t="shared" si="8"/>
        <v>314600</v>
      </c>
      <c r="AA39" s="87">
        <f t="shared" si="9"/>
        <v>19624</v>
      </c>
      <c r="AB39" s="87" t="s">
        <v>19</v>
      </c>
      <c r="AC39" s="87">
        <f t="shared" si="10"/>
        <v>38223</v>
      </c>
      <c r="AD39" s="87">
        <f t="shared" si="11"/>
        <v>689771</v>
      </c>
    </row>
    <row r="40" spans="1:30" ht="13.5">
      <c r="A40" s="17" t="s">
        <v>88</v>
      </c>
      <c r="B40" s="76" t="s">
        <v>153</v>
      </c>
      <c r="C40" s="77" t="s">
        <v>154</v>
      </c>
      <c r="D40" s="87">
        <f t="shared" si="12"/>
        <v>886621</v>
      </c>
      <c r="E40" s="87">
        <f t="shared" si="13"/>
        <v>321140</v>
      </c>
      <c r="F40" s="87">
        <v>40515</v>
      </c>
      <c r="G40" s="87">
        <v>2025</v>
      </c>
      <c r="H40" s="87">
        <v>278600</v>
      </c>
      <c r="I40" s="87">
        <v>0</v>
      </c>
      <c r="J40" s="87" t="s">
        <v>299</v>
      </c>
      <c r="K40" s="87">
        <v>0</v>
      </c>
      <c r="L40" s="87">
        <v>565481</v>
      </c>
      <c r="M40" s="87">
        <f t="shared" si="14"/>
        <v>104523</v>
      </c>
      <c r="N40" s="87">
        <f t="shared" si="15"/>
        <v>18118</v>
      </c>
      <c r="O40" s="87">
        <v>0</v>
      </c>
      <c r="P40" s="87">
        <v>0</v>
      </c>
      <c r="Q40" s="87">
        <v>0</v>
      </c>
      <c r="R40" s="87">
        <v>18118</v>
      </c>
      <c r="S40" s="87" t="s">
        <v>299</v>
      </c>
      <c r="T40" s="87">
        <v>0</v>
      </c>
      <c r="U40" s="87">
        <v>86405</v>
      </c>
      <c r="V40" s="87">
        <f t="shared" si="4"/>
        <v>991144</v>
      </c>
      <c r="W40" s="87">
        <f t="shared" si="5"/>
        <v>339258</v>
      </c>
      <c r="X40" s="87">
        <f t="shared" si="6"/>
        <v>40515</v>
      </c>
      <c r="Y40" s="87">
        <f t="shared" si="7"/>
        <v>2025</v>
      </c>
      <c r="Z40" s="87">
        <f t="shared" si="8"/>
        <v>278600</v>
      </c>
      <c r="AA40" s="87">
        <f t="shared" si="9"/>
        <v>18118</v>
      </c>
      <c r="AB40" s="87" t="s">
        <v>19</v>
      </c>
      <c r="AC40" s="87">
        <f t="shared" si="10"/>
        <v>0</v>
      </c>
      <c r="AD40" s="87">
        <f t="shared" si="11"/>
        <v>651886</v>
      </c>
    </row>
    <row r="41" spans="1:30" ht="13.5">
      <c r="A41" s="17" t="s">
        <v>88</v>
      </c>
      <c r="B41" s="76" t="s">
        <v>155</v>
      </c>
      <c r="C41" s="77" t="s">
        <v>156</v>
      </c>
      <c r="D41" s="87">
        <f t="shared" si="12"/>
        <v>159209</v>
      </c>
      <c r="E41" s="87">
        <f t="shared" si="13"/>
        <v>0</v>
      </c>
      <c r="F41" s="87">
        <v>0</v>
      </c>
      <c r="G41" s="87">
        <v>0</v>
      </c>
      <c r="H41" s="87">
        <v>0</v>
      </c>
      <c r="I41" s="87">
        <v>0</v>
      </c>
      <c r="J41" s="87" t="s">
        <v>299</v>
      </c>
      <c r="K41" s="87">
        <v>0</v>
      </c>
      <c r="L41" s="87">
        <v>159209</v>
      </c>
      <c r="M41" s="87">
        <f t="shared" si="14"/>
        <v>27138</v>
      </c>
      <c r="N41" s="87">
        <f t="shared" si="15"/>
        <v>0</v>
      </c>
      <c r="O41" s="87">
        <v>0</v>
      </c>
      <c r="P41" s="87">
        <v>0</v>
      </c>
      <c r="Q41" s="87">
        <v>0</v>
      </c>
      <c r="R41" s="87">
        <v>0</v>
      </c>
      <c r="S41" s="87" t="s">
        <v>299</v>
      </c>
      <c r="T41" s="87">
        <v>0</v>
      </c>
      <c r="U41" s="87">
        <v>27138</v>
      </c>
      <c r="V41" s="87">
        <f t="shared" si="4"/>
        <v>186347</v>
      </c>
      <c r="W41" s="87">
        <f t="shared" si="5"/>
        <v>0</v>
      </c>
      <c r="X41" s="87">
        <f t="shared" si="6"/>
        <v>0</v>
      </c>
      <c r="Y41" s="87">
        <f t="shared" si="7"/>
        <v>0</v>
      </c>
      <c r="Z41" s="87">
        <f t="shared" si="8"/>
        <v>0</v>
      </c>
      <c r="AA41" s="87">
        <f t="shared" si="9"/>
        <v>0</v>
      </c>
      <c r="AB41" s="87" t="s">
        <v>19</v>
      </c>
      <c r="AC41" s="87">
        <f t="shared" si="10"/>
        <v>0</v>
      </c>
      <c r="AD41" s="87">
        <f t="shared" si="11"/>
        <v>186347</v>
      </c>
    </row>
    <row r="42" spans="1:30" ht="13.5">
      <c r="A42" s="17" t="s">
        <v>88</v>
      </c>
      <c r="B42" s="76" t="s">
        <v>157</v>
      </c>
      <c r="C42" s="77" t="s">
        <v>158</v>
      </c>
      <c r="D42" s="87">
        <f t="shared" si="12"/>
        <v>726334</v>
      </c>
      <c r="E42" s="87">
        <f t="shared" si="13"/>
        <v>105027</v>
      </c>
      <c r="F42" s="87">
        <v>0</v>
      </c>
      <c r="G42" s="87">
        <v>0</v>
      </c>
      <c r="H42" s="87">
        <v>0</v>
      </c>
      <c r="I42" s="87">
        <v>104932</v>
      </c>
      <c r="J42" s="87" t="s">
        <v>299</v>
      </c>
      <c r="K42" s="87">
        <v>95</v>
      </c>
      <c r="L42" s="87">
        <v>621307</v>
      </c>
      <c r="M42" s="87">
        <f t="shared" si="14"/>
        <v>85139</v>
      </c>
      <c r="N42" s="87">
        <f t="shared" si="15"/>
        <v>20</v>
      </c>
      <c r="O42" s="87">
        <v>0</v>
      </c>
      <c r="P42" s="87">
        <v>0</v>
      </c>
      <c r="Q42" s="87">
        <v>0</v>
      </c>
      <c r="R42" s="87">
        <v>0</v>
      </c>
      <c r="S42" s="87" t="s">
        <v>299</v>
      </c>
      <c r="T42" s="87">
        <v>20</v>
      </c>
      <c r="U42" s="87">
        <v>85119</v>
      </c>
      <c r="V42" s="87">
        <f t="shared" si="4"/>
        <v>811473</v>
      </c>
      <c r="W42" s="87">
        <f t="shared" si="5"/>
        <v>105047</v>
      </c>
      <c r="X42" s="87">
        <f t="shared" si="6"/>
        <v>0</v>
      </c>
      <c r="Y42" s="87">
        <f t="shared" si="7"/>
        <v>0</v>
      </c>
      <c r="Z42" s="87">
        <f t="shared" si="8"/>
        <v>0</v>
      </c>
      <c r="AA42" s="87">
        <f t="shared" si="9"/>
        <v>104932</v>
      </c>
      <c r="AB42" s="87" t="s">
        <v>19</v>
      </c>
      <c r="AC42" s="87">
        <f>K42+T42</f>
        <v>115</v>
      </c>
      <c r="AD42" s="87">
        <f aca="true" t="shared" si="16" ref="V42:AD74">L42+U42</f>
        <v>706426</v>
      </c>
    </row>
    <row r="43" spans="1:30" ht="13.5">
      <c r="A43" s="17" t="s">
        <v>88</v>
      </c>
      <c r="B43" s="76" t="s">
        <v>159</v>
      </c>
      <c r="C43" s="77" t="s">
        <v>160</v>
      </c>
      <c r="D43" s="87">
        <f t="shared" si="12"/>
        <v>155863</v>
      </c>
      <c r="E43" s="87">
        <f t="shared" si="13"/>
        <v>0</v>
      </c>
      <c r="F43" s="87">
        <v>0</v>
      </c>
      <c r="G43" s="87">
        <v>0</v>
      </c>
      <c r="H43" s="87">
        <v>0</v>
      </c>
      <c r="I43" s="87">
        <v>0</v>
      </c>
      <c r="J43" s="87" t="s">
        <v>299</v>
      </c>
      <c r="K43" s="87">
        <v>0</v>
      </c>
      <c r="L43" s="87">
        <v>155863</v>
      </c>
      <c r="M43" s="87">
        <f t="shared" si="14"/>
        <v>35447</v>
      </c>
      <c r="N43" s="87">
        <f t="shared" si="15"/>
        <v>0</v>
      </c>
      <c r="O43" s="87">
        <v>0</v>
      </c>
      <c r="P43" s="87">
        <v>0</v>
      </c>
      <c r="Q43" s="87">
        <v>0</v>
      </c>
      <c r="R43" s="87">
        <v>0</v>
      </c>
      <c r="S43" s="87" t="s">
        <v>299</v>
      </c>
      <c r="T43" s="87">
        <v>0</v>
      </c>
      <c r="U43" s="87">
        <v>35447</v>
      </c>
      <c r="V43" s="87">
        <f t="shared" si="16"/>
        <v>191310</v>
      </c>
      <c r="W43" s="87">
        <f t="shared" si="16"/>
        <v>0</v>
      </c>
      <c r="X43" s="87">
        <f t="shared" si="16"/>
        <v>0</v>
      </c>
      <c r="Y43" s="87">
        <f t="shared" si="16"/>
        <v>0</v>
      </c>
      <c r="Z43" s="87">
        <f t="shared" si="16"/>
        <v>0</v>
      </c>
      <c r="AA43" s="87">
        <f t="shared" si="16"/>
        <v>0</v>
      </c>
      <c r="AB43" s="87" t="s">
        <v>19</v>
      </c>
      <c r="AC43" s="87">
        <f t="shared" si="16"/>
        <v>0</v>
      </c>
      <c r="AD43" s="87">
        <f t="shared" si="16"/>
        <v>191310</v>
      </c>
    </row>
    <row r="44" spans="1:30" ht="13.5">
      <c r="A44" s="17" t="s">
        <v>88</v>
      </c>
      <c r="B44" s="76" t="s">
        <v>161</v>
      </c>
      <c r="C44" s="77" t="s">
        <v>162</v>
      </c>
      <c r="D44" s="87">
        <f t="shared" si="12"/>
        <v>100291</v>
      </c>
      <c r="E44" s="87">
        <f t="shared" si="13"/>
        <v>0</v>
      </c>
      <c r="F44" s="87">
        <v>0</v>
      </c>
      <c r="G44" s="87">
        <v>0</v>
      </c>
      <c r="H44" s="87">
        <v>0</v>
      </c>
      <c r="I44" s="87">
        <v>0</v>
      </c>
      <c r="J44" s="87" t="s">
        <v>299</v>
      </c>
      <c r="K44" s="87">
        <v>0</v>
      </c>
      <c r="L44" s="87">
        <v>100291</v>
      </c>
      <c r="M44" s="87">
        <f t="shared" si="14"/>
        <v>23350</v>
      </c>
      <c r="N44" s="87">
        <f t="shared" si="15"/>
        <v>0</v>
      </c>
      <c r="O44" s="87">
        <v>0</v>
      </c>
      <c r="P44" s="87">
        <v>0</v>
      </c>
      <c r="Q44" s="87">
        <v>0</v>
      </c>
      <c r="R44" s="87">
        <v>0</v>
      </c>
      <c r="S44" s="87" t="s">
        <v>299</v>
      </c>
      <c r="T44" s="87">
        <v>0</v>
      </c>
      <c r="U44" s="87">
        <v>23350</v>
      </c>
      <c r="V44" s="87">
        <f t="shared" si="16"/>
        <v>123641</v>
      </c>
      <c r="W44" s="87">
        <f t="shared" si="16"/>
        <v>0</v>
      </c>
      <c r="X44" s="87">
        <f t="shared" si="16"/>
        <v>0</v>
      </c>
      <c r="Y44" s="87">
        <f t="shared" si="16"/>
        <v>0</v>
      </c>
      <c r="Z44" s="87">
        <f t="shared" si="16"/>
        <v>0</v>
      </c>
      <c r="AA44" s="87">
        <f t="shared" si="16"/>
        <v>0</v>
      </c>
      <c r="AB44" s="87" t="s">
        <v>19</v>
      </c>
      <c r="AC44" s="87">
        <f t="shared" si="16"/>
        <v>0</v>
      </c>
      <c r="AD44" s="87">
        <f t="shared" si="16"/>
        <v>123641</v>
      </c>
    </row>
    <row r="45" spans="1:30" ht="13.5">
      <c r="A45" s="17" t="s">
        <v>88</v>
      </c>
      <c r="B45" s="76" t="s">
        <v>163</v>
      </c>
      <c r="C45" s="77" t="s">
        <v>164</v>
      </c>
      <c r="D45" s="87">
        <f t="shared" si="12"/>
        <v>294107</v>
      </c>
      <c r="E45" s="87">
        <f t="shared" si="13"/>
        <v>23503</v>
      </c>
      <c r="F45" s="87">
        <v>0</v>
      </c>
      <c r="G45" s="87">
        <v>0</v>
      </c>
      <c r="H45" s="87">
        <v>0</v>
      </c>
      <c r="I45" s="87">
        <v>23503</v>
      </c>
      <c r="J45" s="87" t="s">
        <v>299</v>
      </c>
      <c r="K45" s="87">
        <v>0</v>
      </c>
      <c r="L45" s="87">
        <v>270604</v>
      </c>
      <c r="M45" s="87">
        <f t="shared" si="14"/>
        <v>28835</v>
      </c>
      <c r="N45" s="87">
        <f t="shared" si="15"/>
        <v>0</v>
      </c>
      <c r="O45" s="87">
        <v>0</v>
      </c>
      <c r="P45" s="87">
        <v>0</v>
      </c>
      <c r="Q45" s="87">
        <v>0</v>
      </c>
      <c r="R45" s="87">
        <v>0</v>
      </c>
      <c r="S45" s="87" t="s">
        <v>299</v>
      </c>
      <c r="T45" s="87">
        <v>0</v>
      </c>
      <c r="U45" s="87">
        <v>28835</v>
      </c>
      <c r="V45" s="87">
        <f t="shared" si="16"/>
        <v>322942</v>
      </c>
      <c r="W45" s="87">
        <f t="shared" si="16"/>
        <v>23503</v>
      </c>
      <c r="X45" s="87">
        <f t="shared" si="16"/>
        <v>0</v>
      </c>
      <c r="Y45" s="87">
        <f t="shared" si="16"/>
        <v>0</v>
      </c>
      <c r="Z45" s="87">
        <f t="shared" si="16"/>
        <v>0</v>
      </c>
      <c r="AA45" s="87">
        <f t="shared" si="16"/>
        <v>23503</v>
      </c>
      <c r="AB45" s="87" t="s">
        <v>19</v>
      </c>
      <c r="AC45" s="87">
        <f t="shared" si="16"/>
        <v>0</v>
      </c>
      <c r="AD45" s="87">
        <f t="shared" si="16"/>
        <v>299439</v>
      </c>
    </row>
    <row r="46" spans="1:30" ht="13.5">
      <c r="A46" s="17" t="s">
        <v>88</v>
      </c>
      <c r="B46" s="76" t="s">
        <v>165</v>
      </c>
      <c r="C46" s="77" t="s">
        <v>166</v>
      </c>
      <c r="D46" s="87">
        <f t="shared" si="12"/>
        <v>46921</v>
      </c>
      <c r="E46" s="87">
        <f t="shared" si="13"/>
        <v>0</v>
      </c>
      <c r="F46" s="87">
        <v>0</v>
      </c>
      <c r="G46" s="87">
        <v>0</v>
      </c>
      <c r="H46" s="87">
        <v>0</v>
      </c>
      <c r="I46" s="87">
        <v>0</v>
      </c>
      <c r="J46" s="87" t="s">
        <v>299</v>
      </c>
      <c r="K46" s="87">
        <v>0</v>
      </c>
      <c r="L46" s="87">
        <v>46921</v>
      </c>
      <c r="M46" s="87">
        <f t="shared" si="14"/>
        <v>23072</v>
      </c>
      <c r="N46" s="87">
        <f t="shared" si="15"/>
        <v>0</v>
      </c>
      <c r="O46" s="87">
        <v>0</v>
      </c>
      <c r="P46" s="87">
        <v>0</v>
      </c>
      <c r="Q46" s="87">
        <v>0</v>
      </c>
      <c r="R46" s="87">
        <v>0</v>
      </c>
      <c r="S46" s="87" t="s">
        <v>299</v>
      </c>
      <c r="T46" s="87">
        <v>0</v>
      </c>
      <c r="U46" s="87">
        <v>23072</v>
      </c>
      <c r="V46" s="87">
        <f t="shared" si="16"/>
        <v>69993</v>
      </c>
      <c r="W46" s="87">
        <f t="shared" si="16"/>
        <v>0</v>
      </c>
      <c r="X46" s="87">
        <f t="shared" si="16"/>
        <v>0</v>
      </c>
      <c r="Y46" s="87">
        <f t="shared" si="16"/>
        <v>0</v>
      </c>
      <c r="Z46" s="87">
        <f t="shared" si="16"/>
        <v>0</v>
      </c>
      <c r="AA46" s="87">
        <f t="shared" si="16"/>
        <v>0</v>
      </c>
      <c r="AB46" s="87" t="s">
        <v>19</v>
      </c>
      <c r="AC46" s="87">
        <f t="shared" si="16"/>
        <v>0</v>
      </c>
      <c r="AD46" s="87">
        <f t="shared" si="16"/>
        <v>69993</v>
      </c>
    </row>
    <row r="47" spans="1:30" ht="13.5">
      <c r="A47" s="17" t="s">
        <v>88</v>
      </c>
      <c r="B47" s="76" t="s">
        <v>167</v>
      </c>
      <c r="C47" s="77" t="s">
        <v>168</v>
      </c>
      <c r="D47" s="87">
        <f t="shared" si="12"/>
        <v>40921</v>
      </c>
      <c r="E47" s="87">
        <f t="shared" si="13"/>
        <v>0</v>
      </c>
      <c r="F47" s="87">
        <v>0</v>
      </c>
      <c r="G47" s="87">
        <v>0</v>
      </c>
      <c r="H47" s="87">
        <v>0</v>
      </c>
      <c r="I47" s="87">
        <v>0</v>
      </c>
      <c r="J47" s="87" t="s">
        <v>299</v>
      </c>
      <c r="K47" s="87">
        <v>0</v>
      </c>
      <c r="L47" s="87">
        <v>40921</v>
      </c>
      <c r="M47" s="87">
        <f t="shared" si="14"/>
        <v>19553</v>
      </c>
      <c r="N47" s="87">
        <f t="shared" si="15"/>
        <v>0</v>
      </c>
      <c r="O47" s="87">
        <v>0</v>
      </c>
      <c r="P47" s="87">
        <v>0</v>
      </c>
      <c r="Q47" s="87">
        <v>0</v>
      </c>
      <c r="R47" s="87">
        <v>0</v>
      </c>
      <c r="S47" s="87" t="s">
        <v>299</v>
      </c>
      <c r="T47" s="87">
        <v>0</v>
      </c>
      <c r="U47" s="87">
        <v>19553</v>
      </c>
      <c r="V47" s="87">
        <f t="shared" si="16"/>
        <v>60474</v>
      </c>
      <c r="W47" s="87">
        <f t="shared" si="16"/>
        <v>0</v>
      </c>
      <c r="X47" s="87">
        <f t="shared" si="16"/>
        <v>0</v>
      </c>
      <c r="Y47" s="87">
        <f t="shared" si="16"/>
        <v>0</v>
      </c>
      <c r="Z47" s="87">
        <f t="shared" si="16"/>
        <v>0</v>
      </c>
      <c r="AA47" s="87">
        <f t="shared" si="16"/>
        <v>0</v>
      </c>
      <c r="AB47" s="87" t="s">
        <v>19</v>
      </c>
      <c r="AC47" s="87">
        <f t="shared" si="16"/>
        <v>0</v>
      </c>
      <c r="AD47" s="87">
        <f t="shared" si="16"/>
        <v>60474</v>
      </c>
    </row>
    <row r="48" spans="1:30" ht="13.5">
      <c r="A48" s="17" t="s">
        <v>88</v>
      </c>
      <c r="B48" s="76" t="s">
        <v>169</v>
      </c>
      <c r="C48" s="77" t="s">
        <v>170</v>
      </c>
      <c r="D48" s="87">
        <f t="shared" si="12"/>
        <v>58118</v>
      </c>
      <c r="E48" s="87">
        <f t="shared" si="13"/>
        <v>0</v>
      </c>
      <c r="F48" s="87">
        <v>0</v>
      </c>
      <c r="G48" s="87">
        <v>0</v>
      </c>
      <c r="H48" s="87">
        <v>0</v>
      </c>
      <c r="I48" s="87">
        <v>0</v>
      </c>
      <c r="J48" s="87" t="s">
        <v>299</v>
      </c>
      <c r="K48" s="87">
        <v>0</v>
      </c>
      <c r="L48" s="87">
        <v>58118</v>
      </c>
      <c r="M48" s="87">
        <f t="shared" si="14"/>
        <v>43394</v>
      </c>
      <c r="N48" s="87">
        <f t="shared" si="15"/>
        <v>0</v>
      </c>
      <c r="O48" s="87">
        <v>0</v>
      </c>
      <c r="P48" s="87">
        <v>0</v>
      </c>
      <c r="Q48" s="87">
        <v>0</v>
      </c>
      <c r="R48" s="87">
        <v>0</v>
      </c>
      <c r="S48" s="87" t="s">
        <v>299</v>
      </c>
      <c r="T48" s="87">
        <v>0</v>
      </c>
      <c r="U48" s="87">
        <v>43394</v>
      </c>
      <c r="V48" s="87">
        <f t="shared" si="16"/>
        <v>101512</v>
      </c>
      <c r="W48" s="87">
        <f t="shared" si="16"/>
        <v>0</v>
      </c>
      <c r="X48" s="87">
        <f t="shared" si="16"/>
        <v>0</v>
      </c>
      <c r="Y48" s="87">
        <f t="shared" si="16"/>
        <v>0</v>
      </c>
      <c r="Z48" s="87">
        <f t="shared" si="16"/>
        <v>0</v>
      </c>
      <c r="AA48" s="87">
        <f t="shared" si="16"/>
        <v>0</v>
      </c>
      <c r="AB48" s="87" t="s">
        <v>19</v>
      </c>
      <c r="AC48" s="87">
        <f t="shared" si="16"/>
        <v>0</v>
      </c>
      <c r="AD48" s="87">
        <f t="shared" si="16"/>
        <v>101512</v>
      </c>
    </row>
    <row r="49" spans="1:30" ht="13.5">
      <c r="A49" s="17" t="s">
        <v>88</v>
      </c>
      <c r="B49" s="76" t="s">
        <v>171</v>
      </c>
      <c r="C49" s="77" t="s">
        <v>172</v>
      </c>
      <c r="D49" s="87">
        <f t="shared" si="12"/>
        <v>231270</v>
      </c>
      <c r="E49" s="87">
        <f t="shared" si="13"/>
        <v>0</v>
      </c>
      <c r="F49" s="87">
        <v>0</v>
      </c>
      <c r="G49" s="87">
        <v>0</v>
      </c>
      <c r="H49" s="87">
        <v>0</v>
      </c>
      <c r="I49" s="87">
        <v>0</v>
      </c>
      <c r="J49" s="87" t="s">
        <v>299</v>
      </c>
      <c r="K49" s="87">
        <v>0</v>
      </c>
      <c r="L49" s="87">
        <v>231270</v>
      </c>
      <c r="M49" s="87">
        <f t="shared" si="14"/>
        <v>61617</v>
      </c>
      <c r="N49" s="87">
        <f t="shared" si="15"/>
        <v>0</v>
      </c>
      <c r="O49" s="87">
        <v>0</v>
      </c>
      <c r="P49" s="87">
        <v>0</v>
      </c>
      <c r="Q49" s="87">
        <v>0</v>
      </c>
      <c r="R49" s="87">
        <v>0</v>
      </c>
      <c r="S49" s="87" t="s">
        <v>299</v>
      </c>
      <c r="T49" s="87">
        <v>0</v>
      </c>
      <c r="U49" s="87">
        <v>61617</v>
      </c>
      <c r="V49" s="87">
        <f t="shared" si="16"/>
        <v>292887</v>
      </c>
      <c r="W49" s="87">
        <f t="shared" si="16"/>
        <v>0</v>
      </c>
      <c r="X49" s="87">
        <f t="shared" si="16"/>
        <v>0</v>
      </c>
      <c r="Y49" s="87">
        <f t="shared" si="16"/>
        <v>0</v>
      </c>
      <c r="Z49" s="87">
        <f t="shared" si="16"/>
        <v>0</v>
      </c>
      <c r="AA49" s="87">
        <f t="shared" si="16"/>
        <v>0</v>
      </c>
      <c r="AB49" s="87" t="s">
        <v>19</v>
      </c>
      <c r="AC49" s="87">
        <f t="shared" si="16"/>
        <v>0</v>
      </c>
      <c r="AD49" s="87">
        <f t="shared" si="16"/>
        <v>292887</v>
      </c>
    </row>
    <row r="50" spans="1:30" ht="13.5">
      <c r="A50" s="17" t="s">
        <v>88</v>
      </c>
      <c r="B50" s="76" t="s">
        <v>173</v>
      </c>
      <c r="C50" s="77" t="s">
        <v>77</v>
      </c>
      <c r="D50" s="87">
        <f t="shared" si="12"/>
        <v>128728</v>
      </c>
      <c r="E50" s="87">
        <f t="shared" si="13"/>
        <v>0</v>
      </c>
      <c r="F50" s="87">
        <v>0</v>
      </c>
      <c r="G50" s="87">
        <v>0</v>
      </c>
      <c r="H50" s="87">
        <v>0</v>
      </c>
      <c r="I50" s="87">
        <v>0</v>
      </c>
      <c r="J50" s="87" t="s">
        <v>299</v>
      </c>
      <c r="K50" s="87">
        <v>0</v>
      </c>
      <c r="L50" s="87">
        <v>128728</v>
      </c>
      <c r="M50" s="87">
        <f t="shared" si="14"/>
        <v>22406</v>
      </c>
      <c r="N50" s="87">
        <f t="shared" si="15"/>
        <v>0</v>
      </c>
      <c r="O50" s="87">
        <v>0</v>
      </c>
      <c r="P50" s="87">
        <v>0</v>
      </c>
      <c r="Q50" s="87">
        <v>0</v>
      </c>
      <c r="R50" s="87">
        <v>0</v>
      </c>
      <c r="S50" s="87" t="s">
        <v>299</v>
      </c>
      <c r="T50" s="87">
        <v>0</v>
      </c>
      <c r="U50" s="87">
        <v>22406</v>
      </c>
      <c r="V50" s="87">
        <f t="shared" si="16"/>
        <v>151134</v>
      </c>
      <c r="W50" s="87">
        <f t="shared" si="16"/>
        <v>0</v>
      </c>
      <c r="X50" s="87">
        <f t="shared" si="16"/>
        <v>0</v>
      </c>
      <c r="Y50" s="87">
        <f t="shared" si="16"/>
        <v>0</v>
      </c>
      <c r="Z50" s="87">
        <f t="shared" si="16"/>
        <v>0</v>
      </c>
      <c r="AA50" s="87">
        <f t="shared" si="16"/>
        <v>0</v>
      </c>
      <c r="AB50" s="87" t="s">
        <v>19</v>
      </c>
      <c r="AC50" s="87">
        <f t="shared" si="16"/>
        <v>0</v>
      </c>
      <c r="AD50" s="87">
        <f t="shared" si="16"/>
        <v>151134</v>
      </c>
    </row>
    <row r="51" spans="1:30" ht="13.5">
      <c r="A51" s="17" t="s">
        <v>88</v>
      </c>
      <c r="B51" s="76" t="s">
        <v>174</v>
      </c>
      <c r="C51" s="77" t="s">
        <v>175</v>
      </c>
      <c r="D51" s="87">
        <f t="shared" si="12"/>
        <v>17163</v>
      </c>
      <c r="E51" s="87">
        <f t="shared" si="13"/>
        <v>0</v>
      </c>
      <c r="F51" s="87">
        <v>0</v>
      </c>
      <c r="G51" s="87">
        <v>0</v>
      </c>
      <c r="H51" s="87">
        <v>0</v>
      </c>
      <c r="I51" s="87">
        <v>0</v>
      </c>
      <c r="J51" s="87" t="s">
        <v>299</v>
      </c>
      <c r="K51" s="87">
        <v>0</v>
      </c>
      <c r="L51" s="87">
        <v>17163</v>
      </c>
      <c r="M51" s="87">
        <f t="shared" si="14"/>
        <v>14651</v>
      </c>
      <c r="N51" s="87">
        <f t="shared" si="15"/>
        <v>0</v>
      </c>
      <c r="O51" s="87">
        <v>0</v>
      </c>
      <c r="P51" s="87">
        <v>0</v>
      </c>
      <c r="Q51" s="87">
        <v>0</v>
      </c>
      <c r="R51" s="87">
        <v>0</v>
      </c>
      <c r="S51" s="87" t="s">
        <v>299</v>
      </c>
      <c r="T51" s="87">
        <v>0</v>
      </c>
      <c r="U51" s="87">
        <v>14651</v>
      </c>
      <c r="V51" s="87">
        <f t="shared" si="16"/>
        <v>31814</v>
      </c>
      <c r="W51" s="87">
        <f t="shared" si="16"/>
        <v>0</v>
      </c>
      <c r="X51" s="87">
        <f t="shared" si="16"/>
        <v>0</v>
      </c>
      <c r="Y51" s="87">
        <f t="shared" si="16"/>
        <v>0</v>
      </c>
      <c r="Z51" s="87">
        <f t="shared" si="16"/>
        <v>0</v>
      </c>
      <c r="AA51" s="87">
        <f t="shared" si="16"/>
        <v>0</v>
      </c>
      <c r="AB51" s="87" t="s">
        <v>19</v>
      </c>
      <c r="AC51" s="87">
        <f t="shared" si="16"/>
        <v>0</v>
      </c>
      <c r="AD51" s="87">
        <f t="shared" si="16"/>
        <v>31814</v>
      </c>
    </row>
    <row r="52" spans="1:30" ht="13.5">
      <c r="A52" s="17" t="s">
        <v>88</v>
      </c>
      <c r="B52" s="76" t="s">
        <v>176</v>
      </c>
      <c r="C52" s="77" t="s">
        <v>177</v>
      </c>
      <c r="D52" s="87">
        <f t="shared" si="12"/>
        <v>63895</v>
      </c>
      <c r="E52" s="87">
        <f t="shared" si="13"/>
        <v>0</v>
      </c>
      <c r="F52" s="87">
        <v>0</v>
      </c>
      <c r="G52" s="87">
        <v>0</v>
      </c>
      <c r="H52" s="87">
        <v>0</v>
      </c>
      <c r="I52" s="87">
        <v>0</v>
      </c>
      <c r="J52" s="87" t="s">
        <v>299</v>
      </c>
      <c r="K52" s="87">
        <v>0</v>
      </c>
      <c r="L52" s="87">
        <v>63895</v>
      </c>
      <c r="M52" s="87">
        <f t="shared" si="14"/>
        <v>23919</v>
      </c>
      <c r="N52" s="87">
        <f t="shared" si="15"/>
        <v>0</v>
      </c>
      <c r="O52" s="87">
        <v>0</v>
      </c>
      <c r="P52" s="87">
        <v>0</v>
      </c>
      <c r="Q52" s="87">
        <v>0</v>
      </c>
      <c r="R52" s="87">
        <v>0</v>
      </c>
      <c r="S52" s="87" t="s">
        <v>299</v>
      </c>
      <c r="T52" s="87">
        <v>0</v>
      </c>
      <c r="U52" s="87">
        <v>23919</v>
      </c>
      <c r="V52" s="87">
        <f t="shared" si="16"/>
        <v>87814</v>
      </c>
      <c r="W52" s="87">
        <f t="shared" si="16"/>
        <v>0</v>
      </c>
      <c r="X52" s="87">
        <f t="shared" si="16"/>
        <v>0</v>
      </c>
      <c r="Y52" s="87">
        <f t="shared" si="16"/>
        <v>0</v>
      </c>
      <c r="Z52" s="87">
        <f t="shared" si="16"/>
        <v>0</v>
      </c>
      <c r="AA52" s="87">
        <f t="shared" si="16"/>
        <v>0</v>
      </c>
      <c r="AB52" s="87" t="s">
        <v>19</v>
      </c>
      <c r="AC52" s="87">
        <f t="shared" si="16"/>
        <v>0</v>
      </c>
      <c r="AD52" s="87">
        <f t="shared" si="16"/>
        <v>87814</v>
      </c>
    </row>
    <row r="53" spans="1:30" ht="13.5">
      <c r="A53" s="17" t="s">
        <v>88</v>
      </c>
      <c r="B53" s="76" t="s">
        <v>178</v>
      </c>
      <c r="C53" s="77" t="s">
        <v>179</v>
      </c>
      <c r="D53" s="87">
        <f t="shared" si="12"/>
        <v>30420</v>
      </c>
      <c r="E53" s="87">
        <f t="shared" si="13"/>
        <v>0</v>
      </c>
      <c r="F53" s="87">
        <v>0</v>
      </c>
      <c r="G53" s="87">
        <v>0</v>
      </c>
      <c r="H53" s="87">
        <v>0</v>
      </c>
      <c r="I53" s="87">
        <v>0</v>
      </c>
      <c r="J53" s="87" t="s">
        <v>299</v>
      </c>
      <c r="K53" s="87">
        <v>0</v>
      </c>
      <c r="L53" s="87">
        <v>30420</v>
      </c>
      <c r="M53" s="87">
        <f t="shared" si="14"/>
        <v>11939</v>
      </c>
      <c r="N53" s="87">
        <f t="shared" si="15"/>
        <v>0</v>
      </c>
      <c r="O53" s="87">
        <v>0</v>
      </c>
      <c r="P53" s="87">
        <v>0</v>
      </c>
      <c r="Q53" s="87">
        <v>0</v>
      </c>
      <c r="R53" s="87">
        <v>0</v>
      </c>
      <c r="S53" s="87" t="s">
        <v>299</v>
      </c>
      <c r="T53" s="87">
        <v>0</v>
      </c>
      <c r="U53" s="87">
        <v>11939</v>
      </c>
      <c r="V53" s="87">
        <f t="shared" si="16"/>
        <v>42359</v>
      </c>
      <c r="W53" s="87">
        <f t="shared" si="16"/>
        <v>0</v>
      </c>
      <c r="X53" s="87">
        <f t="shared" si="16"/>
        <v>0</v>
      </c>
      <c r="Y53" s="87">
        <f t="shared" si="16"/>
        <v>0</v>
      </c>
      <c r="Z53" s="87">
        <f t="shared" si="16"/>
        <v>0</v>
      </c>
      <c r="AA53" s="87">
        <f t="shared" si="16"/>
        <v>0</v>
      </c>
      <c r="AB53" s="87" t="s">
        <v>19</v>
      </c>
      <c r="AC53" s="87">
        <f t="shared" si="16"/>
        <v>0</v>
      </c>
      <c r="AD53" s="87">
        <f t="shared" si="16"/>
        <v>42359</v>
      </c>
    </row>
    <row r="54" spans="1:30" ht="13.5">
      <c r="A54" s="17" t="s">
        <v>88</v>
      </c>
      <c r="B54" s="76" t="s">
        <v>180</v>
      </c>
      <c r="C54" s="77" t="s">
        <v>181</v>
      </c>
      <c r="D54" s="87">
        <f t="shared" si="12"/>
        <v>154838</v>
      </c>
      <c r="E54" s="87">
        <f t="shared" si="13"/>
        <v>0</v>
      </c>
      <c r="F54" s="87">
        <v>0</v>
      </c>
      <c r="G54" s="87">
        <v>0</v>
      </c>
      <c r="H54" s="87">
        <v>0</v>
      </c>
      <c r="I54" s="87">
        <v>0</v>
      </c>
      <c r="J54" s="87" t="s">
        <v>299</v>
      </c>
      <c r="K54" s="87">
        <v>0</v>
      </c>
      <c r="L54" s="87">
        <v>154838</v>
      </c>
      <c r="M54" s="87">
        <f t="shared" si="14"/>
        <v>28008</v>
      </c>
      <c r="N54" s="87">
        <f t="shared" si="15"/>
        <v>0</v>
      </c>
      <c r="O54" s="87">
        <v>0</v>
      </c>
      <c r="P54" s="87">
        <v>0</v>
      </c>
      <c r="Q54" s="87">
        <v>0</v>
      </c>
      <c r="R54" s="87">
        <v>0</v>
      </c>
      <c r="S54" s="87" t="s">
        <v>299</v>
      </c>
      <c r="T54" s="87">
        <v>0</v>
      </c>
      <c r="U54" s="87">
        <v>28008</v>
      </c>
      <c r="V54" s="87">
        <f t="shared" si="16"/>
        <v>182846</v>
      </c>
      <c r="W54" s="87">
        <f t="shared" si="16"/>
        <v>0</v>
      </c>
      <c r="X54" s="87">
        <f t="shared" si="16"/>
        <v>0</v>
      </c>
      <c r="Y54" s="87">
        <f t="shared" si="16"/>
        <v>0</v>
      </c>
      <c r="Z54" s="87">
        <f t="shared" si="16"/>
        <v>0</v>
      </c>
      <c r="AA54" s="87">
        <f t="shared" si="16"/>
        <v>0</v>
      </c>
      <c r="AB54" s="87" t="s">
        <v>19</v>
      </c>
      <c r="AC54" s="87">
        <f t="shared" si="16"/>
        <v>0</v>
      </c>
      <c r="AD54" s="87">
        <f t="shared" si="16"/>
        <v>182846</v>
      </c>
    </row>
    <row r="55" spans="1:30" ht="13.5">
      <c r="A55" s="17" t="s">
        <v>88</v>
      </c>
      <c r="B55" s="76" t="s">
        <v>182</v>
      </c>
      <c r="C55" s="77" t="s">
        <v>183</v>
      </c>
      <c r="D55" s="87">
        <f t="shared" si="12"/>
        <v>37531</v>
      </c>
      <c r="E55" s="87">
        <f t="shared" si="13"/>
        <v>0</v>
      </c>
      <c r="F55" s="87">
        <v>0</v>
      </c>
      <c r="G55" s="87">
        <v>0</v>
      </c>
      <c r="H55" s="87">
        <v>0</v>
      </c>
      <c r="I55" s="87">
        <v>0</v>
      </c>
      <c r="J55" s="87" t="s">
        <v>299</v>
      </c>
      <c r="K55" s="87">
        <v>0</v>
      </c>
      <c r="L55" s="87">
        <v>37531</v>
      </c>
      <c r="M55" s="87">
        <f t="shared" si="14"/>
        <v>15157</v>
      </c>
      <c r="N55" s="87">
        <f t="shared" si="15"/>
        <v>0</v>
      </c>
      <c r="O55" s="87">
        <v>0</v>
      </c>
      <c r="P55" s="87">
        <v>0</v>
      </c>
      <c r="Q55" s="87">
        <v>0</v>
      </c>
      <c r="R55" s="87">
        <v>0</v>
      </c>
      <c r="S55" s="87" t="s">
        <v>299</v>
      </c>
      <c r="T55" s="87">
        <v>0</v>
      </c>
      <c r="U55" s="87">
        <v>15157</v>
      </c>
      <c r="V55" s="87">
        <f t="shared" si="16"/>
        <v>52688</v>
      </c>
      <c r="W55" s="87">
        <f t="shared" si="16"/>
        <v>0</v>
      </c>
      <c r="X55" s="87">
        <f t="shared" si="16"/>
        <v>0</v>
      </c>
      <c r="Y55" s="87">
        <f t="shared" si="16"/>
        <v>0</v>
      </c>
      <c r="Z55" s="87">
        <f t="shared" si="16"/>
        <v>0</v>
      </c>
      <c r="AA55" s="87">
        <f t="shared" si="16"/>
        <v>0</v>
      </c>
      <c r="AB55" s="87" t="s">
        <v>19</v>
      </c>
      <c r="AC55" s="87">
        <f t="shared" si="16"/>
        <v>0</v>
      </c>
      <c r="AD55" s="87">
        <f t="shared" si="16"/>
        <v>52688</v>
      </c>
    </row>
    <row r="56" spans="1:30" ht="13.5">
      <c r="A56" s="17" t="s">
        <v>88</v>
      </c>
      <c r="B56" s="76" t="s">
        <v>184</v>
      </c>
      <c r="C56" s="77" t="s">
        <v>185</v>
      </c>
      <c r="D56" s="87">
        <f t="shared" si="12"/>
        <v>41781</v>
      </c>
      <c r="E56" s="87">
        <f t="shared" si="13"/>
        <v>0</v>
      </c>
      <c r="F56" s="87">
        <v>0</v>
      </c>
      <c r="G56" s="87">
        <v>0</v>
      </c>
      <c r="H56" s="87">
        <v>0</v>
      </c>
      <c r="I56" s="87">
        <v>0</v>
      </c>
      <c r="J56" s="87" t="s">
        <v>299</v>
      </c>
      <c r="K56" s="87">
        <v>0</v>
      </c>
      <c r="L56" s="87">
        <v>41781</v>
      </c>
      <c r="M56" s="87">
        <f t="shared" si="14"/>
        <v>18354</v>
      </c>
      <c r="N56" s="87">
        <f t="shared" si="15"/>
        <v>0</v>
      </c>
      <c r="O56" s="87">
        <v>0</v>
      </c>
      <c r="P56" s="87">
        <v>0</v>
      </c>
      <c r="Q56" s="87">
        <v>0</v>
      </c>
      <c r="R56" s="87">
        <v>0</v>
      </c>
      <c r="S56" s="87" t="s">
        <v>299</v>
      </c>
      <c r="T56" s="87">
        <v>0</v>
      </c>
      <c r="U56" s="87">
        <v>18354</v>
      </c>
      <c r="V56" s="87">
        <f t="shared" si="16"/>
        <v>60135</v>
      </c>
      <c r="W56" s="87">
        <f t="shared" si="16"/>
        <v>0</v>
      </c>
      <c r="X56" s="87">
        <f t="shared" si="16"/>
        <v>0</v>
      </c>
      <c r="Y56" s="87">
        <f t="shared" si="16"/>
        <v>0</v>
      </c>
      <c r="Z56" s="87">
        <f t="shared" si="16"/>
        <v>0</v>
      </c>
      <c r="AA56" s="87">
        <f t="shared" si="16"/>
        <v>0</v>
      </c>
      <c r="AB56" s="87" t="s">
        <v>19</v>
      </c>
      <c r="AC56" s="87">
        <f t="shared" si="16"/>
        <v>0</v>
      </c>
      <c r="AD56" s="87">
        <f t="shared" si="16"/>
        <v>60135</v>
      </c>
    </row>
    <row r="57" spans="1:30" ht="13.5">
      <c r="A57" s="17" t="s">
        <v>88</v>
      </c>
      <c r="B57" s="76" t="s">
        <v>186</v>
      </c>
      <c r="C57" s="77" t="s">
        <v>187</v>
      </c>
      <c r="D57" s="87">
        <f t="shared" si="12"/>
        <v>56762</v>
      </c>
      <c r="E57" s="87">
        <f t="shared" si="13"/>
        <v>0</v>
      </c>
      <c r="F57" s="87">
        <v>0</v>
      </c>
      <c r="G57" s="87">
        <v>0</v>
      </c>
      <c r="H57" s="87">
        <v>0</v>
      </c>
      <c r="I57" s="87">
        <v>0</v>
      </c>
      <c r="J57" s="87" t="s">
        <v>299</v>
      </c>
      <c r="K57" s="87">
        <v>0</v>
      </c>
      <c r="L57" s="87">
        <v>56762</v>
      </c>
      <c r="M57" s="87">
        <f t="shared" si="14"/>
        <v>18458</v>
      </c>
      <c r="N57" s="87">
        <f t="shared" si="15"/>
        <v>0</v>
      </c>
      <c r="O57" s="87">
        <v>0</v>
      </c>
      <c r="P57" s="87">
        <v>0</v>
      </c>
      <c r="Q57" s="87">
        <v>0</v>
      </c>
      <c r="R57" s="87">
        <v>0</v>
      </c>
      <c r="S57" s="87" t="s">
        <v>299</v>
      </c>
      <c r="T57" s="87">
        <v>0</v>
      </c>
      <c r="U57" s="87">
        <v>18458</v>
      </c>
      <c r="V57" s="87">
        <f t="shared" si="16"/>
        <v>75220</v>
      </c>
      <c r="W57" s="87">
        <f t="shared" si="16"/>
        <v>0</v>
      </c>
      <c r="X57" s="87">
        <f t="shared" si="16"/>
        <v>0</v>
      </c>
      <c r="Y57" s="87">
        <f t="shared" si="16"/>
        <v>0</v>
      </c>
      <c r="Z57" s="87">
        <f t="shared" si="16"/>
        <v>0</v>
      </c>
      <c r="AA57" s="87">
        <f t="shared" si="16"/>
        <v>0</v>
      </c>
      <c r="AB57" s="87" t="s">
        <v>19</v>
      </c>
      <c r="AC57" s="87">
        <f t="shared" si="16"/>
        <v>0</v>
      </c>
      <c r="AD57" s="87">
        <f t="shared" si="16"/>
        <v>75220</v>
      </c>
    </row>
    <row r="58" spans="1:30" ht="13.5">
      <c r="A58" s="17" t="s">
        <v>88</v>
      </c>
      <c r="B58" s="76" t="s">
        <v>188</v>
      </c>
      <c r="C58" s="77" t="s">
        <v>189</v>
      </c>
      <c r="D58" s="87">
        <f t="shared" si="12"/>
        <v>49007</v>
      </c>
      <c r="E58" s="87">
        <f t="shared" si="13"/>
        <v>0</v>
      </c>
      <c r="F58" s="87">
        <v>0</v>
      </c>
      <c r="G58" s="87">
        <v>0</v>
      </c>
      <c r="H58" s="87">
        <v>0</v>
      </c>
      <c r="I58" s="87">
        <v>0</v>
      </c>
      <c r="J58" s="87" t="s">
        <v>299</v>
      </c>
      <c r="K58" s="87">
        <v>0</v>
      </c>
      <c r="L58" s="87">
        <v>49007</v>
      </c>
      <c r="M58" s="87">
        <f t="shared" si="14"/>
        <v>16589</v>
      </c>
      <c r="N58" s="87">
        <f t="shared" si="15"/>
        <v>0</v>
      </c>
      <c r="O58" s="87">
        <v>0</v>
      </c>
      <c r="P58" s="87">
        <v>0</v>
      </c>
      <c r="Q58" s="87">
        <v>0</v>
      </c>
      <c r="R58" s="87">
        <v>0</v>
      </c>
      <c r="S58" s="87" t="s">
        <v>299</v>
      </c>
      <c r="T58" s="87">
        <v>0</v>
      </c>
      <c r="U58" s="87">
        <v>16589</v>
      </c>
      <c r="V58" s="87">
        <f t="shared" si="16"/>
        <v>65596</v>
      </c>
      <c r="W58" s="87">
        <f t="shared" si="16"/>
        <v>0</v>
      </c>
      <c r="X58" s="87">
        <f t="shared" si="16"/>
        <v>0</v>
      </c>
      <c r="Y58" s="87">
        <f t="shared" si="16"/>
        <v>0</v>
      </c>
      <c r="Z58" s="87">
        <f t="shared" si="16"/>
        <v>0</v>
      </c>
      <c r="AA58" s="87">
        <f t="shared" si="16"/>
        <v>0</v>
      </c>
      <c r="AB58" s="87" t="s">
        <v>19</v>
      </c>
      <c r="AC58" s="87">
        <f t="shared" si="16"/>
        <v>0</v>
      </c>
      <c r="AD58" s="87">
        <f t="shared" si="16"/>
        <v>65596</v>
      </c>
    </row>
    <row r="59" spans="1:30" ht="13.5">
      <c r="A59" s="17" t="s">
        <v>88</v>
      </c>
      <c r="B59" s="76" t="s">
        <v>190</v>
      </c>
      <c r="C59" s="77" t="s">
        <v>191</v>
      </c>
      <c r="D59" s="87">
        <f t="shared" si="12"/>
        <v>770742</v>
      </c>
      <c r="E59" s="87">
        <f t="shared" si="13"/>
        <v>97</v>
      </c>
      <c r="F59" s="87">
        <v>0</v>
      </c>
      <c r="G59" s="87">
        <v>0</v>
      </c>
      <c r="H59" s="87">
        <v>0</v>
      </c>
      <c r="I59" s="87">
        <v>97</v>
      </c>
      <c r="J59" s="87" t="s">
        <v>299</v>
      </c>
      <c r="K59" s="87">
        <v>0</v>
      </c>
      <c r="L59" s="87">
        <v>770645</v>
      </c>
      <c r="M59" s="87">
        <f t="shared" si="14"/>
        <v>90978</v>
      </c>
      <c r="N59" s="87">
        <f t="shared" si="15"/>
        <v>0</v>
      </c>
      <c r="O59" s="87">
        <v>0</v>
      </c>
      <c r="P59" s="87">
        <v>0</v>
      </c>
      <c r="Q59" s="87">
        <v>0</v>
      </c>
      <c r="R59" s="87">
        <v>0</v>
      </c>
      <c r="S59" s="87" t="s">
        <v>299</v>
      </c>
      <c r="T59" s="87">
        <v>0</v>
      </c>
      <c r="U59" s="87">
        <v>90978</v>
      </c>
      <c r="V59" s="87">
        <f t="shared" si="16"/>
        <v>861720</v>
      </c>
      <c r="W59" s="87">
        <f t="shared" si="16"/>
        <v>97</v>
      </c>
      <c r="X59" s="87">
        <f t="shared" si="16"/>
        <v>0</v>
      </c>
      <c r="Y59" s="87">
        <f t="shared" si="16"/>
        <v>0</v>
      </c>
      <c r="Z59" s="87">
        <f t="shared" si="16"/>
        <v>0</v>
      </c>
      <c r="AA59" s="87">
        <f t="shared" si="16"/>
        <v>97</v>
      </c>
      <c r="AB59" s="87" t="s">
        <v>19</v>
      </c>
      <c r="AC59" s="87">
        <f t="shared" si="16"/>
        <v>0</v>
      </c>
      <c r="AD59" s="87">
        <f t="shared" si="16"/>
        <v>861623</v>
      </c>
    </row>
    <row r="60" spans="1:30" ht="13.5">
      <c r="A60" s="17" t="s">
        <v>88</v>
      </c>
      <c r="B60" s="76" t="s">
        <v>192</v>
      </c>
      <c r="C60" s="77" t="s">
        <v>193</v>
      </c>
      <c r="D60" s="87">
        <f t="shared" si="12"/>
        <v>189596</v>
      </c>
      <c r="E60" s="87">
        <f t="shared" si="13"/>
        <v>101</v>
      </c>
      <c r="F60" s="87">
        <v>0</v>
      </c>
      <c r="G60" s="87">
        <v>0</v>
      </c>
      <c r="H60" s="87">
        <v>0</v>
      </c>
      <c r="I60" s="87">
        <v>11</v>
      </c>
      <c r="J60" s="87" t="s">
        <v>299</v>
      </c>
      <c r="K60" s="87">
        <v>90</v>
      </c>
      <c r="L60" s="87">
        <v>189495</v>
      </c>
      <c r="M60" s="87">
        <f t="shared" si="14"/>
        <v>1107</v>
      </c>
      <c r="N60" s="87">
        <f t="shared" si="15"/>
        <v>0</v>
      </c>
      <c r="O60" s="87">
        <v>0</v>
      </c>
      <c r="P60" s="87">
        <v>0</v>
      </c>
      <c r="Q60" s="87">
        <v>0</v>
      </c>
      <c r="R60" s="87">
        <v>0</v>
      </c>
      <c r="S60" s="87" t="s">
        <v>299</v>
      </c>
      <c r="T60" s="87">
        <v>0</v>
      </c>
      <c r="U60" s="87">
        <v>1107</v>
      </c>
      <c r="V60" s="87">
        <f t="shared" si="16"/>
        <v>190703</v>
      </c>
      <c r="W60" s="87">
        <f t="shared" si="16"/>
        <v>101</v>
      </c>
      <c r="X60" s="87">
        <f t="shared" si="16"/>
        <v>0</v>
      </c>
      <c r="Y60" s="87">
        <f t="shared" si="16"/>
        <v>0</v>
      </c>
      <c r="Z60" s="87">
        <f t="shared" si="16"/>
        <v>0</v>
      </c>
      <c r="AA60" s="87">
        <f t="shared" si="16"/>
        <v>11</v>
      </c>
      <c r="AB60" s="87" t="s">
        <v>19</v>
      </c>
      <c r="AC60" s="87">
        <f t="shared" si="16"/>
        <v>90</v>
      </c>
      <c r="AD60" s="87">
        <f t="shared" si="16"/>
        <v>190602</v>
      </c>
    </row>
    <row r="61" spans="1:30" ht="13.5">
      <c r="A61" s="17" t="s">
        <v>88</v>
      </c>
      <c r="B61" s="76" t="s">
        <v>194</v>
      </c>
      <c r="C61" s="77" t="s">
        <v>195</v>
      </c>
      <c r="D61" s="87">
        <f t="shared" si="12"/>
        <v>235422</v>
      </c>
      <c r="E61" s="87">
        <f t="shared" si="13"/>
        <v>44149</v>
      </c>
      <c r="F61" s="87">
        <v>0</v>
      </c>
      <c r="G61" s="87">
        <v>0</v>
      </c>
      <c r="H61" s="87">
        <v>0</v>
      </c>
      <c r="I61" s="87">
        <v>44033</v>
      </c>
      <c r="J61" s="87" t="s">
        <v>299</v>
      </c>
      <c r="K61" s="87">
        <v>116</v>
      </c>
      <c r="L61" s="87">
        <v>191273</v>
      </c>
      <c r="M61" s="87">
        <f t="shared" si="14"/>
        <v>1323</v>
      </c>
      <c r="N61" s="87">
        <f t="shared" si="15"/>
        <v>0</v>
      </c>
      <c r="O61" s="87">
        <v>0</v>
      </c>
      <c r="P61" s="87">
        <v>0</v>
      </c>
      <c r="Q61" s="87">
        <v>0</v>
      </c>
      <c r="R61" s="87">
        <v>0</v>
      </c>
      <c r="S61" s="87" t="s">
        <v>299</v>
      </c>
      <c r="T61" s="87">
        <v>0</v>
      </c>
      <c r="U61" s="87">
        <v>1323</v>
      </c>
      <c r="V61" s="87">
        <f t="shared" si="16"/>
        <v>236745</v>
      </c>
      <c r="W61" s="87">
        <f t="shared" si="16"/>
        <v>44149</v>
      </c>
      <c r="X61" s="87">
        <f t="shared" si="16"/>
        <v>0</v>
      </c>
      <c r="Y61" s="87">
        <f t="shared" si="16"/>
        <v>0</v>
      </c>
      <c r="Z61" s="87">
        <f t="shared" si="16"/>
        <v>0</v>
      </c>
      <c r="AA61" s="87">
        <f t="shared" si="16"/>
        <v>44033</v>
      </c>
      <c r="AB61" s="87" t="s">
        <v>19</v>
      </c>
      <c r="AC61" s="87">
        <f t="shared" si="16"/>
        <v>116</v>
      </c>
      <c r="AD61" s="87">
        <f t="shared" si="16"/>
        <v>192596</v>
      </c>
    </row>
    <row r="62" spans="1:30" ht="13.5">
      <c r="A62" s="17" t="s">
        <v>88</v>
      </c>
      <c r="B62" s="76" t="s">
        <v>196</v>
      </c>
      <c r="C62" s="77" t="s">
        <v>197</v>
      </c>
      <c r="D62" s="87">
        <f t="shared" si="12"/>
        <v>209544</v>
      </c>
      <c r="E62" s="87">
        <f t="shared" si="13"/>
        <v>0</v>
      </c>
      <c r="F62" s="87">
        <v>0</v>
      </c>
      <c r="G62" s="87">
        <v>0</v>
      </c>
      <c r="H62" s="87">
        <v>0</v>
      </c>
      <c r="I62" s="87">
        <v>0</v>
      </c>
      <c r="J62" s="87" t="s">
        <v>299</v>
      </c>
      <c r="K62" s="87">
        <v>0</v>
      </c>
      <c r="L62" s="87">
        <v>209544</v>
      </c>
      <c r="M62" s="87">
        <f t="shared" si="14"/>
        <v>1050</v>
      </c>
      <c r="N62" s="87">
        <f t="shared" si="15"/>
        <v>0</v>
      </c>
      <c r="O62" s="87">
        <v>0</v>
      </c>
      <c r="P62" s="87">
        <v>0</v>
      </c>
      <c r="Q62" s="87">
        <v>0</v>
      </c>
      <c r="R62" s="87">
        <v>0</v>
      </c>
      <c r="S62" s="87" t="s">
        <v>299</v>
      </c>
      <c r="T62" s="87">
        <v>0</v>
      </c>
      <c r="U62" s="87">
        <v>1050</v>
      </c>
      <c r="V62" s="87">
        <f t="shared" si="16"/>
        <v>210594</v>
      </c>
      <c r="W62" s="87">
        <f t="shared" si="16"/>
        <v>0</v>
      </c>
      <c r="X62" s="87">
        <f t="shared" si="16"/>
        <v>0</v>
      </c>
      <c r="Y62" s="87">
        <f t="shared" si="16"/>
        <v>0</v>
      </c>
      <c r="Z62" s="87">
        <f t="shared" si="16"/>
        <v>0</v>
      </c>
      <c r="AA62" s="87">
        <f t="shared" si="16"/>
        <v>0</v>
      </c>
      <c r="AB62" s="87" t="s">
        <v>19</v>
      </c>
      <c r="AC62" s="87">
        <f t="shared" si="16"/>
        <v>0</v>
      </c>
      <c r="AD62" s="87">
        <f t="shared" si="16"/>
        <v>210594</v>
      </c>
    </row>
    <row r="63" spans="1:30" ht="13.5">
      <c r="A63" s="17" t="s">
        <v>88</v>
      </c>
      <c r="B63" s="76" t="s">
        <v>198</v>
      </c>
      <c r="C63" s="77" t="s">
        <v>199</v>
      </c>
      <c r="D63" s="87">
        <f t="shared" si="12"/>
        <v>114198</v>
      </c>
      <c r="E63" s="87">
        <f t="shared" si="13"/>
        <v>0</v>
      </c>
      <c r="F63" s="87">
        <v>0</v>
      </c>
      <c r="G63" s="87">
        <v>0</v>
      </c>
      <c r="H63" s="87">
        <v>0</v>
      </c>
      <c r="I63" s="87">
        <v>0</v>
      </c>
      <c r="J63" s="87" t="s">
        <v>299</v>
      </c>
      <c r="K63" s="87">
        <v>0</v>
      </c>
      <c r="L63" s="87">
        <v>114198</v>
      </c>
      <c r="M63" s="87">
        <f t="shared" si="14"/>
        <v>393</v>
      </c>
      <c r="N63" s="87">
        <f t="shared" si="15"/>
        <v>0</v>
      </c>
      <c r="O63" s="87">
        <v>0</v>
      </c>
      <c r="P63" s="87">
        <v>0</v>
      </c>
      <c r="Q63" s="87">
        <v>0</v>
      </c>
      <c r="R63" s="87">
        <v>0</v>
      </c>
      <c r="S63" s="87" t="s">
        <v>299</v>
      </c>
      <c r="T63" s="87">
        <v>0</v>
      </c>
      <c r="U63" s="87">
        <v>393</v>
      </c>
      <c r="V63" s="87">
        <f t="shared" si="16"/>
        <v>114591</v>
      </c>
      <c r="W63" s="87">
        <f t="shared" si="16"/>
        <v>0</v>
      </c>
      <c r="X63" s="87">
        <f t="shared" si="16"/>
        <v>0</v>
      </c>
      <c r="Y63" s="87">
        <f t="shared" si="16"/>
        <v>0</v>
      </c>
      <c r="Z63" s="87">
        <f t="shared" si="16"/>
        <v>0</v>
      </c>
      <c r="AA63" s="87">
        <f t="shared" si="16"/>
        <v>0</v>
      </c>
      <c r="AB63" s="87" t="s">
        <v>19</v>
      </c>
      <c r="AC63" s="87">
        <f t="shared" si="16"/>
        <v>0</v>
      </c>
      <c r="AD63" s="87">
        <f t="shared" si="16"/>
        <v>114591</v>
      </c>
    </row>
    <row r="64" spans="1:30" ht="13.5">
      <c r="A64" s="17" t="s">
        <v>88</v>
      </c>
      <c r="B64" s="76" t="s">
        <v>200</v>
      </c>
      <c r="C64" s="77" t="s">
        <v>201</v>
      </c>
      <c r="D64" s="87">
        <f t="shared" si="12"/>
        <v>168415</v>
      </c>
      <c r="E64" s="87">
        <f t="shared" si="13"/>
        <v>0</v>
      </c>
      <c r="F64" s="87">
        <v>0</v>
      </c>
      <c r="G64" s="87">
        <v>0</v>
      </c>
      <c r="H64" s="87">
        <v>0</v>
      </c>
      <c r="I64" s="87">
        <v>0</v>
      </c>
      <c r="J64" s="87" t="s">
        <v>299</v>
      </c>
      <c r="K64" s="87">
        <v>0</v>
      </c>
      <c r="L64" s="87">
        <v>168415</v>
      </c>
      <c r="M64" s="87">
        <f t="shared" si="14"/>
        <v>746</v>
      </c>
      <c r="N64" s="87">
        <f t="shared" si="15"/>
        <v>0</v>
      </c>
      <c r="O64" s="87">
        <v>0</v>
      </c>
      <c r="P64" s="87">
        <v>0</v>
      </c>
      <c r="Q64" s="87">
        <v>0</v>
      </c>
      <c r="R64" s="87">
        <v>0</v>
      </c>
      <c r="S64" s="87" t="s">
        <v>299</v>
      </c>
      <c r="T64" s="87">
        <v>0</v>
      </c>
      <c r="U64" s="87">
        <v>746</v>
      </c>
      <c r="V64" s="87">
        <f t="shared" si="16"/>
        <v>169161</v>
      </c>
      <c r="W64" s="87">
        <f t="shared" si="16"/>
        <v>0</v>
      </c>
      <c r="X64" s="87">
        <f t="shared" si="16"/>
        <v>0</v>
      </c>
      <c r="Y64" s="87">
        <f t="shared" si="16"/>
        <v>0</v>
      </c>
      <c r="Z64" s="87">
        <f t="shared" si="16"/>
        <v>0</v>
      </c>
      <c r="AA64" s="87">
        <f t="shared" si="16"/>
        <v>0</v>
      </c>
      <c r="AB64" s="87" t="s">
        <v>19</v>
      </c>
      <c r="AC64" s="87">
        <f t="shared" si="16"/>
        <v>0</v>
      </c>
      <c r="AD64" s="87">
        <f t="shared" si="16"/>
        <v>169161</v>
      </c>
    </row>
    <row r="65" spans="1:30" ht="13.5">
      <c r="A65" s="17" t="s">
        <v>88</v>
      </c>
      <c r="B65" s="76" t="s">
        <v>202</v>
      </c>
      <c r="C65" s="77" t="s">
        <v>203</v>
      </c>
      <c r="D65" s="87">
        <f t="shared" si="12"/>
        <v>199493</v>
      </c>
      <c r="E65" s="87">
        <f t="shared" si="13"/>
        <v>0</v>
      </c>
      <c r="F65" s="87">
        <v>0</v>
      </c>
      <c r="G65" s="87">
        <v>0</v>
      </c>
      <c r="H65" s="87">
        <v>0</v>
      </c>
      <c r="I65" s="87">
        <v>0</v>
      </c>
      <c r="J65" s="87" t="s">
        <v>299</v>
      </c>
      <c r="K65" s="87">
        <v>0</v>
      </c>
      <c r="L65" s="87">
        <v>199493</v>
      </c>
      <c r="M65" s="87">
        <f t="shared" si="14"/>
        <v>911</v>
      </c>
      <c r="N65" s="87">
        <f t="shared" si="15"/>
        <v>0</v>
      </c>
      <c r="O65" s="87">
        <v>0</v>
      </c>
      <c r="P65" s="87">
        <v>0</v>
      </c>
      <c r="Q65" s="87">
        <v>0</v>
      </c>
      <c r="R65" s="87">
        <v>0</v>
      </c>
      <c r="S65" s="87" t="s">
        <v>299</v>
      </c>
      <c r="T65" s="87">
        <v>0</v>
      </c>
      <c r="U65" s="87">
        <v>911</v>
      </c>
      <c r="V65" s="87">
        <f t="shared" si="16"/>
        <v>200404</v>
      </c>
      <c r="W65" s="87">
        <f t="shared" si="16"/>
        <v>0</v>
      </c>
      <c r="X65" s="87">
        <f t="shared" si="16"/>
        <v>0</v>
      </c>
      <c r="Y65" s="87">
        <f t="shared" si="16"/>
        <v>0</v>
      </c>
      <c r="Z65" s="87">
        <f t="shared" si="16"/>
        <v>0</v>
      </c>
      <c r="AA65" s="87">
        <f t="shared" si="16"/>
        <v>0</v>
      </c>
      <c r="AB65" s="87" t="s">
        <v>19</v>
      </c>
      <c r="AC65" s="87">
        <f t="shared" si="16"/>
        <v>0</v>
      </c>
      <c r="AD65" s="87">
        <f t="shared" si="16"/>
        <v>200404</v>
      </c>
    </row>
    <row r="66" spans="1:30" ht="13.5">
      <c r="A66" s="17" t="s">
        <v>88</v>
      </c>
      <c r="B66" s="76" t="s">
        <v>204</v>
      </c>
      <c r="C66" s="77" t="s">
        <v>205</v>
      </c>
      <c r="D66" s="87">
        <f t="shared" si="12"/>
        <v>168788</v>
      </c>
      <c r="E66" s="87">
        <f t="shared" si="13"/>
        <v>0</v>
      </c>
      <c r="F66" s="87">
        <v>0</v>
      </c>
      <c r="G66" s="87">
        <v>0</v>
      </c>
      <c r="H66" s="87">
        <v>0</v>
      </c>
      <c r="I66" s="87">
        <v>0</v>
      </c>
      <c r="J66" s="87" t="s">
        <v>299</v>
      </c>
      <c r="K66" s="87">
        <v>0</v>
      </c>
      <c r="L66" s="87">
        <v>168788</v>
      </c>
      <c r="M66" s="87">
        <f t="shared" si="14"/>
        <v>636</v>
      </c>
      <c r="N66" s="87">
        <f t="shared" si="15"/>
        <v>0</v>
      </c>
      <c r="O66" s="87">
        <v>0</v>
      </c>
      <c r="P66" s="87">
        <v>0</v>
      </c>
      <c r="Q66" s="87">
        <v>0</v>
      </c>
      <c r="R66" s="87">
        <v>0</v>
      </c>
      <c r="S66" s="87" t="s">
        <v>299</v>
      </c>
      <c r="T66" s="87">
        <v>0</v>
      </c>
      <c r="U66" s="87">
        <v>636</v>
      </c>
      <c r="V66" s="87">
        <f t="shared" si="16"/>
        <v>169424</v>
      </c>
      <c r="W66" s="87">
        <f t="shared" si="16"/>
        <v>0</v>
      </c>
      <c r="X66" s="87">
        <f t="shared" si="16"/>
        <v>0</v>
      </c>
      <c r="Y66" s="87">
        <f t="shared" si="16"/>
        <v>0</v>
      </c>
      <c r="Z66" s="87">
        <f t="shared" si="16"/>
        <v>0</v>
      </c>
      <c r="AA66" s="87">
        <f t="shared" si="16"/>
        <v>0</v>
      </c>
      <c r="AB66" s="87" t="s">
        <v>19</v>
      </c>
      <c r="AC66" s="87">
        <f t="shared" si="16"/>
        <v>0</v>
      </c>
      <c r="AD66" s="87">
        <f t="shared" si="16"/>
        <v>169424</v>
      </c>
    </row>
    <row r="67" spans="1:30" ht="13.5">
      <c r="A67" s="17" t="s">
        <v>88</v>
      </c>
      <c r="B67" s="76" t="s">
        <v>206</v>
      </c>
      <c r="C67" s="77" t="s">
        <v>207</v>
      </c>
      <c r="D67" s="87">
        <f t="shared" si="12"/>
        <v>69266</v>
      </c>
      <c r="E67" s="87">
        <f t="shared" si="13"/>
        <v>0</v>
      </c>
      <c r="F67" s="87">
        <v>0</v>
      </c>
      <c r="G67" s="87">
        <v>0</v>
      </c>
      <c r="H67" s="87">
        <v>0</v>
      </c>
      <c r="I67" s="87">
        <v>0</v>
      </c>
      <c r="J67" s="87" t="s">
        <v>299</v>
      </c>
      <c r="K67" s="87">
        <v>0</v>
      </c>
      <c r="L67" s="87">
        <v>69266</v>
      </c>
      <c r="M67" s="87">
        <f t="shared" si="14"/>
        <v>105</v>
      </c>
      <c r="N67" s="87">
        <f t="shared" si="15"/>
        <v>0</v>
      </c>
      <c r="O67" s="87">
        <v>0</v>
      </c>
      <c r="P67" s="87">
        <v>0</v>
      </c>
      <c r="Q67" s="87">
        <v>0</v>
      </c>
      <c r="R67" s="87">
        <v>0</v>
      </c>
      <c r="S67" s="87" t="s">
        <v>299</v>
      </c>
      <c r="T67" s="87">
        <v>0</v>
      </c>
      <c r="U67" s="87">
        <v>105</v>
      </c>
      <c r="V67" s="87">
        <f t="shared" si="16"/>
        <v>69371</v>
      </c>
      <c r="W67" s="87">
        <f t="shared" si="16"/>
        <v>0</v>
      </c>
      <c r="X67" s="87">
        <f t="shared" si="16"/>
        <v>0</v>
      </c>
      <c r="Y67" s="87">
        <f t="shared" si="16"/>
        <v>0</v>
      </c>
      <c r="Z67" s="87">
        <f t="shared" si="16"/>
        <v>0</v>
      </c>
      <c r="AA67" s="87">
        <f t="shared" si="16"/>
        <v>0</v>
      </c>
      <c r="AB67" s="87" t="s">
        <v>19</v>
      </c>
      <c r="AC67" s="87">
        <f t="shared" si="16"/>
        <v>0</v>
      </c>
      <c r="AD67" s="87">
        <f t="shared" si="16"/>
        <v>69371</v>
      </c>
    </row>
    <row r="68" spans="1:30" ht="13.5">
      <c r="A68" s="17" t="s">
        <v>88</v>
      </c>
      <c r="B68" s="76" t="s">
        <v>208</v>
      </c>
      <c r="C68" s="77" t="s">
        <v>209</v>
      </c>
      <c r="D68" s="87">
        <f t="shared" si="12"/>
        <v>32840</v>
      </c>
      <c r="E68" s="87">
        <f t="shared" si="13"/>
        <v>0</v>
      </c>
      <c r="F68" s="87">
        <v>0</v>
      </c>
      <c r="G68" s="87">
        <v>0</v>
      </c>
      <c r="H68" s="87">
        <v>0</v>
      </c>
      <c r="I68" s="87">
        <v>0</v>
      </c>
      <c r="J68" s="87" t="s">
        <v>299</v>
      </c>
      <c r="K68" s="87">
        <v>0</v>
      </c>
      <c r="L68" s="87">
        <v>32840</v>
      </c>
      <c r="M68" s="87">
        <f t="shared" si="14"/>
        <v>38</v>
      </c>
      <c r="N68" s="87">
        <f t="shared" si="15"/>
        <v>0</v>
      </c>
      <c r="O68" s="87">
        <v>0</v>
      </c>
      <c r="P68" s="87">
        <v>0</v>
      </c>
      <c r="Q68" s="87">
        <v>0</v>
      </c>
      <c r="R68" s="87">
        <v>0</v>
      </c>
      <c r="S68" s="87" t="s">
        <v>299</v>
      </c>
      <c r="T68" s="87">
        <v>0</v>
      </c>
      <c r="U68" s="87">
        <v>38</v>
      </c>
      <c r="V68" s="87">
        <f t="shared" si="16"/>
        <v>32878</v>
      </c>
      <c r="W68" s="87">
        <f t="shared" si="16"/>
        <v>0</v>
      </c>
      <c r="X68" s="87">
        <f t="shared" si="16"/>
        <v>0</v>
      </c>
      <c r="Y68" s="87">
        <f t="shared" si="16"/>
        <v>0</v>
      </c>
      <c r="Z68" s="87">
        <f t="shared" si="16"/>
        <v>0</v>
      </c>
      <c r="AA68" s="87">
        <f t="shared" si="16"/>
        <v>0</v>
      </c>
      <c r="AB68" s="87" t="s">
        <v>19</v>
      </c>
      <c r="AC68" s="87">
        <f t="shared" si="16"/>
        <v>0</v>
      </c>
      <c r="AD68" s="87">
        <f t="shared" si="16"/>
        <v>32878</v>
      </c>
    </row>
    <row r="69" spans="1:30" ht="13.5">
      <c r="A69" s="17" t="s">
        <v>88</v>
      </c>
      <c r="B69" s="76" t="s">
        <v>210</v>
      </c>
      <c r="C69" s="77" t="s">
        <v>211</v>
      </c>
      <c r="D69" s="87">
        <f t="shared" si="12"/>
        <v>59168</v>
      </c>
      <c r="E69" s="87">
        <f t="shared" si="13"/>
        <v>0</v>
      </c>
      <c r="F69" s="87">
        <v>0</v>
      </c>
      <c r="G69" s="87">
        <v>0</v>
      </c>
      <c r="H69" s="87">
        <v>0</v>
      </c>
      <c r="I69" s="87">
        <v>0</v>
      </c>
      <c r="J69" s="87" t="s">
        <v>299</v>
      </c>
      <c r="K69" s="87">
        <v>0</v>
      </c>
      <c r="L69" s="87">
        <v>59168</v>
      </c>
      <c r="M69" s="87">
        <f t="shared" si="14"/>
        <v>100</v>
      </c>
      <c r="N69" s="87">
        <f t="shared" si="15"/>
        <v>0</v>
      </c>
      <c r="O69" s="87">
        <v>0</v>
      </c>
      <c r="P69" s="87">
        <v>0</v>
      </c>
      <c r="Q69" s="87">
        <v>0</v>
      </c>
      <c r="R69" s="87">
        <v>0</v>
      </c>
      <c r="S69" s="87" t="s">
        <v>299</v>
      </c>
      <c r="T69" s="87">
        <v>0</v>
      </c>
      <c r="U69" s="87">
        <v>100</v>
      </c>
      <c r="V69" s="87">
        <f t="shared" si="16"/>
        <v>59268</v>
      </c>
      <c r="W69" s="87">
        <f t="shared" si="16"/>
        <v>0</v>
      </c>
      <c r="X69" s="87">
        <f t="shared" si="16"/>
        <v>0</v>
      </c>
      <c r="Y69" s="87">
        <f t="shared" si="16"/>
        <v>0</v>
      </c>
      <c r="Z69" s="87">
        <f t="shared" si="16"/>
        <v>0</v>
      </c>
      <c r="AA69" s="87">
        <f t="shared" si="16"/>
        <v>0</v>
      </c>
      <c r="AB69" s="87" t="s">
        <v>19</v>
      </c>
      <c r="AC69" s="87">
        <f t="shared" si="16"/>
        <v>0</v>
      </c>
      <c r="AD69" s="87">
        <f t="shared" si="16"/>
        <v>59268</v>
      </c>
    </row>
    <row r="70" spans="1:30" ht="13.5">
      <c r="A70" s="17" t="s">
        <v>88</v>
      </c>
      <c r="B70" s="76" t="s">
        <v>212</v>
      </c>
      <c r="C70" s="77" t="s">
        <v>213</v>
      </c>
      <c r="D70" s="87">
        <f t="shared" si="12"/>
        <v>67656</v>
      </c>
      <c r="E70" s="87">
        <f t="shared" si="13"/>
        <v>0</v>
      </c>
      <c r="F70" s="87">
        <v>0</v>
      </c>
      <c r="G70" s="87">
        <v>0</v>
      </c>
      <c r="H70" s="87">
        <v>0</v>
      </c>
      <c r="I70" s="87">
        <v>0</v>
      </c>
      <c r="J70" s="87" t="s">
        <v>299</v>
      </c>
      <c r="K70" s="87">
        <v>0</v>
      </c>
      <c r="L70" s="87">
        <v>67656</v>
      </c>
      <c r="M70" s="87">
        <f t="shared" si="14"/>
        <v>86819</v>
      </c>
      <c r="N70" s="87">
        <f t="shared" si="15"/>
        <v>51317</v>
      </c>
      <c r="O70" s="87">
        <v>0</v>
      </c>
      <c r="P70" s="87">
        <v>0</v>
      </c>
      <c r="Q70" s="87">
        <v>0</v>
      </c>
      <c r="R70" s="87">
        <v>41019</v>
      </c>
      <c r="S70" s="87" t="s">
        <v>299</v>
      </c>
      <c r="T70" s="87">
        <v>10298</v>
      </c>
      <c r="U70" s="87">
        <v>35502</v>
      </c>
      <c r="V70" s="87">
        <f t="shared" si="16"/>
        <v>154475</v>
      </c>
      <c r="W70" s="87">
        <f t="shared" si="16"/>
        <v>51317</v>
      </c>
      <c r="X70" s="87">
        <f t="shared" si="16"/>
        <v>0</v>
      </c>
      <c r="Y70" s="87">
        <f t="shared" si="16"/>
        <v>0</v>
      </c>
      <c r="Z70" s="87">
        <f t="shared" si="16"/>
        <v>0</v>
      </c>
      <c r="AA70" s="87">
        <f t="shared" si="16"/>
        <v>41019</v>
      </c>
      <c r="AB70" s="87" t="s">
        <v>19</v>
      </c>
      <c r="AC70" s="87">
        <f t="shared" si="16"/>
        <v>10298</v>
      </c>
      <c r="AD70" s="87">
        <f t="shared" si="16"/>
        <v>103158</v>
      </c>
    </row>
    <row r="71" spans="1:30" ht="13.5">
      <c r="A71" s="17" t="s">
        <v>88</v>
      </c>
      <c r="B71" s="76" t="s">
        <v>214</v>
      </c>
      <c r="C71" s="77" t="s">
        <v>215</v>
      </c>
      <c r="D71" s="87">
        <f t="shared" si="12"/>
        <v>40576</v>
      </c>
      <c r="E71" s="87">
        <f t="shared" si="13"/>
        <v>0</v>
      </c>
      <c r="F71" s="87">
        <v>0</v>
      </c>
      <c r="G71" s="87">
        <v>0</v>
      </c>
      <c r="H71" s="87">
        <v>0</v>
      </c>
      <c r="I71" s="87">
        <v>0</v>
      </c>
      <c r="J71" s="87" t="s">
        <v>299</v>
      </c>
      <c r="K71" s="87">
        <v>0</v>
      </c>
      <c r="L71" s="87">
        <v>40576</v>
      </c>
      <c r="M71" s="87">
        <f t="shared" si="14"/>
        <v>90</v>
      </c>
      <c r="N71" s="87">
        <f t="shared" si="15"/>
        <v>0</v>
      </c>
      <c r="O71" s="87">
        <v>0</v>
      </c>
      <c r="P71" s="87">
        <v>0</v>
      </c>
      <c r="Q71" s="87">
        <v>0</v>
      </c>
      <c r="R71" s="87">
        <v>0</v>
      </c>
      <c r="S71" s="87" t="s">
        <v>299</v>
      </c>
      <c r="T71" s="87">
        <v>0</v>
      </c>
      <c r="U71" s="87">
        <v>90</v>
      </c>
      <c r="V71" s="87">
        <f t="shared" si="16"/>
        <v>40666</v>
      </c>
      <c r="W71" s="87">
        <f t="shared" si="16"/>
        <v>0</v>
      </c>
      <c r="X71" s="87">
        <f t="shared" si="16"/>
        <v>0</v>
      </c>
      <c r="Y71" s="87">
        <f t="shared" si="16"/>
        <v>0</v>
      </c>
      <c r="Z71" s="87">
        <f t="shared" si="16"/>
        <v>0</v>
      </c>
      <c r="AA71" s="87">
        <f t="shared" si="16"/>
        <v>0</v>
      </c>
      <c r="AB71" s="87" t="s">
        <v>19</v>
      </c>
      <c r="AC71" s="87">
        <f t="shared" si="16"/>
        <v>0</v>
      </c>
      <c r="AD71" s="87">
        <f t="shared" si="16"/>
        <v>40666</v>
      </c>
    </row>
    <row r="72" spans="1:30" ht="13.5">
      <c r="A72" s="17" t="s">
        <v>88</v>
      </c>
      <c r="B72" s="76" t="s">
        <v>216</v>
      </c>
      <c r="C72" s="77" t="s">
        <v>217</v>
      </c>
      <c r="D72" s="87">
        <f t="shared" si="12"/>
        <v>55454</v>
      </c>
      <c r="E72" s="87">
        <f t="shared" si="13"/>
        <v>0</v>
      </c>
      <c r="F72" s="87">
        <v>0</v>
      </c>
      <c r="G72" s="87">
        <v>0</v>
      </c>
      <c r="H72" s="87">
        <v>0</v>
      </c>
      <c r="I72" s="87">
        <v>0</v>
      </c>
      <c r="J72" s="87" t="s">
        <v>299</v>
      </c>
      <c r="K72" s="87">
        <v>0</v>
      </c>
      <c r="L72" s="87">
        <v>55454</v>
      </c>
      <c r="M72" s="87">
        <f t="shared" si="14"/>
        <v>97</v>
      </c>
      <c r="N72" s="87">
        <f t="shared" si="15"/>
        <v>0</v>
      </c>
      <c r="O72" s="87">
        <v>0</v>
      </c>
      <c r="P72" s="87">
        <v>0</v>
      </c>
      <c r="Q72" s="87">
        <v>0</v>
      </c>
      <c r="R72" s="87">
        <v>0</v>
      </c>
      <c r="S72" s="87" t="s">
        <v>299</v>
      </c>
      <c r="T72" s="87">
        <v>0</v>
      </c>
      <c r="U72" s="87">
        <v>97</v>
      </c>
      <c r="V72" s="87">
        <f t="shared" si="16"/>
        <v>55551</v>
      </c>
      <c r="W72" s="87">
        <f t="shared" si="16"/>
        <v>0</v>
      </c>
      <c r="X72" s="87">
        <f t="shared" si="16"/>
        <v>0</v>
      </c>
      <c r="Y72" s="87">
        <f t="shared" si="16"/>
        <v>0</v>
      </c>
      <c r="Z72" s="87">
        <f t="shared" si="16"/>
        <v>0</v>
      </c>
      <c r="AA72" s="87">
        <f t="shared" si="16"/>
        <v>0</v>
      </c>
      <c r="AB72" s="87" t="s">
        <v>19</v>
      </c>
      <c r="AC72" s="87">
        <f t="shared" si="16"/>
        <v>0</v>
      </c>
      <c r="AD72" s="87">
        <f t="shared" si="16"/>
        <v>55551</v>
      </c>
    </row>
    <row r="73" spans="1:30" ht="13.5">
      <c r="A73" s="17" t="s">
        <v>88</v>
      </c>
      <c r="B73" s="76" t="s">
        <v>218</v>
      </c>
      <c r="C73" s="77" t="s">
        <v>219</v>
      </c>
      <c r="D73" s="87">
        <f t="shared" si="12"/>
        <v>102467</v>
      </c>
      <c r="E73" s="87">
        <f t="shared" si="13"/>
        <v>17044</v>
      </c>
      <c r="F73" s="87">
        <v>0</v>
      </c>
      <c r="G73" s="87">
        <v>0</v>
      </c>
      <c r="H73" s="87">
        <v>0</v>
      </c>
      <c r="I73" s="87">
        <v>14576</v>
      </c>
      <c r="J73" s="87" t="s">
        <v>299</v>
      </c>
      <c r="K73" s="87">
        <v>2468</v>
      </c>
      <c r="L73" s="87">
        <v>85423</v>
      </c>
      <c r="M73" s="87">
        <f t="shared" si="14"/>
        <v>21076</v>
      </c>
      <c r="N73" s="87">
        <f t="shared" si="15"/>
        <v>0</v>
      </c>
      <c r="O73" s="87">
        <v>0</v>
      </c>
      <c r="P73" s="87">
        <v>0</v>
      </c>
      <c r="Q73" s="87">
        <v>0</v>
      </c>
      <c r="R73" s="87">
        <v>0</v>
      </c>
      <c r="S73" s="87" t="s">
        <v>299</v>
      </c>
      <c r="T73" s="87">
        <v>0</v>
      </c>
      <c r="U73" s="87">
        <v>21076</v>
      </c>
      <c r="V73" s="87">
        <f t="shared" si="16"/>
        <v>123543</v>
      </c>
      <c r="W73" s="87">
        <f t="shared" si="16"/>
        <v>17044</v>
      </c>
      <c r="X73" s="87">
        <f t="shared" si="16"/>
        <v>0</v>
      </c>
      <c r="Y73" s="87">
        <f t="shared" si="16"/>
        <v>0</v>
      </c>
      <c r="Z73" s="87">
        <f t="shared" si="16"/>
        <v>0</v>
      </c>
      <c r="AA73" s="87">
        <f t="shared" si="16"/>
        <v>14576</v>
      </c>
      <c r="AB73" s="87" t="s">
        <v>19</v>
      </c>
      <c r="AC73" s="87">
        <f t="shared" si="16"/>
        <v>2468</v>
      </c>
      <c r="AD73" s="87">
        <f t="shared" si="16"/>
        <v>106499</v>
      </c>
    </row>
    <row r="74" spans="1:30" ht="13.5">
      <c r="A74" s="17" t="s">
        <v>88</v>
      </c>
      <c r="B74" s="76" t="s">
        <v>220</v>
      </c>
      <c r="C74" s="77" t="s">
        <v>221</v>
      </c>
      <c r="D74" s="87">
        <f t="shared" si="12"/>
        <v>54920</v>
      </c>
      <c r="E74" s="87">
        <f t="shared" si="13"/>
        <v>0</v>
      </c>
      <c r="F74" s="87">
        <v>0</v>
      </c>
      <c r="G74" s="87">
        <v>0</v>
      </c>
      <c r="H74" s="87">
        <v>0</v>
      </c>
      <c r="I74" s="87">
        <v>0</v>
      </c>
      <c r="J74" s="87" t="s">
        <v>299</v>
      </c>
      <c r="K74" s="87">
        <v>0</v>
      </c>
      <c r="L74" s="87">
        <v>54920</v>
      </c>
      <c r="M74" s="87">
        <f t="shared" si="14"/>
        <v>15916</v>
      </c>
      <c r="N74" s="87">
        <f t="shared" si="15"/>
        <v>0</v>
      </c>
      <c r="O74" s="87">
        <v>0</v>
      </c>
      <c r="P74" s="87">
        <v>0</v>
      </c>
      <c r="Q74" s="87">
        <v>0</v>
      </c>
      <c r="R74" s="87">
        <v>0</v>
      </c>
      <c r="S74" s="87" t="s">
        <v>299</v>
      </c>
      <c r="T74" s="87">
        <v>0</v>
      </c>
      <c r="U74" s="87">
        <v>15916</v>
      </c>
      <c r="V74" s="87">
        <f t="shared" si="16"/>
        <v>70836</v>
      </c>
      <c r="W74" s="87">
        <f t="shared" si="16"/>
        <v>0</v>
      </c>
      <c r="X74" s="87">
        <f t="shared" si="16"/>
        <v>0</v>
      </c>
      <c r="Y74" s="87">
        <f t="shared" si="16"/>
        <v>0</v>
      </c>
      <c r="Z74" s="87">
        <f t="shared" si="16"/>
        <v>0</v>
      </c>
      <c r="AA74" s="87">
        <f t="shared" si="16"/>
        <v>0</v>
      </c>
      <c r="AB74" s="87" t="s">
        <v>19</v>
      </c>
      <c r="AC74" s="87">
        <f aca="true" t="shared" si="17" ref="V74:AD89">K74+T74</f>
        <v>0</v>
      </c>
      <c r="AD74" s="87">
        <f t="shared" si="17"/>
        <v>70836</v>
      </c>
    </row>
    <row r="75" spans="1:30" ht="13.5">
      <c r="A75" s="17" t="s">
        <v>88</v>
      </c>
      <c r="B75" s="76" t="s">
        <v>222</v>
      </c>
      <c r="C75" s="77" t="s">
        <v>223</v>
      </c>
      <c r="D75" s="87">
        <f t="shared" si="12"/>
        <v>477455</v>
      </c>
      <c r="E75" s="87">
        <f t="shared" si="13"/>
        <v>363432</v>
      </c>
      <c r="F75" s="87">
        <v>50898</v>
      </c>
      <c r="G75" s="87">
        <v>10067</v>
      </c>
      <c r="H75" s="87">
        <v>245400</v>
      </c>
      <c r="I75" s="87">
        <v>11930</v>
      </c>
      <c r="J75" s="87" t="s">
        <v>299</v>
      </c>
      <c r="K75" s="87">
        <v>45137</v>
      </c>
      <c r="L75" s="87">
        <v>114023</v>
      </c>
      <c r="M75" s="87">
        <f t="shared" si="14"/>
        <v>18787</v>
      </c>
      <c r="N75" s="87">
        <f t="shared" si="15"/>
        <v>0</v>
      </c>
      <c r="O75" s="87">
        <v>0</v>
      </c>
      <c r="P75" s="87">
        <v>0</v>
      </c>
      <c r="Q75" s="87">
        <v>0</v>
      </c>
      <c r="R75" s="87">
        <v>0</v>
      </c>
      <c r="S75" s="87" t="s">
        <v>299</v>
      </c>
      <c r="T75" s="87">
        <v>0</v>
      </c>
      <c r="U75" s="87">
        <v>18787</v>
      </c>
      <c r="V75" s="87">
        <f t="shared" si="17"/>
        <v>496242</v>
      </c>
      <c r="W75" s="87">
        <f t="shared" si="17"/>
        <v>363432</v>
      </c>
      <c r="X75" s="87">
        <f t="shared" si="17"/>
        <v>50898</v>
      </c>
      <c r="Y75" s="87">
        <f t="shared" si="17"/>
        <v>10067</v>
      </c>
      <c r="Z75" s="87">
        <f t="shared" si="17"/>
        <v>245400</v>
      </c>
      <c r="AA75" s="87">
        <f t="shared" si="17"/>
        <v>11930</v>
      </c>
      <c r="AB75" s="87" t="s">
        <v>19</v>
      </c>
      <c r="AC75" s="87">
        <f t="shared" si="17"/>
        <v>45137</v>
      </c>
      <c r="AD75" s="87">
        <f t="shared" si="17"/>
        <v>132810</v>
      </c>
    </row>
    <row r="76" spans="1:30" ht="13.5">
      <c r="A76" s="17" t="s">
        <v>88</v>
      </c>
      <c r="B76" s="76" t="s">
        <v>224</v>
      </c>
      <c r="C76" s="77" t="s">
        <v>225</v>
      </c>
      <c r="D76" s="87">
        <f t="shared" si="12"/>
        <v>213951</v>
      </c>
      <c r="E76" s="87">
        <f t="shared" si="13"/>
        <v>28627</v>
      </c>
      <c r="F76" s="87">
        <v>0</v>
      </c>
      <c r="G76" s="87">
        <v>0</v>
      </c>
      <c r="H76" s="87">
        <v>0</v>
      </c>
      <c r="I76" s="87">
        <v>26147</v>
      </c>
      <c r="J76" s="87" t="s">
        <v>299</v>
      </c>
      <c r="K76" s="87">
        <v>2480</v>
      </c>
      <c r="L76" s="87">
        <v>185324</v>
      </c>
      <c r="M76" s="87">
        <f t="shared" si="14"/>
        <v>33853</v>
      </c>
      <c r="N76" s="87">
        <f t="shared" si="15"/>
        <v>0</v>
      </c>
      <c r="O76" s="87">
        <v>0</v>
      </c>
      <c r="P76" s="87">
        <v>0</v>
      </c>
      <c r="Q76" s="87">
        <v>0</v>
      </c>
      <c r="R76" s="87">
        <v>0</v>
      </c>
      <c r="S76" s="87" t="s">
        <v>299</v>
      </c>
      <c r="T76" s="87">
        <v>0</v>
      </c>
      <c r="U76" s="87">
        <v>33853</v>
      </c>
      <c r="V76" s="87">
        <f t="shared" si="17"/>
        <v>247804</v>
      </c>
      <c r="W76" s="87">
        <f t="shared" si="17"/>
        <v>28627</v>
      </c>
      <c r="X76" s="87">
        <f t="shared" si="17"/>
        <v>0</v>
      </c>
      <c r="Y76" s="87">
        <f t="shared" si="17"/>
        <v>0</v>
      </c>
      <c r="Z76" s="87">
        <f t="shared" si="17"/>
        <v>0</v>
      </c>
      <c r="AA76" s="87">
        <f t="shared" si="17"/>
        <v>26147</v>
      </c>
      <c r="AB76" s="87" t="s">
        <v>19</v>
      </c>
      <c r="AC76" s="87">
        <f t="shared" si="17"/>
        <v>2480</v>
      </c>
      <c r="AD76" s="87">
        <f t="shared" si="17"/>
        <v>219177</v>
      </c>
    </row>
    <row r="77" spans="1:30" ht="13.5">
      <c r="A77" s="17" t="s">
        <v>88</v>
      </c>
      <c r="B77" s="76" t="s">
        <v>226</v>
      </c>
      <c r="C77" s="77" t="s">
        <v>227</v>
      </c>
      <c r="D77" s="87">
        <f t="shared" si="12"/>
        <v>127798</v>
      </c>
      <c r="E77" s="87">
        <f t="shared" si="13"/>
        <v>0</v>
      </c>
      <c r="F77" s="87">
        <v>0</v>
      </c>
      <c r="G77" s="87">
        <v>0</v>
      </c>
      <c r="H77" s="87">
        <v>0</v>
      </c>
      <c r="I77" s="87">
        <v>0</v>
      </c>
      <c r="J77" s="87" t="s">
        <v>299</v>
      </c>
      <c r="K77" s="87">
        <v>0</v>
      </c>
      <c r="L77" s="87">
        <v>127798</v>
      </c>
      <c r="M77" s="87">
        <f t="shared" si="14"/>
        <v>0</v>
      </c>
      <c r="N77" s="87">
        <f t="shared" si="15"/>
        <v>0</v>
      </c>
      <c r="O77" s="87">
        <v>0</v>
      </c>
      <c r="P77" s="87">
        <v>0</v>
      </c>
      <c r="Q77" s="87">
        <v>0</v>
      </c>
      <c r="R77" s="87">
        <v>0</v>
      </c>
      <c r="S77" s="87" t="s">
        <v>299</v>
      </c>
      <c r="T77" s="87">
        <v>0</v>
      </c>
      <c r="U77" s="87">
        <v>0</v>
      </c>
      <c r="V77" s="87">
        <f t="shared" si="17"/>
        <v>127798</v>
      </c>
      <c r="W77" s="87">
        <f t="shared" si="17"/>
        <v>0</v>
      </c>
      <c r="X77" s="87">
        <f t="shared" si="17"/>
        <v>0</v>
      </c>
      <c r="Y77" s="87">
        <f t="shared" si="17"/>
        <v>0</v>
      </c>
      <c r="Z77" s="87">
        <f t="shared" si="17"/>
        <v>0</v>
      </c>
      <c r="AA77" s="87">
        <f t="shared" si="17"/>
        <v>0</v>
      </c>
      <c r="AB77" s="87" t="s">
        <v>19</v>
      </c>
      <c r="AC77" s="87">
        <f t="shared" si="17"/>
        <v>0</v>
      </c>
      <c r="AD77" s="87">
        <f t="shared" si="17"/>
        <v>127798</v>
      </c>
    </row>
    <row r="78" spans="1:30" ht="13.5">
      <c r="A78" s="17" t="s">
        <v>88</v>
      </c>
      <c r="B78" s="76" t="s">
        <v>228</v>
      </c>
      <c r="C78" s="77" t="s">
        <v>229</v>
      </c>
      <c r="D78" s="87">
        <f t="shared" si="12"/>
        <v>85761</v>
      </c>
      <c r="E78" s="87">
        <f t="shared" si="13"/>
        <v>0</v>
      </c>
      <c r="F78" s="87">
        <v>0</v>
      </c>
      <c r="G78" s="87">
        <v>0</v>
      </c>
      <c r="H78" s="87">
        <v>0</v>
      </c>
      <c r="I78" s="87">
        <v>0</v>
      </c>
      <c r="J78" s="87" t="s">
        <v>299</v>
      </c>
      <c r="K78" s="87">
        <v>0</v>
      </c>
      <c r="L78" s="87">
        <v>85761</v>
      </c>
      <c r="M78" s="87">
        <f t="shared" si="14"/>
        <v>25950</v>
      </c>
      <c r="N78" s="87">
        <f t="shared" si="15"/>
        <v>0</v>
      </c>
      <c r="O78" s="87">
        <v>0</v>
      </c>
      <c r="P78" s="87">
        <v>0</v>
      </c>
      <c r="Q78" s="87">
        <v>0</v>
      </c>
      <c r="R78" s="87">
        <v>0</v>
      </c>
      <c r="S78" s="87" t="s">
        <v>299</v>
      </c>
      <c r="T78" s="87">
        <v>0</v>
      </c>
      <c r="U78" s="87">
        <v>25950</v>
      </c>
      <c r="V78" s="87">
        <f t="shared" si="17"/>
        <v>111711</v>
      </c>
      <c r="W78" s="87">
        <f t="shared" si="17"/>
        <v>0</v>
      </c>
      <c r="X78" s="87">
        <f t="shared" si="17"/>
        <v>0</v>
      </c>
      <c r="Y78" s="87">
        <f t="shared" si="17"/>
        <v>0</v>
      </c>
      <c r="Z78" s="87">
        <f t="shared" si="17"/>
        <v>0</v>
      </c>
      <c r="AA78" s="87">
        <f t="shared" si="17"/>
        <v>0</v>
      </c>
      <c r="AB78" s="87" t="s">
        <v>19</v>
      </c>
      <c r="AC78" s="87">
        <f t="shared" si="17"/>
        <v>0</v>
      </c>
      <c r="AD78" s="87">
        <f t="shared" si="17"/>
        <v>111711</v>
      </c>
    </row>
    <row r="79" spans="1:30" ht="13.5">
      <c r="A79" s="17" t="s">
        <v>88</v>
      </c>
      <c r="B79" s="76" t="s">
        <v>230</v>
      </c>
      <c r="C79" s="77" t="s">
        <v>231</v>
      </c>
      <c r="D79" s="87">
        <f t="shared" si="12"/>
        <v>85796</v>
      </c>
      <c r="E79" s="87">
        <f t="shared" si="13"/>
        <v>0</v>
      </c>
      <c r="F79" s="87">
        <v>0</v>
      </c>
      <c r="G79" s="87">
        <v>0</v>
      </c>
      <c r="H79" s="87">
        <v>0</v>
      </c>
      <c r="I79" s="87">
        <v>0</v>
      </c>
      <c r="J79" s="87" t="s">
        <v>299</v>
      </c>
      <c r="K79" s="87">
        <v>0</v>
      </c>
      <c r="L79" s="87">
        <v>85796</v>
      </c>
      <c r="M79" s="87">
        <f t="shared" si="14"/>
        <v>25950</v>
      </c>
      <c r="N79" s="87">
        <f t="shared" si="15"/>
        <v>0</v>
      </c>
      <c r="O79" s="87">
        <v>0</v>
      </c>
      <c r="P79" s="87">
        <v>0</v>
      </c>
      <c r="Q79" s="87">
        <v>0</v>
      </c>
      <c r="R79" s="87">
        <v>0</v>
      </c>
      <c r="S79" s="87" t="s">
        <v>299</v>
      </c>
      <c r="T79" s="87">
        <v>0</v>
      </c>
      <c r="U79" s="87">
        <v>25950</v>
      </c>
      <c r="V79" s="87">
        <f t="shared" si="17"/>
        <v>111746</v>
      </c>
      <c r="W79" s="87">
        <f t="shared" si="17"/>
        <v>0</v>
      </c>
      <c r="X79" s="87">
        <f t="shared" si="17"/>
        <v>0</v>
      </c>
      <c r="Y79" s="87">
        <f t="shared" si="17"/>
        <v>0</v>
      </c>
      <c r="Z79" s="87">
        <f t="shared" si="17"/>
        <v>0</v>
      </c>
      <c r="AA79" s="87">
        <f t="shared" si="17"/>
        <v>0</v>
      </c>
      <c r="AB79" s="87" t="s">
        <v>19</v>
      </c>
      <c r="AC79" s="87">
        <f t="shared" si="17"/>
        <v>0</v>
      </c>
      <c r="AD79" s="87">
        <f t="shared" si="17"/>
        <v>111746</v>
      </c>
    </row>
    <row r="80" spans="1:30" ht="13.5">
      <c r="A80" s="17" t="s">
        <v>88</v>
      </c>
      <c r="B80" s="76" t="s">
        <v>232</v>
      </c>
      <c r="C80" s="77" t="s">
        <v>233</v>
      </c>
      <c r="D80" s="87">
        <f t="shared" si="12"/>
        <v>130692</v>
      </c>
      <c r="E80" s="87">
        <f t="shared" si="13"/>
        <v>0</v>
      </c>
      <c r="F80" s="87">
        <v>0</v>
      </c>
      <c r="G80" s="87">
        <v>0</v>
      </c>
      <c r="H80" s="87">
        <v>0</v>
      </c>
      <c r="I80" s="87">
        <v>0</v>
      </c>
      <c r="J80" s="87" t="s">
        <v>299</v>
      </c>
      <c r="K80" s="87">
        <v>0</v>
      </c>
      <c r="L80" s="87">
        <v>130692</v>
      </c>
      <c r="M80" s="87">
        <f t="shared" si="14"/>
        <v>39622</v>
      </c>
      <c r="N80" s="87">
        <f t="shared" si="15"/>
        <v>0</v>
      </c>
      <c r="O80" s="87">
        <v>0</v>
      </c>
      <c r="P80" s="87">
        <v>0</v>
      </c>
      <c r="Q80" s="87">
        <v>0</v>
      </c>
      <c r="R80" s="87">
        <v>0</v>
      </c>
      <c r="S80" s="87" t="s">
        <v>299</v>
      </c>
      <c r="T80" s="87">
        <v>0</v>
      </c>
      <c r="U80" s="87">
        <v>39622</v>
      </c>
      <c r="V80" s="87">
        <f t="shared" si="17"/>
        <v>170314</v>
      </c>
      <c r="W80" s="87">
        <f t="shared" si="17"/>
        <v>0</v>
      </c>
      <c r="X80" s="87">
        <f t="shared" si="17"/>
        <v>0</v>
      </c>
      <c r="Y80" s="87">
        <f t="shared" si="17"/>
        <v>0</v>
      </c>
      <c r="Z80" s="87">
        <f t="shared" si="17"/>
        <v>0</v>
      </c>
      <c r="AA80" s="87">
        <f t="shared" si="17"/>
        <v>0</v>
      </c>
      <c r="AB80" s="87" t="s">
        <v>19</v>
      </c>
      <c r="AC80" s="87">
        <f t="shared" si="17"/>
        <v>0</v>
      </c>
      <c r="AD80" s="87">
        <f t="shared" si="17"/>
        <v>170314</v>
      </c>
    </row>
    <row r="81" spans="1:30" ht="13.5">
      <c r="A81" s="17" t="s">
        <v>88</v>
      </c>
      <c r="B81" s="76" t="s">
        <v>234</v>
      </c>
      <c r="C81" s="77" t="s">
        <v>235</v>
      </c>
      <c r="D81" s="87">
        <f t="shared" si="12"/>
        <v>66495</v>
      </c>
      <c r="E81" s="87">
        <f t="shared" si="13"/>
        <v>0</v>
      </c>
      <c r="F81" s="87">
        <v>0</v>
      </c>
      <c r="G81" s="87">
        <v>0</v>
      </c>
      <c r="H81" s="87">
        <v>0</v>
      </c>
      <c r="I81" s="87">
        <v>0</v>
      </c>
      <c r="J81" s="87" t="s">
        <v>299</v>
      </c>
      <c r="K81" s="87">
        <v>0</v>
      </c>
      <c r="L81" s="87">
        <v>66495</v>
      </c>
      <c r="M81" s="87">
        <f t="shared" si="14"/>
        <v>20090</v>
      </c>
      <c r="N81" s="87">
        <f t="shared" si="15"/>
        <v>0</v>
      </c>
      <c r="O81" s="87">
        <v>0</v>
      </c>
      <c r="P81" s="87">
        <v>0</v>
      </c>
      <c r="Q81" s="87">
        <v>0</v>
      </c>
      <c r="R81" s="87">
        <v>0</v>
      </c>
      <c r="S81" s="87" t="s">
        <v>299</v>
      </c>
      <c r="T81" s="87">
        <v>0</v>
      </c>
      <c r="U81" s="87">
        <v>20090</v>
      </c>
      <c r="V81" s="87">
        <f t="shared" si="17"/>
        <v>86585</v>
      </c>
      <c r="W81" s="87">
        <f t="shared" si="17"/>
        <v>0</v>
      </c>
      <c r="X81" s="87">
        <f t="shared" si="17"/>
        <v>0</v>
      </c>
      <c r="Y81" s="87">
        <f t="shared" si="17"/>
        <v>0</v>
      </c>
      <c r="Z81" s="87">
        <f t="shared" si="17"/>
        <v>0</v>
      </c>
      <c r="AA81" s="87">
        <f t="shared" si="17"/>
        <v>0</v>
      </c>
      <c r="AB81" s="87" t="s">
        <v>19</v>
      </c>
      <c r="AC81" s="87">
        <f t="shared" si="17"/>
        <v>0</v>
      </c>
      <c r="AD81" s="87">
        <f t="shared" si="17"/>
        <v>86585</v>
      </c>
    </row>
    <row r="82" spans="1:30" ht="13.5">
      <c r="A82" s="17" t="s">
        <v>88</v>
      </c>
      <c r="B82" s="76" t="s">
        <v>236</v>
      </c>
      <c r="C82" s="77" t="s">
        <v>237</v>
      </c>
      <c r="D82" s="87">
        <f t="shared" si="12"/>
        <v>151116</v>
      </c>
      <c r="E82" s="87">
        <f t="shared" si="13"/>
        <v>18393</v>
      </c>
      <c r="F82" s="87">
        <v>0</v>
      </c>
      <c r="G82" s="87">
        <v>0</v>
      </c>
      <c r="H82" s="87">
        <v>0</v>
      </c>
      <c r="I82" s="87">
        <v>18357</v>
      </c>
      <c r="J82" s="87" t="s">
        <v>299</v>
      </c>
      <c r="K82" s="87">
        <v>36</v>
      </c>
      <c r="L82" s="87">
        <v>132723</v>
      </c>
      <c r="M82" s="87">
        <f t="shared" si="14"/>
        <v>41400</v>
      </c>
      <c r="N82" s="87">
        <f t="shared" si="15"/>
        <v>18</v>
      </c>
      <c r="O82" s="87">
        <v>0</v>
      </c>
      <c r="P82" s="87">
        <v>0</v>
      </c>
      <c r="Q82" s="87">
        <v>0</v>
      </c>
      <c r="R82" s="87">
        <v>0</v>
      </c>
      <c r="S82" s="87" t="s">
        <v>299</v>
      </c>
      <c r="T82" s="87">
        <v>18</v>
      </c>
      <c r="U82" s="87">
        <v>41382</v>
      </c>
      <c r="V82" s="87">
        <f t="shared" si="17"/>
        <v>192516</v>
      </c>
      <c r="W82" s="87">
        <f t="shared" si="17"/>
        <v>18411</v>
      </c>
      <c r="X82" s="87">
        <f t="shared" si="17"/>
        <v>0</v>
      </c>
      <c r="Y82" s="87">
        <f t="shared" si="17"/>
        <v>0</v>
      </c>
      <c r="Z82" s="87">
        <f t="shared" si="17"/>
        <v>0</v>
      </c>
      <c r="AA82" s="87">
        <f t="shared" si="17"/>
        <v>18357</v>
      </c>
      <c r="AB82" s="87" t="s">
        <v>19</v>
      </c>
      <c r="AC82" s="87">
        <f t="shared" si="17"/>
        <v>54</v>
      </c>
      <c r="AD82" s="87">
        <f t="shared" si="17"/>
        <v>174105</v>
      </c>
    </row>
    <row r="83" spans="1:30" ht="13.5">
      <c r="A83" s="17" t="s">
        <v>88</v>
      </c>
      <c r="B83" s="76" t="s">
        <v>238</v>
      </c>
      <c r="C83" s="77" t="s">
        <v>239</v>
      </c>
      <c r="D83" s="87">
        <f t="shared" si="12"/>
        <v>229921</v>
      </c>
      <c r="E83" s="87">
        <f t="shared" si="13"/>
        <v>39262</v>
      </c>
      <c r="F83" s="87">
        <v>0</v>
      </c>
      <c r="G83" s="87">
        <v>0</v>
      </c>
      <c r="H83" s="87">
        <v>0</v>
      </c>
      <c r="I83" s="87">
        <v>22035</v>
      </c>
      <c r="J83" s="87" t="s">
        <v>299</v>
      </c>
      <c r="K83" s="87">
        <v>17227</v>
      </c>
      <c r="L83" s="87">
        <v>190659</v>
      </c>
      <c r="M83" s="87">
        <f t="shared" si="14"/>
        <v>55200</v>
      </c>
      <c r="N83" s="87">
        <f t="shared" si="15"/>
        <v>0</v>
      </c>
      <c r="O83" s="87">
        <v>0</v>
      </c>
      <c r="P83" s="87">
        <v>0</v>
      </c>
      <c r="Q83" s="87">
        <v>0</v>
      </c>
      <c r="R83" s="87">
        <v>0</v>
      </c>
      <c r="S83" s="87" t="s">
        <v>299</v>
      </c>
      <c r="T83" s="87">
        <v>0</v>
      </c>
      <c r="U83" s="87">
        <v>55200</v>
      </c>
      <c r="V83" s="87">
        <f t="shared" si="17"/>
        <v>285121</v>
      </c>
      <c r="W83" s="87">
        <f t="shared" si="17"/>
        <v>39262</v>
      </c>
      <c r="X83" s="87">
        <f t="shared" si="17"/>
        <v>0</v>
      </c>
      <c r="Y83" s="87">
        <f t="shared" si="17"/>
        <v>0</v>
      </c>
      <c r="Z83" s="87">
        <f t="shared" si="17"/>
        <v>0</v>
      </c>
      <c r="AA83" s="87">
        <f t="shared" si="17"/>
        <v>22035</v>
      </c>
      <c r="AB83" s="87" t="s">
        <v>19</v>
      </c>
      <c r="AC83" s="87">
        <f t="shared" si="17"/>
        <v>17227</v>
      </c>
      <c r="AD83" s="87">
        <f t="shared" si="17"/>
        <v>245859</v>
      </c>
    </row>
    <row r="84" spans="1:30" ht="13.5">
      <c r="A84" s="17" t="s">
        <v>88</v>
      </c>
      <c r="B84" s="76" t="s">
        <v>240</v>
      </c>
      <c r="C84" s="77" t="s">
        <v>241</v>
      </c>
      <c r="D84" s="87">
        <f t="shared" si="12"/>
        <v>46142</v>
      </c>
      <c r="E84" s="87">
        <f t="shared" si="13"/>
        <v>2443</v>
      </c>
      <c r="F84" s="87">
        <v>0</v>
      </c>
      <c r="G84" s="87">
        <v>0</v>
      </c>
      <c r="H84" s="87">
        <v>0</v>
      </c>
      <c r="I84" s="87">
        <v>2392</v>
      </c>
      <c r="J84" s="87" t="s">
        <v>299</v>
      </c>
      <c r="K84" s="87">
        <v>51</v>
      </c>
      <c r="L84" s="87">
        <v>43699</v>
      </c>
      <c r="M84" s="87">
        <f t="shared" si="14"/>
        <v>20588</v>
      </c>
      <c r="N84" s="87">
        <f t="shared" si="15"/>
        <v>0</v>
      </c>
      <c r="O84" s="87">
        <v>0</v>
      </c>
      <c r="P84" s="87">
        <v>0</v>
      </c>
      <c r="Q84" s="87">
        <v>0</v>
      </c>
      <c r="R84" s="87">
        <v>0</v>
      </c>
      <c r="S84" s="87" t="s">
        <v>299</v>
      </c>
      <c r="T84" s="87">
        <v>0</v>
      </c>
      <c r="U84" s="87">
        <v>20588</v>
      </c>
      <c r="V84" s="87">
        <f t="shared" si="17"/>
        <v>66730</v>
      </c>
      <c r="W84" s="87">
        <f t="shared" si="17"/>
        <v>2443</v>
      </c>
      <c r="X84" s="87">
        <f t="shared" si="17"/>
        <v>0</v>
      </c>
      <c r="Y84" s="87">
        <f t="shared" si="17"/>
        <v>0</v>
      </c>
      <c r="Z84" s="87">
        <f t="shared" si="17"/>
        <v>0</v>
      </c>
      <c r="AA84" s="87">
        <f t="shared" si="17"/>
        <v>2392</v>
      </c>
      <c r="AB84" s="87" t="s">
        <v>19</v>
      </c>
      <c r="AC84" s="87">
        <f t="shared" si="17"/>
        <v>51</v>
      </c>
      <c r="AD84" s="87">
        <f t="shared" si="17"/>
        <v>64287</v>
      </c>
    </row>
    <row r="85" spans="1:30" ht="13.5">
      <c r="A85" s="17" t="s">
        <v>88</v>
      </c>
      <c r="B85" s="76" t="s">
        <v>242</v>
      </c>
      <c r="C85" s="77" t="s">
        <v>243</v>
      </c>
      <c r="D85" s="87">
        <f t="shared" si="12"/>
        <v>69144</v>
      </c>
      <c r="E85" s="87">
        <f t="shared" si="13"/>
        <v>0</v>
      </c>
      <c r="F85" s="87">
        <v>0</v>
      </c>
      <c r="G85" s="87">
        <v>0</v>
      </c>
      <c r="H85" s="87">
        <v>0</v>
      </c>
      <c r="I85" s="87">
        <v>0</v>
      </c>
      <c r="J85" s="87" t="s">
        <v>299</v>
      </c>
      <c r="K85" s="87">
        <v>0</v>
      </c>
      <c r="L85" s="87">
        <v>69144</v>
      </c>
      <c r="M85" s="87">
        <f t="shared" si="14"/>
        <v>27600</v>
      </c>
      <c r="N85" s="87">
        <f t="shared" si="15"/>
        <v>0</v>
      </c>
      <c r="O85" s="87">
        <v>0</v>
      </c>
      <c r="P85" s="87">
        <v>0</v>
      </c>
      <c r="Q85" s="87">
        <v>0</v>
      </c>
      <c r="R85" s="87">
        <v>0</v>
      </c>
      <c r="S85" s="87" t="s">
        <v>299</v>
      </c>
      <c r="T85" s="87">
        <v>0</v>
      </c>
      <c r="U85" s="87">
        <v>27600</v>
      </c>
      <c r="V85" s="87">
        <f t="shared" si="17"/>
        <v>96744</v>
      </c>
      <c r="W85" s="87">
        <f t="shared" si="17"/>
        <v>0</v>
      </c>
      <c r="X85" s="87">
        <f t="shared" si="17"/>
        <v>0</v>
      </c>
      <c r="Y85" s="87">
        <f t="shared" si="17"/>
        <v>0</v>
      </c>
      <c r="Z85" s="87">
        <f t="shared" si="17"/>
        <v>0</v>
      </c>
      <c r="AA85" s="87">
        <f t="shared" si="17"/>
        <v>0</v>
      </c>
      <c r="AB85" s="87" t="s">
        <v>19</v>
      </c>
      <c r="AC85" s="87">
        <f t="shared" si="17"/>
        <v>0</v>
      </c>
      <c r="AD85" s="87">
        <f t="shared" si="17"/>
        <v>96744</v>
      </c>
    </row>
    <row r="86" spans="1:30" ht="13.5">
      <c r="A86" s="17" t="s">
        <v>88</v>
      </c>
      <c r="B86" s="76" t="s">
        <v>244</v>
      </c>
      <c r="C86" s="77" t="s">
        <v>245</v>
      </c>
      <c r="D86" s="87">
        <f t="shared" si="12"/>
        <v>650037</v>
      </c>
      <c r="E86" s="87">
        <f t="shared" si="13"/>
        <v>173520</v>
      </c>
      <c r="F86" s="87">
        <v>123415</v>
      </c>
      <c r="G86" s="87">
        <v>32770</v>
      </c>
      <c r="H86" s="87">
        <v>8700</v>
      </c>
      <c r="I86" s="87">
        <v>7635</v>
      </c>
      <c r="J86" s="87" t="s">
        <v>299</v>
      </c>
      <c r="K86" s="87">
        <v>1000</v>
      </c>
      <c r="L86" s="87">
        <v>476517</v>
      </c>
      <c r="M86" s="87">
        <f t="shared" si="14"/>
        <v>25692</v>
      </c>
      <c r="N86" s="87">
        <f t="shared" si="15"/>
        <v>0</v>
      </c>
      <c r="O86" s="87">
        <v>0</v>
      </c>
      <c r="P86" s="87">
        <v>0</v>
      </c>
      <c r="Q86" s="87">
        <v>0</v>
      </c>
      <c r="R86" s="87">
        <v>0</v>
      </c>
      <c r="S86" s="87" t="s">
        <v>299</v>
      </c>
      <c r="T86" s="87">
        <v>0</v>
      </c>
      <c r="U86" s="87">
        <v>25692</v>
      </c>
      <c r="V86" s="87">
        <f t="shared" si="17"/>
        <v>675729</v>
      </c>
      <c r="W86" s="87">
        <f t="shared" si="17"/>
        <v>173520</v>
      </c>
      <c r="X86" s="87">
        <f t="shared" si="17"/>
        <v>123415</v>
      </c>
      <c r="Y86" s="87">
        <f t="shared" si="17"/>
        <v>32770</v>
      </c>
      <c r="Z86" s="87">
        <f t="shared" si="17"/>
        <v>8700</v>
      </c>
      <c r="AA86" s="87">
        <f t="shared" si="17"/>
        <v>7635</v>
      </c>
      <c r="AB86" s="87" t="s">
        <v>19</v>
      </c>
      <c r="AC86" s="87">
        <f t="shared" si="17"/>
        <v>1000</v>
      </c>
      <c r="AD86" s="87">
        <f t="shared" si="17"/>
        <v>502209</v>
      </c>
    </row>
    <row r="87" spans="1:30" ht="13.5">
      <c r="A87" s="17" t="s">
        <v>88</v>
      </c>
      <c r="B87" s="78" t="s">
        <v>246</v>
      </c>
      <c r="C87" s="79" t="s">
        <v>247</v>
      </c>
      <c r="D87" s="87">
        <f t="shared" si="12"/>
        <v>772060</v>
      </c>
      <c r="E87" s="87">
        <f t="shared" si="13"/>
        <v>722817</v>
      </c>
      <c r="F87" s="87">
        <v>214581</v>
      </c>
      <c r="G87" s="87">
        <v>12937</v>
      </c>
      <c r="H87" s="87">
        <v>412000</v>
      </c>
      <c r="I87" s="87">
        <v>83299</v>
      </c>
      <c r="J87" s="87">
        <v>365623</v>
      </c>
      <c r="K87" s="87">
        <v>0</v>
      </c>
      <c r="L87" s="87">
        <v>49243</v>
      </c>
      <c r="M87" s="87">
        <f t="shared" si="14"/>
        <v>782366</v>
      </c>
      <c r="N87" s="87">
        <f t="shared" si="15"/>
        <v>782366</v>
      </c>
      <c r="O87" s="87">
        <v>0</v>
      </c>
      <c r="P87" s="87">
        <v>65834</v>
      </c>
      <c r="Q87" s="87">
        <v>550000</v>
      </c>
      <c r="R87" s="87">
        <v>166532</v>
      </c>
      <c r="S87" s="87">
        <v>111612</v>
      </c>
      <c r="T87" s="87">
        <v>0</v>
      </c>
      <c r="U87" s="87">
        <v>0</v>
      </c>
      <c r="V87" s="87">
        <f t="shared" si="17"/>
        <v>1554426</v>
      </c>
      <c r="W87" s="87">
        <f t="shared" si="17"/>
        <v>1505183</v>
      </c>
      <c r="X87" s="87">
        <f t="shared" si="17"/>
        <v>214581</v>
      </c>
      <c r="Y87" s="87">
        <f t="shared" si="17"/>
        <v>78771</v>
      </c>
      <c r="Z87" s="87">
        <f t="shared" si="17"/>
        <v>962000</v>
      </c>
      <c r="AA87" s="87">
        <f t="shared" si="17"/>
        <v>249831</v>
      </c>
      <c r="AB87" s="87">
        <f aca="true" t="shared" si="18" ref="AB87:AB108">J87+S87</f>
        <v>477235</v>
      </c>
      <c r="AC87" s="87">
        <f t="shared" si="17"/>
        <v>0</v>
      </c>
      <c r="AD87" s="87">
        <f t="shared" si="17"/>
        <v>49243</v>
      </c>
    </row>
    <row r="88" spans="1:30" ht="13.5">
      <c r="A88" s="17" t="s">
        <v>88</v>
      </c>
      <c r="B88" s="78" t="s">
        <v>248</v>
      </c>
      <c r="C88" s="79" t="s">
        <v>249</v>
      </c>
      <c r="D88" s="87">
        <f t="shared" si="12"/>
        <v>0</v>
      </c>
      <c r="E88" s="87">
        <f t="shared" si="13"/>
        <v>0</v>
      </c>
      <c r="F88" s="87">
        <v>0</v>
      </c>
      <c r="G88" s="87">
        <v>0</v>
      </c>
      <c r="H88" s="87">
        <v>0</v>
      </c>
      <c r="I88" s="87">
        <v>0</v>
      </c>
      <c r="J88" s="87">
        <v>0</v>
      </c>
      <c r="K88" s="87">
        <v>0</v>
      </c>
      <c r="L88" s="87">
        <v>0</v>
      </c>
      <c r="M88" s="87">
        <f t="shared" si="14"/>
        <v>123986</v>
      </c>
      <c r="N88" s="87">
        <f t="shared" si="15"/>
        <v>123000</v>
      </c>
      <c r="O88" s="87">
        <v>0</v>
      </c>
      <c r="P88" s="87">
        <v>0</v>
      </c>
      <c r="Q88" s="87">
        <v>0</v>
      </c>
      <c r="R88" s="87">
        <v>123000</v>
      </c>
      <c r="S88" s="87">
        <v>138000</v>
      </c>
      <c r="T88" s="87">
        <v>0</v>
      </c>
      <c r="U88" s="87">
        <v>986</v>
      </c>
      <c r="V88" s="87">
        <f t="shared" si="17"/>
        <v>123986</v>
      </c>
      <c r="W88" s="87">
        <f t="shared" si="17"/>
        <v>123000</v>
      </c>
      <c r="X88" s="87">
        <f t="shared" si="17"/>
        <v>0</v>
      </c>
      <c r="Y88" s="87">
        <f t="shared" si="17"/>
        <v>0</v>
      </c>
      <c r="Z88" s="87">
        <f t="shared" si="17"/>
        <v>0</v>
      </c>
      <c r="AA88" s="87">
        <f t="shared" si="17"/>
        <v>123000</v>
      </c>
      <c r="AB88" s="87">
        <f t="shared" si="18"/>
        <v>138000</v>
      </c>
      <c r="AC88" s="87">
        <f t="shared" si="17"/>
        <v>0</v>
      </c>
      <c r="AD88" s="87">
        <f t="shared" si="17"/>
        <v>986</v>
      </c>
    </row>
    <row r="89" spans="1:30" ht="13.5">
      <c r="A89" s="17" t="s">
        <v>88</v>
      </c>
      <c r="B89" s="78" t="s">
        <v>250</v>
      </c>
      <c r="C89" s="79" t="s">
        <v>251</v>
      </c>
      <c r="D89" s="87">
        <f t="shared" si="12"/>
        <v>547639</v>
      </c>
      <c r="E89" s="87">
        <f t="shared" si="13"/>
        <v>270841</v>
      </c>
      <c r="F89" s="87">
        <v>0</v>
      </c>
      <c r="G89" s="87">
        <v>0</v>
      </c>
      <c r="H89" s="87">
        <v>0</v>
      </c>
      <c r="I89" s="87">
        <v>270841</v>
      </c>
      <c r="J89" s="87">
        <v>1132879</v>
      </c>
      <c r="K89" s="87">
        <v>0</v>
      </c>
      <c r="L89" s="87">
        <v>276798</v>
      </c>
      <c r="M89" s="87">
        <f t="shared" si="14"/>
        <v>0</v>
      </c>
      <c r="N89" s="87">
        <f t="shared" si="15"/>
        <v>0</v>
      </c>
      <c r="O89" s="87">
        <v>0</v>
      </c>
      <c r="P89" s="87">
        <v>0</v>
      </c>
      <c r="Q89" s="87">
        <v>0</v>
      </c>
      <c r="R89" s="87">
        <v>0</v>
      </c>
      <c r="S89" s="87">
        <v>0</v>
      </c>
      <c r="T89" s="87">
        <v>0</v>
      </c>
      <c r="U89" s="87">
        <v>0</v>
      </c>
      <c r="V89" s="87">
        <f t="shared" si="17"/>
        <v>547639</v>
      </c>
      <c r="W89" s="87">
        <f t="shared" si="17"/>
        <v>270841</v>
      </c>
      <c r="X89" s="87">
        <f t="shared" si="17"/>
        <v>0</v>
      </c>
      <c r="Y89" s="87">
        <f t="shared" si="17"/>
        <v>0</v>
      </c>
      <c r="Z89" s="87">
        <f t="shared" si="17"/>
        <v>0</v>
      </c>
      <c r="AA89" s="87">
        <f t="shared" si="17"/>
        <v>270841</v>
      </c>
      <c r="AB89" s="87">
        <f t="shared" si="18"/>
        <v>1132879</v>
      </c>
      <c r="AC89" s="87">
        <f t="shared" si="17"/>
        <v>0</v>
      </c>
      <c r="AD89" s="87">
        <f t="shared" si="17"/>
        <v>276798</v>
      </c>
    </row>
    <row r="90" spans="1:30" ht="13.5">
      <c r="A90" s="17" t="s">
        <v>88</v>
      </c>
      <c r="B90" s="78" t="s">
        <v>252</v>
      </c>
      <c r="C90" s="79" t="s">
        <v>253</v>
      </c>
      <c r="D90" s="87">
        <f t="shared" si="12"/>
        <v>759646</v>
      </c>
      <c r="E90" s="87">
        <f t="shared" si="13"/>
        <v>702586</v>
      </c>
      <c r="F90" s="87">
        <v>124759</v>
      </c>
      <c r="G90" s="87">
        <v>6778</v>
      </c>
      <c r="H90" s="87">
        <v>312200</v>
      </c>
      <c r="I90" s="87">
        <v>258849</v>
      </c>
      <c r="J90" s="87">
        <v>243552</v>
      </c>
      <c r="K90" s="87">
        <v>0</v>
      </c>
      <c r="L90" s="87">
        <v>57060</v>
      </c>
      <c r="M90" s="87">
        <f t="shared" si="14"/>
        <v>0</v>
      </c>
      <c r="N90" s="87">
        <f t="shared" si="15"/>
        <v>0</v>
      </c>
      <c r="O90" s="87">
        <v>0</v>
      </c>
      <c r="P90" s="87">
        <v>0</v>
      </c>
      <c r="Q90" s="87">
        <v>0</v>
      </c>
      <c r="R90" s="87">
        <v>0</v>
      </c>
      <c r="S90" s="87">
        <v>0</v>
      </c>
      <c r="T90" s="87">
        <v>0</v>
      </c>
      <c r="U90" s="87">
        <v>0</v>
      </c>
      <c r="V90" s="87">
        <f aca="true" t="shared" si="19" ref="V90:V108">D90+M90</f>
        <v>759646</v>
      </c>
      <c r="W90" s="87">
        <f aca="true" t="shared" si="20" ref="W90:W108">E90+N90</f>
        <v>702586</v>
      </c>
      <c r="X90" s="87">
        <f aca="true" t="shared" si="21" ref="X90:X108">F90+O90</f>
        <v>124759</v>
      </c>
      <c r="Y90" s="87">
        <f aca="true" t="shared" si="22" ref="Y90:Y108">G90+P90</f>
        <v>6778</v>
      </c>
      <c r="Z90" s="87">
        <f aca="true" t="shared" si="23" ref="Z90:Z108">H90+Q90</f>
        <v>312200</v>
      </c>
      <c r="AA90" s="87">
        <f aca="true" t="shared" si="24" ref="AA90:AA108">I90+R90</f>
        <v>258849</v>
      </c>
      <c r="AB90" s="87">
        <f t="shared" si="18"/>
        <v>243552</v>
      </c>
      <c r="AC90" s="87">
        <f aca="true" t="shared" si="25" ref="AC90:AC108">K90+T90</f>
        <v>0</v>
      </c>
      <c r="AD90" s="87">
        <f aca="true" t="shared" si="26" ref="AD90:AD108">L90+U90</f>
        <v>57060</v>
      </c>
    </row>
    <row r="91" spans="1:30" ht="13.5">
      <c r="A91" s="17" t="s">
        <v>88</v>
      </c>
      <c r="B91" s="78" t="s">
        <v>254</v>
      </c>
      <c r="C91" s="79" t="s">
        <v>255</v>
      </c>
      <c r="D91" s="87">
        <f t="shared" si="12"/>
        <v>938810</v>
      </c>
      <c r="E91" s="87">
        <f t="shared" si="13"/>
        <v>928391</v>
      </c>
      <c r="F91" s="87">
        <v>153359</v>
      </c>
      <c r="G91" s="87">
        <v>252</v>
      </c>
      <c r="H91" s="87">
        <v>651500</v>
      </c>
      <c r="I91" s="87">
        <v>95704</v>
      </c>
      <c r="J91" s="87">
        <v>1342360</v>
      </c>
      <c r="K91" s="87">
        <v>27576</v>
      </c>
      <c r="L91" s="87">
        <v>10419</v>
      </c>
      <c r="M91" s="87">
        <f t="shared" si="14"/>
        <v>0</v>
      </c>
      <c r="N91" s="87">
        <f t="shared" si="15"/>
        <v>0</v>
      </c>
      <c r="O91" s="87">
        <v>0</v>
      </c>
      <c r="P91" s="87">
        <v>0</v>
      </c>
      <c r="Q91" s="87">
        <v>0</v>
      </c>
      <c r="R91" s="87">
        <v>0</v>
      </c>
      <c r="S91" s="87">
        <v>0</v>
      </c>
      <c r="T91" s="87">
        <v>0</v>
      </c>
      <c r="U91" s="87">
        <v>0</v>
      </c>
      <c r="V91" s="87">
        <f t="shared" si="19"/>
        <v>938810</v>
      </c>
      <c r="W91" s="87">
        <f t="shared" si="20"/>
        <v>928391</v>
      </c>
      <c r="X91" s="87">
        <f t="shared" si="21"/>
        <v>153359</v>
      </c>
      <c r="Y91" s="87">
        <f t="shared" si="22"/>
        <v>252</v>
      </c>
      <c r="Z91" s="87">
        <f t="shared" si="23"/>
        <v>651500</v>
      </c>
      <c r="AA91" s="87">
        <f t="shared" si="24"/>
        <v>95704</v>
      </c>
      <c r="AB91" s="87">
        <f t="shared" si="18"/>
        <v>1342360</v>
      </c>
      <c r="AC91" s="87">
        <f t="shared" si="25"/>
        <v>27576</v>
      </c>
      <c r="AD91" s="87">
        <f t="shared" si="26"/>
        <v>10419</v>
      </c>
    </row>
    <row r="92" spans="1:30" ht="13.5">
      <c r="A92" s="17" t="s">
        <v>88</v>
      </c>
      <c r="B92" s="78" t="s">
        <v>256</v>
      </c>
      <c r="C92" s="79" t="s">
        <v>257</v>
      </c>
      <c r="D92" s="87">
        <f aca="true" t="shared" si="27" ref="D92:D108">E92+L92</f>
        <v>215191</v>
      </c>
      <c r="E92" s="87">
        <f aca="true" t="shared" si="28" ref="E92:E108">F92+G92+H92+I92+K92</f>
        <v>215191</v>
      </c>
      <c r="F92" s="87">
        <v>0</v>
      </c>
      <c r="G92" s="87">
        <v>0</v>
      </c>
      <c r="H92" s="87">
        <v>0</v>
      </c>
      <c r="I92" s="87">
        <v>121736</v>
      </c>
      <c r="J92" s="87">
        <v>860000</v>
      </c>
      <c r="K92" s="87">
        <v>93455</v>
      </c>
      <c r="L92" s="87">
        <v>0</v>
      </c>
      <c r="M92" s="87">
        <f aca="true" t="shared" si="29" ref="M92:M108">N92+U92</f>
        <v>0</v>
      </c>
      <c r="N92" s="87">
        <f aca="true" t="shared" si="30" ref="N92:N108">O92+P92+Q92+R92+T92</f>
        <v>0</v>
      </c>
      <c r="O92" s="87">
        <v>0</v>
      </c>
      <c r="P92" s="87">
        <v>0</v>
      </c>
      <c r="Q92" s="87">
        <v>0</v>
      </c>
      <c r="R92" s="87">
        <v>0</v>
      </c>
      <c r="S92" s="87">
        <v>0</v>
      </c>
      <c r="T92" s="87">
        <v>0</v>
      </c>
      <c r="U92" s="87">
        <v>0</v>
      </c>
      <c r="V92" s="87">
        <f t="shared" si="19"/>
        <v>215191</v>
      </c>
      <c r="W92" s="87">
        <f t="shared" si="20"/>
        <v>215191</v>
      </c>
      <c r="X92" s="87">
        <f t="shared" si="21"/>
        <v>0</v>
      </c>
      <c r="Y92" s="87">
        <f t="shared" si="22"/>
        <v>0</v>
      </c>
      <c r="Z92" s="87">
        <f t="shared" si="23"/>
        <v>0</v>
      </c>
      <c r="AA92" s="87">
        <f t="shared" si="24"/>
        <v>121736</v>
      </c>
      <c r="AB92" s="87">
        <f t="shared" si="18"/>
        <v>860000</v>
      </c>
      <c r="AC92" s="87">
        <f t="shared" si="25"/>
        <v>93455</v>
      </c>
      <c r="AD92" s="87">
        <f t="shared" si="26"/>
        <v>0</v>
      </c>
    </row>
    <row r="93" spans="1:30" ht="13.5">
      <c r="A93" s="17" t="s">
        <v>88</v>
      </c>
      <c r="B93" s="78" t="s">
        <v>258</v>
      </c>
      <c r="C93" s="79" t="s">
        <v>259</v>
      </c>
      <c r="D93" s="87">
        <f t="shared" si="27"/>
        <v>55944</v>
      </c>
      <c r="E93" s="87">
        <f t="shared" si="28"/>
        <v>152170</v>
      </c>
      <c r="F93" s="87">
        <v>0</v>
      </c>
      <c r="G93" s="87">
        <v>0</v>
      </c>
      <c r="H93" s="87">
        <v>0</v>
      </c>
      <c r="I93" s="87">
        <v>152170</v>
      </c>
      <c r="J93" s="87">
        <v>1412128</v>
      </c>
      <c r="K93" s="87">
        <v>0</v>
      </c>
      <c r="L93" s="87">
        <v>-96226</v>
      </c>
      <c r="M93" s="87">
        <f t="shared" si="29"/>
        <v>12247</v>
      </c>
      <c r="N93" s="87">
        <f t="shared" si="30"/>
        <v>26670</v>
      </c>
      <c r="O93" s="87">
        <v>0</v>
      </c>
      <c r="P93" s="87">
        <v>0</v>
      </c>
      <c r="Q93" s="87">
        <v>0</v>
      </c>
      <c r="R93" s="87">
        <v>26670</v>
      </c>
      <c r="S93" s="87">
        <v>206810</v>
      </c>
      <c r="T93" s="87">
        <v>0</v>
      </c>
      <c r="U93" s="87">
        <v>-14423</v>
      </c>
      <c r="V93" s="87">
        <f t="shared" si="19"/>
        <v>68191</v>
      </c>
      <c r="W93" s="87">
        <f t="shared" si="20"/>
        <v>178840</v>
      </c>
      <c r="X93" s="87">
        <f t="shared" si="21"/>
        <v>0</v>
      </c>
      <c r="Y93" s="87">
        <f t="shared" si="22"/>
        <v>0</v>
      </c>
      <c r="Z93" s="87">
        <f t="shared" si="23"/>
        <v>0</v>
      </c>
      <c r="AA93" s="87">
        <f t="shared" si="24"/>
        <v>178840</v>
      </c>
      <c r="AB93" s="87">
        <f t="shared" si="18"/>
        <v>1618938</v>
      </c>
      <c r="AC93" s="87">
        <f t="shared" si="25"/>
        <v>0</v>
      </c>
      <c r="AD93" s="87">
        <f t="shared" si="26"/>
        <v>-110649</v>
      </c>
    </row>
    <row r="94" spans="1:30" ht="13.5">
      <c r="A94" s="17" t="s">
        <v>88</v>
      </c>
      <c r="B94" s="78" t="s">
        <v>260</v>
      </c>
      <c r="C94" s="79" t="s">
        <v>261</v>
      </c>
      <c r="D94" s="87">
        <f t="shared" si="27"/>
        <v>0</v>
      </c>
      <c r="E94" s="87">
        <f t="shared" si="28"/>
        <v>0</v>
      </c>
      <c r="F94" s="87">
        <v>0</v>
      </c>
      <c r="G94" s="87">
        <v>0</v>
      </c>
      <c r="H94" s="87">
        <v>0</v>
      </c>
      <c r="I94" s="87">
        <v>0</v>
      </c>
      <c r="J94" s="87">
        <v>0</v>
      </c>
      <c r="K94" s="87">
        <v>0</v>
      </c>
      <c r="L94" s="87">
        <v>0</v>
      </c>
      <c r="M94" s="87">
        <f t="shared" si="29"/>
        <v>3933982</v>
      </c>
      <c r="N94" s="87">
        <f t="shared" si="30"/>
        <v>3441868</v>
      </c>
      <c r="O94" s="87">
        <v>964997</v>
      </c>
      <c r="P94" s="87">
        <v>97315</v>
      </c>
      <c r="Q94" s="87">
        <v>2337200</v>
      </c>
      <c r="R94" s="87">
        <v>42356</v>
      </c>
      <c r="S94" s="87">
        <v>412272</v>
      </c>
      <c r="T94" s="87">
        <v>0</v>
      </c>
      <c r="U94" s="87">
        <v>492114</v>
      </c>
      <c r="V94" s="87">
        <f t="shared" si="19"/>
        <v>3933982</v>
      </c>
      <c r="W94" s="87">
        <f t="shared" si="20"/>
        <v>3441868</v>
      </c>
      <c r="X94" s="87">
        <f t="shared" si="21"/>
        <v>964997</v>
      </c>
      <c r="Y94" s="87">
        <f t="shared" si="22"/>
        <v>97315</v>
      </c>
      <c r="Z94" s="87">
        <f t="shared" si="23"/>
        <v>2337200</v>
      </c>
      <c r="AA94" s="87">
        <f t="shared" si="24"/>
        <v>42356</v>
      </c>
      <c r="AB94" s="87">
        <f t="shared" si="18"/>
        <v>412272</v>
      </c>
      <c r="AC94" s="87">
        <f t="shared" si="25"/>
        <v>0</v>
      </c>
      <c r="AD94" s="87">
        <f t="shared" si="26"/>
        <v>492114</v>
      </c>
    </row>
    <row r="95" spans="1:30" ht="13.5">
      <c r="A95" s="17" t="s">
        <v>88</v>
      </c>
      <c r="B95" s="78" t="s">
        <v>262</v>
      </c>
      <c r="C95" s="79" t="s">
        <v>263</v>
      </c>
      <c r="D95" s="87">
        <f t="shared" si="27"/>
        <v>0</v>
      </c>
      <c r="E95" s="87">
        <f t="shared" si="28"/>
        <v>0</v>
      </c>
      <c r="F95" s="87">
        <v>0</v>
      </c>
      <c r="G95" s="87">
        <v>0</v>
      </c>
      <c r="H95" s="87">
        <v>0</v>
      </c>
      <c r="I95" s="87">
        <v>0</v>
      </c>
      <c r="J95" s="87">
        <v>0</v>
      </c>
      <c r="K95" s="87">
        <v>0</v>
      </c>
      <c r="L95" s="87">
        <v>0</v>
      </c>
      <c r="M95" s="87">
        <f t="shared" si="29"/>
        <v>14548</v>
      </c>
      <c r="N95" s="87">
        <f t="shared" si="30"/>
        <v>14548</v>
      </c>
      <c r="O95" s="87">
        <v>0</v>
      </c>
      <c r="P95" s="87">
        <v>0</v>
      </c>
      <c r="Q95" s="87">
        <v>0</v>
      </c>
      <c r="R95" s="87">
        <v>14548</v>
      </c>
      <c r="S95" s="87">
        <v>140661</v>
      </c>
      <c r="T95" s="87">
        <v>0</v>
      </c>
      <c r="U95" s="87">
        <v>0</v>
      </c>
      <c r="V95" s="87">
        <f t="shared" si="19"/>
        <v>14548</v>
      </c>
      <c r="W95" s="87">
        <f t="shared" si="20"/>
        <v>14548</v>
      </c>
      <c r="X95" s="87">
        <f t="shared" si="21"/>
        <v>0</v>
      </c>
      <c r="Y95" s="87">
        <f t="shared" si="22"/>
        <v>0</v>
      </c>
      <c r="Z95" s="87">
        <f t="shared" si="23"/>
        <v>0</v>
      </c>
      <c r="AA95" s="87">
        <f t="shared" si="24"/>
        <v>14548</v>
      </c>
      <c r="AB95" s="87">
        <f t="shared" si="18"/>
        <v>140661</v>
      </c>
      <c r="AC95" s="87">
        <f t="shared" si="25"/>
        <v>0</v>
      </c>
      <c r="AD95" s="87">
        <f t="shared" si="26"/>
        <v>0</v>
      </c>
    </row>
    <row r="96" spans="1:30" ht="13.5">
      <c r="A96" s="17" t="s">
        <v>88</v>
      </c>
      <c r="B96" s="78" t="s">
        <v>264</v>
      </c>
      <c r="C96" s="79" t="s">
        <v>265</v>
      </c>
      <c r="D96" s="87">
        <f t="shared" si="27"/>
        <v>121693</v>
      </c>
      <c r="E96" s="87">
        <f t="shared" si="28"/>
        <v>121693</v>
      </c>
      <c r="F96" s="87">
        <v>0</v>
      </c>
      <c r="G96" s="87">
        <v>0</v>
      </c>
      <c r="H96" s="87">
        <v>0</v>
      </c>
      <c r="I96" s="87">
        <v>93007</v>
      </c>
      <c r="J96" s="87">
        <v>206828</v>
      </c>
      <c r="K96" s="87">
        <v>28686</v>
      </c>
      <c r="L96" s="87">
        <v>0</v>
      </c>
      <c r="M96" s="87">
        <f t="shared" si="29"/>
        <v>242483</v>
      </c>
      <c r="N96" s="87">
        <f t="shared" si="30"/>
        <v>242483</v>
      </c>
      <c r="O96" s="87">
        <v>0</v>
      </c>
      <c r="P96" s="87">
        <v>0</v>
      </c>
      <c r="Q96" s="87">
        <v>0</v>
      </c>
      <c r="R96" s="87">
        <v>182208</v>
      </c>
      <c r="S96" s="87">
        <v>241696</v>
      </c>
      <c r="T96" s="87">
        <v>60275</v>
      </c>
      <c r="U96" s="87">
        <v>0</v>
      </c>
      <c r="V96" s="87">
        <f t="shared" si="19"/>
        <v>364176</v>
      </c>
      <c r="W96" s="87">
        <f t="shared" si="20"/>
        <v>364176</v>
      </c>
      <c r="X96" s="87">
        <f t="shared" si="21"/>
        <v>0</v>
      </c>
      <c r="Y96" s="87">
        <f t="shared" si="22"/>
        <v>0</v>
      </c>
      <c r="Z96" s="87">
        <f t="shared" si="23"/>
        <v>0</v>
      </c>
      <c r="AA96" s="87">
        <f t="shared" si="24"/>
        <v>275215</v>
      </c>
      <c r="AB96" s="87">
        <f t="shared" si="18"/>
        <v>448524</v>
      </c>
      <c r="AC96" s="87">
        <f t="shared" si="25"/>
        <v>88961</v>
      </c>
      <c r="AD96" s="87">
        <f t="shared" si="26"/>
        <v>0</v>
      </c>
    </row>
    <row r="97" spans="1:30" ht="13.5">
      <c r="A97" s="17" t="s">
        <v>88</v>
      </c>
      <c r="B97" s="78" t="s">
        <v>266</v>
      </c>
      <c r="C97" s="79" t="s">
        <v>267</v>
      </c>
      <c r="D97" s="87">
        <f t="shared" si="27"/>
        <v>1268490</v>
      </c>
      <c r="E97" s="87">
        <f t="shared" si="28"/>
        <v>1268490</v>
      </c>
      <c r="F97" s="87">
        <v>323643</v>
      </c>
      <c r="G97" s="87">
        <v>48311</v>
      </c>
      <c r="H97" s="87">
        <v>816200</v>
      </c>
      <c r="I97" s="87">
        <v>76411</v>
      </c>
      <c r="J97" s="87">
        <v>495325</v>
      </c>
      <c r="K97" s="87">
        <v>3925</v>
      </c>
      <c r="L97" s="87">
        <v>0</v>
      </c>
      <c r="M97" s="87">
        <f t="shared" si="29"/>
        <v>266962</v>
      </c>
      <c r="N97" s="87">
        <f t="shared" si="30"/>
        <v>266962</v>
      </c>
      <c r="O97" s="87">
        <v>0</v>
      </c>
      <c r="P97" s="87">
        <v>0</v>
      </c>
      <c r="Q97" s="87">
        <v>0</v>
      </c>
      <c r="R97" s="87">
        <v>266962</v>
      </c>
      <c r="S97" s="87">
        <v>112031</v>
      </c>
      <c r="T97" s="87">
        <v>0</v>
      </c>
      <c r="U97" s="87">
        <v>0</v>
      </c>
      <c r="V97" s="87">
        <f t="shared" si="19"/>
        <v>1535452</v>
      </c>
      <c r="W97" s="87">
        <f t="shared" si="20"/>
        <v>1535452</v>
      </c>
      <c r="X97" s="87">
        <f t="shared" si="21"/>
        <v>323643</v>
      </c>
      <c r="Y97" s="87">
        <f t="shared" si="22"/>
        <v>48311</v>
      </c>
      <c r="Z97" s="87">
        <f t="shared" si="23"/>
        <v>816200</v>
      </c>
      <c r="AA97" s="87">
        <f t="shared" si="24"/>
        <v>343373</v>
      </c>
      <c r="AB97" s="87">
        <f t="shared" si="18"/>
        <v>607356</v>
      </c>
      <c r="AC97" s="87">
        <f t="shared" si="25"/>
        <v>3925</v>
      </c>
      <c r="AD97" s="87">
        <f t="shared" si="26"/>
        <v>0</v>
      </c>
    </row>
    <row r="98" spans="1:30" ht="13.5">
      <c r="A98" s="17" t="s">
        <v>88</v>
      </c>
      <c r="B98" s="78" t="s">
        <v>268</v>
      </c>
      <c r="C98" s="79" t="s">
        <v>269</v>
      </c>
      <c r="D98" s="87">
        <f t="shared" si="27"/>
        <v>0</v>
      </c>
      <c r="E98" s="87">
        <f t="shared" si="28"/>
        <v>0</v>
      </c>
      <c r="F98" s="87">
        <v>0</v>
      </c>
      <c r="G98" s="87">
        <v>0</v>
      </c>
      <c r="H98" s="87">
        <v>0</v>
      </c>
      <c r="I98" s="87">
        <v>0</v>
      </c>
      <c r="J98" s="87">
        <v>0</v>
      </c>
      <c r="K98" s="87">
        <v>0</v>
      </c>
      <c r="L98" s="87">
        <v>0</v>
      </c>
      <c r="M98" s="87">
        <f t="shared" si="29"/>
        <v>380467</v>
      </c>
      <c r="N98" s="87">
        <f t="shared" si="30"/>
        <v>380467</v>
      </c>
      <c r="O98" s="87">
        <v>0</v>
      </c>
      <c r="P98" s="87">
        <v>0</v>
      </c>
      <c r="Q98" s="87">
        <v>0</v>
      </c>
      <c r="R98" s="87">
        <v>380467</v>
      </c>
      <c r="S98" s="87">
        <v>207629</v>
      </c>
      <c r="T98" s="87">
        <v>0</v>
      </c>
      <c r="U98" s="87">
        <v>0</v>
      </c>
      <c r="V98" s="87">
        <f t="shared" si="19"/>
        <v>380467</v>
      </c>
      <c r="W98" s="87">
        <f t="shared" si="20"/>
        <v>380467</v>
      </c>
      <c r="X98" s="87">
        <f t="shared" si="21"/>
        <v>0</v>
      </c>
      <c r="Y98" s="87">
        <f t="shared" si="22"/>
        <v>0</v>
      </c>
      <c r="Z98" s="87">
        <f t="shared" si="23"/>
        <v>0</v>
      </c>
      <c r="AA98" s="87">
        <f t="shared" si="24"/>
        <v>380467</v>
      </c>
      <c r="AB98" s="87">
        <f t="shared" si="18"/>
        <v>207629</v>
      </c>
      <c r="AC98" s="87">
        <f t="shared" si="25"/>
        <v>0</v>
      </c>
      <c r="AD98" s="87">
        <f t="shared" si="26"/>
        <v>0</v>
      </c>
    </row>
    <row r="99" spans="1:30" ht="13.5">
      <c r="A99" s="17" t="s">
        <v>88</v>
      </c>
      <c r="B99" s="78" t="s">
        <v>270</v>
      </c>
      <c r="C99" s="79" t="s">
        <v>271</v>
      </c>
      <c r="D99" s="87">
        <f t="shared" si="27"/>
        <v>0</v>
      </c>
      <c r="E99" s="87">
        <f t="shared" si="28"/>
        <v>0</v>
      </c>
      <c r="F99" s="87">
        <v>0</v>
      </c>
      <c r="G99" s="87">
        <v>0</v>
      </c>
      <c r="H99" s="87">
        <v>0</v>
      </c>
      <c r="I99" s="87">
        <v>0</v>
      </c>
      <c r="J99" s="87">
        <v>0</v>
      </c>
      <c r="K99" s="87">
        <v>0</v>
      </c>
      <c r="L99" s="87">
        <v>0</v>
      </c>
      <c r="M99" s="87">
        <f t="shared" si="29"/>
        <v>526807</v>
      </c>
      <c r="N99" s="87">
        <f t="shared" si="30"/>
        <v>442289</v>
      </c>
      <c r="O99" s="87">
        <v>0</v>
      </c>
      <c r="P99" s="87">
        <v>0</v>
      </c>
      <c r="Q99" s="87">
        <v>0</v>
      </c>
      <c r="R99" s="87">
        <v>442289</v>
      </c>
      <c r="S99" s="87">
        <v>0</v>
      </c>
      <c r="T99" s="87">
        <v>0</v>
      </c>
      <c r="U99" s="87">
        <v>84518</v>
      </c>
      <c r="V99" s="87">
        <f t="shared" si="19"/>
        <v>526807</v>
      </c>
      <c r="W99" s="87">
        <f t="shared" si="20"/>
        <v>442289</v>
      </c>
      <c r="X99" s="87">
        <f t="shared" si="21"/>
        <v>0</v>
      </c>
      <c r="Y99" s="87">
        <f t="shared" si="22"/>
        <v>0</v>
      </c>
      <c r="Z99" s="87">
        <f t="shared" si="23"/>
        <v>0</v>
      </c>
      <c r="AA99" s="87">
        <f t="shared" si="24"/>
        <v>442289</v>
      </c>
      <c r="AB99" s="87">
        <f t="shared" si="18"/>
        <v>0</v>
      </c>
      <c r="AC99" s="87">
        <f t="shared" si="25"/>
        <v>0</v>
      </c>
      <c r="AD99" s="87">
        <f t="shared" si="26"/>
        <v>84518</v>
      </c>
    </row>
    <row r="100" spans="1:30" ht="13.5">
      <c r="A100" s="17" t="s">
        <v>88</v>
      </c>
      <c r="B100" s="78" t="s">
        <v>272</v>
      </c>
      <c r="C100" s="79" t="s">
        <v>273</v>
      </c>
      <c r="D100" s="87">
        <f t="shared" si="27"/>
        <v>0</v>
      </c>
      <c r="E100" s="87">
        <f t="shared" si="28"/>
        <v>0</v>
      </c>
      <c r="F100" s="87">
        <v>0</v>
      </c>
      <c r="G100" s="87">
        <v>0</v>
      </c>
      <c r="H100" s="87">
        <v>0</v>
      </c>
      <c r="I100" s="87">
        <v>0</v>
      </c>
      <c r="J100" s="87">
        <v>0</v>
      </c>
      <c r="K100" s="87">
        <v>0</v>
      </c>
      <c r="L100" s="87">
        <v>0</v>
      </c>
      <c r="M100" s="87">
        <f t="shared" si="29"/>
        <v>182375</v>
      </c>
      <c r="N100" s="87">
        <f t="shared" si="30"/>
        <v>182375</v>
      </c>
      <c r="O100" s="87">
        <v>0</v>
      </c>
      <c r="P100" s="87">
        <v>0</v>
      </c>
      <c r="Q100" s="87">
        <v>5300</v>
      </c>
      <c r="R100" s="87">
        <v>177075</v>
      </c>
      <c r="S100" s="87">
        <v>107903</v>
      </c>
      <c r="T100" s="87">
        <v>0</v>
      </c>
      <c r="U100" s="87">
        <v>0</v>
      </c>
      <c r="V100" s="87">
        <f t="shared" si="19"/>
        <v>182375</v>
      </c>
      <c r="W100" s="87">
        <f t="shared" si="20"/>
        <v>182375</v>
      </c>
      <c r="X100" s="87">
        <f t="shared" si="21"/>
        <v>0</v>
      </c>
      <c r="Y100" s="87">
        <f t="shared" si="22"/>
        <v>0</v>
      </c>
      <c r="Z100" s="87">
        <f t="shared" si="23"/>
        <v>5300</v>
      </c>
      <c r="AA100" s="87">
        <f t="shared" si="24"/>
        <v>177075</v>
      </c>
      <c r="AB100" s="87">
        <f t="shared" si="18"/>
        <v>107903</v>
      </c>
      <c r="AC100" s="87">
        <f t="shared" si="25"/>
        <v>0</v>
      </c>
      <c r="AD100" s="87">
        <f t="shared" si="26"/>
        <v>0</v>
      </c>
    </row>
    <row r="101" spans="1:30" ht="13.5">
      <c r="A101" s="17" t="s">
        <v>88</v>
      </c>
      <c r="B101" s="78" t="s">
        <v>274</v>
      </c>
      <c r="C101" s="79" t="s">
        <v>275</v>
      </c>
      <c r="D101" s="87">
        <f t="shared" si="27"/>
        <v>386904</v>
      </c>
      <c r="E101" s="87">
        <f t="shared" si="28"/>
        <v>386904</v>
      </c>
      <c r="F101" s="87">
        <v>0</v>
      </c>
      <c r="G101" s="87">
        <v>23470</v>
      </c>
      <c r="H101" s="87">
        <v>263900</v>
      </c>
      <c r="I101" s="87">
        <v>99534</v>
      </c>
      <c r="J101" s="87">
        <v>310172</v>
      </c>
      <c r="K101" s="87">
        <v>0</v>
      </c>
      <c r="L101" s="87">
        <v>0</v>
      </c>
      <c r="M101" s="87">
        <f t="shared" si="29"/>
        <v>0</v>
      </c>
      <c r="N101" s="87">
        <f t="shared" si="30"/>
        <v>0</v>
      </c>
      <c r="O101" s="87">
        <v>0</v>
      </c>
      <c r="P101" s="87">
        <v>0</v>
      </c>
      <c r="Q101" s="87">
        <v>0</v>
      </c>
      <c r="R101" s="87">
        <v>0</v>
      </c>
      <c r="S101" s="87">
        <v>0</v>
      </c>
      <c r="T101" s="87">
        <v>0</v>
      </c>
      <c r="U101" s="87">
        <v>0</v>
      </c>
      <c r="V101" s="87">
        <f t="shared" si="19"/>
        <v>386904</v>
      </c>
      <c r="W101" s="87">
        <f t="shared" si="20"/>
        <v>386904</v>
      </c>
      <c r="X101" s="87">
        <f t="shared" si="21"/>
        <v>0</v>
      </c>
      <c r="Y101" s="87">
        <f t="shared" si="22"/>
        <v>23470</v>
      </c>
      <c r="Z101" s="87">
        <f t="shared" si="23"/>
        <v>263900</v>
      </c>
      <c r="AA101" s="87">
        <f t="shared" si="24"/>
        <v>99534</v>
      </c>
      <c r="AB101" s="87">
        <f t="shared" si="18"/>
        <v>310172</v>
      </c>
      <c r="AC101" s="87">
        <f t="shared" si="25"/>
        <v>0</v>
      </c>
      <c r="AD101" s="87">
        <f t="shared" si="26"/>
        <v>0</v>
      </c>
    </row>
    <row r="102" spans="1:30" ht="13.5">
      <c r="A102" s="17" t="s">
        <v>88</v>
      </c>
      <c r="B102" s="78" t="s">
        <v>276</v>
      </c>
      <c r="C102" s="79" t="s">
        <v>85</v>
      </c>
      <c r="D102" s="87">
        <f t="shared" si="27"/>
        <v>38160</v>
      </c>
      <c r="E102" s="87">
        <f t="shared" si="28"/>
        <v>38160</v>
      </c>
      <c r="F102" s="87">
        <v>0</v>
      </c>
      <c r="G102" s="87">
        <v>0</v>
      </c>
      <c r="H102" s="87">
        <v>0</v>
      </c>
      <c r="I102" s="87">
        <v>5584</v>
      </c>
      <c r="J102" s="87">
        <v>30764</v>
      </c>
      <c r="K102" s="87">
        <v>32576</v>
      </c>
      <c r="L102" s="87">
        <v>0</v>
      </c>
      <c r="M102" s="87">
        <f t="shared" si="29"/>
        <v>0</v>
      </c>
      <c r="N102" s="87">
        <f t="shared" si="30"/>
        <v>0</v>
      </c>
      <c r="O102" s="87">
        <v>0</v>
      </c>
      <c r="P102" s="87">
        <v>0</v>
      </c>
      <c r="Q102" s="87">
        <v>0</v>
      </c>
      <c r="R102" s="87">
        <v>0</v>
      </c>
      <c r="S102" s="87">
        <v>0</v>
      </c>
      <c r="T102" s="87">
        <v>0</v>
      </c>
      <c r="U102" s="87">
        <v>0</v>
      </c>
      <c r="V102" s="87">
        <f t="shared" si="19"/>
        <v>38160</v>
      </c>
      <c r="W102" s="87">
        <f t="shared" si="20"/>
        <v>38160</v>
      </c>
      <c r="X102" s="87">
        <f t="shared" si="21"/>
        <v>0</v>
      </c>
      <c r="Y102" s="87">
        <f t="shared" si="22"/>
        <v>0</v>
      </c>
      <c r="Z102" s="87">
        <f t="shared" si="23"/>
        <v>0</v>
      </c>
      <c r="AA102" s="87">
        <f t="shared" si="24"/>
        <v>5584</v>
      </c>
      <c r="AB102" s="87">
        <f t="shared" si="18"/>
        <v>30764</v>
      </c>
      <c r="AC102" s="87">
        <f t="shared" si="25"/>
        <v>32576</v>
      </c>
      <c r="AD102" s="87">
        <f t="shared" si="26"/>
        <v>0</v>
      </c>
    </row>
    <row r="103" spans="1:30" ht="13.5">
      <c r="A103" s="17" t="s">
        <v>88</v>
      </c>
      <c r="B103" s="78" t="s">
        <v>277</v>
      </c>
      <c r="C103" s="79" t="s">
        <v>278</v>
      </c>
      <c r="D103" s="87">
        <f t="shared" si="27"/>
        <v>168176</v>
      </c>
      <c r="E103" s="87">
        <f t="shared" si="28"/>
        <v>168176</v>
      </c>
      <c r="F103" s="87">
        <v>38157</v>
      </c>
      <c r="G103" s="87">
        <v>6059</v>
      </c>
      <c r="H103" s="87">
        <v>110700</v>
      </c>
      <c r="I103" s="87">
        <v>13260</v>
      </c>
      <c r="J103" s="87">
        <v>143403</v>
      </c>
      <c r="K103" s="87">
        <v>0</v>
      </c>
      <c r="L103" s="87">
        <v>0</v>
      </c>
      <c r="M103" s="87">
        <f t="shared" si="29"/>
        <v>0</v>
      </c>
      <c r="N103" s="87">
        <f t="shared" si="30"/>
        <v>0</v>
      </c>
      <c r="O103" s="87">
        <v>0</v>
      </c>
      <c r="P103" s="87">
        <v>0</v>
      </c>
      <c r="Q103" s="87">
        <v>0</v>
      </c>
      <c r="R103" s="87">
        <v>0</v>
      </c>
      <c r="S103" s="87">
        <v>0</v>
      </c>
      <c r="T103" s="87">
        <v>0</v>
      </c>
      <c r="U103" s="87">
        <v>0</v>
      </c>
      <c r="V103" s="87">
        <f t="shared" si="19"/>
        <v>168176</v>
      </c>
      <c r="W103" s="87">
        <f t="shared" si="20"/>
        <v>168176</v>
      </c>
      <c r="X103" s="87">
        <f t="shared" si="21"/>
        <v>38157</v>
      </c>
      <c r="Y103" s="87">
        <f t="shared" si="22"/>
        <v>6059</v>
      </c>
      <c r="Z103" s="87">
        <f t="shared" si="23"/>
        <v>110700</v>
      </c>
      <c r="AA103" s="87">
        <f t="shared" si="24"/>
        <v>13260</v>
      </c>
      <c r="AB103" s="87">
        <f t="shared" si="18"/>
        <v>143403</v>
      </c>
      <c r="AC103" s="87">
        <f t="shared" si="25"/>
        <v>0</v>
      </c>
      <c r="AD103" s="87">
        <f t="shared" si="26"/>
        <v>0</v>
      </c>
    </row>
    <row r="104" spans="1:30" ht="13.5">
      <c r="A104" s="17" t="s">
        <v>88</v>
      </c>
      <c r="B104" s="78" t="s">
        <v>279</v>
      </c>
      <c r="C104" s="79" t="s">
        <v>86</v>
      </c>
      <c r="D104" s="87">
        <f t="shared" si="27"/>
        <v>286667</v>
      </c>
      <c r="E104" s="87">
        <f t="shared" si="28"/>
        <v>286667</v>
      </c>
      <c r="F104" s="87">
        <v>0</v>
      </c>
      <c r="G104" s="87">
        <v>0</v>
      </c>
      <c r="H104" s="87">
        <v>0</v>
      </c>
      <c r="I104" s="87">
        <v>252936</v>
      </c>
      <c r="J104" s="87">
        <v>1130360</v>
      </c>
      <c r="K104" s="87">
        <v>33731</v>
      </c>
      <c r="L104" s="87">
        <v>0</v>
      </c>
      <c r="M104" s="87">
        <f t="shared" si="29"/>
        <v>206586</v>
      </c>
      <c r="N104" s="87">
        <f t="shared" si="30"/>
        <v>206586</v>
      </c>
      <c r="O104" s="87">
        <v>0</v>
      </c>
      <c r="P104" s="87">
        <v>0</v>
      </c>
      <c r="Q104" s="87">
        <v>0</v>
      </c>
      <c r="R104" s="87">
        <v>206586</v>
      </c>
      <c r="S104" s="87">
        <v>1297</v>
      </c>
      <c r="T104" s="87">
        <v>0</v>
      </c>
      <c r="U104" s="87">
        <v>0</v>
      </c>
      <c r="V104" s="87">
        <f t="shared" si="19"/>
        <v>493253</v>
      </c>
      <c r="W104" s="87">
        <f t="shared" si="20"/>
        <v>493253</v>
      </c>
      <c r="X104" s="87">
        <f t="shared" si="21"/>
        <v>0</v>
      </c>
      <c r="Y104" s="87">
        <f t="shared" si="22"/>
        <v>0</v>
      </c>
      <c r="Z104" s="87">
        <f t="shared" si="23"/>
        <v>0</v>
      </c>
      <c r="AA104" s="87">
        <f t="shared" si="24"/>
        <v>459522</v>
      </c>
      <c r="AB104" s="87">
        <f t="shared" si="18"/>
        <v>1131657</v>
      </c>
      <c r="AC104" s="87">
        <f t="shared" si="25"/>
        <v>33731</v>
      </c>
      <c r="AD104" s="87">
        <f t="shared" si="26"/>
        <v>0</v>
      </c>
    </row>
    <row r="105" spans="1:30" ht="13.5">
      <c r="A105" s="17" t="s">
        <v>88</v>
      </c>
      <c r="B105" s="78" t="s">
        <v>280</v>
      </c>
      <c r="C105" s="79" t="s">
        <v>281</v>
      </c>
      <c r="D105" s="87">
        <f t="shared" si="27"/>
        <v>0</v>
      </c>
      <c r="E105" s="87">
        <f t="shared" si="28"/>
        <v>0</v>
      </c>
      <c r="F105" s="87">
        <v>0</v>
      </c>
      <c r="G105" s="87">
        <v>0</v>
      </c>
      <c r="H105" s="87">
        <v>0</v>
      </c>
      <c r="I105" s="87">
        <v>0</v>
      </c>
      <c r="J105" s="87">
        <v>0</v>
      </c>
      <c r="K105" s="87">
        <v>0</v>
      </c>
      <c r="L105" s="87">
        <v>0</v>
      </c>
      <c r="M105" s="87">
        <f t="shared" si="29"/>
        <v>560680</v>
      </c>
      <c r="N105" s="87">
        <f t="shared" si="30"/>
        <v>536930</v>
      </c>
      <c r="O105" s="87">
        <v>0</v>
      </c>
      <c r="P105" s="87">
        <v>0</v>
      </c>
      <c r="Q105" s="87">
        <v>0</v>
      </c>
      <c r="R105" s="87">
        <v>480797</v>
      </c>
      <c r="S105" s="87">
        <v>10400</v>
      </c>
      <c r="T105" s="87">
        <v>56133</v>
      </c>
      <c r="U105" s="87">
        <v>23750</v>
      </c>
      <c r="V105" s="87">
        <f t="shared" si="19"/>
        <v>560680</v>
      </c>
      <c r="W105" s="87">
        <f t="shared" si="20"/>
        <v>536930</v>
      </c>
      <c r="X105" s="87">
        <f t="shared" si="21"/>
        <v>0</v>
      </c>
      <c r="Y105" s="87">
        <f t="shared" si="22"/>
        <v>0</v>
      </c>
      <c r="Z105" s="87">
        <f t="shared" si="23"/>
        <v>0</v>
      </c>
      <c r="AA105" s="87">
        <f t="shared" si="24"/>
        <v>480797</v>
      </c>
      <c r="AB105" s="87">
        <f t="shared" si="18"/>
        <v>10400</v>
      </c>
      <c r="AC105" s="87">
        <f t="shared" si="25"/>
        <v>56133</v>
      </c>
      <c r="AD105" s="87">
        <f t="shared" si="26"/>
        <v>23750</v>
      </c>
    </row>
    <row r="106" spans="1:30" ht="13.5">
      <c r="A106" s="17" t="s">
        <v>88</v>
      </c>
      <c r="B106" s="78" t="s">
        <v>282</v>
      </c>
      <c r="C106" s="79" t="s">
        <v>87</v>
      </c>
      <c r="D106" s="87">
        <f t="shared" si="27"/>
        <v>48456</v>
      </c>
      <c r="E106" s="87">
        <f t="shared" si="28"/>
        <v>48456</v>
      </c>
      <c r="F106" s="87">
        <v>0</v>
      </c>
      <c r="G106" s="87">
        <v>0</v>
      </c>
      <c r="H106" s="87">
        <v>0</v>
      </c>
      <c r="I106" s="87">
        <v>4843</v>
      </c>
      <c r="J106" s="87">
        <v>96179</v>
      </c>
      <c r="K106" s="87">
        <v>43613</v>
      </c>
      <c r="L106" s="87">
        <v>0</v>
      </c>
      <c r="M106" s="87">
        <f t="shared" si="29"/>
        <v>0</v>
      </c>
      <c r="N106" s="87">
        <f t="shared" si="30"/>
        <v>0</v>
      </c>
      <c r="O106" s="87">
        <v>0</v>
      </c>
      <c r="P106" s="87">
        <v>0</v>
      </c>
      <c r="Q106" s="87">
        <v>0</v>
      </c>
      <c r="R106" s="87">
        <v>0</v>
      </c>
      <c r="S106" s="87">
        <v>0</v>
      </c>
      <c r="T106" s="87">
        <v>0</v>
      </c>
      <c r="U106" s="87">
        <v>0</v>
      </c>
      <c r="V106" s="87">
        <f t="shared" si="19"/>
        <v>48456</v>
      </c>
      <c r="W106" s="87">
        <f t="shared" si="20"/>
        <v>48456</v>
      </c>
      <c r="X106" s="87">
        <f t="shared" si="21"/>
        <v>0</v>
      </c>
      <c r="Y106" s="87">
        <f t="shared" si="22"/>
        <v>0</v>
      </c>
      <c r="Z106" s="87">
        <f t="shared" si="23"/>
        <v>0</v>
      </c>
      <c r="AA106" s="87">
        <f t="shared" si="24"/>
        <v>4843</v>
      </c>
      <c r="AB106" s="87">
        <f t="shared" si="18"/>
        <v>96179</v>
      </c>
      <c r="AC106" s="87">
        <f t="shared" si="25"/>
        <v>43613</v>
      </c>
      <c r="AD106" s="87">
        <f t="shared" si="26"/>
        <v>0</v>
      </c>
    </row>
    <row r="107" spans="1:30" ht="13.5">
      <c r="A107" s="17" t="s">
        <v>88</v>
      </c>
      <c r="B107" s="78" t="s">
        <v>283</v>
      </c>
      <c r="C107" s="79" t="s">
        <v>284</v>
      </c>
      <c r="D107" s="87">
        <f t="shared" si="27"/>
        <v>25050</v>
      </c>
      <c r="E107" s="87">
        <f t="shared" si="28"/>
        <v>25050</v>
      </c>
      <c r="F107" s="87">
        <v>0</v>
      </c>
      <c r="G107" s="87">
        <v>0</v>
      </c>
      <c r="H107" s="87">
        <v>0</v>
      </c>
      <c r="I107" s="87">
        <v>25050</v>
      </c>
      <c r="J107" s="87">
        <v>182568</v>
      </c>
      <c r="K107" s="87">
        <v>0</v>
      </c>
      <c r="L107" s="87">
        <v>0</v>
      </c>
      <c r="M107" s="87">
        <f t="shared" si="29"/>
        <v>0</v>
      </c>
      <c r="N107" s="87">
        <f t="shared" si="30"/>
        <v>0</v>
      </c>
      <c r="O107" s="87">
        <v>0</v>
      </c>
      <c r="P107" s="87">
        <v>0</v>
      </c>
      <c r="Q107" s="87">
        <v>0</v>
      </c>
      <c r="R107" s="87">
        <v>0</v>
      </c>
      <c r="S107" s="87">
        <v>0</v>
      </c>
      <c r="T107" s="87">
        <v>0</v>
      </c>
      <c r="U107" s="87">
        <v>0</v>
      </c>
      <c r="V107" s="87">
        <f t="shared" si="19"/>
        <v>25050</v>
      </c>
      <c r="W107" s="87">
        <f t="shared" si="20"/>
        <v>25050</v>
      </c>
      <c r="X107" s="87">
        <f t="shared" si="21"/>
        <v>0</v>
      </c>
      <c r="Y107" s="87">
        <f t="shared" si="22"/>
        <v>0</v>
      </c>
      <c r="Z107" s="87">
        <f t="shared" si="23"/>
        <v>0</v>
      </c>
      <c r="AA107" s="87">
        <f t="shared" si="24"/>
        <v>25050</v>
      </c>
      <c r="AB107" s="87">
        <f t="shared" si="18"/>
        <v>182568</v>
      </c>
      <c r="AC107" s="87">
        <f t="shared" si="25"/>
        <v>0</v>
      </c>
      <c r="AD107" s="87">
        <f t="shared" si="26"/>
        <v>0</v>
      </c>
    </row>
    <row r="108" spans="1:30" ht="13.5">
      <c r="A108" s="17" t="s">
        <v>88</v>
      </c>
      <c r="B108" s="78" t="s">
        <v>285</v>
      </c>
      <c r="C108" s="79" t="s">
        <v>286</v>
      </c>
      <c r="D108" s="87">
        <f t="shared" si="27"/>
        <v>511367</v>
      </c>
      <c r="E108" s="87">
        <f t="shared" si="28"/>
        <v>493684</v>
      </c>
      <c r="F108" s="87">
        <v>115420</v>
      </c>
      <c r="G108" s="87">
        <v>12504</v>
      </c>
      <c r="H108" s="87">
        <v>118700</v>
      </c>
      <c r="I108" s="87">
        <v>244109</v>
      </c>
      <c r="J108" s="87">
        <v>1274096</v>
      </c>
      <c r="K108" s="87">
        <v>2951</v>
      </c>
      <c r="L108" s="87">
        <v>17683</v>
      </c>
      <c r="M108" s="87">
        <f t="shared" si="29"/>
        <v>0</v>
      </c>
      <c r="N108" s="87">
        <f t="shared" si="30"/>
        <v>0</v>
      </c>
      <c r="O108" s="87">
        <v>0</v>
      </c>
      <c r="P108" s="87">
        <v>0</v>
      </c>
      <c r="Q108" s="87">
        <v>0</v>
      </c>
      <c r="R108" s="87">
        <v>0</v>
      </c>
      <c r="S108" s="87">
        <v>0</v>
      </c>
      <c r="T108" s="87">
        <v>0</v>
      </c>
      <c r="U108" s="87">
        <v>0</v>
      </c>
      <c r="V108" s="87">
        <f t="shared" si="19"/>
        <v>511367</v>
      </c>
      <c r="W108" s="87">
        <f t="shared" si="20"/>
        <v>493684</v>
      </c>
      <c r="X108" s="87">
        <f t="shared" si="21"/>
        <v>115420</v>
      </c>
      <c r="Y108" s="87">
        <f t="shared" si="22"/>
        <v>12504</v>
      </c>
      <c r="Z108" s="87">
        <f t="shared" si="23"/>
        <v>118700</v>
      </c>
      <c r="AA108" s="87">
        <f t="shared" si="24"/>
        <v>244109</v>
      </c>
      <c r="AB108" s="87">
        <f t="shared" si="18"/>
        <v>1274096</v>
      </c>
      <c r="AC108" s="87">
        <f t="shared" si="25"/>
        <v>2951</v>
      </c>
      <c r="AD108" s="87">
        <f t="shared" si="26"/>
        <v>17683</v>
      </c>
    </row>
    <row r="109" spans="1:30" ht="13.5">
      <c r="A109" s="95" t="s">
        <v>300</v>
      </c>
      <c r="B109" s="96"/>
      <c r="C109" s="97"/>
      <c r="D109" s="87">
        <f aca="true" t="shared" si="31" ref="D109:AD109">SUM(D7:D108)</f>
        <v>117351846</v>
      </c>
      <c r="E109" s="87">
        <f t="shared" si="31"/>
        <v>46659732</v>
      </c>
      <c r="F109" s="87">
        <f t="shared" si="31"/>
        <v>11481167</v>
      </c>
      <c r="G109" s="87">
        <f t="shared" si="31"/>
        <v>390853</v>
      </c>
      <c r="H109" s="87">
        <f t="shared" si="31"/>
        <v>22261787</v>
      </c>
      <c r="I109" s="87">
        <f t="shared" si="31"/>
        <v>10710516</v>
      </c>
      <c r="J109" s="87">
        <f t="shared" si="31"/>
        <v>9226237</v>
      </c>
      <c r="K109" s="87">
        <f t="shared" si="31"/>
        <v>1815409</v>
      </c>
      <c r="L109" s="87">
        <f t="shared" si="31"/>
        <v>70692114</v>
      </c>
      <c r="M109" s="87">
        <f t="shared" si="31"/>
        <v>17817933</v>
      </c>
      <c r="N109" s="87">
        <f t="shared" si="31"/>
        <v>8125933</v>
      </c>
      <c r="O109" s="87">
        <f t="shared" si="31"/>
        <v>1033994</v>
      </c>
      <c r="P109" s="87">
        <f t="shared" si="31"/>
        <v>231519</v>
      </c>
      <c r="Q109" s="87">
        <f t="shared" si="31"/>
        <v>3321600</v>
      </c>
      <c r="R109" s="87">
        <f t="shared" si="31"/>
        <v>3334532</v>
      </c>
      <c r="S109" s="87">
        <f t="shared" si="31"/>
        <v>1690311</v>
      </c>
      <c r="T109" s="87">
        <f t="shared" si="31"/>
        <v>204288</v>
      </c>
      <c r="U109" s="87">
        <f t="shared" si="31"/>
        <v>9692000</v>
      </c>
      <c r="V109" s="87">
        <f t="shared" si="31"/>
        <v>135169779</v>
      </c>
      <c r="W109" s="87">
        <f t="shared" si="31"/>
        <v>54785665</v>
      </c>
      <c r="X109" s="87">
        <f t="shared" si="31"/>
        <v>12515161</v>
      </c>
      <c r="Y109" s="87">
        <f t="shared" si="31"/>
        <v>622372</v>
      </c>
      <c r="Z109" s="87">
        <f t="shared" si="31"/>
        <v>25583387</v>
      </c>
      <c r="AA109" s="87">
        <f t="shared" si="31"/>
        <v>14045048</v>
      </c>
      <c r="AB109" s="87">
        <f t="shared" si="31"/>
        <v>10916548</v>
      </c>
      <c r="AC109" s="87">
        <f t="shared" si="31"/>
        <v>2019697</v>
      </c>
      <c r="AD109" s="87">
        <f t="shared" si="31"/>
        <v>80384114</v>
      </c>
    </row>
  </sheetData>
  <mergeCells count="4">
    <mergeCell ref="A2:A6"/>
    <mergeCell ref="B2:B6"/>
    <mergeCell ref="C2:C6"/>
    <mergeCell ref="A109:C10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109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309</v>
      </c>
    </row>
    <row r="2" spans="1:60" s="70" customFormat="1" ht="22.5" customHeight="1">
      <c r="A2" s="107" t="s">
        <v>78</v>
      </c>
      <c r="B2" s="109" t="s">
        <v>21</v>
      </c>
      <c r="C2" s="105" t="s">
        <v>58</v>
      </c>
      <c r="D2" s="25" t="s">
        <v>59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79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80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6"/>
      <c r="B3" s="110"/>
      <c r="C3" s="106"/>
      <c r="D3" s="28" t="s">
        <v>60</v>
      </c>
      <c r="E3" s="26"/>
      <c r="F3" s="26"/>
      <c r="G3" s="26"/>
      <c r="H3" s="26"/>
      <c r="I3" s="29"/>
      <c r="J3" s="91" t="s">
        <v>61</v>
      </c>
      <c r="K3" s="28" t="s">
        <v>81</v>
      </c>
      <c r="L3" s="26"/>
      <c r="M3" s="26"/>
      <c r="N3" s="26"/>
      <c r="O3" s="26"/>
      <c r="P3" s="26"/>
      <c r="Q3" s="26"/>
      <c r="R3" s="26"/>
      <c r="S3" s="29"/>
      <c r="T3" s="105" t="s">
        <v>62</v>
      </c>
      <c r="U3" s="105" t="s">
        <v>63</v>
      </c>
      <c r="V3" s="27" t="s">
        <v>82</v>
      </c>
      <c r="W3" s="28" t="s">
        <v>64</v>
      </c>
      <c r="X3" s="26"/>
      <c r="Y3" s="26"/>
      <c r="Z3" s="26"/>
      <c r="AA3" s="26"/>
      <c r="AB3" s="29"/>
      <c r="AC3" s="91" t="s">
        <v>65</v>
      </c>
      <c r="AD3" s="28" t="s">
        <v>81</v>
      </c>
      <c r="AE3" s="26"/>
      <c r="AF3" s="26"/>
      <c r="AG3" s="26"/>
      <c r="AH3" s="26"/>
      <c r="AI3" s="26"/>
      <c r="AJ3" s="26"/>
      <c r="AK3" s="26"/>
      <c r="AL3" s="29"/>
      <c r="AM3" s="105" t="s">
        <v>62</v>
      </c>
      <c r="AN3" s="105" t="s">
        <v>63</v>
      </c>
      <c r="AO3" s="27" t="s">
        <v>82</v>
      </c>
      <c r="AP3" s="28" t="s">
        <v>64</v>
      </c>
      <c r="AQ3" s="26"/>
      <c r="AR3" s="26"/>
      <c r="AS3" s="26"/>
      <c r="AT3" s="26"/>
      <c r="AU3" s="29"/>
      <c r="AV3" s="91" t="s">
        <v>65</v>
      </c>
      <c r="AW3" s="28" t="s">
        <v>81</v>
      </c>
      <c r="AX3" s="26"/>
      <c r="AY3" s="26"/>
      <c r="AZ3" s="26"/>
      <c r="BA3" s="26"/>
      <c r="BB3" s="26"/>
      <c r="BC3" s="26"/>
      <c r="BD3" s="26"/>
      <c r="BE3" s="29"/>
      <c r="BF3" s="105" t="s">
        <v>62</v>
      </c>
      <c r="BG3" s="105" t="s">
        <v>63</v>
      </c>
      <c r="BH3" s="27" t="s">
        <v>82</v>
      </c>
    </row>
    <row r="4" spans="1:60" s="70" customFormat="1" ht="22.5" customHeight="1">
      <c r="A4" s="106"/>
      <c r="B4" s="110"/>
      <c r="C4" s="106"/>
      <c r="D4" s="27" t="s">
        <v>3</v>
      </c>
      <c r="E4" s="30" t="s">
        <v>83</v>
      </c>
      <c r="F4" s="31"/>
      <c r="G4" s="32"/>
      <c r="H4" s="29"/>
      <c r="I4" s="93" t="s">
        <v>66</v>
      </c>
      <c r="J4" s="92"/>
      <c r="K4" s="27" t="s">
        <v>3</v>
      </c>
      <c r="L4" s="105" t="s">
        <v>67</v>
      </c>
      <c r="M4" s="28" t="s">
        <v>84</v>
      </c>
      <c r="N4" s="26"/>
      <c r="O4" s="26"/>
      <c r="P4" s="29"/>
      <c r="Q4" s="105" t="s">
        <v>68</v>
      </c>
      <c r="R4" s="105" t="s">
        <v>69</v>
      </c>
      <c r="S4" s="105" t="s">
        <v>70</v>
      </c>
      <c r="T4" s="106"/>
      <c r="U4" s="106"/>
      <c r="V4" s="34"/>
      <c r="W4" s="27" t="s">
        <v>3</v>
      </c>
      <c r="X4" s="30" t="s">
        <v>83</v>
      </c>
      <c r="Y4" s="31"/>
      <c r="Z4" s="32"/>
      <c r="AA4" s="29"/>
      <c r="AB4" s="93" t="s">
        <v>66</v>
      </c>
      <c r="AC4" s="92"/>
      <c r="AD4" s="27" t="s">
        <v>3</v>
      </c>
      <c r="AE4" s="105" t="s">
        <v>67</v>
      </c>
      <c r="AF4" s="28" t="s">
        <v>84</v>
      </c>
      <c r="AG4" s="26"/>
      <c r="AH4" s="26"/>
      <c r="AI4" s="29"/>
      <c r="AJ4" s="105" t="s">
        <v>68</v>
      </c>
      <c r="AK4" s="105" t="s">
        <v>69</v>
      </c>
      <c r="AL4" s="105" t="s">
        <v>70</v>
      </c>
      <c r="AM4" s="106"/>
      <c r="AN4" s="106"/>
      <c r="AO4" s="34"/>
      <c r="AP4" s="27" t="s">
        <v>3</v>
      </c>
      <c r="AQ4" s="30" t="s">
        <v>83</v>
      </c>
      <c r="AR4" s="31"/>
      <c r="AS4" s="32"/>
      <c r="AT4" s="29"/>
      <c r="AU4" s="93" t="s">
        <v>66</v>
      </c>
      <c r="AV4" s="92"/>
      <c r="AW4" s="27" t="s">
        <v>3</v>
      </c>
      <c r="AX4" s="105" t="s">
        <v>67</v>
      </c>
      <c r="AY4" s="28" t="s">
        <v>84</v>
      </c>
      <c r="AZ4" s="26"/>
      <c r="BA4" s="26"/>
      <c r="BB4" s="29"/>
      <c r="BC4" s="105" t="s">
        <v>68</v>
      </c>
      <c r="BD4" s="105" t="s">
        <v>69</v>
      </c>
      <c r="BE4" s="105" t="s">
        <v>70</v>
      </c>
      <c r="BF4" s="106"/>
      <c r="BG4" s="106"/>
      <c r="BH4" s="34"/>
    </row>
    <row r="5" spans="1:60" s="70" customFormat="1" ht="22.5" customHeight="1">
      <c r="A5" s="106"/>
      <c r="B5" s="110"/>
      <c r="C5" s="106"/>
      <c r="D5" s="34"/>
      <c r="E5" s="27" t="s">
        <v>3</v>
      </c>
      <c r="F5" s="33" t="s">
        <v>71</v>
      </c>
      <c r="G5" s="33" t="s">
        <v>72</v>
      </c>
      <c r="H5" s="33" t="s">
        <v>73</v>
      </c>
      <c r="I5" s="94"/>
      <c r="J5" s="92"/>
      <c r="K5" s="34"/>
      <c r="L5" s="106"/>
      <c r="M5" s="27" t="s">
        <v>3</v>
      </c>
      <c r="N5" s="24" t="s">
        <v>74</v>
      </c>
      <c r="O5" s="24" t="s">
        <v>75</v>
      </c>
      <c r="P5" s="24" t="s">
        <v>76</v>
      </c>
      <c r="Q5" s="106"/>
      <c r="R5" s="106"/>
      <c r="S5" s="106"/>
      <c r="T5" s="106"/>
      <c r="U5" s="106"/>
      <c r="V5" s="34"/>
      <c r="W5" s="34"/>
      <c r="X5" s="27" t="s">
        <v>3</v>
      </c>
      <c r="Y5" s="33" t="s">
        <v>71</v>
      </c>
      <c r="Z5" s="33" t="s">
        <v>72</v>
      </c>
      <c r="AA5" s="33" t="s">
        <v>73</v>
      </c>
      <c r="AB5" s="94"/>
      <c r="AC5" s="92"/>
      <c r="AD5" s="34"/>
      <c r="AE5" s="106"/>
      <c r="AF5" s="27" t="s">
        <v>3</v>
      </c>
      <c r="AG5" s="24" t="s">
        <v>74</v>
      </c>
      <c r="AH5" s="24" t="s">
        <v>75</v>
      </c>
      <c r="AI5" s="24" t="s">
        <v>76</v>
      </c>
      <c r="AJ5" s="106"/>
      <c r="AK5" s="106"/>
      <c r="AL5" s="106"/>
      <c r="AM5" s="106"/>
      <c r="AN5" s="106"/>
      <c r="AO5" s="34"/>
      <c r="AP5" s="34"/>
      <c r="AQ5" s="27" t="s">
        <v>3</v>
      </c>
      <c r="AR5" s="33" t="s">
        <v>71</v>
      </c>
      <c r="AS5" s="33" t="s">
        <v>72</v>
      </c>
      <c r="AT5" s="33" t="s">
        <v>73</v>
      </c>
      <c r="AU5" s="94"/>
      <c r="AV5" s="92"/>
      <c r="AW5" s="34"/>
      <c r="AX5" s="106"/>
      <c r="AY5" s="27" t="s">
        <v>3</v>
      </c>
      <c r="AZ5" s="24" t="s">
        <v>74</v>
      </c>
      <c r="BA5" s="24" t="s">
        <v>75</v>
      </c>
      <c r="BB5" s="24" t="s">
        <v>76</v>
      </c>
      <c r="BC5" s="106"/>
      <c r="BD5" s="106"/>
      <c r="BE5" s="106"/>
      <c r="BF5" s="106"/>
      <c r="BG5" s="106"/>
      <c r="BH5" s="34"/>
    </row>
    <row r="6" spans="1:60" s="70" customFormat="1" ht="22.5" customHeight="1">
      <c r="A6" s="108"/>
      <c r="B6" s="89"/>
      <c r="C6" s="90"/>
      <c r="D6" s="35" t="s">
        <v>6</v>
      </c>
      <c r="E6" s="35" t="s">
        <v>7</v>
      </c>
      <c r="F6" s="36" t="s">
        <v>7</v>
      </c>
      <c r="G6" s="36" t="s">
        <v>7</v>
      </c>
      <c r="H6" s="36" t="s">
        <v>7</v>
      </c>
      <c r="I6" s="39" t="s">
        <v>7</v>
      </c>
      <c r="J6" s="39" t="s">
        <v>7</v>
      </c>
      <c r="K6" s="35" t="s">
        <v>7</v>
      </c>
      <c r="L6" s="35" t="s">
        <v>7</v>
      </c>
      <c r="M6" s="35" t="s">
        <v>7</v>
      </c>
      <c r="N6" s="40" t="s">
        <v>7</v>
      </c>
      <c r="O6" s="40" t="s">
        <v>7</v>
      </c>
      <c r="P6" s="40" t="s">
        <v>7</v>
      </c>
      <c r="Q6" s="35" t="s">
        <v>7</v>
      </c>
      <c r="R6" s="35" t="s">
        <v>7</v>
      </c>
      <c r="S6" s="35" t="s">
        <v>7</v>
      </c>
      <c r="T6" s="35" t="s">
        <v>7</v>
      </c>
      <c r="U6" s="35" t="s">
        <v>7</v>
      </c>
      <c r="V6" s="35" t="s">
        <v>7</v>
      </c>
      <c r="W6" s="35" t="s">
        <v>6</v>
      </c>
      <c r="X6" s="35" t="s">
        <v>7</v>
      </c>
      <c r="Y6" s="36" t="s">
        <v>7</v>
      </c>
      <c r="Z6" s="36" t="s">
        <v>7</v>
      </c>
      <c r="AA6" s="36" t="s">
        <v>7</v>
      </c>
      <c r="AB6" s="39" t="s">
        <v>7</v>
      </c>
      <c r="AC6" s="39" t="s">
        <v>7</v>
      </c>
      <c r="AD6" s="35" t="s">
        <v>7</v>
      </c>
      <c r="AE6" s="35" t="s">
        <v>7</v>
      </c>
      <c r="AF6" s="35" t="s">
        <v>7</v>
      </c>
      <c r="AG6" s="40" t="s">
        <v>7</v>
      </c>
      <c r="AH6" s="40" t="s">
        <v>7</v>
      </c>
      <c r="AI6" s="40" t="s">
        <v>7</v>
      </c>
      <c r="AJ6" s="35" t="s">
        <v>7</v>
      </c>
      <c r="AK6" s="35" t="s">
        <v>7</v>
      </c>
      <c r="AL6" s="35" t="s">
        <v>7</v>
      </c>
      <c r="AM6" s="35" t="s">
        <v>7</v>
      </c>
      <c r="AN6" s="35" t="s">
        <v>7</v>
      </c>
      <c r="AO6" s="35" t="s">
        <v>7</v>
      </c>
      <c r="AP6" s="35" t="s">
        <v>6</v>
      </c>
      <c r="AQ6" s="35" t="s">
        <v>7</v>
      </c>
      <c r="AR6" s="36" t="s">
        <v>7</v>
      </c>
      <c r="AS6" s="36" t="s">
        <v>7</v>
      </c>
      <c r="AT6" s="36" t="s">
        <v>7</v>
      </c>
      <c r="AU6" s="39" t="s">
        <v>7</v>
      </c>
      <c r="AV6" s="39" t="s">
        <v>7</v>
      </c>
      <c r="AW6" s="35" t="s">
        <v>7</v>
      </c>
      <c r="AX6" s="35" t="s">
        <v>7</v>
      </c>
      <c r="AY6" s="35" t="s">
        <v>7</v>
      </c>
      <c r="AZ6" s="40" t="s">
        <v>7</v>
      </c>
      <c r="BA6" s="40" t="s">
        <v>7</v>
      </c>
      <c r="BB6" s="40" t="s">
        <v>7</v>
      </c>
      <c r="BC6" s="35" t="s">
        <v>7</v>
      </c>
      <c r="BD6" s="35" t="s">
        <v>7</v>
      </c>
      <c r="BE6" s="35" t="s">
        <v>7</v>
      </c>
      <c r="BF6" s="35" t="s">
        <v>7</v>
      </c>
      <c r="BG6" s="35" t="s">
        <v>7</v>
      </c>
      <c r="BH6" s="35" t="s">
        <v>7</v>
      </c>
    </row>
    <row r="7" spans="1:60" ht="13.5">
      <c r="A7" s="17" t="s">
        <v>88</v>
      </c>
      <c r="B7" s="76" t="s">
        <v>89</v>
      </c>
      <c r="C7" s="77" t="s">
        <v>90</v>
      </c>
      <c r="D7" s="87">
        <f aca="true" t="shared" si="0" ref="D7:D26">E7+I7</f>
        <v>14317955</v>
      </c>
      <c r="E7" s="87">
        <f aca="true" t="shared" si="1" ref="E7:E26">SUM(F7:H7)</f>
        <v>14208171</v>
      </c>
      <c r="F7" s="87">
        <v>13108969</v>
      </c>
      <c r="G7" s="87">
        <v>1099202</v>
      </c>
      <c r="H7" s="87">
        <v>0</v>
      </c>
      <c r="I7" s="87">
        <v>109784</v>
      </c>
      <c r="J7" s="87">
        <v>0</v>
      </c>
      <c r="K7" s="87">
        <f aca="true" t="shared" si="2" ref="K7:K26">L7+M7+Q7+R7+S7</f>
        <v>12458293</v>
      </c>
      <c r="L7" s="87">
        <v>3068075</v>
      </c>
      <c r="M7" s="88">
        <f aca="true" t="shared" si="3" ref="M7:M26">SUM(N7:P7)</f>
        <v>3077735</v>
      </c>
      <c r="N7" s="87">
        <v>403624</v>
      </c>
      <c r="O7" s="87">
        <v>2192583</v>
      </c>
      <c r="P7" s="87">
        <v>481528</v>
      </c>
      <c r="Q7" s="87">
        <v>0</v>
      </c>
      <c r="R7" s="87">
        <v>5851097</v>
      </c>
      <c r="S7" s="87">
        <v>461386</v>
      </c>
      <c r="T7" s="87">
        <v>0</v>
      </c>
      <c r="U7" s="87">
        <v>0</v>
      </c>
      <c r="V7" s="87">
        <f aca="true" t="shared" si="4" ref="V7:V26">D7+K7+U7</f>
        <v>26776248</v>
      </c>
      <c r="W7" s="87">
        <f aca="true" t="shared" si="5" ref="W7:W26">X7+AB7</f>
        <v>0</v>
      </c>
      <c r="X7" s="87">
        <f aca="true" t="shared" si="6" ref="X7:X26">SUM(Y7:AA7)</f>
        <v>0</v>
      </c>
      <c r="Y7" s="87">
        <v>0</v>
      </c>
      <c r="Z7" s="87">
        <v>0</v>
      </c>
      <c r="AA7" s="87">
        <v>0</v>
      </c>
      <c r="AB7" s="87">
        <v>0</v>
      </c>
      <c r="AC7" s="87">
        <v>0</v>
      </c>
      <c r="AD7" s="87">
        <f aca="true" t="shared" si="7" ref="AD7:AD26">AE7+AF7+AJ7+AK7+AL7</f>
        <v>816202</v>
      </c>
      <c r="AE7" s="87">
        <v>199311</v>
      </c>
      <c r="AF7" s="88">
        <f aca="true" t="shared" si="8" ref="AF7:AF26">SUM(AG7:AI7)</f>
        <v>490254</v>
      </c>
      <c r="AG7" s="87">
        <v>127213</v>
      </c>
      <c r="AH7" s="87">
        <v>101093</v>
      </c>
      <c r="AI7" s="87">
        <v>261948</v>
      </c>
      <c r="AJ7" s="87">
        <v>0</v>
      </c>
      <c r="AK7" s="87">
        <v>115167</v>
      </c>
      <c r="AL7" s="87">
        <v>11470</v>
      </c>
      <c r="AM7" s="87">
        <v>0</v>
      </c>
      <c r="AN7" s="87">
        <v>0</v>
      </c>
      <c r="AO7" s="87">
        <f aca="true" t="shared" si="9" ref="AO7:AO26">W7+AD7+AN7</f>
        <v>816202</v>
      </c>
      <c r="AP7" s="87">
        <f aca="true" t="shared" si="10" ref="AP7:AS35">D7+W7</f>
        <v>14317955</v>
      </c>
      <c r="AQ7" s="87">
        <f t="shared" si="10"/>
        <v>14208171</v>
      </c>
      <c r="AR7" s="87">
        <f t="shared" si="10"/>
        <v>13108969</v>
      </c>
      <c r="AS7" s="87">
        <f t="shared" si="10"/>
        <v>1099202</v>
      </c>
      <c r="AT7" s="87">
        <f aca="true" t="shared" si="11" ref="AT7:AT66">H7+AA7</f>
        <v>0</v>
      </c>
      <c r="AU7" s="87">
        <f aca="true" t="shared" si="12" ref="AU7:AV66">I7+AB7</f>
        <v>109784</v>
      </c>
      <c r="AV7" s="87">
        <f t="shared" si="12"/>
        <v>0</v>
      </c>
      <c r="AW7" s="87">
        <f aca="true" t="shared" si="13" ref="AW7:AW70">K7+AD7</f>
        <v>13274495</v>
      </c>
      <c r="AX7" s="87">
        <f aca="true" t="shared" si="14" ref="AX7:AX70">L7+AE7</f>
        <v>3267386</v>
      </c>
      <c r="AY7" s="87">
        <f aca="true" t="shared" si="15" ref="AY7:AY70">M7+AF7</f>
        <v>3567989</v>
      </c>
      <c r="AZ7" s="87">
        <f aca="true" t="shared" si="16" ref="AZ7:AZ70">N7+AG7</f>
        <v>530837</v>
      </c>
      <c r="BA7" s="87">
        <f aca="true" t="shared" si="17" ref="BA7:BA70">O7+AH7</f>
        <v>2293676</v>
      </c>
      <c r="BB7" s="87">
        <f aca="true" t="shared" si="18" ref="BB7:BB70">P7+AI7</f>
        <v>743476</v>
      </c>
      <c r="BC7" s="87">
        <f aca="true" t="shared" si="19" ref="BC7:BC70">Q7+AJ7</f>
        <v>0</v>
      </c>
      <c r="BD7" s="87">
        <f aca="true" t="shared" si="20" ref="BD7:BD70">R7+AK7</f>
        <v>5966264</v>
      </c>
      <c r="BE7" s="87">
        <f aca="true" t="shared" si="21" ref="BE7:BF70">S7+AL7</f>
        <v>472856</v>
      </c>
      <c r="BF7" s="87">
        <f t="shared" si="21"/>
        <v>0</v>
      </c>
      <c r="BG7" s="87">
        <f aca="true" t="shared" si="22" ref="BG7:BH66">U7+AN7</f>
        <v>0</v>
      </c>
      <c r="BH7" s="87">
        <f t="shared" si="22"/>
        <v>27592450</v>
      </c>
    </row>
    <row r="8" spans="1:60" ht="13.5">
      <c r="A8" s="17" t="s">
        <v>88</v>
      </c>
      <c r="B8" s="76" t="s">
        <v>91</v>
      </c>
      <c r="C8" s="77" t="s">
        <v>92</v>
      </c>
      <c r="D8" s="87">
        <f t="shared" si="0"/>
        <v>821741</v>
      </c>
      <c r="E8" s="87">
        <f t="shared" si="1"/>
        <v>821741</v>
      </c>
      <c r="F8" s="87">
        <v>821467</v>
      </c>
      <c r="G8" s="87">
        <v>274</v>
      </c>
      <c r="H8" s="87">
        <v>0</v>
      </c>
      <c r="I8" s="87">
        <v>0</v>
      </c>
      <c r="J8" s="87">
        <v>0</v>
      </c>
      <c r="K8" s="87">
        <f t="shared" si="2"/>
        <v>895308</v>
      </c>
      <c r="L8" s="87">
        <v>152296</v>
      </c>
      <c r="M8" s="88">
        <f t="shared" si="3"/>
        <v>299500</v>
      </c>
      <c r="N8" s="87">
        <v>24685</v>
      </c>
      <c r="O8" s="87">
        <v>249397</v>
      </c>
      <c r="P8" s="87">
        <v>25418</v>
      </c>
      <c r="Q8" s="87">
        <v>0</v>
      </c>
      <c r="R8" s="87">
        <v>418494</v>
      </c>
      <c r="S8" s="87">
        <v>25018</v>
      </c>
      <c r="T8" s="87">
        <v>0</v>
      </c>
      <c r="U8" s="87">
        <v>0</v>
      </c>
      <c r="V8" s="87">
        <f t="shared" si="4"/>
        <v>1717049</v>
      </c>
      <c r="W8" s="87">
        <f t="shared" si="5"/>
        <v>35436</v>
      </c>
      <c r="X8" s="87">
        <f t="shared" si="6"/>
        <v>35436</v>
      </c>
      <c r="Y8" s="87">
        <v>35436</v>
      </c>
      <c r="Z8" s="87">
        <v>0</v>
      </c>
      <c r="AA8" s="87">
        <v>0</v>
      </c>
      <c r="AB8" s="87">
        <v>0</v>
      </c>
      <c r="AC8" s="87">
        <v>0</v>
      </c>
      <c r="AD8" s="87">
        <f t="shared" si="7"/>
        <v>364083</v>
      </c>
      <c r="AE8" s="87">
        <v>76704</v>
      </c>
      <c r="AF8" s="88">
        <f t="shared" si="8"/>
        <v>86033</v>
      </c>
      <c r="AG8" s="87">
        <v>2016</v>
      </c>
      <c r="AH8" s="87">
        <v>83734</v>
      </c>
      <c r="AI8" s="87">
        <v>283</v>
      </c>
      <c r="AJ8" s="87">
        <v>0</v>
      </c>
      <c r="AK8" s="87">
        <v>201346</v>
      </c>
      <c r="AL8" s="87">
        <v>0</v>
      </c>
      <c r="AM8" s="87">
        <v>0</v>
      </c>
      <c r="AN8" s="87">
        <v>0</v>
      </c>
      <c r="AO8" s="87">
        <f t="shared" si="9"/>
        <v>399519</v>
      </c>
      <c r="AP8" s="87">
        <f t="shared" si="10"/>
        <v>857177</v>
      </c>
      <c r="AQ8" s="87">
        <f t="shared" si="10"/>
        <v>857177</v>
      </c>
      <c r="AR8" s="87">
        <f t="shared" si="10"/>
        <v>856903</v>
      </c>
      <c r="AS8" s="87">
        <f t="shared" si="10"/>
        <v>274</v>
      </c>
      <c r="AT8" s="87">
        <f t="shared" si="11"/>
        <v>0</v>
      </c>
      <c r="AU8" s="87">
        <f t="shared" si="12"/>
        <v>0</v>
      </c>
      <c r="AV8" s="87">
        <f t="shared" si="12"/>
        <v>0</v>
      </c>
      <c r="AW8" s="87">
        <f t="shared" si="13"/>
        <v>1259391</v>
      </c>
      <c r="AX8" s="87">
        <f t="shared" si="14"/>
        <v>229000</v>
      </c>
      <c r="AY8" s="87">
        <f t="shared" si="15"/>
        <v>385533</v>
      </c>
      <c r="AZ8" s="87">
        <f t="shared" si="16"/>
        <v>26701</v>
      </c>
      <c r="BA8" s="87">
        <f t="shared" si="17"/>
        <v>333131</v>
      </c>
      <c r="BB8" s="87">
        <f t="shared" si="18"/>
        <v>25701</v>
      </c>
      <c r="BC8" s="87">
        <f t="shared" si="19"/>
        <v>0</v>
      </c>
      <c r="BD8" s="87">
        <f t="shared" si="20"/>
        <v>619840</v>
      </c>
      <c r="BE8" s="87">
        <f t="shared" si="21"/>
        <v>25018</v>
      </c>
      <c r="BF8" s="87">
        <f t="shared" si="21"/>
        <v>0</v>
      </c>
      <c r="BG8" s="87">
        <f t="shared" si="22"/>
        <v>0</v>
      </c>
      <c r="BH8" s="87">
        <f t="shared" si="22"/>
        <v>2116568</v>
      </c>
    </row>
    <row r="9" spans="1:60" ht="13.5">
      <c r="A9" s="17" t="s">
        <v>88</v>
      </c>
      <c r="B9" s="76" t="s">
        <v>93</v>
      </c>
      <c r="C9" s="77" t="s">
        <v>94</v>
      </c>
      <c r="D9" s="87">
        <f t="shared" si="0"/>
        <v>310303</v>
      </c>
      <c r="E9" s="87">
        <f t="shared" si="1"/>
        <v>304899</v>
      </c>
      <c r="F9" s="87">
        <v>304899</v>
      </c>
      <c r="G9" s="87">
        <v>0</v>
      </c>
      <c r="H9" s="87">
        <v>0</v>
      </c>
      <c r="I9" s="87">
        <v>5404</v>
      </c>
      <c r="J9" s="87">
        <v>0</v>
      </c>
      <c r="K9" s="87">
        <f t="shared" si="2"/>
        <v>5349981</v>
      </c>
      <c r="L9" s="87">
        <v>1892947</v>
      </c>
      <c r="M9" s="88">
        <f t="shared" si="3"/>
        <v>326537</v>
      </c>
      <c r="N9" s="87">
        <v>54964</v>
      </c>
      <c r="O9" s="87">
        <v>271573</v>
      </c>
      <c r="P9" s="87">
        <v>0</v>
      </c>
      <c r="Q9" s="87">
        <v>5021</v>
      </c>
      <c r="R9" s="87">
        <v>3125476</v>
      </c>
      <c r="S9" s="87">
        <v>0</v>
      </c>
      <c r="T9" s="87">
        <v>0</v>
      </c>
      <c r="U9" s="87">
        <v>219606</v>
      </c>
      <c r="V9" s="87">
        <f t="shared" si="4"/>
        <v>5879890</v>
      </c>
      <c r="W9" s="87">
        <f t="shared" si="5"/>
        <v>0</v>
      </c>
      <c r="X9" s="87">
        <f t="shared" si="6"/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f t="shared" si="7"/>
        <v>901979</v>
      </c>
      <c r="AE9" s="87">
        <v>209358</v>
      </c>
      <c r="AF9" s="88">
        <f t="shared" si="8"/>
        <v>188537</v>
      </c>
      <c r="AG9" s="87">
        <v>883</v>
      </c>
      <c r="AH9" s="87">
        <v>187654</v>
      </c>
      <c r="AI9" s="87">
        <v>0</v>
      </c>
      <c r="AJ9" s="87">
        <v>0</v>
      </c>
      <c r="AK9" s="87">
        <v>504084</v>
      </c>
      <c r="AL9" s="87">
        <v>0</v>
      </c>
      <c r="AM9" s="87">
        <v>0</v>
      </c>
      <c r="AN9" s="87">
        <v>60768</v>
      </c>
      <c r="AO9" s="87">
        <f t="shared" si="9"/>
        <v>962747</v>
      </c>
      <c r="AP9" s="87">
        <f t="shared" si="10"/>
        <v>310303</v>
      </c>
      <c r="AQ9" s="87">
        <f t="shared" si="10"/>
        <v>304899</v>
      </c>
      <c r="AR9" s="87">
        <f t="shared" si="10"/>
        <v>304899</v>
      </c>
      <c r="AS9" s="87">
        <f t="shared" si="10"/>
        <v>0</v>
      </c>
      <c r="AT9" s="87">
        <f t="shared" si="11"/>
        <v>0</v>
      </c>
      <c r="AU9" s="87">
        <f t="shared" si="12"/>
        <v>5404</v>
      </c>
      <c r="AV9" s="87">
        <f t="shared" si="12"/>
        <v>0</v>
      </c>
      <c r="AW9" s="87">
        <f t="shared" si="13"/>
        <v>6251960</v>
      </c>
      <c r="AX9" s="87">
        <f t="shared" si="14"/>
        <v>2102305</v>
      </c>
      <c r="AY9" s="87">
        <f t="shared" si="15"/>
        <v>515074</v>
      </c>
      <c r="AZ9" s="87">
        <f t="shared" si="16"/>
        <v>55847</v>
      </c>
      <c r="BA9" s="87">
        <f t="shared" si="17"/>
        <v>459227</v>
      </c>
      <c r="BB9" s="87">
        <f t="shared" si="18"/>
        <v>0</v>
      </c>
      <c r="BC9" s="87">
        <f t="shared" si="19"/>
        <v>5021</v>
      </c>
      <c r="BD9" s="87">
        <f t="shared" si="20"/>
        <v>3629560</v>
      </c>
      <c r="BE9" s="87">
        <f t="shared" si="21"/>
        <v>0</v>
      </c>
      <c r="BF9" s="87">
        <f t="shared" si="21"/>
        <v>0</v>
      </c>
      <c r="BG9" s="87">
        <f t="shared" si="22"/>
        <v>280374</v>
      </c>
      <c r="BH9" s="87">
        <f t="shared" si="22"/>
        <v>6842637</v>
      </c>
    </row>
    <row r="10" spans="1:60" ht="13.5">
      <c r="A10" s="17" t="s">
        <v>88</v>
      </c>
      <c r="B10" s="76" t="s">
        <v>95</v>
      </c>
      <c r="C10" s="77" t="s">
        <v>96</v>
      </c>
      <c r="D10" s="87">
        <f t="shared" si="0"/>
        <v>350580</v>
      </c>
      <c r="E10" s="87">
        <f t="shared" si="1"/>
        <v>350580</v>
      </c>
      <c r="F10" s="87">
        <v>350580</v>
      </c>
      <c r="G10" s="87">
        <v>0</v>
      </c>
      <c r="H10" s="87">
        <v>0</v>
      </c>
      <c r="I10" s="87">
        <v>0</v>
      </c>
      <c r="J10" s="87">
        <v>0</v>
      </c>
      <c r="K10" s="87">
        <f t="shared" si="2"/>
        <v>7535798</v>
      </c>
      <c r="L10" s="87">
        <v>2161992</v>
      </c>
      <c r="M10" s="88">
        <f t="shared" si="3"/>
        <v>2132936</v>
      </c>
      <c r="N10" s="87">
        <v>336297</v>
      </c>
      <c r="O10" s="87">
        <v>1796639</v>
      </c>
      <c r="P10" s="87">
        <v>0</v>
      </c>
      <c r="Q10" s="87">
        <v>57342</v>
      </c>
      <c r="R10" s="87">
        <v>3124818</v>
      </c>
      <c r="S10" s="87">
        <v>58710</v>
      </c>
      <c r="T10" s="87">
        <v>0</v>
      </c>
      <c r="U10" s="87">
        <v>0</v>
      </c>
      <c r="V10" s="87">
        <f t="shared" si="4"/>
        <v>7886378</v>
      </c>
      <c r="W10" s="87">
        <f t="shared" si="5"/>
        <v>0</v>
      </c>
      <c r="X10" s="87">
        <f t="shared" si="6"/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f t="shared" si="7"/>
        <v>616319</v>
      </c>
      <c r="AE10" s="87">
        <v>54746</v>
      </c>
      <c r="AF10" s="88">
        <f t="shared" si="8"/>
        <v>196299</v>
      </c>
      <c r="AG10" s="87">
        <v>0</v>
      </c>
      <c r="AH10" s="87">
        <v>196299</v>
      </c>
      <c r="AI10" s="87">
        <v>0</v>
      </c>
      <c r="AJ10" s="87">
        <v>0</v>
      </c>
      <c r="AK10" s="87">
        <v>365274</v>
      </c>
      <c r="AL10" s="87">
        <v>0</v>
      </c>
      <c r="AM10" s="87">
        <v>0</v>
      </c>
      <c r="AN10" s="87">
        <v>0</v>
      </c>
      <c r="AO10" s="87">
        <f t="shared" si="9"/>
        <v>616319</v>
      </c>
      <c r="AP10" s="87">
        <f t="shared" si="10"/>
        <v>350580</v>
      </c>
      <c r="AQ10" s="87">
        <f t="shared" si="10"/>
        <v>350580</v>
      </c>
      <c r="AR10" s="87">
        <f t="shared" si="10"/>
        <v>350580</v>
      </c>
      <c r="AS10" s="87">
        <f t="shared" si="10"/>
        <v>0</v>
      </c>
      <c r="AT10" s="87">
        <f t="shared" si="11"/>
        <v>0</v>
      </c>
      <c r="AU10" s="87">
        <f t="shared" si="12"/>
        <v>0</v>
      </c>
      <c r="AV10" s="87">
        <f t="shared" si="12"/>
        <v>0</v>
      </c>
      <c r="AW10" s="87">
        <f t="shared" si="13"/>
        <v>8152117</v>
      </c>
      <c r="AX10" s="87">
        <f t="shared" si="14"/>
        <v>2216738</v>
      </c>
      <c r="AY10" s="87">
        <f t="shared" si="15"/>
        <v>2329235</v>
      </c>
      <c r="AZ10" s="87">
        <f t="shared" si="16"/>
        <v>336297</v>
      </c>
      <c r="BA10" s="87">
        <f t="shared" si="17"/>
        <v>1992938</v>
      </c>
      <c r="BB10" s="87">
        <f t="shared" si="18"/>
        <v>0</v>
      </c>
      <c r="BC10" s="87">
        <f t="shared" si="19"/>
        <v>57342</v>
      </c>
      <c r="BD10" s="87">
        <f t="shared" si="20"/>
        <v>3490092</v>
      </c>
      <c r="BE10" s="87">
        <f t="shared" si="21"/>
        <v>58710</v>
      </c>
      <c r="BF10" s="87">
        <f t="shared" si="21"/>
        <v>0</v>
      </c>
      <c r="BG10" s="87">
        <f t="shared" si="22"/>
        <v>0</v>
      </c>
      <c r="BH10" s="87">
        <f t="shared" si="22"/>
        <v>8502697</v>
      </c>
    </row>
    <row r="11" spans="1:60" ht="13.5">
      <c r="A11" s="17" t="s">
        <v>88</v>
      </c>
      <c r="B11" s="76" t="s">
        <v>97</v>
      </c>
      <c r="C11" s="77" t="s">
        <v>98</v>
      </c>
      <c r="D11" s="87">
        <f t="shared" si="0"/>
        <v>499465</v>
      </c>
      <c r="E11" s="87">
        <f t="shared" si="1"/>
        <v>499465</v>
      </c>
      <c r="F11" s="87">
        <v>499465</v>
      </c>
      <c r="G11" s="87">
        <v>0</v>
      </c>
      <c r="H11" s="87">
        <v>0</v>
      </c>
      <c r="I11" s="87">
        <v>0</v>
      </c>
      <c r="J11" s="87">
        <v>0</v>
      </c>
      <c r="K11" s="87">
        <f t="shared" si="2"/>
        <v>692732</v>
      </c>
      <c r="L11" s="87">
        <v>333678</v>
      </c>
      <c r="M11" s="88">
        <f t="shared" si="3"/>
        <v>231113</v>
      </c>
      <c r="N11" s="87">
        <v>14500</v>
      </c>
      <c r="O11" s="87">
        <v>207931</v>
      </c>
      <c r="P11" s="87">
        <v>8682</v>
      </c>
      <c r="Q11" s="87">
        <v>11078</v>
      </c>
      <c r="R11" s="87">
        <v>116863</v>
      </c>
      <c r="S11" s="87">
        <v>0</v>
      </c>
      <c r="T11" s="87">
        <v>21001</v>
      </c>
      <c r="U11" s="87">
        <v>0</v>
      </c>
      <c r="V11" s="87">
        <f t="shared" si="4"/>
        <v>1192197</v>
      </c>
      <c r="W11" s="87">
        <f t="shared" si="5"/>
        <v>0</v>
      </c>
      <c r="X11" s="87">
        <f t="shared" si="6"/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f t="shared" si="7"/>
        <v>134421</v>
      </c>
      <c r="AE11" s="87">
        <v>50243</v>
      </c>
      <c r="AF11" s="88">
        <f t="shared" si="8"/>
        <v>78770</v>
      </c>
      <c r="AG11" s="87">
        <v>0</v>
      </c>
      <c r="AH11" s="87">
        <v>78770</v>
      </c>
      <c r="AI11" s="87">
        <v>0</v>
      </c>
      <c r="AJ11" s="87">
        <v>0</v>
      </c>
      <c r="AK11" s="87">
        <v>5408</v>
      </c>
      <c r="AL11" s="87">
        <v>0</v>
      </c>
      <c r="AM11" s="87">
        <v>0</v>
      </c>
      <c r="AN11" s="87">
        <v>0</v>
      </c>
      <c r="AO11" s="87">
        <f t="shared" si="9"/>
        <v>134421</v>
      </c>
      <c r="AP11" s="87">
        <f t="shared" si="10"/>
        <v>499465</v>
      </c>
      <c r="AQ11" s="87">
        <f t="shared" si="10"/>
        <v>499465</v>
      </c>
      <c r="AR11" s="87">
        <f t="shared" si="10"/>
        <v>499465</v>
      </c>
      <c r="AS11" s="87">
        <f t="shared" si="10"/>
        <v>0</v>
      </c>
      <c r="AT11" s="87">
        <f t="shared" si="11"/>
        <v>0</v>
      </c>
      <c r="AU11" s="87">
        <f t="shared" si="12"/>
        <v>0</v>
      </c>
      <c r="AV11" s="87">
        <f t="shared" si="12"/>
        <v>0</v>
      </c>
      <c r="AW11" s="87">
        <f t="shared" si="13"/>
        <v>827153</v>
      </c>
      <c r="AX11" s="87">
        <f t="shared" si="14"/>
        <v>383921</v>
      </c>
      <c r="AY11" s="87">
        <f t="shared" si="15"/>
        <v>309883</v>
      </c>
      <c r="AZ11" s="87">
        <f t="shared" si="16"/>
        <v>14500</v>
      </c>
      <c r="BA11" s="87">
        <f t="shared" si="17"/>
        <v>286701</v>
      </c>
      <c r="BB11" s="87">
        <f t="shared" si="18"/>
        <v>8682</v>
      </c>
      <c r="BC11" s="87">
        <f t="shared" si="19"/>
        <v>11078</v>
      </c>
      <c r="BD11" s="87">
        <f t="shared" si="20"/>
        <v>122271</v>
      </c>
      <c r="BE11" s="87">
        <f t="shared" si="21"/>
        <v>0</v>
      </c>
      <c r="BF11" s="87">
        <f t="shared" si="21"/>
        <v>21001</v>
      </c>
      <c r="BG11" s="87">
        <f t="shared" si="22"/>
        <v>0</v>
      </c>
      <c r="BH11" s="87">
        <f t="shared" si="22"/>
        <v>1326618</v>
      </c>
    </row>
    <row r="12" spans="1:60" ht="13.5">
      <c r="A12" s="17" t="s">
        <v>88</v>
      </c>
      <c r="B12" s="76" t="s">
        <v>99</v>
      </c>
      <c r="C12" s="77" t="s">
        <v>100</v>
      </c>
      <c r="D12" s="87">
        <f t="shared" si="0"/>
        <v>0</v>
      </c>
      <c r="E12" s="87">
        <f t="shared" si="1"/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f t="shared" si="2"/>
        <v>1685429</v>
      </c>
      <c r="L12" s="87">
        <v>564092</v>
      </c>
      <c r="M12" s="88">
        <f t="shared" si="3"/>
        <v>431606</v>
      </c>
      <c r="N12" s="87">
        <v>31845</v>
      </c>
      <c r="O12" s="87">
        <v>247581</v>
      </c>
      <c r="P12" s="87">
        <v>152180</v>
      </c>
      <c r="Q12" s="87">
        <v>0</v>
      </c>
      <c r="R12" s="87">
        <v>689731</v>
      </c>
      <c r="S12" s="87">
        <v>0</v>
      </c>
      <c r="T12" s="87">
        <v>0</v>
      </c>
      <c r="U12" s="87">
        <v>8955</v>
      </c>
      <c r="V12" s="87">
        <f t="shared" si="4"/>
        <v>1694384</v>
      </c>
      <c r="W12" s="87">
        <f t="shared" si="5"/>
        <v>0</v>
      </c>
      <c r="X12" s="87">
        <f t="shared" si="6"/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f t="shared" si="7"/>
        <v>192270</v>
      </c>
      <c r="AE12" s="87">
        <v>44232</v>
      </c>
      <c r="AF12" s="88">
        <f t="shared" si="8"/>
        <v>144810</v>
      </c>
      <c r="AG12" s="87">
        <v>0</v>
      </c>
      <c r="AH12" s="87">
        <v>113271</v>
      </c>
      <c r="AI12" s="87">
        <v>31539</v>
      </c>
      <c r="AJ12" s="87">
        <v>0</v>
      </c>
      <c r="AK12" s="87">
        <v>3228</v>
      </c>
      <c r="AL12" s="87">
        <v>0</v>
      </c>
      <c r="AM12" s="87">
        <v>0</v>
      </c>
      <c r="AN12" s="87">
        <v>18</v>
      </c>
      <c r="AO12" s="87">
        <f t="shared" si="9"/>
        <v>192288</v>
      </c>
      <c r="AP12" s="87">
        <f t="shared" si="10"/>
        <v>0</v>
      </c>
      <c r="AQ12" s="87">
        <f t="shared" si="10"/>
        <v>0</v>
      </c>
      <c r="AR12" s="87">
        <f t="shared" si="10"/>
        <v>0</v>
      </c>
      <c r="AS12" s="87">
        <f t="shared" si="10"/>
        <v>0</v>
      </c>
      <c r="AT12" s="87">
        <f t="shared" si="11"/>
        <v>0</v>
      </c>
      <c r="AU12" s="87">
        <f t="shared" si="12"/>
        <v>0</v>
      </c>
      <c r="AV12" s="87">
        <f t="shared" si="12"/>
        <v>0</v>
      </c>
      <c r="AW12" s="87">
        <f t="shared" si="13"/>
        <v>1877699</v>
      </c>
      <c r="AX12" s="87">
        <f t="shared" si="14"/>
        <v>608324</v>
      </c>
      <c r="AY12" s="87">
        <f t="shared" si="15"/>
        <v>576416</v>
      </c>
      <c r="AZ12" s="87">
        <f t="shared" si="16"/>
        <v>31845</v>
      </c>
      <c r="BA12" s="87">
        <f t="shared" si="17"/>
        <v>360852</v>
      </c>
      <c r="BB12" s="87">
        <f t="shared" si="18"/>
        <v>183719</v>
      </c>
      <c r="BC12" s="87">
        <f t="shared" si="19"/>
        <v>0</v>
      </c>
      <c r="BD12" s="87">
        <f t="shared" si="20"/>
        <v>692959</v>
      </c>
      <c r="BE12" s="87">
        <f t="shared" si="21"/>
        <v>0</v>
      </c>
      <c r="BF12" s="87">
        <f t="shared" si="21"/>
        <v>0</v>
      </c>
      <c r="BG12" s="87">
        <f t="shared" si="22"/>
        <v>8973</v>
      </c>
      <c r="BH12" s="87">
        <f t="shared" si="22"/>
        <v>1886672</v>
      </c>
    </row>
    <row r="13" spans="1:60" ht="13.5">
      <c r="A13" s="17" t="s">
        <v>88</v>
      </c>
      <c r="B13" s="76" t="s">
        <v>101</v>
      </c>
      <c r="C13" s="77" t="s">
        <v>102</v>
      </c>
      <c r="D13" s="87">
        <f t="shared" si="0"/>
        <v>221436</v>
      </c>
      <c r="E13" s="87">
        <f t="shared" si="1"/>
        <v>221436</v>
      </c>
      <c r="F13" s="87">
        <v>0</v>
      </c>
      <c r="G13" s="87">
        <v>221436</v>
      </c>
      <c r="H13" s="87">
        <v>0</v>
      </c>
      <c r="I13" s="87">
        <v>0</v>
      </c>
      <c r="J13" s="87">
        <v>0</v>
      </c>
      <c r="K13" s="87">
        <f t="shared" si="2"/>
        <v>6626927</v>
      </c>
      <c r="L13" s="87">
        <v>1229299</v>
      </c>
      <c r="M13" s="88">
        <f t="shared" si="3"/>
        <v>1354776</v>
      </c>
      <c r="N13" s="87">
        <v>10322</v>
      </c>
      <c r="O13" s="87">
        <v>1318694</v>
      </c>
      <c r="P13" s="87">
        <v>25760</v>
      </c>
      <c r="Q13" s="87">
        <v>4872</v>
      </c>
      <c r="R13" s="87">
        <v>3666697</v>
      </c>
      <c r="S13" s="87">
        <v>371283</v>
      </c>
      <c r="T13" s="87">
        <v>0</v>
      </c>
      <c r="U13" s="87">
        <v>0</v>
      </c>
      <c r="V13" s="87">
        <f t="shared" si="4"/>
        <v>6848363</v>
      </c>
      <c r="W13" s="87">
        <f t="shared" si="5"/>
        <v>0</v>
      </c>
      <c r="X13" s="87">
        <f t="shared" si="6"/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f t="shared" si="7"/>
        <v>775901</v>
      </c>
      <c r="AE13" s="87">
        <v>171638</v>
      </c>
      <c r="AF13" s="88">
        <f t="shared" si="8"/>
        <v>265348</v>
      </c>
      <c r="AG13" s="87">
        <v>4137</v>
      </c>
      <c r="AH13" s="87">
        <v>261211</v>
      </c>
      <c r="AI13" s="87">
        <v>0</v>
      </c>
      <c r="AJ13" s="87">
        <v>0</v>
      </c>
      <c r="AK13" s="87">
        <v>338915</v>
      </c>
      <c r="AL13" s="87">
        <v>0</v>
      </c>
      <c r="AM13" s="87">
        <v>0</v>
      </c>
      <c r="AN13" s="87">
        <v>0</v>
      </c>
      <c r="AO13" s="87">
        <f t="shared" si="9"/>
        <v>775901</v>
      </c>
      <c r="AP13" s="87">
        <f t="shared" si="10"/>
        <v>221436</v>
      </c>
      <c r="AQ13" s="87">
        <f t="shared" si="10"/>
        <v>221436</v>
      </c>
      <c r="AR13" s="87">
        <f t="shared" si="10"/>
        <v>0</v>
      </c>
      <c r="AS13" s="87">
        <f t="shared" si="10"/>
        <v>221436</v>
      </c>
      <c r="AT13" s="87">
        <f t="shared" si="11"/>
        <v>0</v>
      </c>
      <c r="AU13" s="87">
        <f t="shared" si="12"/>
        <v>0</v>
      </c>
      <c r="AV13" s="87">
        <f t="shared" si="12"/>
        <v>0</v>
      </c>
      <c r="AW13" s="87">
        <f t="shared" si="13"/>
        <v>7402828</v>
      </c>
      <c r="AX13" s="87">
        <f t="shared" si="14"/>
        <v>1400937</v>
      </c>
      <c r="AY13" s="87">
        <f t="shared" si="15"/>
        <v>1620124</v>
      </c>
      <c r="AZ13" s="87">
        <f t="shared" si="16"/>
        <v>14459</v>
      </c>
      <c r="BA13" s="87">
        <f t="shared" si="17"/>
        <v>1579905</v>
      </c>
      <c r="BB13" s="87">
        <f t="shared" si="18"/>
        <v>25760</v>
      </c>
      <c r="BC13" s="87">
        <f t="shared" si="19"/>
        <v>4872</v>
      </c>
      <c r="BD13" s="87">
        <f t="shared" si="20"/>
        <v>4005612</v>
      </c>
      <c r="BE13" s="87">
        <f t="shared" si="21"/>
        <v>371283</v>
      </c>
      <c r="BF13" s="87">
        <f t="shared" si="21"/>
        <v>0</v>
      </c>
      <c r="BG13" s="87">
        <f t="shared" si="22"/>
        <v>0</v>
      </c>
      <c r="BH13" s="87">
        <f t="shared" si="22"/>
        <v>7624264</v>
      </c>
    </row>
    <row r="14" spans="1:60" ht="13.5">
      <c r="A14" s="17" t="s">
        <v>88</v>
      </c>
      <c r="B14" s="76" t="s">
        <v>103</v>
      </c>
      <c r="C14" s="77" t="s">
        <v>104</v>
      </c>
      <c r="D14" s="87">
        <f t="shared" si="0"/>
        <v>227519</v>
      </c>
      <c r="E14" s="87">
        <f t="shared" si="1"/>
        <v>227519</v>
      </c>
      <c r="F14" s="87">
        <v>227519</v>
      </c>
      <c r="G14" s="87">
        <v>0</v>
      </c>
      <c r="H14" s="87">
        <v>0</v>
      </c>
      <c r="I14" s="87">
        <v>0</v>
      </c>
      <c r="J14" s="87">
        <v>0</v>
      </c>
      <c r="K14" s="87">
        <f t="shared" si="2"/>
        <v>1168459</v>
      </c>
      <c r="L14" s="87">
        <v>499430</v>
      </c>
      <c r="M14" s="88">
        <f t="shared" si="3"/>
        <v>302062</v>
      </c>
      <c r="N14" s="87">
        <v>53167</v>
      </c>
      <c r="O14" s="87">
        <v>242956</v>
      </c>
      <c r="P14" s="87">
        <v>5939</v>
      </c>
      <c r="Q14" s="87">
        <v>13965</v>
      </c>
      <c r="R14" s="87">
        <v>353002</v>
      </c>
      <c r="S14" s="87">
        <v>0</v>
      </c>
      <c r="T14" s="87">
        <v>0</v>
      </c>
      <c r="U14" s="87">
        <v>2480</v>
      </c>
      <c r="V14" s="87">
        <f t="shared" si="4"/>
        <v>1398458</v>
      </c>
      <c r="W14" s="87">
        <f t="shared" si="5"/>
        <v>26460</v>
      </c>
      <c r="X14" s="87">
        <f t="shared" si="6"/>
        <v>26460</v>
      </c>
      <c r="Y14" s="87">
        <v>26460</v>
      </c>
      <c r="Z14" s="87">
        <v>0</v>
      </c>
      <c r="AA14" s="87">
        <v>0</v>
      </c>
      <c r="AB14" s="87">
        <v>0</v>
      </c>
      <c r="AC14" s="87">
        <v>0</v>
      </c>
      <c r="AD14" s="87">
        <f t="shared" si="7"/>
        <v>354854</v>
      </c>
      <c r="AE14" s="87">
        <v>161090</v>
      </c>
      <c r="AF14" s="88">
        <f t="shared" si="8"/>
        <v>76583</v>
      </c>
      <c r="AG14" s="87">
        <v>6587</v>
      </c>
      <c r="AH14" s="87">
        <v>64932</v>
      </c>
      <c r="AI14" s="87">
        <v>5064</v>
      </c>
      <c r="AJ14" s="87">
        <v>5775</v>
      </c>
      <c r="AK14" s="87">
        <v>111406</v>
      </c>
      <c r="AL14" s="87">
        <v>0</v>
      </c>
      <c r="AM14" s="87">
        <v>0</v>
      </c>
      <c r="AN14" s="87">
        <v>12104</v>
      </c>
      <c r="AO14" s="87">
        <f t="shared" si="9"/>
        <v>393418</v>
      </c>
      <c r="AP14" s="87">
        <f t="shared" si="10"/>
        <v>253979</v>
      </c>
      <c r="AQ14" s="87">
        <f t="shared" si="10"/>
        <v>253979</v>
      </c>
      <c r="AR14" s="87">
        <f t="shared" si="10"/>
        <v>253979</v>
      </c>
      <c r="AS14" s="87">
        <f t="shared" si="10"/>
        <v>0</v>
      </c>
      <c r="AT14" s="87">
        <f t="shared" si="11"/>
        <v>0</v>
      </c>
      <c r="AU14" s="87">
        <f t="shared" si="12"/>
        <v>0</v>
      </c>
      <c r="AV14" s="87">
        <f t="shared" si="12"/>
        <v>0</v>
      </c>
      <c r="AW14" s="87">
        <f t="shared" si="13"/>
        <v>1523313</v>
      </c>
      <c r="AX14" s="87">
        <f t="shared" si="14"/>
        <v>660520</v>
      </c>
      <c r="AY14" s="87">
        <f t="shared" si="15"/>
        <v>378645</v>
      </c>
      <c r="AZ14" s="87">
        <f t="shared" si="16"/>
        <v>59754</v>
      </c>
      <c r="BA14" s="87">
        <f t="shared" si="17"/>
        <v>307888</v>
      </c>
      <c r="BB14" s="87">
        <f t="shared" si="18"/>
        <v>11003</v>
      </c>
      <c r="BC14" s="87">
        <f t="shared" si="19"/>
        <v>19740</v>
      </c>
      <c r="BD14" s="87">
        <f t="shared" si="20"/>
        <v>464408</v>
      </c>
      <c r="BE14" s="87">
        <f t="shared" si="21"/>
        <v>0</v>
      </c>
      <c r="BF14" s="87">
        <f t="shared" si="21"/>
        <v>0</v>
      </c>
      <c r="BG14" s="87">
        <f t="shared" si="22"/>
        <v>14584</v>
      </c>
      <c r="BH14" s="87">
        <f t="shared" si="22"/>
        <v>1791876</v>
      </c>
    </row>
    <row r="15" spans="1:60" ht="13.5">
      <c r="A15" s="17" t="s">
        <v>88</v>
      </c>
      <c r="B15" s="76" t="s">
        <v>105</v>
      </c>
      <c r="C15" s="77" t="s">
        <v>106</v>
      </c>
      <c r="D15" s="87">
        <f t="shared" si="0"/>
        <v>0</v>
      </c>
      <c r="E15" s="87">
        <f t="shared" si="1"/>
        <v>0</v>
      </c>
      <c r="F15" s="87">
        <v>0</v>
      </c>
      <c r="G15" s="87">
        <v>0</v>
      </c>
      <c r="H15" s="87">
        <v>0</v>
      </c>
      <c r="I15" s="87">
        <v>0</v>
      </c>
      <c r="J15" s="87">
        <v>8137</v>
      </c>
      <c r="K15" s="87">
        <f t="shared" si="2"/>
        <v>258773</v>
      </c>
      <c r="L15" s="87">
        <v>209179</v>
      </c>
      <c r="M15" s="88">
        <f t="shared" si="3"/>
        <v>14549</v>
      </c>
      <c r="N15" s="87">
        <v>12831</v>
      </c>
      <c r="O15" s="87">
        <v>0</v>
      </c>
      <c r="P15" s="87">
        <v>1718</v>
      </c>
      <c r="Q15" s="87">
        <v>0</v>
      </c>
      <c r="R15" s="87">
        <v>35045</v>
      </c>
      <c r="S15" s="87">
        <v>0</v>
      </c>
      <c r="T15" s="87">
        <v>169034</v>
      </c>
      <c r="U15" s="87">
        <v>22354</v>
      </c>
      <c r="V15" s="87">
        <f t="shared" si="4"/>
        <v>281127</v>
      </c>
      <c r="W15" s="87">
        <f t="shared" si="5"/>
        <v>0</v>
      </c>
      <c r="X15" s="87">
        <f t="shared" si="6"/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f t="shared" si="7"/>
        <v>0</v>
      </c>
      <c r="AE15" s="87">
        <v>0</v>
      </c>
      <c r="AF15" s="88">
        <f t="shared" si="8"/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7">
        <v>141026</v>
      </c>
      <c r="AN15" s="87">
        <v>0</v>
      </c>
      <c r="AO15" s="87">
        <f t="shared" si="9"/>
        <v>0</v>
      </c>
      <c r="AP15" s="87">
        <f t="shared" si="10"/>
        <v>0</v>
      </c>
      <c r="AQ15" s="87">
        <f t="shared" si="10"/>
        <v>0</v>
      </c>
      <c r="AR15" s="87">
        <f t="shared" si="10"/>
        <v>0</v>
      </c>
      <c r="AS15" s="87">
        <f t="shared" si="10"/>
        <v>0</v>
      </c>
      <c r="AT15" s="87">
        <f t="shared" si="11"/>
        <v>0</v>
      </c>
      <c r="AU15" s="87">
        <f t="shared" si="12"/>
        <v>0</v>
      </c>
      <c r="AV15" s="87">
        <f t="shared" si="12"/>
        <v>8137</v>
      </c>
      <c r="AW15" s="87">
        <f t="shared" si="13"/>
        <v>258773</v>
      </c>
      <c r="AX15" s="87">
        <f t="shared" si="14"/>
        <v>209179</v>
      </c>
      <c r="AY15" s="87">
        <f t="shared" si="15"/>
        <v>14549</v>
      </c>
      <c r="AZ15" s="87">
        <f t="shared" si="16"/>
        <v>12831</v>
      </c>
      <c r="BA15" s="87">
        <f t="shared" si="17"/>
        <v>0</v>
      </c>
      <c r="BB15" s="87">
        <f t="shared" si="18"/>
        <v>1718</v>
      </c>
      <c r="BC15" s="87">
        <f t="shared" si="19"/>
        <v>0</v>
      </c>
      <c r="BD15" s="87">
        <f t="shared" si="20"/>
        <v>35045</v>
      </c>
      <c r="BE15" s="87">
        <f t="shared" si="21"/>
        <v>0</v>
      </c>
      <c r="BF15" s="87">
        <f t="shared" si="21"/>
        <v>310060</v>
      </c>
      <c r="BG15" s="87">
        <f t="shared" si="22"/>
        <v>22354</v>
      </c>
      <c r="BH15" s="87">
        <f t="shared" si="22"/>
        <v>281127</v>
      </c>
    </row>
    <row r="16" spans="1:60" ht="13.5">
      <c r="A16" s="17" t="s">
        <v>88</v>
      </c>
      <c r="B16" s="76" t="s">
        <v>107</v>
      </c>
      <c r="C16" s="77" t="s">
        <v>108</v>
      </c>
      <c r="D16" s="87">
        <f t="shared" si="0"/>
        <v>0</v>
      </c>
      <c r="E16" s="87">
        <f t="shared" si="1"/>
        <v>0</v>
      </c>
      <c r="F16" s="87">
        <v>0</v>
      </c>
      <c r="G16" s="87">
        <v>0</v>
      </c>
      <c r="H16" s="87">
        <v>0</v>
      </c>
      <c r="I16" s="87">
        <v>0</v>
      </c>
      <c r="J16" s="87">
        <v>131464</v>
      </c>
      <c r="K16" s="87">
        <f t="shared" si="2"/>
        <v>269499</v>
      </c>
      <c r="L16" s="87">
        <v>165626</v>
      </c>
      <c r="M16" s="88">
        <f t="shared" si="3"/>
        <v>1923</v>
      </c>
      <c r="N16" s="87">
        <v>1923</v>
      </c>
      <c r="O16" s="87">
        <v>0</v>
      </c>
      <c r="P16" s="87">
        <v>0</v>
      </c>
      <c r="Q16" s="87">
        <v>2650</v>
      </c>
      <c r="R16" s="87">
        <v>99300</v>
      </c>
      <c r="S16" s="87">
        <v>0</v>
      </c>
      <c r="T16" s="87">
        <v>673936</v>
      </c>
      <c r="U16" s="87">
        <v>0</v>
      </c>
      <c r="V16" s="87">
        <f t="shared" si="4"/>
        <v>269499</v>
      </c>
      <c r="W16" s="87">
        <f t="shared" si="5"/>
        <v>0</v>
      </c>
      <c r="X16" s="87">
        <f t="shared" si="6"/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f t="shared" si="7"/>
        <v>0</v>
      </c>
      <c r="AE16" s="87">
        <v>0</v>
      </c>
      <c r="AF16" s="88">
        <f t="shared" si="8"/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759</v>
      </c>
      <c r="AN16" s="87">
        <v>0</v>
      </c>
      <c r="AO16" s="87">
        <f t="shared" si="9"/>
        <v>0</v>
      </c>
      <c r="AP16" s="87">
        <f t="shared" si="10"/>
        <v>0</v>
      </c>
      <c r="AQ16" s="87">
        <f t="shared" si="10"/>
        <v>0</v>
      </c>
      <c r="AR16" s="87">
        <f t="shared" si="10"/>
        <v>0</v>
      </c>
      <c r="AS16" s="87">
        <f t="shared" si="10"/>
        <v>0</v>
      </c>
      <c r="AT16" s="87">
        <f t="shared" si="11"/>
        <v>0</v>
      </c>
      <c r="AU16" s="87">
        <f t="shared" si="12"/>
        <v>0</v>
      </c>
      <c r="AV16" s="87">
        <f t="shared" si="12"/>
        <v>131464</v>
      </c>
      <c r="AW16" s="87">
        <f t="shared" si="13"/>
        <v>269499</v>
      </c>
      <c r="AX16" s="87">
        <f t="shared" si="14"/>
        <v>165626</v>
      </c>
      <c r="AY16" s="87">
        <f t="shared" si="15"/>
        <v>1923</v>
      </c>
      <c r="AZ16" s="87">
        <f t="shared" si="16"/>
        <v>1923</v>
      </c>
      <c r="BA16" s="87">
        <f t="shared" si="17"/>
        <v>0</v>
      </c>
      <c r="BB16" s="87">
        <f t="shared" si="18"/>
        <v>0</v>
      </c>
      <c r="BC16" s="87">
        <f t="shared" si="19"/>
        <v>2650</v>
      </c>
      <c r="BD16" s="87">
        <f t="shared" si="20"/>
        <v>99300</v>
      </c>
      <c r="BE16" s="87">
        <f t="shared" si="21"/>
        <v>0</v>
      </c>
      <c r="BF16" s="87">
        <f t="shared" si="21"/>
        <v>674695</v>
      </c>
      <c r="BG16" s="87">
        <f t="shared" si="22"/>
        <v>0</v>
      </c>
      <c r="BH16" s="87">
        <f t="shared" si="22"/>
        <v>269499</v>
      </c>
    </row>
    <row r="17" spans="1:60" ht="13.5">
      <c r="A17" s="17" t="s">
        <v>88</v>
      </c>
      <c r="B17" s="76" t="s">
        <v>109</v>
      </c>
      <c r="C17" s="77" t="s">
        <v>110</v>
      </c>
      <c r="D17" s="87">
        <f t="shared" si="0"/>
        <v>1451523</v>
      </c>
      <c r="E17" s="87">
        <f t="shared" si="1"/>
        <v>1451523</v>
      </c>
      <c r="F17" s="87">
        <v>1451523</v>
      </c>
      <c r="G17" s="87">
        <v>0</v>
      </c>
      <c r="H17" s="87">
        <v>0</v>
      </c>
      <c r="I17" s="87">
        <v>0</v>
      </c>
      <c r="J17" s="87">
        <v>0</v>
      </c>
      <c r="K17" s="87">
        <f t="shared" si="2"/>
        <v>1981027</v>
      </c>
      <c r="L17" s="87">
        <v>204505</v>
      </c>
      <c r="M17" s="88">
        <f t="shared" si="3"/>
        <v>246629</v>
      </c>
      <c r="N17" s="87">
        <v>0</v>
      </c>
      <c r="O17" s="87">
        <v>228283</v>
      </c>
      <c r="P17" s="87">
        <v>18346</v>
      </c>
      <c r="Q17" s="87">
        <v>0</v>
      </c>
      <c r="R17" s="87">
        <v>1529893</v>
      </c>
      <c r="S17" s="87">
        <v>0</v>
      </c>
      <c r="T17" s="87">
        <v>0</v>
      </c>
      <c r="U17" s="87">
        <v>0</v>
      </c>
      <c r="V17" s="87">
        <f t="shared" si="4"/>
        <v>3432550</v>
      </c>
      <c r="W17" s="87">
        <f t="shared" si="5"/>
        <v>0</v>
      </c>
      <c r="X17" s="87">
        <f t="shared" si="6"/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f t="shared" si="7"/>
        <v>269258</v>
      </c>
      <c r="AE17" s="87">
        <v>13031</v>
      </c>
      <c r="AF17" s="88">
        <f t="shared" si="8"/>
        <v>92319</v>
      </c>
      <c r="AG17" s="87">
        <v>2461</v>
      </c>
      <c r="AH17" s="87">
        <v>88900</v>
      </c>
      <c r="AI17" s="87">
        <v>958</v>
      </c>
      <c r="AJ17" s="87">
        <v>0</v>
      </c>
      <c r="AK17" s="87">
        <v>163908</v>
      </c>
      <c r="AL17" s="87">
        <v>0</v>
      </c>
      <c r="AM17" s="87">
        <v>0</v>
      </c>
      <c r="AN17" s="87">
        <v>0</v>
      </c>
      <c r="AO17" s="87">
        <f t="shared" si="9"/>
        <v>269258</v>
      </c>
      <c r="AP17" s="87">
        <f t="shared" si="10"/>
        <v>1451523</v>
      </c>
      <c r="AQ17" s="87">
        <f t="shared" si="10"/>
        <v>1451523</v>
      </c>
      <c r="AR17" s="87">
        <f t="shared" si="10"/>
        <v>1451523</v>
      </c>
      <c r="AS17" s="87">
        <f t="shared" si="10"/>
        <v>0</v>
      </c>
      <c r="AT17" s="87">
        <f t="shared" si="11"/>
        <v>0</v>
      </c>
      <c r="AU17" s="87">
        <f t="shared" si="12"/>
        <v>0</v>
      </c>
      <c r="AV17" s="87">
        <f t="shared" si="12"/>
        <v>0</v>
      </c>
      <c r="AW17" s="87">
        <f t="shared" si="13"/>
        <v>2250285</v>
      </c>
      <c r="AX17" s="87">
        <f t="shared" si="14"/>
        <v>217536</v>
      </c>
      <c r="AY17" s="87">
        <f t="shared" si="15"/>
        <v>338948</v>
      </c>
      <c r="AZ17" s="87">
        <f t="shared" si="16"/>
        <v>2461</v>
      </c>
      <c r="BA17" s="87">
        <f t="shared" si="17"/>
        <v>317183</v>
      </c>
      <c r="BB17" s="87">
        <f t="shared" si="18"/>
        <v>19304</v>
      </c>
      <c r="BC17" s="87">
        <f t="shared" si="19"/>
        <v>0</v>
      </c>
      <c r="BD17" s="87">
        <f t="shared" si="20"/>
        <v>1693801</v>
      </c>
      <c r="BE17" s="87">
        <f t="shared" si="21"/>
        <v>0</v>
      </c>
      <c r="BF17" s="87">
        <f t="shared" si="21"/>
        <v>0</v>
      </c>
      <c r="BG17" s="87">
        <f t="shared" si="22"/>
        <v>0</v>
      </c>
      <c r="BH17" s="87">
        <f t="shared" si="22"/>
        <v>3701808</v>
      </c>
    </row>
    <row r="18" spans="1:60" ht="13.5">
      <c r="A18" s="17" t="s">
        <v>88</v>
      </c>
      <c r="B18" s="76" t="s">
        <v>111</v>
      </c>
      <c r="C18" s="77" t="s">
        <v>112</v>
      </c>
      <c r="D18" s="87">
        <f t="shared" si="0"/>
        <v>0</v>
      </c>
      <c r="E18" s="87">
        <f t="shared" si="1"/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f t="shared" si="2"/>
        <v>986296</v>
      </c>
      <c r="L18" s="87">
        <v>191562</v>
      </c>
      <c r="M18" s="88">
        <f t="shared" si="3"/>
        <v>0</v>
      </c>
      <c r="N18" s="87">
        <v>0</v>
      </c>
      <c r="O18" s="87">
        <v>0</v>
      </c>
      <c r="P18" s="87">
        <v>0</v>
      </c>
      <c r="Q18" s="87">
        <v>0</v>
      </c>
      <c r="R18" s="87">
        <v>643493</v>
      </c>
      <c r="S18" s="87">
        <v>151241</v>
      </c>
      <c r="T18" s="87">
        <v>1079047</v>
      </c>
      <c r="U18" s="87">
        <v>0</v>
      </c>
      <c r="V18" s="87">
        <f t="shared" si="4"/>
        <v>986296</v>
      </c>
      <c r="W18" s="87">
        <f t="shared" si="5"/>
        <v>0</v>
      </c>
      <c r="X18" s="87">
        <f t="shared" si="6"/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3193</v>
      </c>
      <c r="AD18" s="87">
        <f t="shared" si="7"/>
        <v>373</v>
      </c>
      <c r="AE18" s="87">
        <v>0</v>
      </c>
      <c r="AF18" s="88">
        <f t="shared" si="8"/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373</v>
      </c>
      <c r="AM18" s="87">
        <v>80352</v>
      </c>
      <c r="AN18" s="87">
        <v>0</v>
      </c>
      <c r="AO18" s="87">
        <f t="shared" si="9"/>
        <v>373</v>
      </c>
      <c r="AP18" s="87">
        <f t="shared" si="10"/>
        <v>0</v>
      </c>
      <c r="AQ18" s="87">
        <f t="shared" si="10"/>
        <v>0</v>
      </c>
      <c r="AR18" s="87">
        <f t="shared" si="10"/>
        <v>0</v>
      </c>
      <c r="AS18" s="87">
        <f t="shared" si="10"/>
        <v>0</v>
      </c>
      <c r="AT18" s="87">
        <f t="shared" si="11"/>
        <v>0</v>
      </c>
      <c r="AU18" s="87">
        <f t="shared" si="12"/>
        <v>0</v>
      </c>
      <c r="AV18" s="87">
        <f t="shared" si="12"/>
        <v>3193</v>
      </c>
      <c r="AW18" s="87">
        <f t="shared" si="13"/>
        <v>986669</v>
      </c>
      <c r="AX18" s="87">
        <f t="shared" si="14"/>
        <v>191562</v>
      </c>
      <c r="AY18" s="87">
        <f t="shared" si="15"/>
        <v>0</v>
      </c>
      <c r="AZ18" s="87">
        <f t="shared" si="16"/>
        <v>0</v>
      </c>
      <c r="BA18" s="87">
        <f t="shared" si="17"/>
        <v>0</v>
      </c>
      <c r="BB18" s="87">
        <f t="shared" si="18"/>
        <v>0</v>
      </c>
      <c r="BC18" s="87">
        <f t="shared" si="19"/>
        <v>0</v>
      </c>
      <c r="BD18" s="87">
        <f t="shared" si="20"/>
        <v>643493</v>
      </c>
      <c r="BE18" s="87">
        <f t="shared" si="21"/>
        <v>151614</v>
      </c>
      <c r="BF18" s="87">
        <f t="shared" si="21"/>
        <v>1159399</v>
      </c>
      <c r="BG18" s="87">
        <f t="shared" si="22"/>
        <v>0</v>
      </c>
      <c r="BH18" s="87">
        <f t="shared" si="22"/>
        <v>986669</v>
      </c>
    </row>
    <row r="19" spans="1:60" ht="13.5">
      <c r="A19" s="17" t="s">
        <v>88</v>
      </c>
      <c r="B19" s="76" t="s">
        <v>113</v>
      </c>
      <c r="C19" s="77" t="s">
        <v>114</v>
      </c>
      <c r="D19" s="87">
        <f t="shared" si="0"/>
        <v>0</v>
      </c>
      <c r="E19" s="87">
        <f t="shared" si="1"/>
        <v>0</v>
      </c>
      <c r="F19" s="87">
        <v>0</v>
      </c>
      <c r="G19" s="87">
        <v>0</v>
      </c>
      <c r="H19" s="87">
        <v>0</v>
      </c>
      <c r="I19" s="87">
        <v>0</v>
      </c>
      <c r="J19" s="87">
        <v>135965</v>
      </c>
      <c r="K19" s="87">
        <f t="shared" si="2"/>
        <v>143238</v>
      </c>
      <c r="L19" s="87">
        <v>16705</v>
      </c>
      <c r="M19" s="88">
        <f t="shared" si="3"/>
        <v>1163</v>
      </c>
      <c r="N19" s="87">
        <v>1163</v>
      </c>
      <c r="O19" s="87">
        <v>0</v>
      </c>
      <c r="P19" s="87">
        <v>0</v>
      </c>
      <c r="Q19" s="87">
        <v>0</v>
      </c>
      <c r="R19" s="87">
        <v>125370</v>
      </c>
      <c r="S19" s="87">
        <v>0</v>
      </c>
      <c r="T19" s="87">
        <v>440750</v>
      </c>
      <c r="U19" s="87">
        <v>0</v>
      </c>
      <c r="V19" s="87">
        <f t="shared" si="4"/>
        <v>143238</v>
      </c>
      <c r="W19" s="87">
        <f t="shared" si="5"/>
        <v>0</v>
      </c>
      <c r="X19" s="87">
        <f t="shared" si="6"/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f t="shared" si="7"/>
        <v>0</v>
      </c>
      <c r="AE19" s="87">
        <v>0</v>
      </c>
      <c r="AF19" s="88">
        <f t="shared" si="8"/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0</v>
      </c>
      <c r="AL19" s="87">
        <v>0</v>
      </c>
      <c r="AM19" s="87">
        <v>2135</v>
      </c>
      <c r="AN19" s="87">
        <v>0</v>
      </c>
      <c r="AO19" s="87">
        <f t="shared" si="9"/>
        <v>0</v>
      </c>
      <c r="AP19" s="87">
        <f t="shared" si="10"/>
        <v>0</v>
      </c>
      <c r="AQ19" s="87">
        <f t="shared" si="10"/>
        <v>0</v>
      </c>
      <c r="AR19" s="87">
        <f t="shared" si="10"/>
        <v>0</v>
      </c>
      <c r="AS19" s="87">
        <f t="shared" si="10"/>
        <v>0</v>
      </c>
      <c r="AT19" s="87">
        <f t="shared" si="11"/>
        <v>0</v>
      </c>
      <c r="AU19" s="87">
        <f t="shared" si="12"/>
        <v>0</v>
      </c>
      <c r="AV19" s="87">
        <f t="shared" si="12"/>
        <v>135965</v>
      </c>
      <c r="AW19" s="87">
        <f t="shared" si="13"/>
        <v>143238</v>
      </c>
      <c r="AX19" s="87">
        <f t="shared" si="14"/>
        <v>16705</v>
      </c>
      <c r="AY19" s="87">
        <f t="shared" si="15"/>
        <v>1163</v>
      </c>
      <c r="AZ19" s="87">
        <f t="shared" si="16"/>
        <v>1163</v>
      </c>
      <c r="BA19" s="87">
        <f t="shared" si="17"/>
        <v>0</v>
      </c>
      <c r="BB19" s="87">
        <f t="shared" si="18"/>
        <v>0</v>
      </c>
      <c r="BC19" s="87">
        <f t="shared" si="19"/>
        <v>0</v>
      </c>
      <c r="BD19" s="87">
        <f t="shared" si="20"/>
        <v>125370</v>
      </c>
      <c r="BE19" s="87">
        <f t="shared" si="21"/>
        <v>0</v>
      </c>
      <c r="BF19" s="87">
        <f t="shared" si="21"/>
        <v>442885</v>
      </c>
      <c r="BG19" s="87">
        <f t="shared" si="22"/>
        <v>0</v>
      </c>
      <c r="BH19" s="87">
        <f t="shared" si="22"/>
        <v>143238</v>
      </c>
    </row>
    <row r="20" spans="1:60" ht="13.5">
      <c r="A20" s="17" t="s">
        <v>88</v>
      </c>
      <c r="B20" s="76" t="s">
        <v>115</v>
      </c>
      <c r="C20" s="77" t="s">
        <v>116</v>
      </c>
      <c r="D20" s="87">
        <f t="shared" si="0"/>
        <v>0</v>
      </c>
      <c r="E20" s="87">
        <f t="shared" si="1"/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f t="shared" si="2"/>
        <v>0</v>
      </c>
      <c r="L20" s="87">
        <v>0</v>
      </c>
      <c r="M20" s="88">
        <f t="shared" si="3"/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140508</v>
      </c>
      <c r="U20" s="87">
        <v>0</v>
      </c>
      <c r="V20" s="87">
        <f t="shared" si="4"/>
        <v>0</v>
      </c>
      <c r="W20" s="87">
        <f t="shared" si="5"/>
        <v>0</v>
      </c>
      <c r="X20" s="87">
        <f t="shared" si="6"/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f t="shared" si="7"/>
        <v>0</v>
      </c>
      <c r="AE20" s="87">
        <v>0</v>
      </c>
      <c r="AF20" s="88">
        <f t="shared" si="8"/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7">
        <v>50039</v>
      </c>
      <c r="AN20" s="87">
        <v>0</v>
      </c>
      <c r="AO20" s="87">
        <f t="shared" si="9"/>
        <v>0</v>
      </c>
      <c r="AP20" s="87">
        <f t="shared" si="10"/>
        <v>0</v>
      </c>
      <c r="AQ20" s="87">
        <f t="shared" si="10"/>
        <v>0</v>
      </c>
      <c r="AR20" s="87">
        <f t="shared" si="10"/>
        <v>0</v>
      </c>
      <c r="AS20" s="87">
        <f t="shared" si="10"/>
        <v>0</v>
      </c>
      <c r="AT20" s="87">
        <f t="shared" si="11"/>
        <v>0</v>
      </c>
      <c r="AU20" s="87">
        <f t="shared" si="12"/>
        <v>0</v>
      </c>
      <c r="AV20" s="87">
        <f t="shared" si="12"/>
        <v>0</v>
      </c>
      <c r="AW20" s="87">
        <f t="shared" si="13"/>
        <v>0</v>
      </c>
      <c r="AX20" s="87">
        <f t="shared" si="14"/>
        <v>0</v>
      </c>
      <c r="AY20" s="87">
        <f t="shared" si="15"/>
        <v>0</v>
      </c>
      <c r="AZ20" s="87">
        <f t="shared" si="16"/>
        <v>0</v>
      </c>
      <c r="BA20" s="87">
        <f t="shared" si="17"/>
        <v>0</v>
      </c>
      <c r="BB20" s="87">
        <f t="shared" si="18"/>
        <v>0</v>
      </c>
      <c r="BC20" s="87">
        <f t="shared" si="19"/>
        <v>0</v>
      </c>
      <c r="BD20" s="87">
        <f t="shared" si="20"/>
        <v>0</v>
      </c>
      <c r="BE20" s="87">
        <f t="shared" si="21"/>
        <v>0</v>
      </c>
      <c r="BF20" s="87">
        <f t="shared" si="21"/>
        <v>190547</v>
      </c>
      <c r="BG20" s="87">
        <f t="shared" si="22"/>
        <v>0</v>
      </c>
      <c r="BH20" s="87">
        <f t="shared" si="22"/>
        <v>0</v>
      </c>
    </row>
    <row r="21" spans="1:60" ht="13.5">
      <c r="A21" s="17" t="s">
        <v>88</v>
      </c>
      <c r="B21" s="76" t="s">
        <v>117</v>
      </c>
      <c r="C21" s="77" t="s">
        <v>118</v>
      </c>
      <c r="D21" s="87">
        <f t="shared" si="0"/>
        <v>0</v>
      </c>
      <c r="E21" s="87">
        <f t="shared" si="1"/>
        <v>0</v>
      </c>
      <c r="F21" s="87">
        <v>0</v>
      </c>
      <c r="G21" s="87">
        <v>0</v>
      </c>
      <c r="H21" s="87">
        <v>0</v>
      </c>
      <c r="I21" s="87">
        <v>0</v>
      </c>
      <c r="J21" s="87">
        <v>18260</v>
      </c>
      <c r="K21" s="87">
        <f t="shared" si="2"/>
        <v>55684</v>
      </c>
      <c r="L21" s="87">
        <v>55684</v>
      </c>
      <c r="M21" s="88">
        <f t="shared" si="3"/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116034</v>
      </c>
      <c r="U21" s="87">
        <v>0</v>
      </c>
      <c r="V21" s="87">
        <f t="shared" si="4"/>
        <v>55684</v>
      </c>
      <c r="W21" s="87">
        <f t="shared" si="5"/>
        <v>0</v>
      </c>
      <c r="X21" s="87">
        <f t="shared" si="6"/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f t="shared" si="7"/>
        <v>20882</v>
      </c>
      <c r="AE21" s="87">
        <v>20882</v>
      </c>
      <c r="AF21" s="88">
        <f t="shared" si="8"/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53174</v>
      </c>
      <c r="AN21" s="87">
        <v>0</v>
      </c>
      <c r="AO21" s="87">
        <f t="shared" si="9"/>
        <v>20882</v>
      </c>
      <c r="AP21" s="87">
        <f t="shared" si="10"/>
        <v>0</v>
      </c>
      <c r="AQ21" s="87">
        <f t="shared" si="10"/>
        <v>0</v>
      </c>
      <c r="AR21" s="87">
        <f t="shared" si="10"/>
        <v>0</v>
      </c>
      <c r="AS21" s="87">
        <f t="shared" si="10"/>
        <v>0</v>
      </c>
      <c r="AT21" s="87">
        <f t="shared" si="11"/>
        <v>0</v>
      </c>
      <c r="AU21" s="87">
        <f t="shared" si="12"/>
        <v>0</v>
      </c>
      <c r="AV21" s="87">
        <f t="shared" si="12"/>
        <v>18260</v>
      </c>
      <c r="AW21" s="87">
        <f t="shared" si="13"/>
        <v>76566</v>
      </c>
      <c r="AX21" s="87">
        <f t="shared" si="14"/>
        <v>76566</v>
      </c>
      <c r="AY21" s="87">
        <f t="shared" si="15"/>
        <v>0</v>
      </c>
      <c r="AZ21" s="87">
        <f t="shared" si="16"/>
        <v>0</v>
      </c>
      <c r="BA21" s="87">
        <f t="shared" si="17"/>
        <v>0</v>
      </c>
      <c r="BB21" s="87">
        <f t="shared" si="18"/>
        <v>0</v>
      </c>
      <c r="BC21" s="87">
        <f t="shared" si="19"/>
        <v>0</v>
      </c>
      <c r="BD21" s="87">
        <f t="shared" si="20"/>
        <v>0</v>
      </c>
      <c r="BE21" s="87">
        <f t="shared" si="21"/>
        <v>0</v>
      </c>
      <c r="BF21" s="87">
        <f t="shared" si="21"/>
        <v>169208</v>
      </c>
      <c r="BG21" s="87">
        <f t="shared" si="22"/>
        <v>0</v>
      </c>
      <c r="BH21" s="87">
        <f t="shared" si="22"/>
        <v>76566</v>
      </c>
    </row>
    <row r="22" spans="1:60" ht="13.5">
      <c r="A22" s="17" t="s">
        <v>88</v>
      </c>
      <c r="B22" s="76" t="s">
        <v>119</v>
      </c>
      <c r="C22" s="77" t="s">
        <v>120</v>
      </c>
      <c r="D22" s="87">
        <f t="shared" si="0"/>
        <v>121924</v>
      </c>
      <c r="E22" s="87">
        <f t="shared" si="1"/>
        <v>121924</v>
      </c>
      <c r="F22" s="87">
        <v>121924</v>
      </c>
      <c r="G22" s="87">
        <v>0</v>
      </c>
      <c r="H22" s="87">
        <v>0</v>
      </c>
      <c r="I22" s="87">
        <v>0</v>
      </c>
      <c r="J22" s="87">
        <v>0</v>
      </c>
      <c r="K22" s="87">
        <f t="shared" si="2"/>
        <v>1567719</v>
      </c>
      <c r="L22" s="87">
        <v>490631</v>
      </c>
      <c r="M22" s="88">
        <f t="shared" si="3"/>
        <v>449323</v>
      </c>
      <c r="N22" s="87">
        <v>16626</v>
      </c>
      <c r="O22" s="87">
        <v>227476</v>
      </c>
      <c r="P22" s="87">
        <v>205221</v>
      </c>
      <c r="Q22" s="87">
        <v>0</v>
      </c>
      <c r="R22" s="87">
        <v>627765</v>
      </c>
      <c r="S22" s="87">
        <v>0</v>
      </c>
      <c r="T22" s="87">
        <v>0</v>
      </c>
      <c r="U22" s="87">
        <v>0</v>
      </c>
      <c r="V22" s="87">
        <f t="shared" si="4"/>
        <v>1689643</v>
      </c>
      <c r="W22" s="87">
        <f t="shared" si="5"/>
        <v>1292</v>
      </c>
      <c r="X22" s="87">
        <f t="shared" si="6"/>
        <v>1292</v>
      </c>
      <c r="Y22" s="87">
        <v>1292</v>
      </c>
      <c r="Z22" s="87">
        <v>0</v>
      </c>
      <c r="AA22" s="87">
        <v>0</v>
      </c>
      <c r="AB22" s="87">
        <v>0</v>
      </c>
      <c r="AC22" s="87">
        <v>0</v>
      </c>
      <c r="AD22" s="87">
        <f t="shared" si="7"/>
        <v>322669</v>
      </c>
      <c r="AE22" s="87">
        <v>73725</v>
      </c>
      <c r="AF22" s="88">
        <f t="shared" si="8"/>
        <v>88444</v>
      </c>
      <c r="AG22" s="87">
        <v>0</v>
      </c>
      <c r="AH22" s="87">
        <v>86596</v>
      </c>
      <c r="AI22" s="87">
        <v>1848</v>
      </c>
      <c r="AJ22" s="87">
        <v>0</v>
      </c>
      <c r="AK22" s="87">
        <v>160500</v>
      </c>
      <c r="AL22" s="87">
        <v>0</v>
      </c>
      <c r="AM22" s="87">
        <v>0</v>
      </c>
      <c r="AN22" s="87">
        <v>0</v>
      </c>
      <c r="AO22" s="87">
        <f t="shared" si="9"/>
        <v>323961</v>
      </c>
      <c r="AP22" s="87">
        <f t="shared" si="10"/>
        <v>123216</v>
      </c>
      <c r="AQ22" s="87">
        <f t="shared" si="10"/>
        <v>123216</v>
      </c>
      <c r="AR22" s="87">
        <f t="shared" si="10"/>
        <v>123216</v>
      </c>
      <c r="AS22" s="87">
        <f t="shared" si="10"/>
        <v>0</v>
      </c>
      <c r="AT22" s="87">
        <f t="shared" si="11"/>
        <v>0</v>
      </c>
      <c r="AU22" s="87">
        <f t="shared" si="12"/>
        <v>0</v>
      </c>
      <c r="AV22" s="87">
        <f t="shared" si="12"/>
        <v>0</v>
      </c>
      <c r="AW22" s="87">
        <f t="shared" si="13"/>
        <v>1890388</v>
      </c>
      <c r="AX22" s="87">
        <f t="shared" si="14"/>
        <v>564356</v>
      </c>
      <c r="AY22" s="87">
        <f t="shared" si="15"/>
        <v>537767</v>
      </c>
      <c r="AZ22" s="87">
        <f t="shared" si="16"/>
        <v>16626</v>
      </c>
      <c r="BA22" s="87">
        <f t="shared" si="17"/>
        <v>314072</v>
      </c>
      <c r="BB22" s="87">
        <f t="shared" si="18"/>
        <v>207069</v>
      </c>
      <c r="BC22" s="87">
        <f t="shared" si="19"/>
        <v>0</v>
      </c>
      <c r="BD22" s="87">
        <f t="shared" si="20"/>
        <v>788265</v>
      </c>
      <c r="BE22" s="87">
        <f t="shared" si="21"/>
        <v>0</v>
      </c>
      <c r="BF22" s="87">
        <f t="shared" si="21"/>
        <v>0</v>
      </c>
      <c r="BG22" s="87">
        <f t="shared" si="22"/>
        <v>0</v>
      </c>
      <c r="BH22" s="87">
        <f t="shared" si="22"/>
        <v>2013604</v>
      </c>
    </row>
    <row r="23" spans="1:60" ht="13.5">
      <c r="A23" s="17" t="s">
        <v>88</v>
      </c>
      <c r="B23" s="76" t="s">
        <v>121</v>
      </c>
      <c r="C23" s="77" t="s">
        <v>122</v>
      </c>
      <c r="D23" s="87">
        <f t="shared" si="0"/>
        <v>6735570</v>
      </c>
      <c r="E23" s="87">
        <f t="shared" si="1"/>
        <v>6667128</v>
      </c>
      <c r="F23" s="87">
        <v>6621248</v>
      </c>
      <c r="G23" s="87">
        <v>45570</v>
      </c>
      <c r="H23" s="87">
        <v>310</v>
      </c>
      <c r="I23" s="87">
        <v>68442</v>
      </c>
      <c r="J23" s="87">
        <v>0</v>
      </c>
      <c r="K23" s="87">
        <f t="shared" si="2"/>
        <v>4033695</v>
      </c>
      <c r="L23" s="87">
        <v>1885149</v>
      </c>
      <c r="M23" s="88">
        <f t="shared" si="3"/>
        <v>877791</v>
      </c>
      <c r="N23" s="87">
        <v>90882</v>
      </c>
      <c r="O23" s="87">
        <v>752054</v>
      </c>
      <c r="P23" s="87">
        <v>34855</v>
      </c>
      <c r="Q23" s="87">
        <v>30443</v>
      </c>
      <c r="R23" s="87">
        <v>1235048</v>
      </c>
      <c r="S23" s="87">
        <v>5264</v>
      </c>
      <c r="T23" s="87">
        <v>0</v>
      </c>
      <c r="U23" s="87">
        <v>0</v>
      </c>
      <c r="V23" s="87">
        <f t="shared" si="4"/>
        <v>10769265</v>
      </c>
      <c r="W23" s="87">
        <f t="shared" si="5"/>
        <v>344880</v>
      </c>
      <c r="X23" s="87">
        <f t="shared" si="6"/>
        <v>344880</v>
      </c>
      <c r="Y23" s="87">
        <v>344880</v>
      </c>
      <c r="Z23" s="87">
        <v>0</v>
      </c>
      <c r="AA23" s="87">
        <v>0</v>
      </c>
      <c r="AB23" s="87">
        <v>0</v>
      </c>
      <c r="AC23" s="87">
        <v>0</v>
      </c>
      <c r="AD23" s="87">
        <f t="shared" si="7"/>
        <v>617852</v>
      </c>
      <c r="AE23" s="87">
        <v>346656</v>
      </c>
      <c r="AF23" s="88">
        <f t="shared" si="8"/>
        <v>225909</v>
      </c>
      <c r="AG23" s="87">
        <v>11418</v>
      </c>
      <c r="AH23" s="87">
        <v>214491</v>
      </c>
      <c r="AI23" s="87">
        <v>0</v>
      </c>
      <c r="AJ23" s="87">
        <v>2997</v>
      </c>
      <c r="AK23" s="87">
        <v>42290</v>
      </c>
      <c r="AL23" s="87">
        <v>0</v>
      </c>
      <c r="AM23" s="87">
        <v>0</v>
      </c>
      <c r="AN23" s="87">
        <v>0</v>
      </c>
      <c r="AO23" s="87">
        <f t="shared" si="9"/>
        <v>962732</v>
      </c>
      <c r="AP23" s="87">
        <f t="shared" si="10"/>
        <v>7080450</v>
      </c>
      <c r="AQ23" s="87">
        <f t="shared" si="10"/>
        <v>7012008</v>
      </c>
      <c r="AR23" s="87">
        <f t="shared" si="10"/>
        <v>6966128</v>
      </c>
      <c r="AS23" s="87">
        <f t="shared" si="10"/>
        <v>45570</v>
      </c>
      <c r="AT23" s="87">
        <f t="shared" si="11"/>
        <v>310</v>
      </c>
      <c r="AU23" s="87">
        <f t="shared" si="12"/>
        <v>68442</v>
      </c>
      <c r="AV23" s="87">
        <f t="shared" si="12"/>
        <v>0</v>
      </c>
      <c r="AW23" s="87">
        <f t="shared" si="13"/>
        <v>4651547</v>
      </c>
      <c r="AX23" s="87">
        <f t="shared" si="14"/>
        <v>2231805</v>
      </c>
      <c r="AY23" s="87">
        <f t="shared" si="15"/>
        <v>1103700</v>
      </c>
      <c r="AZ23" s="87">
        <f t="shared" si="16"/>
        <v>102300</v>
      </c>
      <c r="BA23" s="87">
        <f t="shared" si="17"/>
        <v>966545</v>
      </c>
      <c r="BB23" s="87">
        <f t="shared" si="18"/>
        <v>34855</v>
      </c>
      <c r="BC23" s="87">
        <f t="shared" si="19"/>
        <v>33440</v>
      </c>
      <c r="BD23" s="87">
        <f t="shared" si="20"/>
        <v>1277338</v>
      </c>
      <c r="BE23" s="87">
        <f t="shared" si="21"/>
        <v>5264</v>
      </c>
      <c r="BF23" s="87">
        <f t="shared" si="21"/>
        <v>0</v>
      </c>
      <c r="BG23" s="87">
        <f t="shared" si="22"/>
        <v>0</v>
      </c>
      <c r="BH23" s="87">
        <f t="shared" si="22"/>
        <v>11731997</v>
      </c>
    </row>
    <row r="24" spans="1:60" ht="13.5">
      <c r="A24" s="17" t="s">
        <v>88</v>
      </c>
      <c r="B24" s="76" t="s">
        <v>123</v>
      </c>
      <c r="C24" s="77" t="s">
        <v>124</v>
      </c>
      <c r="D24" s="87">
        <f t="shared" si="0"/>
        <v>756411</v>
      </c>
      <c r="E24" s="87">
        <f t="shared" si="1"/>
        <v>756411</v>
      </c>
      <c r="F24" s="87">
        <v>756411</v>
      </c>
      <c r="G24" s="87">
        <v>0</v>
      </c>
      <c r="H24" s="87">
        <v>0</v>
      </c>
      <c r="I24" s="87">
        <v>0</v>
      </c>
      <c r="J24" s="87">
        <v>0</v>
      </c>
      <c r="K24" s="87">
        <f t="shared" si="2"/>
        <v>312122</v>
      </c>
      <c r="L24" s="87">
        <v>108505</v>
      </c>
      <c r="M24" s="88">
        <f t="shared" si="3"/>
        <v>94481</v>
      </c>
      <c r="N24" s="87">
        <v>285</v>
      </c>
      <c r="O24" s="87">
        <v>63390</v>
      </c>
      <c r="P24" s="87">
        <v>30806</v>
      </c>
      <c r="Q24" s="87">
        <v>0</v>
      </c>
      <c r="R24" s="87">
        <v>109136</v>
      </c>
      <c r="S24" s="87">
        <v>0</v>
      </c>
      <c r="T24" s="87">
        <v>0</v>
      </c>
      <c r="U24" s="87">
        <v>0</v>
      </c>
      <c r="V24" s="87">
        <f t="shared" si="4"/>
        <v>1068533</v>
      </c>
      <c r="W24" s="87">
        <f t="shared" si="5"/>
        <v>0</v>
      </c>
      <c r="X24" s="87">
        <f t="shared" si="6"/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f t="shared" si="7"/>
        <v>156138</v>
      </c>
      <c r="AE24" s="87">
        <v>42074</v>
      </c>
      <c r="AF24" s="88">
        <f t="shared" si="8"/>
        <v>52271</v>
      </c>
      <c r="AG24" s="87">
        <v>0</v>
      </c>
      <c r="AH24" s="87">
        <v>46257</v>
      </c>
      <c r="AI24" s="87">
        <v>6014</v>
      </c>
      <c r="AJ24" s="87">
        <v>0</v>
      </c>
      <c r="AK24" s="87">
        <v>61793</v>
      </c>
      <c r="AL24" s="87">
        <v>0</v>
      </c>
      <c r="AM24" s="87">
        <v>0</v>
      </c>
      <c r="AN24" s="87">
        <v>0</v>
      </c>
      <c r="AO24" s="87">
        <f t="shared" si="9"/>
        <v>156138</v>
      </c>
      <c r="AP24" s="87">
        <f t="shared" si="10"/>
        <v>756411</v>
      </c>
      <c r="AQ24" s="87">
        <f t="shared" si="10"/>
        <v>756411</v>
      </c>
      <c r="AR24" s="87">
        <f t="shared" si="10"/>
        <v>756411</v>
      </c>
      <c r="AS24" s="87">
        <f t="shared" si="10"/>
        <v>0</v>
      </c>
      <c r="AT24" s="87">
        <f t="shared" si="11"/>
        <v>0</v>
      </c>
      <c r="AU24" s="87">
        <f t="shared" si="12"/>
        <v>0</v>
      </c>
      <c r="AV24" s="87">
        <f t="shared" si="12"/>
        <v>0</v>
      </c>
      <c r="AW24" s="87">
        <f t="shared" si="13"/>
        <v>468260</v>
      </c>
      <c r="AX24" s="87">
        <f t="shared" si="14"/>
        <v>150579</v>
      </c>
      <c r="AY24" s="87">
        <f t="shared" si="15"/>
        <v>146752</v>
      </c>
      <c r="AZ24" s="87">
        <f t="shared" si="16"/>
        <v>285</v>
      </c>
      <c r="BA24" s="87">
        <f t="shared" si="17"/>
        <v>109647</v>
      </c>
      <c r="BB24" s="87">
        <f t="shared" si="18"/>
        <v>36820</v>
      </c>
      <c r="BC24" s="87">
        <f t="shared" si="19"/>
        <v>0</v>
      </c>
      <c r="BD24" s="87">
        <f t="shared" si="20"/>
        <v>170929</v>
      </c>
      <c r="BE24" s="87">
        <f t="shared" si="21"/>
        <v>0</v>
      </c>
      <c r="BF24" s="87">
        <f t="shared" si="21"/>
        <v>0</v>
      </c>
      <c r="BG24" s="87">
        <f t="shared" si="22"/>
        <v>0</v>
      </c>
      <c r="BH24" s="87">
        <f t="shared" si="22"/>
        <v>1224671</v>
      </c>
    </row>
    <row r="25" spans="1:60" ht="13.5">
      <c r="A25" s="17" t="s">
        <v>88</v>
      </c>
      <c r="B25" s="76" t="s">
        <v>125</v>
      </c>
      <c r="C25" s="77" t="s">
        <v>126</v>
      </c>
      <c r="D25" s="87">
        <f t="shared" si="0"/>
        <v>2216</v>
      </c>
      <c r="E25" s="87">
        <f t="shared" si="1"/>
        <v>0</v>
      </c>
      <c r="F25" s="87">
        <v>0</v>
      </c>
      <c r="G25" s="87">
        <v>0</v>
      </c>
      <c r="H25" s="87">
        <v>0</v>
      </c>
      <c r="I25" s="87">
        <v>2216</v>
      </c>
      <c r="J25" s="87">
        <v>0</v>
      </c>
      <c r="K25" s="87">
        <f t="shared" si="2"/>
        <v>3102218</v>
      </c>
      <c r="L25" s="87">
        <v>633696</v>
      </c>
      <c r="M25" s="88">
        <f t="shared" si="3"/>
        <v>670386</v>
      </c>
      <c r="N25" s="87">
        <v>26806</v>
      </c>
      <c r="O25" s="87">
        <v>615853</v>
      </c>
      <c r="P25" s="87">
        <v>27727</v>
      </c>
      <c r="Q25" s="87">
        <v>2744</v>
      </c>
      <c r="R25" s="87">
        <v>1691929</v>
      </c>
      <c r="S25" s="87">
        <v>103463</v>
      </c>
      <c r="T25" s="87">
        <v>0</v>
      </c>
      <c r="U25" s="87">
        <v>0</v>
      </c>
      <c r="V25" s="87">
        <f t="shared" si="4"/>
        <v>3104434</v>
      </c>
      <c r="W25" s="87">
        <f t="shared" si="5"/>
        <v>160000</v>
      </c>
      <c r="X25" s="87">
        <f t="shared" si="6"/>
        <v>160000</v>
      </c>
      <c r="Y25" s="87">
        <v>160000</v>
      </c>
      <c r="Z25" s="87">
        <v>0</v>
      </c>
      <c r="AA25" s="87">
        <v>0</v>
      </c>
      <c r="AB25" s="87">
        <v>0</v>
      </c>
      <c r="AC25" s="87">
        <v>0</v>
      </c>
      <c r="AD25" s="87">
        <f t="shared" si="7"/>
        <v>397604</v>
      </c>
      <c r="AE25" s="87">
        <v>178735</v>
      </c>
      <c r="AF25" s="88">
        <f t="shared" si="8"/>
        <v>167617</v>
      </c>
      <c r="AG25" s="87">
        <v>0</v>
      </c>
      <c r="AH25" s="87">
        <v>167617</v>
      </c>
      <c r="AI25" s="87">
        <v>0</v>
      </c>
      <c r="AJ25" s="87">
        <v>0</v>
      </c>
      <c r="AK25" s="87">
        <v>37687</v>
      </c>
      <c r="AL25" s="87">
        <v>13565</v>
      </c>
      <c r="AM25" s="87">
        <v>0</v>
      </c>
      <c r="AN25" s="87">
        <v>0</v>
      </c>
      <c r="AO25" s="87">
        <f t="shared" si="9"/>
        <v>557604</v>
      </c>
      <c r="AP25" s="87">
        <f t="shared" si="10"/>
        <v>162216</v>
      </c>
      <c r="AQ25" s="87">
        <f t="shared" si="10"/>
        <v>160000</v>
      </c>
      <c r="AR25" s="87">
        <f t="shared" si="10"/>
        <v>160000</v>
      </c>
      <c r="AS25" s="87">
        <f t="shared" si="10"/>
        <v>0</v>
      </c>
      <c r="AT25" s="87">
        <f t="shared" si="11"/>
        <v>0</v>
      </c>
      <c r="AU25" s="87">
        <f t="shared" si="12"/>
        <v>2216</v>
      </c>
      <c r="AV25" s="87">
        <f t="shared" si="12"/>
        <v>0</v>
      </c>
      <c r="AW25" s="87">
        <f t="shared" si="13"/>
        <v>3499822</v>
      </c>
      <c r="AX25" s="87">
        <f t="shared" si="14"/>
        <v>812431</v>
      </c>
      <c r="AY25" s="87">
        <f t="shared" si="15"/>
        <v>838003</v>
      </c>
      <c r="AZ25" s="87">
        <f t="shared" si="16"/>
        <v>26806</v>
      </c>
      <c r="BA25" s="87">
        <f t="shared" si="17"/>
        <v>783470</v>
      </c>
      <c r="BB25" s="87">
        <f t="shared" si="18"/>
        <v>27727</v>
      </c>
      <c r="BC25" s="87">
        <f t="shared" si="19"/>
        <v>2744</v>
      </c>
      <c r="BD25" s="87">
        <f t="shared" si="20"/>
        <v>1729616</v>
      </c>
      <c r="BE25" s="87">
        <f t="shared" si="21"/>
        <v>117028</v>
      </c>
      <c r="BF25" s="87">
        <f t="shared" si="21"/>
        <v>0</v>
      </c>
      <c r="BG25" s="87">
        <f t="shared" si="22"/>
        <v>0</v>
      </c>
      <c r="BH25" s="87">
        <f t="shared" si="22"/>
        <v>3662038</v>
      </c>
    </row>
    <row r="26" spans="1:60" ht="13.5">
      <c r="A26" s="17" t="s">
        <v>88</v>
      </c>
      <c r="B26" s="76" t="s">
        <v>127</v>
      </c>
      <c r="C26" s="77" t="s">
        <v>128</v>
      </c>
      <c r="D26" s="87">
        <f t="shared" si="0"/>
        <v>0</v>
      </c>
      <c r="E26" s="87">
        <f t="shared" si="1"/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f t="shared" si="2"/>
        <v>4809506</v>
      </c>
      <c r="L26" s="87">
        <v>344740</v>
      </c>
      <c r="M26" s="88">
        <f t="shared" si="3"/>
        <v>2625476</v>
      </c>
      <c r="N26" s="87">
        <v>0</v>
      </c>
      <c r="O26" s="87">
        <v>2625476</v>
      </c>
      <c r="P26" s="87">
        <v>0</v>
      </c>
      <c r="Q26" s="87">
        <v>0</v>
      </c>
      <c r="R26" s="87">
        <v>1674513</v>
      </c>
      <c r="S26" s="87">
        <v>164777</v>
      </c>
      <c r="T26" s="87">
        <v>0</v>
      </c>
      <c r="U26" s="87">
        <v>0</v>
      </c>
      <c r="V26" s="87">
        <f t="shared" si="4"/>
        <v>4809506</v>
      </c>
      <c r="W26" s="87">
        <f t="shared" si="5"/>
        <v>0</v>
      </c>
      <c r="X26" s="87">
        <f t="shared" si="6"/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f t="shared" si="7"/>
        <v>421833</v>
      </c>
      <c r="AE26" s="87">
        <v>106707</v>
      </c>
      <c r="AF26" s="88">
        <f t="shared" si="8"/>
        <v>71539</v>
      </c>
      <c r="AG26" s="87">
        <v>0</v>
      </c>
      <c r="AH26" s="87">
        <v>71539</v>
      </c>
      <c r="AI26" s="87">
        <v>0</v>
      </c>
      <c r="AJ26" s="87">
        <v>0</v>
      </c>
      <c r="AK26" s="87">
        <v>194368</v>
      </c>
      <c r="AL26" s="87">
        <v>49219</v>
      </c>
      <c r="AM26" s="87">
        <v>0</v>
      </c>
      <c r="AN26" s="87">
        <v>0</v>
      </c>
      <c r="AO26" s="87">
        <f t="shared" si="9"/>
        <v>421833</v>
      </c>
      <c r="AP26" s="87">
        <f t="shared" si="10"/>
        <v>0</v>
      </c>
      <c r="AQ26" s="87">
        <f t="shared" si="10"/>
        <v>0</v>
      </c>
      <c r="AR26" s="87">
        <f t="shared" si="10"/>
        <v>0</v>
      </c>
      <c r="AS26" s="87">
        <f t="shared" si="10"/>
        <v>0</v>
      </c>
      <c r="AT26" s="87">
        <f t="shared" si="11"/>
        <v>0</v>
      </c>
      <c r="AU26" s="87">
        <f t="shared" si="12"/>
        <v>0</v>
      </c>
      <c r="AV26" s="87">
        <f t="shared" si="12"/>
        <v>0</v>
      </c>
      <c r="AW26" s="87">
        <f t="shared" si="13"/>
        <v>5231339</v>
      </c>
      <c r="AX26" s="87">
        <f t="shared" si="14"/>
        <v>451447</v>
      </c>
      <c r="AY26" s="87">
        <f t="shared" si="15"/>
        <v>2697015</v>
      </c>
      <c r="AZ26" s="87">
        <f t="shared" si="16"/>
        <v>0</v>
      </c>
      <c r="BA26" s="87">
        <f t="shared" si="17"/>
        <v>2697015</v>
      </c>
      <c r="BB26" s="87">
        <f t="shared" si="18"/>
        <v>0</v>
      </c>
      <c r="BC26" s="87">
        <f t="shared" si="19"/>
        <v>0</v>
      </c>
      <c r="BD26" s="87">
        <f t="shared" si="20"/>
        <v>1868881</v>
      </c>
      <c r="BE26" s="87">
        <f t="shared" si="21"/>
        <v>213996</v>
      </c>
      <c r="BF26" s="87">
        <f t="shared" si="21"/>
        <v>0</v>
      </c>
      <c r="BG26" s="87">
        <f t="shared" si="22"/>
        <v>0</v>
      </c>
      <c r="BH26" s="87">
        <f t="shared" si="22"/>
        <v>5231339</v>
      </c>
    </row>
    <row r="27" spans="1:60" ht="13.5">
      <c r="A27" s="17" t="s">
        <v>88</v>
      </c>
      <c r="B27" s="76" t="s">
        <v>129</v>
      </c>
      <c r="C27" s="77" t="s">
        <v>130</v>
      </c>
      <c r="D27" s="87">
        <f aca="true" t="shared" si="23" ref="D27:D90">E27+I27</f>
        <v>1239791</v>
      </c>
      <c r="E27" s="87">
        <f aca="true" t="shared" si="24" ref="E27:E90">SUM(F27:H27)</f>
        <v>1239791</v>
      </c>
      <c r="F27" s="87">
        <v>1239791</v>
      </c>
      <c r="G27" s="87">
        <v>0</v>
      </c>
      <c r="H27" s="87">
        <v>0</v>
      </c>
      <c r="I27" s="87">
        <v>0</v>
      </c>
      <c r="J27" s="87">
        <v>0</v>
      </c>
      <c r="K27" s="87">
        <f aca="true" t="shared" si="25" ref="K27:K90">L27+M27+Q27+R27+S27</f>
        <v>2498914</v>
      </c>
      <c r="L27" s="87">
        <v>631905</v>
      </c>
      <c r="M27" s="88">
        <f aca="true" t="shared" si="26" ref="M27:M90">SUM(N27:P27)</f>
        <v>526719</v>
      </c>
      <c r="N27" s="87">
        <v>55220</v>
      </c>
      <c r="O27" s="87">
        <v>316309</v>
      </c>
      <c r="P27" s="87">
        <v>155190</v>
      </c>
      <c r="Q27" s="87">
        <v>23215</v>
      </c>
      <c r="R27" s="87">
        <v>1310796</v>
      </c>
      <c r="S27" s="87">
        <v>6279</v>
      </c>
      <c r="T27" s="87">
        <v>0</v>
      </c>
      <c r="U27" s="87">
        <v>0</v>
      </c>
      <c r="V27" s="87">
        <f aca="true" t="shared" si="27" ref="V27:V90">D27+K27+U27</f>
        <v>3738705</v>
      </c>
      <c r="W27" s="87">
        <f aca="true" t="shared" si="28" ref="W27:W90">X27+AB27</f>
        <v>0</v>
      </c>
      <c r="X27" s="87">
        <f aca="true" t="shared" si="29" ref="X27:X90">SUM(Y27:AA27)</f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f aca="true" t="shared" si="30" ref="AD27:AD90">AE27+AF27+AJ27+AK27+AL27</f>
        <v>213847</v>
      </c>
      <c r="AE27" s="87">
        <v>23082</v>
      </c>
      <c r="AF27" s="88">
        <f aca="true" t="shared" si="31" ref="AF27:AF90">SUM(AG27:AI27)</f>
        <v>44778</v>
      </c>
      <c r="AG27" s="87">
        <v>0</v>
      </c>
      <c r="AH27" s="87">
        <v>44778</v>
      </c>
      <c r="AI27" s="87">
        <v>0</v>
      </c>
      <c r="AJ27" s="87">
        <v>3938</v>
      </c>
      <c r="AK27" s="87">
        <v>142049</v>
      </c>
      <c r="AL27" s="87">
        <v>0</v>
      </c>
      <c r="AM27" s="87">
        <v>0</v>
      </c>
      <c r="AN27" s="87">
        <v>0</v>
      </c>
      <c r="AO27" s="87">
        <f aca="true" t="shared" si="32" ref="AO27:AO90">W27+AD27+AN27</f>
        <v>213847</v>
      </c>
      <c r="AP27" s="87">
        <f t="shared" si="10"/>
        <v>1239791</v>
      </c>
      <c r="AQ27" s="87">
        <f t="shared" si="10"/>
        <v>1239791</v>
      </c>
      <c r="AR27" s="87">
        <f t="shared" si="10"/>
        <v>1239791</v>
      </c>
      <c r="AS27" s="87">
        <f t="shared" si="10"/>
        <v>0</v>
      </c>
      <c r="AT27" s="87">
        <f t="shared" si="11"/>
        <v>0</v>
      </c>
      <c r="AU27" s="87">
        <f t="shared" si="12"/>
        <v>0</v>
      </c>
      <c r="AV27" s="87">
        <f t="shared" si="12"/>
        <v>0</v>
      </c>
      <c r="AW27" s="87">
        <f t="shared" si="13"/>
        <v>2712761</v>
      </c>
      <c r="AX27" s="87">
        <f t="shared" si="14"/>
        <v>654987</v>
      </c>
      <c r="AY27" s="87">
        <f t="shared" si="15"/>
        <v>571497</v>
      </c>
      <c r="AZ27" s="87">
        <f t="shared" si="16"/>
        <v>55220</v>
      </c>
      <c r="BA27" s="87">
        <f t="shared" si="17"/>
        <v>361087</v>
      </c>
      <c r="BB27" s="87">
        <f t="shared" si="18"/>
        <v>155190</v>
      </c>
      <c r="BC27" s="87">
        <f t="shared" si="19"/>
        <v>27153</v>
      </c>
      <c r="BD27" s="87">
        <f t="shared" si="20"/>
        <v>1452845</v>
      </c>
      <c r="BE27" s="87">
        <f t="shared" si="21"/>
        <v>6279</v>
      </c>
      <c r="BF27" s="87">
        <f t="shared" si="21"/>
        <v>0</v>
      </c>
      <c r="BG27" s="87">
        <f t="shared" si="22"/>
        <v>0</v>
      </c>
      <c r="BH27" s="87">
        <f t="shared" si="22"/>
        <v>3952552</v>
      </c>
    </row>
    <row r="28" spans="1:60" ht="13.5">
      <c r="A28" s="17" t="s">
        <v>88</v>
      </c>
      <c r="B28" s="76" t="s">
        <v>131</v>
      </c>
      <c r="C28" s="77" t="s">
        <v>132</v>
      </c>
      <c r="D28" s="87">
        <f t="shared" si="23"/>
        <v>0</v>
      </c>
      <c r="E28" s="87">
        <f t="shared" si="24"/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f t="shared" si="25"/>
        <v>1411834</v>
      </c>
      <c r="L28" s="87">
        <v>586345</v>
      </c>
      <c r="M28" s="88">
        <f t="shared" si="26"/>
        <v>245204</v>
      </c>
      <c r="N28" s="87">
        <v>31821</v>
      </c>
      <c r="O28" s="87">
        <v>213383</v>
      </c>
      <c r="P28" s="87">
        <v>0</v>
      </c>
      <c r="Q28" s="87">
        <v>0</v>
      </c>
      <c r="R28" s="87">
        <v>578729</v>
      </c>
      <c r="S28" s="87">
        <v>1556</v>
      </c>
      <c r="T28" s="87">
        <v>0</v>
      </c>
      <c r="U28" s="87">
        <v>53544</v>
      </c>
      <c r="V28" s="87">
        <f t="shared" si="27"/>
        <v>1465378</v>
      </c>
      <c r="W28" s="87">
        <f t="shared" si="28"/>
        <v>0</v>
      </c>
      <c r="X28" s="87">
        <f t="shared" si="29"/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f t="shared" si="30"/>
        <v>181699</v>
      </c>
      <c r="AE28" s="87">
        <v>26760</v>
      </c>
      <c r="AF28" s="88">
        <f t="shared" si="31"/>
        <v>66647</v>
      </c>
      <c r="AG28" s="87">
        <v>0</v>
      </c>
      <c r="AH28" s="87">
        <v>66647</v>
      </c>
      <c r="AI28" s="87">
        <v>0</v>
      </c>
      <c r="AJ28" s="87">
        <v>0</v>
      </c>
      <c r="AK28" s="87">
        <v>88222</v>
      </c>
      <c r="AL28" s="87">
        <v>70</v>
      </c>
      <c r="AM28" s="87">
        <v>0</v>
      </c>
      <c r="AN28" s="87">
        <v>17734</v>
      </c>
      <c r="AO28" s="87">
        <f t="shared" si="32"/>
        <v>199433</v>
      </c>
      <c r="AP28" s="87">
        <f t="shared" si="10"/>
        <v>0</v>
      </c>
      <c r="AQ28" s="87">
        <f t="shared" si="10"/>
        <v>0</v>
      </c>
      <c r="AR28" s="87">
        <f t="shared" si="10"/>
        <v>0</v>
      </c>
      <c r="AS28" s="87">
        <f t="shared" si="10"/>
        <v>0</v>
      </c>
      <c r="AT28" s="87">
        <f t="shared" si="11"/>
        <v>0</v>
      </c>
      <c r="AU28" s="87">
        <f t="shared" si="12"/>
        <v>0</v>
      </c>
      <c r="AV28" s="87">
        <f t="shared" si="12"/>
        <v>0</v>
      </c>
      <c r="AW28" s="87">
        <f t="shared" si="13"/>
        <v>1593533</v>
      </c>
      <c r="AX28" s="87">
        <f t="shared" si="14"/>
        <v>613105</v>
      </c>
      <c r="AY28" s="87">
        <f t="shared" si="15"/>
        <v>311851</v>
      </c>
      <c r="AZ28" s="87">
        <f t="shared" si="16"/>
        <v>31821</v>
      </c>
      <c r="BA28" s="87">
        <f t="shared" si="17"/>
        <v>280030</v>
      </c>
      <c r="BB28" s="87">
        <f t="shared" si="18"/>
        <v>0</v>
      </c>
      <c r="BC28" s="87">
        <f t="shared" si="19"/>
        <v>0</v>
      </c>
      <c r="BD28" s="87">
        <f t="shared" si="20"/>
        <v>666951</v>
      </c>
      <c r="BE28" s="87">
        <f t="shared" si="21"/>
        <v>1626</v>
      </c>
      <c r="BF28" s="87">
        <f t="shared" si="21"/>
        <v>0</v>
      </c>
      <c r="BG28" s="87">
        <f t="shared" si="22"/>
        <v>71278</v>
      </c>
      <c r="BH28" s="87">
        <f t="shared" si="22"/>
        <v>1664811</v>
      </c>
    </row>
    <row r="29" spans="1:60" ht="13.5">
      <c r="A29" s="17" t="s">
        <v>88</v>
      </c>
      <c r="B29" s="76" t="s">
        <v>133</v>
      </c>
      <c r="C29" s="77" t="s">
        <v>134</v>
      </c>
      <c r="D29" s="87">
        <f t="shared" si="23"/>
        <v>1015219</v>
      </c>
      <c r="E29" s="87">
        <f t="shared" si="24"/>
        <v>1015219</v>
      </c>
      <c r="F29" s="87">
        <v>1015219</v>
      </c>
      <c r="G29" s="87">
        <v>0</v>
      </c>
      <c r="H29" s="87">
        <v>0</v>
      </c>
      <c r="I29" s="87">
        <v>0</v>
      </c>
      <c r="J29" s="87">
        <v>2321</v>
      </c>
      <c r="K29" s="87">
        <f t="shared" si="25"/>
        <v>295962</v>
      </c>
      <c r="L29" s="87">
        <v>149245</v>
      </c>
      <c r="M29" s="88">
        <f t="shared" si="26"/>
        <v>65780</v>
      </c>
      <c r="N29" s="87">
        <v>10272</v>
      </c>
      <c r="O29" s="87">
        <v>55508</v>
      </c>
      <c r="P29" s="87">
        <v>0</v>
      </c>
      <c r="Q29" s="87">
        <v>3833</v>
      </c>
      <c r="R29" s="87">
        <v>77104</v>
      </c>
      <c r="S29" s="87">
        <v>0</v>
      </c>
      <c r="T29" s="87">
        <v>75224</v>
      </c>
      <c r="U29" s="87">
        <v>19564</v>
      </c>
      <c r="V29" s="87">
        <f t="shared" si="27"/>
        <v>1330745</v>
      </c>
      <c r="W29" s="87">
        <f t="shared" si="28"/>
        <v>0</v>
      </c>
      <c r="X29" s="87">
        <f t="shared" si="29"/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f t="shared" si="30"/>
        <v>0</v>
      </c>
      <c r="AE29" s="87">
        <v>0</v>
      </c>
      <c r="AF29" s="88">
        <f t="shared" si="31"/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82211</v>
      </c>
      <c r="AN29" s="87">
        <v>0</v>
      </c>
      <c r="AO29" s="87">
        <f t="shared" si="32"/>
        <v>0</v>
      </c>
      <c r="AP29" s="87">
        <f t="shared" si="10"/>
        <v>1015219</v>
      </c>
      <c r="AQ29" s="87">
        <f t="shared" si="10"/>
        <v>1015219</v>
      </c>
      <c r="AR29" s="87">
        <f t="shared" si="10"/>
        <v>1015219</v>
      </c>
      <c r="AS29" s="87">
        <f t="shared" si="10"/>
        <v>0</v>
      </c>
      <c r="AT29" s="87">
        <f t="shared" si="11"/>
        <v>0</v>
      </c>
      <c r="AU29" s="87">
        <f t="shared" si="12"/>
        <v>0</v>
      </c>
      <c r="AV29" s="87">
        <f t="shared" si="12"/>
        <v>2321</v>
      </c>
      <c r="AW29" s="87">
        <f t="shared" si="13"/>
        <v>295962</v>
      </c>
      <c r="AX29" s="87">
        <f t="shared" si="14"/>
        <v>149245</v>
      </c>
      <c r="AY29" s="87">
        <f t="shared" si="15"/>
        <v>65780</v>
      </c>
      <c r="AZ29" s="87">
        <f t="shared" si="16"/>
        <v>10272</v>
      </c>
      <c r="BA29" s="87">
        <f t="shared" si="17"/>
        <v>55508</v>
      </c>
      <c r="BB29" s="87">
        <f t="shared" si="18"/>
        <v>0</v>
      </c>
      <c r="BC29" s="87">
        <f t="shared" si="19"/>
        <v>3833</v>
      </c>
      <c r="BD29" s="87">
        <f t="shared" si="20"/>
        <v>77104</v>
      </c>
      <c r="BE29" s="87">
        <f t="shared" si="21"/>
        <v>0</v>
      </c>
      <c r="BF29" s="87">
        <f t="shared" si="21"/>
        <v>157435</v>
      </c>
      <c r="BG29" s="87">
        <f t="shared" si="22"/>
        <v>19564</v>
      </c>
      <c r="BH29" s="87">
        <f t="shared" si="22"/>
        <v>1330745</v>
      </c>
    </row>
    <row r="30" spans="1:60" ht="13.5">
      <c r="A30" s="17" t="s">
        <v>88</v>
      </c>
      <c r="B30" s="76" t="s">
        <v>135</v>
      </c>
      <c r="C30" s="77" t="s">
        <v>136</v>
      </c>
      <c r="D30" s="87">
        <f t="shared" si="23"/>
        <v>7951</v>
      </c>
      <c r="E30" s="87">
        <f t="shared" si="24"/>
        <v>7951</v>
      </c>
      <c r="F30" s="87">
        <v>0</v>
      </c>
      <c r="G30" s="87">
        <v>7951</v>
      </c>
      <c r="H30" s="87">
        <v>0</v>
      </c>
      <c r="I30" s="87">
        <v>0</v>
      </c>
      <c r="J30" s="87">
        <v>0</v>
      </c>
      <c r="K30" s="87">
        <f t="shared" si="25"/>
        <v>88194</v>
      </c>
      <c r="L30" s="87">
        <v>65603</v>
      </c>
      <c r="M30" s="88">
        <f t="shared" si="26"/>
        <v>1996</v>
      </c>
      <c r="N30" s="87">
        <v>0</v>
      </c>
      <c r="O30" s="87">
        <v>0</v>
      </c>
      <c r="P30" s="87">
        <v>1996</v>
      </c>
      <c r="Q30" s="87">
        <v>0</v>
      </c>
      <c r="R30" s="87">
        <v>20595</v>
      </c>
      <c r="S30" s="87">
        <v>0</v>
      </c>
      <c r="T30" s="87">
        <v>957110</v>
      </c>
      <c r="U30" s="87">
        <v>0</v>
      </c>
      <c r="V30" s="87">
        <f t="shared" si="27"/>
        <v>96145</v>
      </c>
      <c r="W30" s="87">
        <f t="shared" si="28"/>
        <v>0</v>
      </c>
      <c r="X30" s="87">
        <f t="shared" si="29"/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f t="shared" si="30"/>
        <v>140159</v>
      </c>
      <c r="AE30" s="87">
        <v>46729</v>
      </c>
      <c r="AF30" s="88">
        <f t="shared" si="31"/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93430</v>
      </c>
      <c r="AL30" s="87">
        <v>0</v>
      </c>
      <c r="AM30" s="87">
        <v>113998</v>
      </c>
      <c r="AN30" s="87">
        <v>0</v>
      </c>
      <c r="AO30" s="87">
        <f t="shared" si="32"/>
        <v>140159</v>
      </c>
      <c r="AP30" s="87">
        <f t="shared" si="10"/>
        <v>7951</v>
      </c>
      <c r="AQ30" s="87">
        <f t="shared" si="10"/>
        <v>7951</v>
      </c>
      <c r="AR30" s="87">
        <f t="shared" si="10"/>
        <v>0</v>
      </c>
      <c r="AS30" s="87">
        <f t="shared" si="10"/>
        <v>7951</v>
      </c>
      <c r="AT30" s="87">
        <f t="shared" si="11"/>
        <v>0</v>
      </c>
      <c r="AU30" s="87">
        <f t="shared" si="12"/>
        <v>0</v>
      </c>
      <c r="AV30" s="87">
        <f t="shared" si="12"/>
        <v>0</v>
      </c>
      <c r="AW30" s="87">
        <f t="shared" si="13"/>
        <v>228353</v>
      </c>
      <c r="AX30" s="87">
        <f t="shared" si="14"/>
        <v>112332</v>
      </c>
      <c r="AY30" s="87">
        <f t="shared" si="15"/>
        <v>1996</v>
      </c>
      <c r="AZ30" s="87">
        <f t="shared" si="16"/>
        <v>0</v>
      </c>
      <c r="BA30" s="87">
        <f t="shared" si="17"/>
        <v>0</v>
      </c>
      <c r="BB30" s="87">
        <f t="shared" si="18"/>
        <v>1996</v>
      </c>
      <c r="BC30" s="87">
        <f t="shared" si="19"/>
        <v>0</v>
      </c>
      <c r="BD30" s="87">
        <f t="shared" si="20"/>
        <v>114025</v>
      </c>
      <c r="BE30" s="87">
        <f t="shared" si="21"/>
        <v>0</v>
      </c>
      <c r="BF30" s="87">
        <f t="shared" si="21"/>
        <v>1071108</v>
      </c>
      <c r="BG30" s="87">
        <f t="shared" si="22"/>
        <v>0</v>
      </c>
      <c r="BH30" s="87">
        <f t="shared" si="22"/>
        <v>236304</v>
      </c>
    </row>
    <row r="31" spans="1:60" ht="13.5">
      <c r="A31" s="17" t="s">
        <v>88</v>
      </c>
      <c r="B31" s="76" t="s">
        <v>137</v>
      </c>
      <c r="C31" s="77" t="s">
        <v>138</v>
      </c>
      <c r="D31" s="87">
        <f t="shared" si="23"/>
        <v>0</v>
      </c>
      <c r="E31" s="87">
        <f t="shared" si="24"/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f t="shared" si="25"/>
        <v>1209646</v>
      </c>
      <c r="L31" s="87">
        <v>434741</v>
      </c>
      <c r="M31" s="88">
        <f t="shared" si="26"/>
        <v>326996</v>
      </c>
      <c r="N31" s="87">
        <v>73455</v>
      </c>
      <c r="O31" s="87">
        <v>253357</v>
      </c>
      <c r="P31" s="87">
        <v>184</v>
      </c>
      <c r="Q31" s="87">
        <v>29520</v>
      </c>
      <c r="R31" s="87">
        <v>417606</v>
      </c>
      <c r="S31" s="87">
        <v>783</v>
      </c>
      <c r="T31" s="87">
        <v>0</v>
      </c>
      <c r="U31" s="87">
        <v>0</v>
      </c>
      <c r="V31" s="87">
        <f t="shared" si="27"/>
        <v>1209646</v>
      </c>
      <c r="W31" s="87">
        <f t="shared" si="28"/>
        <v>7224</v>
      </c>
      <c r="X31" s="87">
        <f t="shared" si="29"/>
        <v>0</v>
      </c>
      <c r="Y31" s="87">
        <v>0</v>
      </c>
      <c r="Z31" s="87">
        <v>0</v>
      </c>
      <c r="AA31" s="87">
        <v>0</v>
      </c>
      <c r="AB31" s="87">
        <v>7224</v>
      </c>
      <c r="AC31" s="87">
        <v>0</v>
      </c>
      <c r="AD31" s="87">
        <f t="shared" si="30"/>
        <v>217152</v>
      </c>
      <c r="AE31" s="87">
        <v>27288</v>
      </c>
      <c r="AF31" s="88">
        <f t="shared" si="31"/>
        <v>95669</v>
      </c>
      <c r="AG31" s="87">
        <v>0</v>
      </c>
      <c r="AH31" s="87">
        <v>95669</v>
      </c>
      <c r="AI31" s="87">
        <v>0</v>
      </c>
      <c r="AJ31" s="87">
        <v>0</v>
      </c>
      <c r="AK31" s="87">
        <v>93826</v>
      </c>
      <c r="AL31" s="87">
        <v>369</v>
      </c>
      <c r="AM31" s="87">
        <v>0</v>
      </c>
      <c r="AN31" s="87">
        <v>0</v>
      </c>
      <c r="AO31" s="87">
        <f t="shared" si="32"/>
        <v>224376</v>
      </c>
      <c r="AP31" s="87">
        <f t="shared" si="10"/>
        <v>7224</v>
      </c>
      <c r="AQ31" s="87">
        <f t="shared" si="10"/>
        <v>0</v>
      </c>
      <c r="AR31" s="87">
        <f t="shared" si="10"/>
        <v>0</v>
      </c>
      <c r="AS31" s="87">
        <f t="shared" si="10"/>
        <v>0</v>
      </c>
      <c r="AT31" s="87">
        <f t="shared" si="11"/>
        <v>0</v>
      </c>
      <c r="AU31" s="87">
        <f t="shared" si="12"/>
        <v>7224</v>
      </c>
      <c r="AV31" s="87">
        <f t="shared" si="12"/>
        <v>0</v>
      </c>
      <c r="AW31" s="87">
        <f t="shared" si="13"/>
        <v>1426798</v>
      </c>
      <c r="AX31" s="87">
        <f t="shared" si="14"/>
        <v>462029</v>
      </c>
      <c r="AY31" s="87">
        <f t="shared" si="15"/>
        <v>422665</v>
      </c>
      <c r="AZ31" s="87">
        <f t="shared" si="16"/>
        <v>73455</v>
      </c>
      <c r="BA31" s="87">
        <f t="shared" si="17"/>
        <v>349026</v>
      </c>
      <c r="BB31" s="87">
        <f t="shared" si="18"/>
        <v>184</v>
      </c>
      <c r="BC31" s="87">
        <f t="shared" si="19"/>
        <v>29520</v>
      </c>
      <c r="BD31" s="87">
        <f t="shared" si="20"/>
        <v>511432</v>
      </c>
      <c r="BE31" s="87">
        <f t="shared" si="21"/>
        <v>1152</v>
      </c>
      <c r="BF31" s="87">
        <f t="shared" si="21"/>
        <v>0</v>
      </c>
      <c r="BG31" s="87">
        <f t="shared" si="22"/>
        <v>0</v>
      </c>
      <c r="BH31" s="87">
        <f t="shared" si="22"/>
        <v>1434022</v>
      </c>
    </row>
    <row r="32" spans="1:60" ht="13.5">
      <c r="A32" s="17" t="s">
        <v>88</v>
      </c>
      <c r="B32" s="76" t="s">
        <v>139</v>
      </c>
      <c r="C32" s="77" t="s">
        <v>140</v>
      </c>
      <c r="D32" s="87">
        <f t="shared" si="23"/>
        <v>0</v>
      </c>
      <c r="E32" s="87">
        <f t="shared" si="24"/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f t="shared" si="25"/>
        <v>389685</v>
      </c>
      <c r="L32" s="87">
        <v>112421</v>
      </c>
      <c r="M32" s="88">
        <f t="shared" si="26"/>
        <v>47819</v>
      </c>
      <c r="N32" s="87">
        <v>0</v>
      </c>
      <c r="O32" s="87">
        <v>44543</v>
      </c>
      <c r="P32" s="87">
        <v>3276</v>
      </c>
      <c r="Q32" s="87">
        <v>0</v>
      </c>
      <c r="R32" s="87">
        <v>222619</v>
      </c>
      <c r="S32" s="87">
        <v>6826</v>
      </c>
      <c r="T32" s="87">
        <v>0</v>
      </c>
      <c r="U32" s="87">
        <v>0</v>
      </c>
      <c r="V32" s="87">
        <f t="shared" si="27"/>
        <v>389685</v>
      </c>
      <c r="W32" s="87">
        <f t="shared" si="28"/>
        <v>0</v>
      </c>
      <c r="X32" s="87">
        <f t="shared" si="29"/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f t="shared" si="30"/>
        <v>240511</v>
      </c>
      <c r="AE32" s="87">
        <v>0</v>
      </c>
      <c r="AF32" s="88">
        <f t="shared" si="31"/>
        <v>0</v>
      </c>
      <c r="AG32" s="87">
        <v>0</v>
      </c>
      <c r="AH32" s="87">
        <v>0</v>
      </c>
      <c r="AI32" s="87">
        <v>0</v>
      </c>
      <c r="AJ32" s="87">
        <v>0</v>
      </c>
      <c r="AK32" s="87">
        <v>240511</v>
      </c>
      <c r="AL32" s="87">
        <v>0</v>
      </c>
      <c r="AM32" s="87">
        <v>0</v>
      </c>
      <c r="AN32" s="87">
        <v>0</v>
      </c>
      <c r="AO32" s="87">
        <f t="shared" si="32"/>
        <v>240511</v>
      </c>
      <c r="AP32" s="87">
        <f t="shared" si="10"/>
        <v>0</v>
      </c>
      <c r="AQ32" s="87">
        <f t="shared" si="10"/>
        <v>0</v>
      </c>
      <c r="AR32" s="87">
        <f t="shared" si="10"/>
        <v>0</v>
      </c>
      <c r="AS32" s="87">
        <f t="shared" si="10"/>
        <v>0</v>
      </c>
      <c r="AT32" s="87">
        <f t="shared" si="11"/>
        <v>0</v>
      </c>
      <c r="AU32" s="87">
        <f t="shared" si="12"/>
        <v>0</v>
      </c>
      <c r="AV32" s="87">
        <f t="shared" si="12"/>
        <v>0</v>
      </c>
      <c r="AW32" s="87">
        <f t="shared" si="13"/>
        <v>630196</v>
      </c>
      <c r="AX32" s="87">
        <f t="shared" si="14"/>
        <v>112421</v>
      </c>
      <c r="AY32" s="87">
        <f t="shared" si="15"/>
        <v>47819</v>
      </c>
      <c r="AZ32" s="87">
        <f t="shared" si="16"/>
        <v>0</v>
      </c>
      <c r="BA32" s="87">
        <f t="shared" si="17"/>
        <v>44543</v>
      </c>
      <c r="BB32" s="87">
        <f t="shared" si="18"/>
        <v>3276</v>
      </c>
      <c r="BC32" s="87">
        <f t="shared" si="19"/>
        <v>0</v>
      </c>
      <c r="BD32" s="87">
        <f t="shared" si="20"/>
        <v>463130</v>
      </c>
      <c r="BE32" s="87">
        <f t="shared" si="21"/>
        <v>6826</v>
      </c>
      <c r="BF32" s="87">
        <f t="shared" si="21"/>
        <v>0</v>
      </c>
      <c r="BG32" s="87">
        <f t="shared" si="22"/>
        <v>0</v>
      </c>
      <c r="BH32" s="87">
        <f t="shared" si="22"/>
        <v>630196</v>
      </c>
    </row>
    <row r="33" spans="1:60" ht="13.5">
      <c r="A33" s="17" t="s">
        <v>88</v>
      </c>
      <c r="B33" s="76" t="s">
        <v>141</v>
      </c>
      <c r="C33" s="77" t="s">
        <v>142</v>
      </c>
      <c r="D33" s="87">
        <f t="shared" si="23"/>
        <v>788</v>
      </c>
      <c r="E33" s="87">
        <f t="shared" si="24"/>
        <v>788</v>
      </c>
      <c r="F33" s="87">
        <v>788</v>
      </c>
      <c r="G33" s="87">
        <v>0</v>
      </c>
      <c r="H33" s="87">
        <v>0</v>
      </c>
      <c r="I33" s="87">
        <v>0</v>
      </c>
      <c r="J33" s="87">
        <v>0</v>
      </c>
      <c r="K33" s="87">
        <f t="shared" si="25"/>
        <v>2692484</v>
      </c>
      <c r="L33" s="87">
        <v>323073</v>
      </c>
      <c r="M33" s="88">
        <f t="shared" si="26"/>
        <v>481736</v>
      </c>
      <c r="N33" s="87">
        <v>0</v>
      </c>
      <c r="O33" s="87">
        <v>481736</v>
      </c>
      <c r="P33" s="87">
        <v>0</v>
      </c>
      <c r="Q33" s="87">
        <v>0</v>
      </c>
      <c r="R33" s="87">
        <v>1862372</v>
      </c>
      <c r="S33" s="87">
        <v>25303</v>
      </c>
      <c r="T33" s="87">
        <v>0</v>
      </c>
      <c r="U33" s="87">
        <v>0</v>
      </c>
      <c r="V33" s="87">
        <f t="shared" si="27"/>
        <v>2693272</v>
      </c>
      <c r="W33" s="87">
        <f t="shared" si="28"/>
        <v>0</v>
      </c>
      <c r="X33" s="87">
        <f t="shared" si="29"/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f t="shared" si="30"/>
        <v>121924</v>
      </c>
      <c r="AE33" s="87">
        <v>28506</v>
      </c>
      <c r="AF33" s="88">
        <f t="shared" si="31"/>
        <v>11794</v>
      </c>
      <c r="AG33" s="87">
        <v>0</v>
      </c>
      <c r="AH33" s="87">
        <v>11794</v>
      </c>
      <c r="AI33" s="87">
        <v>0</v>
      </c>
      <c r="AJ33" s="87">
        <v>0</v>
      </c>
      <c r="AK33" s="87">
        <v>80491</v>
      </c>
      <c r="AL33" s="87">
        <v>1133</v>
      </c>
      <c r="AM33" s="87">
        <v>0</v>
      </c>
      <c r="AN33" s="87">
        <v>0</v>
      </c>
      <c r="AO33" s="87">
        <f t="shared" si="32"/>
        <v>121924</v>
      </c>
      <c r="AP33" s="87">
        <f t="shared" si="10"/>
        <v>788</v>
      </c>
      <c r="AQ33" s="87">
        <f t="shared" si="10"/>
        <v>788</v>
      </c>
      <c r="AR33" s="87">
        <f t="shared" si="10"/>
        <v>788</v>
      </c>
      <c r="AS33" s="87">
        <f t="shared" si="10"/>
        <v>0</v>
      </c>
      <c r="AT33" s="87">
        <f t="shared" si="11"/>
        <v>0</v>
      </c>
      <c r="AU33" s="87">
        <f t="shared" si="12"/>
        <v>0</v>
      </c>
      <c r="AV33" s="87">
        <f t="shared" si="12"/>
        <v>0</v>
      </c>
      <c r="AW33" s="87">
        <f t="shared" si="13"/>
        <v>2814408</v>
      </c>
      <c r="AX33" s="87">
        <f t="shared" si="14"/>
        <v>351579</v>
      </c>
      <c r="AY33" s="87">
        <f t="shared" si="15"/>
        <v>493530</v>
      </c>
      <c r="AZ33" s="87">
        <f t="shared" si="16"/>
        <v>0</v>
      </c>
      <c r="BA33" s="87">
        <f t="shared" si="17"/>
        <v>493530</v>
      </c>
      <c r="BB33" s="87">
        <f t="shared" si="18"/>
        <v>0</v>
      </c>
      <c r="BC33" s="87">
        <f t="shared" si="19"/>
        <v>0</v>
      </c>
      <c r="BD33" s="87">
        <f t="shared" si="20"/>
        <v>1942863</v>
      </c>
      <c r="BE33" s="87">
        <f t="shared" si="21"/>
        <v>26436</v>
      </c>
      <c r="BF33" s="87">
        <f t="shared" si="21"/>
        <v>0</v>
      </c>
      <c r="BG33" s="87">
        <f t="shared" si="22"/>
        <v>0</v>
      </c>
      <c r="BH33" s="87">
        <f t="shared" si="22"/>
        <v>2815196</v>
      </c>
    </row>
    <row r="34" spans="1:60" ht="13.5">
      <c r="A34" s="17" t="s">
        <v>88</v>
      </c>
      <c r="B34" s="76" t="s">
        <v>143</v>
      </c>
      <c r="C34" s="77" t="s">
        <v>144</v>
      </c>
      <c r="D34" s="87">
        <f t="shared" si="23"/>
        <v>1555</v>
      </c>
      <c r="E34" s="87">
        <f t="shared" si="24"/>
        <v>1555</v>
      </c>
      <c r="F34" s="87">
        <v>1555</v>
      </c>
      <c r="G34" s="87">
        <v>0</v>
      </c>
      <c r="H34" s="87">
        <v>0</v>
      </c>
      <c r="I34" s="87">
        <v>0</v>
      </c>
      <c r="J34" s="87">
        <v>0</v>
      </c>
      <c r="K34" s="87">
        <f t="shared" si="25"/>
        <v>1038043</v>
      </c>
      <c r="L34" s="87">
        <v>137832</v>
      </c>
      <c r="M34" s="88">
        <f t="shared" si="26"/>
        <v>277753</v>
      </c>
      <c r="N34" s="87">
        <v>3361</v>
      </c>
      <c r="O34" s="87">
        <v>274392</v>
      </c>
      <c r="P34" s="87">
        <v>0</v>
      </c>
      <c r="Q34" s="87">
        <v>0</v>
      </c>
      <c r="R34" s="87">
        <v>529694</v>
      </c>
      <c r="S34" s="87">
        <v>92764</v>
      </c>
      <c r="T34" s="87">
        <v>0</v>
      </c>
      <c r="U34" s="87">
        <v>0</v>
      </c>
      <c r="V34" s="87">
        <f t="shared" si="27"/>
        <v>1039598</v>
      </c>
      <c r="W34" s="87">
        <f t="shared" si="28"/>
        <v>0</v>
      </c>
      <c r="X34" s="87">
        <f t="shared" si="29"/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2222</v>
      </c>
      <c r="AD34" s="87">
        <f t="shared" si="30"/>
        <v>0</v>
      </c>
      <c r="AE34" s="87">
        <v>0</v>
      </c>
      <c r="AF34" s="88">
        <f t="shared" si="31"/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0</v>
      </c>
      <c r="AM34" s="87">
        <v>75555</v>
      </c>
      <c r="AN34" s="87">
        <v>0</v>
      </c>
      <c r="AO34" s="87">
        <f t="shared" si="32"/>
        <v>0</v>
      </c>
      <c r="AP34" s="87">
        <f t="shared" si="10"/>
        <v>1555</v>
      </c>
      <c r="AQ34" s="87">
        <f t="shared" si="10"/>
        <v>1555</v>
      </c>
      <c r="AR34" s="87">
        <f t="shared" si="10"/>
        <v>1555</v>
      </c>
      <c r="AS34" s="87">
        <f t="shared" si="10"/>
        <v>0</v>
      </c>
      <c r="AT34" s="87">
        <f t="shared" si="11"/>
        <v>0</v>
      </c>
      <c r="AU34" s="87">
        <f t="shared" si="12"/>
        <v>0</v>
      </c>
      <c r="AV34" s="87">
        <f t="shared" si="12"/>
        <v>2222</v>
      </c>
      <c r="AW34" s="87">
        <f t="shared" si="13"/>
        <v>1038043</v>
      </c>
      <c r="AX34" s="87">
        <f t="shared" si="14"/>
        <v>137832</v>
      </c>
      <c r="AY34" s="87">
        <f t="shared" si="15"/>
        <v>277753</v>
      </c>
      <c r="AZ34" s="87">
        <f t="shared" si="16"/>
        <v>3361</v>
      </c>
      <c r="BA34" s="87">
        <f t="shared" si="17"/>
        <v>274392</v>
      </c>
      <c r="BB34" s="87">
        <f t="shared" si="18"/>
        <v>0</v>
      </c>
      <c r="BC34" s="87">
        <f t="shared" si="19"/>
        <v>0</v>
      </c>
      <c r="BD34" s="87">
        <f t="shared" si="20"/>
        <v>529694</v>
      </c>
      <c r="BE34" s="87">
        <f t="shared" si="21"/>
        <v>92764</v>
      </c>
      <c r="BF34" s="87">
        <f t="shared" si="21"/>
        <v>75555</v>
      </c>
      <c r="BG34" s="87">
        <f t="shared" si="22"/>
        <v>0</v>
      </c>
      <c r="BH34" s="87">
        <f t="shared" si="22"/>
        <v>1039598</v>
      </c>
    </row>
    <row r="35" spans="1:60" ht="13.5">
      <c r="A35" s="17" t="s">
        <v>88</v>
      </c>
      <c r="B35" s="76" t="s">
        <v>145</v>
      </c>
      <c r="C35" s="77" t="s">
        <v>146</v>
      </c>
      <c r="D35" s="87">
        <f t="shared" si="23"/>
        <v>0</v>
      </c>
      <c r="E35" s="87">
        <f t="shared" si="24"/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f t="shared" si="25"/>
        <v>664331</v>
      </c>
      <c r="L35" s="87">
        <v>41968</v>
      </c>
      <c r="M35" s="88">
        <f t="shared" si="26"/>
        <v>211029</v>
      </c>
      <c r="N35" s="87">
        <v>0</v>
      </c>
      <c r="O35" s="87">
        <v>195371</v>
      </c>
      <c r="P35" s="87">
        <v>15658</v>
      </c>
      <c r="Q35" s="87">
        <v>0</v>
      </c>
      <c r="R35" s="87">
        <v>411334</v>
      </c>
      <c r="S35" s="87">
        <v>0</v>
      </c>
      <c r="T35" s="87">
        <v>0</v>
      </c>
      <c r="U35" s="87">
        <v>0</v>
      </c>
      <c r="V35" s="87">
        <f t="shared" si="27"/>
        <v>664331</v>
      </c>
      <c r="W35" s="87">
        <f t="shared" si="28"/>
        <v>0</v>
      </c>
      <c r="X35" s="87">
        <f t="shared" si="29"/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f t="shared" si="30"/>
        <v>91134</v>
      </c>
      <c r="AE35" s="87">
        <v>10492</v>
      </c>
      <c r="AF35" s="88">
        <f t="shared" si="31"/>
        <v>38461</v>
      </c>
      <c r="AG35" s="87">
        <v>0</v>
      </c>
      <c r="AH35" s="87">
        <v>38461</v>
      </c>
      <c r="AI35" s="87">
        <v>0</v>
      </c>
      <c r="AJ35" s="87">
        <v>0</v>
      </c>
      <c r="AK35" s="87">
        <v>42181</v>
      </c>
      <c r="AL35" s="87">
        <v>0</v>
      </c>
      <c r="AM35" s="87">
        <v>0</v>
      </c>
      <c r="AN35" s="87">
        <v>0</v>
      </c>
      <c r="AO35" s="87">
        <f t="shared" si="32"/>
        <v>91134</v>
      </c>
      <c r="AP35" s="87">
        <f t="shared" si="10"/>
        <v>0</v>
      </c>
      <c r="AQ35" s="87">
        <f t="shared" si="10"/>
        <v>0</v>
      </c>
      <c r="AR35" s="87">
        <f t="shared" si="10"/>
        <v>0</v>
      </c>
      <c r="AS35" s="87">
        <f t="shared" si="10"/>
        <v>0</v>
      </c>
      <c r="AT35" s="87">
        <f t="shared" si="11"/>
        <v>0</v>
      </c>
      <c r="AU35" s="87">
        <f t="shared" si="12"/>
        <v>0</v>
      </c>
      <c r="AV35" s="87">
        <f t="shared" si="12"/>
        <v>0</v>
      </c>
      <c r="AW35" s="87">
        <f t="shared" si="13"/>
        <v>755465</v>
      </c>
      <c r="AX35" s="87">
        <f t="shared" si="14"/>
        <v>52460</v>
      </c>
      <c r="AY35" s="87">
        <f t="shared" si="15"/>
        <v>249490</v>
      </c>
      <c r="AZ35" s="87">
        <f t="shared" si="16"/>
        <v>0</v>
      </c>
      <c r="BA35" s="87">
        <f t="shared" si="17"/>
        <v>233832</v>
      </c>
      <c r="BB35" s="87">
        <f t="shared" si="18"/>
        <v>15658</v>
      </c>
      <c r="BC35" s="87">
        <f t="shared" si="19"/>
        <v>0</v>
      </c>
      <c r="BD35" s="87">
        <f t="shared" si="20"/>
        <v>453515</v>
      </c>
      <c r="BE35" s="87">
        <f t="shared" si="21"/>
        <v>0</v>
      </c>
      <c r="BF35" s="87">
        <f t="shared" si="21"/>
        <v>0</v>
      </c>
      <c r="BG35" s="87">
        <f t="shared" si="22"/>
        <v>0</v>
      </c>
      <c r="BH35" s="87">
        <f t="shared" si="22"/>
        <v>755465</v>
      </c>
    </row>
    <row r="36" spans="1:60" ht="13.5">
      <c r="A36" s="17" t="s">
        <v>88</v>
      </c>
      <c r="B36" s="76" t="s">
        <v>147</v>
      </c>
      <c r="C36" s="77" t="s">
        <v>148</v>
      </c>
      <c r="D36" s="87">
        <f t="shared" si="23"/>
        <v>3286897</v>
      </c>
      <c r="E36" s="87">
        <f t="shared" si="24"/>
        <v>3286897</v>
      </c>
      <c r="F36" s="87">
        <v>3286897</v>
      </c>
      <c r="G36" s="87">
        <v>0</v>
      </c>
      <c r="H36" s="87">
        <v>0</v>
      </c>
      <c r="I36" s="87">
        <v>0</v>
      </c>
      <c r="J36" s="87">
        <v>0</v>
      </c>
      <c r="K36" s="87">
        <f t="shared" si="25"/>
        <v>540194</v>
      </c>
      <c r="L36" s="87">
        <v>89376</v>
      </c>
      <c r="M36" s="88">
        <f t="shared" si="26"/>
        <v>113758</v>
      </c>
      <c r="N36" s="87">
        <v>6617</v>
      </c>
      <c r="O36" s="87">
        <v>85564</v>
      </c>
      <c r="P36" s="87">
        <v>21577</v>
      </c>
      <c r="Q36" s="87">
        <v>10140</v>
      </c>
      <c r="R36" s="87">
        <v>326920</v>
      </c>
      <c r="S36" s="87">
        <v>0</v>
      </c>
      <c r="T36" s="87">
        <v>0</v>
      </c>
      <c r="U36" s="87">
        <v>0</v>
      </c>
      <c r="V36" s="87">
        <f t="shared" si="27"/>
        <v>3827091</v>
      </c>
      <c r="W36" s="87">
        <f t="shared" si="28"/>
        <v>0</v>
      </c>
      <c r="X36" s="87">
        <f t="shared" si="29"/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3883</v>
      </c>
      <c r="AD36" s="87">
        <f t="shared" si="30"/>
        <v>0</v>
      </c>
      <c r="AE36" s="87">
        <v>0</v>
      </c>
      <c r="AF36" s="88">
        <f t="shared" si="31"/>
        <v>0</v>
      </c>
      <c r="AG36" s="87">
        <v>0</v>
      </c>
      <c r="AH36" s="87">
        <v>0</v>
      </c>
      <c r="AI36" s="87">
        <v>0</v>
      </c>
      <c r="AJ36" s="87">
        <v>0</v>
      </c>
      <c r="AK36" s="87">
        <v>0</v>
      </c>
      <c r="AL36" s="87">
        <v>0</v>
      </c>
      <c r="AM36" s="87">
        <v>141116</v>
      </c>
      <c r="AN36" s="87">
        <v>0</v>
      </c>
      <c r="AO36" s="87">
        <f t="shared" si="32"/>
        <v>0</v>
      </c>
      <c r="AP36" s="87">
        <f aca="true" t="shared" si="33" ref="AP36:AS86">D36+W36</f>
        <v>3286897</v>
      </c>
      <c r="AQ36" s="87">
        <f t="shared" si="33"/>
        <v>3286897</v>
      </c>
      <c r="AR36" s="87">
        <f t="shared" si="33"/>
        <v>3286897</v>
      </c>
      <c r="AS36" s="87">
        <f t="shared" si="33"/>
        <v>0</v>
      </c>
      <c r="AT36" s="87">
        <f t="shared" si="11"/>
        <v>0</v>
      </c>
      <c r="AU36" s="87">
        <f t="shared" si="12"/>
        <v>0</v>
      </c>
      <c r="AV36" s="87">
        <f t="shared" si="12"/>
        <v>3883</v>
      </c>
      <c r="AW36" s="87">
        <f t="shared" si="13"/>
        <v>540194</v>
      </c>
      <c r="AX36" s="87">
        <f t="shared" si="14"/>
        <v>89376</v>
      </c>
      <c r="AY36" s="87">
        <f t="shared" si="15"/>
        <v>113758</v>
      </c>
      <c r="AZ36" s="87">
        <f t="shared" si="16"/>
        <v>6617</v>
      </c>
      <c r="BA36" s="87">
        <f t="shared" si="17"/>
        <v>85564</v>
      </c>
      <c r="BB36" s="87">
        <f t="shared" si="18"/>
        <v>21577</v>
      </c>
      <c r="BC36" s="87">
        <f t="shared" si="19"/>
        <v>10140</v>
      </c>
      <c r="BD36" s="87">
        <f t="shared" si="20"/>
        <v>326920</v>
      </c>
      <c r="BE36" s="87">
        <f t="shared" si="21"/>
        <v>0</v>
      </c>
      <c r="BF36" s="87">
        <f t="shared" si="21"/>
        <v>141116</v>
      </c>
      <c r="BG36" s="87">
        <f t="shared" si="22"/>
        <v>0</v>
      </c>
      <c r="BH36" s="87">
        <f t="shared" si="22"/>
        <v>3827091</v>
      </c>
    </row>
    <row r="37" spans="1:60" ht="13.5">
      <c r="A37" s="17" t="s">
        <v>88</v>
      </c>
      <c r="B37" s="76" t="s">
        <v>149</v>
      </c>
      <c r="C37" s="77" t="s">
        <v>150</v>
      </c>
      <c r="D37" s="87">
        <f t="shared" si="23"/>
        <v>0</v>
      </c>
      <c r="E37" s="87">
        <f t="shared" si="24"/>
        <v>0</v>
      </c>
      <c r="F37" s="87">
        <v>0</v>
      </c>
      <c r="G37" s="87">
        <v>0</v>
      </c>
      <c r="H37" s="87">
        <v>0</v>
      </c>
      <c r="I37" s="87">
        <v>0</v>
      </c>
      <c r="J37" s="87">
        <v>189217</v>
      </c>
      <c r="K37" s="87">
        <f t="shared" si="25"/>
        <v>386102</v>
      </c>
      <c r="L37" s="87">
        <v>0</v>
      </c>
      <c r="M37" s="88">
        <f t="shared" si="26"/>
        <v>0</v>
      </c>
      <c r="N37" s="87">
        <v>0</v>
      </c>
      <c r="O37" s="87">
        <v>0</v>
      </c>
      <c r="P37" s="87">
        <v>0</v>
      </c>
      <c r="Q37" s="87">
        <v>0</v>
      </c>
      <c r="R37" s="87">
        <v>349459</v>
      </c>
      <c r="S37" s="87">
        <v>36643</v>
      </c>
      <c r="T37" s="87">
        <v>318957</v>
      </c>
      <c r="U37" s="87">
        <v>0</v>
      </c>
      <c r="V37" s="87">
        <f t="shared" si="27"/>
        <v>386102</v>
      </c>
      <c r="W37" s="87">
        <f t="shared" si="28"/>
        <v>0</v>
      </c>
      <c r="X37" s="87">
        <f t="shared" si="29"/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f t="shared" si="30"/>
        <v>0</v>
      </c>
      <c r="AE37" s="87">
        <v>0</v>
      </c>
      <c r="AF37" s="88">
        <f t="shared" si="31"/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53029</v>
      </c>
      <c r="AN37" s="87">
        <v>0</v>
      </c>
      <c r="AO37" s="87">
        <f t="shared" si="32"/>
        <v>0</v>
      </c>
      <c r="AP37" s="87">
        <f t="shared" si="33"/>
        <v>0</v>
      </c>
      <c r="AQ37" s="87">
        <f t="shared" si="33"/>
        <v>0</v>
      </c>
      <c r="AR37" s="87">
        <f t="shared" si="33"/>
        <v>0</v>
      </c>
      <c r="AS37" s="87">
        <f t="shared" si="33"/>
        <v>0</v>
      </c>
      <c r="AT37" s="87">
        <f t="shared" si="11"/>
        <v>0</v>
      </c>
      <c r="AU37" s="87">
        <f t="shared" si="12"/>
        <v>0</v>
      </c>
      <c r="AV37" s="87">
        <f t="shared" si="12"/>
        <v>189217</v>
      </c>
      <c r="AW37" s="87">
        <f t="shared" si="13"/>
        <v>386102</v>
      </c>
      <c r="AX37" s="87">
        <f t="shared" si="14"/>
        <v>0</v>
      </c>
      <c r="AY37" s="87">
        <f t="shared" si="15"/>
        <v>0</v>
      </c>
      <c r="AZ37" s="87">
        <f t="shared" si="16"/>
        <v>0</v>
      </c>
      <c r="BA37" s="87">
        <f t="shared" si="17"/>
        <v>0</v>
      </c>
      <c r="BB37" s="87">
        <f t="shared" si="18"/>
        <v>0</v>
      </c>
      <c r="BC37" s="87">
        <f t="shared" si="19"/>
        <v>0</v>
      </c>
      <c r="BD37" s="87">
        <f t="shared" si="20"/>
        <v>349459</v>
      </c>
      <c r="BE37" s="87">
        <f t="shared" si="21"/>
        <v>36643</v>
      </c>
      <c r="BF37" s="87">
        <f t="shared" si="21"/>
        <v>371986</v>
      </c>
      <c r="BG37" s="87">
        <f t="shared" si="22"/>
        <v>0</v>
      </c>
      <c r="BH37" s="87">
        <f t="shared" si="22"/>
        <v>386102</v>
      </c>
    </row>
    <row r="38" spans="1:60" ht="13.5">
      <c r="A38" s="17" t="s">
        <v>88</v>
      </c>
      <c r="B38" s="76" t="s">
        <v>310</v>
      </c>
      <c r="C38" s="77" t="s">
        <v>311</v>
      </c>
      <c r="D38" s="87">
        <f t="shared" si="23"/>
        <v>0</v>
      </c>
      <c r="E38" s="87">
        <f t="shared" si="24"/>
        <v>0</v>
      </c>
      <c r="F38" s="87">
        <v>0</v>
      </c>
      <c r="G38" s="87">
        <v>0</v>
      </c>
      <c r="H38" s="87">
        <v>0</v>
      </c>
      <c r="I38" s="87">
        <v>0</v>
      </c>
      <c r="J38" s="87">
        <v>128113</v>
      </c>
      <c r="K38" s="87">
        <f t="shared" si="25"/>
        <v>258390</v>
      </c>
      <c r="L38" s="87">
        <v>16902</v>
      </c>
      <c r="M38" s="88">
        <f t="shared" si="26"/>
        <v>0</v>
      </c>
      <c r="N38" s="87">
        <v>0</v>
      </c>
      <c r="O38" s="87">
        <v>0</v>
      </c>
      <c r="P38" s="87">
        <v>0</v>
      </c>
      <c r="Q38" s="87">
        <v>0</v>
      </c>
      <c r="R38" s="87">
        <v>222807</v>
      </c>
      <c r="S38" s="87">
        <v>18681</v>
      </c>
      <c r="T38" s="87">
        <v>262908</v>
      </c>
      <c r="U38" s="87">
        <v>0</v>
      </c>
      <c r="V38" s="87">
        <f t="shared" si="27"/>
        <v>258390</v>
      </c>
      <c r="W38" s="87">
        <f t="shared" si="28"/>
        <v>25328</v>
      </c>
      <c r="X38" s="87">
        <f t="shared" si="29"/>
        <v>25328</v>
      </c>
      <c r="Y38" s="87">
        <v>25328</v>
      </c>
      <c r="Z38" s="87">
        <v>0</v>
      </c>
      <c r="AA38" s="87">
        <v>0</v>
      </c>
      <c r="AB38" s="87">
        <v>0</v>
      </c>
      <c r="AC38" s="87">
        <v>0</v>
      </c>
      <c r="AD38" s="87">
        <f t="shared" si="30"/>
        <v>5634</v>
      </c>
      <c r="AE38" s="87">
        <v>5634</v>
      </c>
      <c r="AF38" s="88">
        <f t="shared" si="31"/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7">
        <v>40789</v>
      </c>
      <c r="AN38" s="87">
        <v>0</v>
      </c>
      <c r="AO38" s="87">
        <f t="shared" si="32"/>
        <v>30962</v>
      </c>
      <c r="AP38" s="87">
        <f t="shared" si="33"/>
        <v>25328</v>
      </c>
      <c r="AQ38" s="87">
        <f t="shared" si="33"/>
        <v>25328</v>
      </c>
      <c r="AR38" s="87">
        <f t="shared" si="33"/>
        <v>25328</v>
      </c>
      <c r="AS38" s="87">
        <f t="shared" si="33"/>
        <v>0</v>
      </c>
      <c r="AT38" s="87">
        <f t="shared" si="11"/>
        <v>0</v>
      </c>
      <c r="AU38" s="87">
        <f t="shared" si="12"/>
        <v>0</v>
      </c>
      <c r="AV38" s="87">
        <f t="shared" si="12"/>
        <v>128113</v>
      </c>
      <c r="AW38" s="87">
        <f t="shared" si="13"/>
        <v>264024</v>
      </c>
      <c r="AX38" s="87">
        <f t="shared" si="14"/>
        <v>22536</v>
      </c>
      <c r="AY38" s="87">
        <f t="shared" si="15"/>
        <v>0</v>
      </c>
      <c r="AZ38" s="87">
        <f t="shared" si="16"/>
        <v>0</v>
      </c>
      <c r="BA38" s="87">
        <f t="shared" si="17"/>
        <v>0</v>
      </c>
      <c r="BB38" s="87">
        <f t="shared" si="18"/>
        <v>0</v>
      </c>
      <c r="BC38" s="87">
        <f t="shared" si="19"/>
        <v>0</v>
      </c>
      <c r="BD38" s="87">
        <f t="shared" si="20"/>
        <v>222807</v>
      </c>
      <c r="BE38" s="87">
        <f t="shared" si="21"/>
        <v>18681</v>
      </c>
      <c r="BF38" s="87">
        <f t="shared" si="21"/>
        <v>303697</v>
      </c>
      <c r="BG38" s="87">
        <f t="shared" si="22"/>
        <v>0</v>
      </c>
      <c r="BH38" s="87">
        <f t="shared" si="22"/>
        <v>289352</v>
      </c>
    </row>
    <row r="39" spans="1:60" ht="13.5">
      <c r="A39" s="17" t="s">
        <v>88</v>
      </c>
      <c r="B39" s="76" t="s">
        <v>151</v>
      </c>
      <c r="C39" s="77" t="s">
        <v>152</v>
      </c>
      <c r="D39" s="87">
        <f t="shared" si="23"/>
        <v>650717</v>
      </c>
      <c r="E39" s="87">
        <f t="shared" si="24"/>
        <v>650717</v>
      </c>
      <c r="F39" s="87">
        <v>650717</v>
      </c>
      <c r="G39" s="87">
        <v>0</v>
      </c>
      <c r="H39" s="87">
        <v>0</v>
      </c>
      <c r="I39" s="87">
        <v>0</v>
      </c>
      <c r="J39" s="87">
        <v>0</v>
      </c>
      <c r="K39" s="87">
        <f t="shared" si="25"/>
        <v>434427</v>
      </c>
      <c r="L39" s="87">
        <v>71057</v>
      </c>
      <c r="M39" s="88">
        <f t="shared" si="26"/>
        <v>90831</v>
      </c>
      <c r="N39" s="87">
        <v>2651</v>
      </c>
      <c r="O39" s="87">
        <v>85378</v>
      </c>
      <c r="P39" s="87">
        <v>2802</v>
      </c>
      <c r="Q39" s="87">
        <v>0</v>
      </c>
      <c r="R39" s="87">
        <v>269598</v>
      </c>
      <c r="S39" s="87">
        <v>2941</v>
      </c>
      <c r="T39" s="87">
        <v>0</v>
      </c>
      <c r="U39" s="87">
        <v>0</v>
      </c>
      <c r="V39" s="87">
        <f t="shared" si="27"/>
        <v>1085144</v>
      </c>
      <c r="W39" s="87">
        <f t="shared" si="28"/>
        <v>0</v>
      </c>
      <c r="X39" s="87">
        <f t="shared" si="29"/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7">
        <f t="shared" si="30"/>
        <v>297355</v>
      </c>
      <c r="AE39" s="87">
        <v>19515</v>
      </c>
      <c r="AF39" s="88">
        <f t="shared" si="31"/>
        <v>195532</v>
      </c>
      <c r="AG39" s="87">
        <v>0</v>
      </c>
      <c r="AH39" s="87">
        <v>1556</v>
      </c>
      <c r="AI39" s="87">
        <v>193976</v>
      </c>
      <c r="AJ39" s="87">
        <v>0</v>
      </c>
      <c r="AK39" s="87">
        <v>80717</v>
      </c>
      <c r="AL39" s="87">
        <v>1591</v>
      </c>
      <c r="AM39" s="87">
        <v>0</v>
      </c>
      <c r="AN39" s="87">
        <v>0</v>
      </c>
      <c r="AO39" s="87">
        <f t="shared" si="32"/>
        <v>297355</v>
      </c>
      <c r="AP39" s="87">
        <f t="shared" si="33"/>
        <v>650717</v>
      </c>
      <c r="AQ39" s="87">
        <f t="shared" si="33"/>
        <v>650717</v>
      </c>
      <c r="AR39" s="87">
        <f t="shared" si="33"/>
        <v>650717</v>
      </c>
      <c r="AS39" s="87">
        <f t="shared" si="33"/>
        <v>0</v>
      </c>
      <c r="AT39" s="87">
        <f t="shared" si="11"/>
        <v>0</v>
      </c>
      <c r="AU39" s="87">
        <f t="shared" si="12"/>
        <v>0</v>
      </c>
      <c r="AV39" s="87">
        <f t="shared" si="12"/>
        <v>0</v>
      </c>
      <c r="AW39" s="87">
        <f t="shared" si="13"/>
        <v>731782</v>
      </c>
      <c r="AX39" s="87">
        <f t="shared" si="14"/>
        <v>90572</v>
      </c>
      <c r="AY39" s="87">
        <f t="shared" si="15"/>
        <v>286363</v>
      </c>
      <c r="AZ39" s="87">
        <f t="shared" si="16"/>
        <v>2651</v>
      </c>
      <c r="BA39" s="87">
        <f t="shared" si="17"/>
        <v>86934</v>
      </c>
      <c r="BB39" s="87">
        <f t="shared" si="18"/>
        <v>196778</v>
      </c>
      <c r="BC39" s="87">
        <f t="shared" si="19"/>
        <v>0</v>
      </c>
      <c r="BD39" s="87">
        <f t="shared" si="20"/>
        <v>350315</v>
      </c>
      <c r="BE39" s="87">
        <f t="shared" si="21"/>
        <v>4532</v>
      </c>
      <c r="BF39" s="87">
        <f t="shared" si="21"/>
        <v>0</v>
      </c>
      <c r="BG39" s="87">
        <f t="shared" si="22"/>
        <v>0</v>
      </c>
      <c r="BH39" s="87">
        <f t="shared" si="22"/>
        <v>1382499</v>
      </c>
    </row>
    <row r="40" spans="1:60" ht="13.5">
      <c r="A40" s="17" t="s">
        <v>88</v>
      </c>
      <c r="B40" s="76" t="s">
        <v>153</v>
      </c>
      <c r="C40" s="77" t="s">
        <v>154</v>
      </c>
      <c r="D40" s="87">
        <f t="shared" si="23"/>
        <v>333273</v>
      </c>
      <c r="E40" s="87">
        <f t="shared" si="24"/>
        <v>333273</v>
      </c>
      <c r="F40" s="87">
        <v>0</v>
      </c>
      <c r="G40" s="87">
        <v>333273</v>
      </c>
      <c r="H40" s="87">
        <v>0</v>
      </c>
      <c r="I40" s="87">
        <v>0</v>
      </c>
      <c r="J40" s="87">
        <v>0</v>
      </c>
      <c r="K40" s="87">
        <f t="shared" si="25"/>
        <v>98330</v>
      </c>
      <c r="L40" s="87">
        <v>68185</v>
      </c>
      <c r="M40" s="88">
        <f t="shared" si="26"/>
        <v>30145</v>
      </c>
      <c r="N40" s="87">
        <v>2612</v>
      </c>
      <c r="O40" s="87">
        <v>0</v>
      </c>
      <c r="P40" s="87">
        <v>27533</v>
      </c>
      <c r="Q40" s="87">
        <v>0</v>
      </c>
      <c r="R40" s="87">
        <v>0</v>
      </c>
      <c r="S40" s="87">
        <v>0</v>
      </c>
      <c r="T40" s="87">
        <v>455018</v>
      </c>
      <c r="U40" s="87">
        <v>0</v>
      </c>
      <c r="V40" s="87">
        <f t="shared" si="27"/>
        <v>431603</v>
      </c>
      <c r="W40" s="87">
        <f t="shared" si="28"/>
        <v>0</v>
      </c>
      <c r="X40" s="87">
        <f t="shared" si="29"/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0</v>
      </c>
      <c r="AD40" s="87">
        <f t="shared" si="30"/>
        <v>52500</v>
      </c>
      <c r="AE40" s="87">
        <v>24681</v>
      </c>
      <c r="AF40" s="88">
        <f t="shared" si="31"/>
        <v>0</v>
      </c>
      <c r="AG40" s="87">
        <v>0</v>
      </c>
      <c r="AH40" s="87">
        <v>0</v>
      </c>
      <c r="AI40" s="87">
        <v>0</v>
      </c>
      <c r="AJ40" s="87">
        <v>0</v>
      </c>
      <c r="AK40" s="87">
        <v>27819</v>
      </c>
      <c r="AL40" s="87">
        <v>0</v>
      </c>
      <c r="AM40" s="87">
        <v>52023</v>
      </c>
      <c r="AN40" s="87">
        <v>0</v>
      </c>
      <c r="AO40" s="87">
        <f t="shared" si="32"/>
        <v>52500</v>
      </c>
      <c r="AP40" s="87">
        <f t="shared" si="33"/>
        <v>333273</v>
      </c>
      <c r="AQ40" s="87">
        <f t="shared" si="33"/>
        <v>333273</v>
      </c>
      <c r="AR40" s="87">
        <f t="shared" si="33"/>
        <v>0</v>
      </c>
      <c r="AS40" s="87">
        <f t="shared" si="33"/>
        <v>333273</v>
      </c>
      <c r="AT40" s="87">
        <f t="shared" si="11"/>
        <v>0</v>
      </c>
      <c r="AU40" s="87">
        <f t="shared" si="12"/>
        <v>0</v>
      </c>
      <c r="AV40" s="87">
        <f t="shared" si="12"/>
        <v>0</v>
      </c>
      <c r="AW40" s="87">
        <f t="shared" si="13"/>
        <v>150830</v>
      </c>
      <c r="AX40" s="87">
        <f t="shared" si="14"/>
        <v>92866</v>
      </c>
      <c r="AY40" s="87">
        <f t="shared" si="15"/>
        <v>30145</v>
      </c>
      <c r="AZ40" s="87">
        <f t="shared" si="16"/>
        <v>2612</v>
      </c>
      <c r="BA40" s="87">
        <f t="shared" si="17"/>
        <v>0</v>
      </c>
      <c r="BB40" s="87">
        <f t="shared" si="18"/>
        <v>27533</v>
      </c>
      <c r="BC40" s="87">
        <f t="shared" si="19"/>
        <v>0</v>
      </c>
      <c r="BD40" s="87">
        <f t="shared" si="20"/>
        <v>27819</v>
      </c>
      <c r="BE40" s="87">
        <f t="shared" si="21"/>
        <v>0</v>
      </c>
      <c r="BF40" s="87">
        <f t="shared" si="21"/>
        <v>507041</v>
      </c>
      <c r="BG40" s="87">
        <f t="shared" si="22"/>
        <v>0</v>
      </c>
      <c r="BH40" s="87">
        <f t="shared" si="22"/>
        <v>484103</v>
      </c>
    </row>
    <row r="41" spans="1:60" ht="13.5">
      <c r="A41" s="17" t="s">
        <v>88</v>
      </c>
      <c r="B41" s="76" t="s">
        <v>155</v>
      </c>
      <c r="C41" s="77" t="s">
        <v>156</v>
      </c>
      <c r="D41" s="87">
        <f t="shared" si="23"/>
        <v>0</v>
      </c>
      <c r="E41" s="87">
        <f t="shared" si="24"/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f t="shared" si="25"/>
        <v>105377</v>
      </c>
      <c r="L41" s="87">
        <v>23864</v>
      </c>
      <c r="M41" s="88">
        <f t="shared" si="26"/>
        <v>0</v>
      </c>
      <c r="N41" s="87">
        <v>0</v>
      </c>
      <c r="O41" s="87">
        <v>0</v>
      </c>
      <c r="P41" s="87">
        <v>0</v>
      </c>
      <c r="Q41" s="87">
        <v>0</v>
      </c>
      <c r="R41" s="87">
        <v>67016</v>
      </c>
      <c r="S41" s="87">
        <v>14497</v>
      </c>
      <c r="T41" s="87">
        <v>53832</v>
      </c>
      <c r="U41" s="87">
        <v>0</v>
      </c>
      <c r="V41" s="87">
        <f t="shared" si="27"/>
        <v>105377</v>
      </c>
      <c r="W41" s="87">
        <f t="shared" si="28"/>
        <v>0</v>
      </c>
      <c r="X41" s="87">
        <f t="shared" si="29"/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900</v>
      </c>
      <c r="AD41" s="87">
        <f t="shared" si="30"/>
        <v>2652</v>
      </c>
      <c r="AE41" s="87">
        <v>2652</v>
      </c>
      <c r="AF41" s="88">
        <f t="shared" si="31"/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23586</v>
      </c>
      <c r="AN41" s="87">
        <v>0</v>
      </c>
      <c r="AO41" s="87">
        <f t="shared" si="32"/>
        <v>2652</v>
      </c>
      <c r="AP41" s="87">
        <f t="shared" si="33"/>
        <v>0</v>
      </c>
      <c r="AQ41" s="87">
        <f t="shared" si="33"/>
        <v>0</v>
      </c>
      <c r="AR41" s="87">
        <f t="shared" si="33"/>
        <v>0</v>
      </c>
      <c r="AS41" s="87">
        <f t="shared" si="33"/>
        <v>0</v>
      </c>
      <c r="AT41" s="87">
        <f t="shared" si="11"/>
        <v>0</v>
      </c>
      <c r="AU41" s="87">
        <f t="shared" si="12"/>
        <v>0</v>
      </c>
      <c r="AV41" s="87">
        <f t="shared" si="12"/>
        <v>900</v>
      </c>
      <c r="AW41" s="87">
        <f t="shared" si="13"/>
        <v>108029</v>
      </c>
      <c r="AX41" s="87">
        <f t="shared" si="14"/>
        <v>26516</v>
      </c>
      <c r="AY41" s="87">
        <f t="shared" si="15"/>
        <v>0</v>
      </c>
      <c r="AZ41" s="87">
        <f t="shared" si="16"/>
        <v>0</v>
      </c>
      <c r="BA41" s="87">
        <f t="shared" si="17"/>
        <v>0</v>
      </c>
      <c r="BB41" s="87">
        <f t="shared" si="18"/>
        <v>0</v>
      </c>
      <c r="BC41" s="87">
        <f t="shared" si="19"/>
        <v>0</v>
      </c>
      <c r="BD41" s="87">
        <f t="shared" si="20"/>
        <v>67016</v>
      </c>
      <c r="BE41" s="87">
        <f t="shared" si="21"/>
        <v>14497</v>
      </c>
      <c r="BF41" s="87">
        <f t="shared" si="21"/>
        <v>77418</v>
      </c>
      <c r="BG41" s="87">
        <f t="shared" si="22"/>
        <v>0</v>
      </c>
      <c r="BH41" s="87">
        <f t="shared" si="22"/>
        <v>108029</v>
      </c>
    </row>
    <row r="42" spans="1:60" ht="13.5">
      <c r="A42" s="17" t="s">
        <v>88</v>
      </c>
      <c r="B42" s="76" t="s">
        <v>157</v>
      </c>
      <c r="C42" s="77" t="s">
        <v>158</v>
      </c>
      <c r="D42" s="87">
        <f t="shared" si="23"/>
        <v>57606</v>
      </c>
      <c r="E42" s="87">
        <f t="shared" si="24"/>
        <v>41634</v>
      </c>
      <c r="F42" s="87">
        <v>40131</v>
      </c>
      <c r="G42" s="87">
        <v>0</v>
      </c>
      <c r="H42" s="87">
        <v>1503</v>
      </c>
      <c r="I42" s="87">
        <v>15972</v>
      </c>
      <c r="J42" s="87">
        <v>0</v>
      </c>
      <c r="K42" s="87">
        <f t="shared" si="25"/>
        <v>668728</v>
      </c>
      <c r="L42" s="87">
        <v>104923</v>
      </c>
      <c r="M42" s="88">
        <f t="shared" si="26"/>
        <v>105644</v>
      </c>
      <c r="N42" s="87">
        <v>1610</v>
      </c>
      <c r="O42" s="87">
        <v>85591</v>
      </c>
      <c r="P42" s="87">
        <v>18443</v>
      </c>
      <c r="Q42" s="87">
        <v>0</v>
      </c>
      <c r="R42" s="87">
        <v>443531</v>
      </c>
      <c r="S42" s="87">
        <v>14630</v>
      </c>
      <c r="T42" s="87">
        <v>0</v>
      </c>
      <c r="U42" s="87">
        <v>0</v>
      </c>
      <c r="V42" s="87">
        <f t="shared" si="27"/>
        <v>726334</v>
      </c>
      <c r="W42" s="87">
        <f t="shared" si="28"/>
        <v>0</v>
      </c>
      <c r="X42" s="87">
        <f t="shared" si="29"/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2312</v>
      </c>
      <c r="AD42" s="87">
        <f t="shared" si="30"/>
        <v>3674</v>
      </c>
      <c r="AE42" s="87">
        <v>3672</v>
      </c>
      <c r="AF42" s="88">
        <f t="shared" si="31"/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0</v>
      </c>
      <c r="AL42" s="87">
        <v>2</v>
      </c>
      <c r="AM42" s="87">
        <v>79153</v>
      </c>
      <c r="AN42" s="87">
        <v>0</v>
      </c>
      <c r="AO42" s="87">
        <f t="shared" si="32"/>
        <v>3674</v>
      </c>
      <c r="AP42" s="87">
        <f t="shared" si="33"/>
        <v>57606</v>
      </c>
      <c r="AQ42" s="87">
        <f t="shared" si="33"/>
        <v>41634</v>
      </c>
      <c r="AR42" s="87">
        <f t="shared" si="33"/>
        <v>40131</v>
      </c>
      <c r="AS42" s="87">
        <f t="shared" si="33"/>
        <v>0</v>
      </c>
      <c r="AT42" s="87">
        <f t="shared" si="11"/>
        <v>1503</v>
      </c>
      <c r="AU42" s="87">
        <f t="shared" si="12"/>
        <v>15972</v>
      </c>
      <c r="AV42" s="87">
        <f t="shared" si="12"/>
        <v>2312</v>
      </c>
      <c r="AW42" s="87">
        <f t="shared" si="13"/>
        <v>672402</v>
      </c>
      <c r="AX42" s="87">
        <f t="shared" si="14"/>
        <v>108595</v>
      </c>
      <c r="AY42" s="87">
        <f t="shared" si="15"/>
        <v>105644</v>
      </c>
      <c r="AZ42" s="87">
        <f t="shared" si="16"/>
        <v>1610</v>
      </c>
      <c r="BA42" s="87">
        <f t="shared" si="17"/>
        <v>85591</v>
      </c>
      <c r="BB42" s="87">
        <f t="shared" si="18"/>
        <v>18443</v>
      </c>
      <c r="BC42" s="87">
        <f t="shared" si="19"/>
        <v>0</v>
      </c>
      <c r="BD42" s="87">
        <f t="shared" si="20"/>
        <v>443531</v>
      </c>
      <c r="BE42" s="87">
        <f t="shared" si="21"/>
        <v>14632</v>
      </c>
      <c r="BF42" s="87">
        <f t="shared" si="21"/>
        <v>79153</v>
      </c>
      <c r="BG42" s="87">
        <f t="shared" si="22"/>
        <v>0</v>
      </c>
      <c r="BH42" s="87">
        <f t="shared" si="22"/>
        <v>730008</v>
      </c>
    </row>
    <row r="43" spans="1:60" ht="13.5">
      <c r="A43" s="17" t="s">
        <v>88</v>
      </c>
      <c r="B43" s="76" t="s">
        <v>159</v>
      </c>
      <c r="C43" s="77" t="s">
        <v>160</v>
      </c>
      <c r="D43" s="87">
        <f t="shared" si="23"/>
        <v>0</v>
      </c>
      <c r="E43" s="87">
        <f t="shared" si="24"/>
        <v>0</v>
      </c>
      <c r="F43" s="87">
        <v>0</v>
      </c>
      <c r="G43" s="87">
        <v>0</v>
      </c>
      <c r="H43" s="87">
        <v>0</v>
      </c>
      <c r="I43" s="87">
        <v>0</v>
      </c>
      <c r="J43" s="87">
        <v>37003</v>
      </c>
      <c r="K43" s="87">
        <f t="shared" si="25"/>
        <v>46411</v>
      </c>
      <c r="L43" s="87">
        <v>0</v>
      </c>
      <c r="M43" s="88">
        <f t="shared" si="26"/>
        <v>0</v>
      </c>
      <c r="N43" s="87">
        <v>0</v>
      </c>
      <c r="O43" s="87">
        <v>0</v>
      </c>
      <c r="P43" s="87">
        <v>0</v>
      </c>
      <c r="Q43" s="87">
        <v>0</v>
      </c>
      <c r="R43" s="87">
        <v>46411</v>
      </c>
      <c r="S43" s="87">
        <v>0</v>
      </c>
      <c r="T43" s="87">
        <v>72449</v>
      </c>
      <c r="U43" s="87">
        <v>0</v>
      </c>
      <c r="V43" s="87">
        <f t="shared" si="27"/>
        <v>46411</v>
      </c>
      <c r="W43" s="87">
        <f t="shared" si="28"/>
        <v>0</v>
      </c>
      <c r="X43" s="87">
        <f t="shared" si="29"/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f t="shared" si="30"/>
        <v>0</v>
      </c>
      <c r="AE43" s="87">
        <v>0</v>
      </c>
      <c r="AF43" s="88">
        <f t="shared" si="31"/>
        <v>0</v>
      </c>
      <c r="AG43" s="87">
        <v>0</v>
      </c>
      <c r="AH43" s="87">
        <v>0</v>
      </c>
      <c r="AI43" s="87">
        <v>0</v>
      </c>
      <c r="AJ43" s="87">
        <v>0</v>
      </c>
      <c r="AK43" s="87">
        <v>0</v>
      </c>
      <c r="AL43" s="87">
        <v>0</v>
      </c>
      <c r="AM43" s="87">
        <v>35447</v>
      </c>
      <c r="AN43" s="87">
        <v>0</v>
      </c>
      <c r="AO43" s="87">
        <f t="shared" si="32"/>
        <v>0</v>
      </c>
      <c r="AP43" s="87">
        <f t="shared" si="33"/>
        <v>0</v>
      </c>
      <c r="AQ43" s="87">
        <f t="shared" si="33"/>
        <v>0</v>
      </c>
      <c r="AR43" s="87">
        <f t="shared" si="33"/>
        <v>0</v>
      </c>
      <c r="AS43" s="87">
        <f t="shared" si="33"/>
        <v>0</v>
      </c>
      <c r="AT43" s="87">
        <f t="shared" si="11"/>
        <v>0</v>
      </c>
      <c r="AU43" s="87">
        <f t="shared" si="12"/>
        <v>0</v>
      </c>
      <c r="AV43" s="87">
        <f t="shared" si="12"/>
        <v>37003</v>
      </c>
      <c r="AW43" s="87">
        <f t="shared" si="13"/>
        <v>46411</v>
      </c>
      <c r="AX43" s="87">
        <f t="shared" si="14"/>
        <v>0</v>
      </c>
      <c r="AY43" s="87">
        <f t="shared" si="15"/>
        <v>0</v>
      </c>
      <c r="AZ43" s="87">
        <f t="shared" si="16"/>
        <v>0</v>
      </c>
      <c r="BA43" s="87">
        <f t="shared" si="17"/>
        <v>0</v>
      </c>
      <c r="BB43" s="87">
        <f t="shared" si="18"/>
        <v>0</v>
      </c>
      <c r="BC43" s="87">
        <f t="shared" si="19"/>
        <v>0</v>
      </c>
      <c r="BD43" s="87">
        <f t="shared" si="20"/>
        <v>46411</v>
      </c>
      <c r="BE43" s="87">
        <f t="shared" si="21"/>
        <v>0</v>
      </c>
      <c r="BF43" s="87">
        <f t="shared" si="21"/>
        <v>107896</v>
      </c>
      <c r="BG43" s="87">
        <f t="shared" si="22"/>
        <v>0</v>
      </c>
      <c r="BH43" s="87">
        <f t="shared" si="22"/>
        <v>46411</v>
      </c>
    </row>
    <row r="44" spans="1:60" ht="13.5">
      <c r="A44" s="17" t="s">
        <v>88</v>
      </c>
      <c r="B44" s="76" t="s">
        <v>161</v>
      </c>
      <c r="C44" s="77" t="s">
        <v>162</v>
      </c>
      <c r="D44" s="87">
        <f t="shared" si="23"/>
        <v>0</v>
      </c>
      <c r="E44" s="87">
        <f t="shared" si="24"/>
        <v>0</v>
      </c>
      <c r="F44" s="87">
        <v>0</v>
      </c>
      <c r="G44" s="87">
        <v>0</v>
      </c>
      <c r="H44" s="87">
        <v>0</v>
      </c>
      <c r="I44" s="87">
        <v>0</v>
      </c>
      <c r="J44" s="87">
        <v>22558</v>
      </c>
      <c r="K44" s="87">
        <f t="shared" si="25"/>
        <v>29007</v>
      </c>
      <c r="L44" s="87">
        <v>0</v>
      </c>
      <c r="M44" s="88">
        <f t="shared" si="26"/>
        <v>0</v>
      </c>
      <c r="N44" s="87">
        <v>0</v>
      </c>
      <c r="O44" s="87">
        <v>0</v>
      </c>
      <c r="P44" s="87">
        <v>0</v>
      </c>
      <c r="Q44" s="87">
        <v>0</v>
      </c>
      <c r="R44" s="87">
        <v>29007</v>
      </c>
      <c r="S44" s="87">
        <v>0</v>
      </c>
      <c r="T44" s="87">
        <v>48726</v>
      </c>
      <c r="U44" s="87">
        <v>0</v>
      </c>
      <c r="V44" s="87">
        <f t="shared" si="27"/>
        <v>29007</v>
      </c>
      <c r="W44" s="87">
        <f t="shared" si="28"/>
        <v>0</v>
      </c>
      <c r="X44" s="87">
        <f t="shared" si="29"/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f t="shared" si="30"/>
        <v>0</v>
      </c>
      <c r="AE44" s="87">
        <v>0</v>
      </c>
      <c r="AF44" s="88">
        <f t="shared" si="31"/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  <c r="AL44" s="87">
        <v>0</v>
      </c>
      <c r="AM44" s="87">
        <v>23350</v>
      </c>
      <c r="AN44" s="87">
        <v>0</v>
      </c>
      <c r="AO44" s="87">
        <f t="shared" si="32"/>
        <v>0</v>
      </c>
      <c r="AP44" s="87">
        <f t="shared" si="33"/>
        <v>0</v>
      </c>
      <c r="AQ44" s="87">
        <f t="shared" si="33"/>
        <v>0</v>
      </c>
      <c r="AR44" s="87">
        <f t="shared" si="33"/>
        <v>0</v>
      </c>
      <c r="AS44" s="87">
        <f t="shared" si="33"/>
        <v>0</v>
      </c>
      <c r="AT44" s="87">
        <f t="shared" si="11"/>
        <v>0</v>
      </c>
      <c r="AU44" s="87">
        <f t="shared" si="12"/>
        <v>0</v>
      </c>
      <c r="AV44" s="87">
        <f t="shared" si="12"/>
        <v>22558</v>
      </c>
      <c r="AW44" s="87">
        <f t="shared" si="13"/>
        <v>29007</v>
      </c>
      <c r="AX44" s="87">
        <f t="shared" si="14"/>
        <v>0</v>
      </c>
      <c r="AY44" s="87">
        <f t="shared" si="15"/>
        <v>0</v>
      </c>
      <c r="AZ44" s="87">
        <f t="shared" si="16"/>
        <v>0</v>
      </c>
      <c r="BA44" s="87">
        <f t="shared" si="17"/>
        <v>0</v>
      </c>
      <c r="BB44" s="87">
        <f t="shared" si="18"/>
        <v>0</v>
      </c>
      <c r="BC44" s="87">
        <f t="shared" si="19"/>
        <v>0</v>
      </c>
      <c r="BD44" s="87">
        <f t="shared" si="20"/>
        <v>29007</v>
      </c>
      <c r="BE44" s="87">
        <f t="shared" si="21"/>
        <v>0</v>
      </c>
      <c r="BF44" s="87">
        <f t="shared" si="21"/>
        <v>72076</v>
      </c>
      <c r="BG44" s="87">
        <f t="shared" si="22"/>
        <v>0</v>
      </c>
      <c r="BH44" s="87">
        <f t="shared" si="22"/>
        <v>29007</v>
      </c>
    </row>
    <row r="45" spans="1:60" ht="13.5">
      <c r="A45" s="17" t="s">
        <v>88</v>
      </c>
      <c r="B45" s="76" t="s">
        <v>163</v>
      </c>
      <c r="C45" s="77" t="s">
        <v>164</v>
      </c>
      <c r="D45" s="87">
        <f t="shared" si="23"/>
        <v>0</v>
      </c>
      <c r="E45" s="87">
        <f t="shared" si="24"/>
        <v>0</v>
      </c>
      <c r="F45" s="87">
        <v>0</v>
      </c>
      <c r="G45" s="87">
        <v>0</v>
      </c>
      <c r="H45" s="87">
        <v>0</v>
      </c>
      <c r="I45" s="87">
        <v>0</v>
      </c>
      <c r="J45" s="87">
        <v>68280</v>
      </c>
      <c r="K45" s="87">
        <f t="shared" si="25"/>
        <v>99942</v>
      </c>
      <c r="L45" s="87">
        <v>0</v>
      </c>
      <c r="M45" s="88">
        <f t="shared" si="26"/>
        <v>0</v>
      </c>
      <c r="N45" s="87">
        <v>0</v>
      </c>
      <c r="O45" s="87">
        <v>0</v>
      </c>
      <c r="P45" s="87">
        <v>0</v>
      </c>
      <c r="Q45" s="87">
        <v>0</v>
      </c>
      <c r="R45" s="87">
        <v>99942</v>
      </c>
      <c r="S45" s="87">
        <v>0</v>
      </c>
      <c r="T45" s="87">
        <v>125885</v>
      </c>
      <c r="U45" s="87">
        <v>0</v>
      </c>
      <c r="V45" s="87">
        <f t="shared" si="27"/>
        <v>99942</v>
      </c>
      <c r="W45" s="87">
        <f t="shared" si="28"/>
        <v>0</v>
      </c>
      <c r="X45" s="87">
        <f t="shared" si="29"/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0</v>
      </c>
      <c r="AD45" s="87">
        <f t="shared" si="30"/>
        <v>0</v>
      </c>
      <c r="AE45" s="87">
        <v>0</v>
      </c>
      <c r="AF45" s="88">
        <f t="shared" si="31"/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28835</v>
      </c>
      <c r="AN45" s="87">
        <v>0</v>
      </c>
      <c r="AO45" s="87">
        <f t="shared" si="32"/>
        <v>0</v>
      </c>
      <c r="AP45" s="87">
        <f t="shared" si="33"/>
        <v>0</v>
      </c>
      <c r="AQ45" s="87">
        <f t="shared" si="33"/>
        <v>0</v>
      </c>
      <c r="AR45" s="87">
        <f t="shared" si="33"/>
        <v>0</v>
      </c>
      <c r="AS45" s="87">
        <f t="shared" si="33"/>
        <v>0</v>
      </c>
      <c r="AT45" s="87">
        <f t="shared" si="11"/>
        <v>0</v>
      </c>
      <c r="AU45" s="87">
        <f t="shared" si="12"/>
        <v>0</v>
      </c>
      <c r="AV45" s="87">
        <f t="shared" si="12"/>
        <v>68280</v>
      </c>
      <c r="AW45" s="87">
        <f t="shared" si="13"/>
        <v>99942</v>
      </c>
      <c r="AX45" s="87">
        <f t="shared" si="14"/>
        <v>0</v>
      </c>
      <c r="AY45" s="87">
        <f t="shared" si="15"/>
        <v>0</v>
      </c>
      <c r="AZ45" s="87">
        <f t="shared" si="16"/>
        <v>0</v>
      </c>
      <c r="BA45" s="87">
        <f t="shared" si="17"/>
        <v>0</v>
      </c>
      <c r="BB45" s="87">
        <f t="shared" si="18"/>
        <v>0</v>
      </c>
      <c r="BC45" s="87">
        <f t="shared" si="19"/>
        <v>0</v>
      </c>
      <c r="BD45" s="87">
        <f t="shared" si="20"/>
        <v>99942</v>
      </c>
      <c r="BE45" s="87">
        <f t="shared" si="21"/>
        <v>0</v>
      </c>
      <c r="BF45" s="87">
        <f t="shared" si="21"/>
        <v>154720</v>
      </c>
      <c r="BG45" s="87">
        <f t="shared" si="22"/>
        <v>0</v>
      </c>
      <c r="BH45" s="87">
        <f t="shared" si="22"/>
        <v>99942</v>
      </c>
    </row>
    <row r="46" spans="1:60" ht="13.5">
      <c r="A46" s="17" t="s">
        <v>88</v>
      </c>
      <c r="B46" s="76" t="s">
        <v>165</v>
      </c>
      <c r="C46" s="77" t="s">
        <v>166</v>
      </c>
      <c r="D46" s="87">
        <f t="shared" si="23"/>
        <v>0</v>
      </c>
      <c r="E46" s="87">
        <f t="shared" si="24"/>
        <v>0</v>
      </c>
      <c r="F46" s="87">
        <v>0</v>
      </c>
      <c r="G46" s="87">
        <v>0</v>
      </c>
      <c r="H46" s="87">
        <v>0</v>
      </c>
      <c r="I46" s="87">
        <v>0</v>
      </c>
      <c r="J46" s="87">
        <v>1814</v>
      </c>
      <c r="K46" s="87">
        <f t="shared" si="25"/>
        <v>19306</v>
      </c>
      <c r="L46" s="87">
        <v>0</v>
      </c>
      <c r="M46" s="88">
        <f t="shared" si="26"/>
        <v>0</v>
      </c>
      <c r="N46" s="87">
        <v>0</v>
      </c>
      <c r="O46" s="87">
        <v>0</v>
      </c>
      <c r="P46" s="87">
        <v>0</v>
      </c>
      <c r="Q46" s="87">
        <v>0</v>
      </c>
      <c r="R46" s="87">
        <v>19306</v>
      </c>
      <c r="S46" s="87">
        <v>0</v>
      </c>
      <c r="T46" s="87">
        <v>25801</v>
      </c>
      <c r="U46" s="87">
        <v>0</v>
      </c>
      <c r="V46" s="87">
        <f t="shared" si="27"/>
        <v>19306</v>
      </c>
      <c r="W46" s="87">
        <f t="shared" si="28"/>
        <v>0</v>
      </c>
      <c r="X46" s="87">
        <f t="shared" si="29"/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f t="shared" si="30"/>
        <v>0</v>
      </c>
      <c r="AE46" s="87">
        <v>0</v>
      </c>
      <c r="AF46" s="88">
        <f t="shared" si="31"/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  <c r="AM46" s="87">
        <v>23072</v>
      </c>
      <c r="AN46" s="87">
        <v>0</v>
      </c>
      <c r="AO46" s="87">
        <f t="shared" si="32"/>
        <v>0</v>
      </c>
      <c r="AP46" s="87">
        <f t="shared" si="33"/>
        <v>0</v>
      </c>
      <c r="AQ46" s="87">
        <f t="shared" si="33"/>
        <v>0</v>
      </c>
      <c r="AR46" s="87">
        <f t="shared" si="33"/>
        <v>0</v>
      </c>
      <c r="AS46" s="87">
        <f t="shared" si="33"/>
        <v>0</v>
      </c>
      <c r="AT46" s="87">
        <f t="shared" si="11"/>
        <v>0</v>
      </c>
      <c r="AU46" s="87">
        <f t="shared" si="12"/>
        <v>0</v>
      </c>
      <c r="AV46" s="87">
        <f t="shared" si="12"/>
        <v>1814</v>
      </c>
      <c r="AW46" s="87">
        <f t="shared" si="13"/>
        <v>19306</v>
      </c>
      <c r="AX46" s="87">
        <f t="shared" si="14"/>
        <v>0</v>
      </c>
      <c r="AY46" s="87">
        <f t="shared" si="15"/>
        <v>0</v>
      </c>
      <c r="AZ46" s="87">
        <f t="shared" si="16"/>
        <v>0</v>
      </c>
      <c r="BA46" s="87">
        <f t="shared" si="17"/>
        <v>0</v>
      </c>
      <c r="BB46" s="87">
        <f t="shared" si="18"/>
        <v>0</v>
      </c>
      <c r="BC46" s="87">
        <f t="shared" si="19"/>
        <v>0</v>
      </c>
      <c r="BD46" s="87">
        <f t="shared" si="20"/>
        <v>19306</v>
      </c>
      <c r="BE46" s="87">
        <f t="shared" si="21"/>
        <v>0</v>
      </c>
      <c r="BF46" s="87">
        <f t="shared" si="21"/>
        <v>48873</v>
      </c>
      <c r="BG46" s="87">
        <f t="shared" si="22"/>
        <v>0</v>
      </c>
      <c r="BH46" s="87">
        <f t="shared" si="22"/>
        <v>19306</v>
      </c>
    </row>
    <row r="47" spans="1:60" ht="13.5">
      <c r="A47" s="17" t="s">
        <v>88</v>
      </c>
      <c r="B47" s="76" t="s">
        <v>167</v>
      </c>
      <c r="C47" s="77" t="s">
        <v>168</v>
      </c>
      <c r="D47" s="87">
        <f t="shared" si="23"/>
        <v>0</v>
      </c>
      <c r="E47" s="87">
        <f t="shared" si="24"/>
        <v>0</v>
      </c>
      <c r="F47" s="87">
        <v>0</v>
      </c>
      <c r="G47" s="87">
        <v>0</v>
      </c>
      <c r="H47" s="87">
        <v>0</v>
      </c>
      <c r="I47" s="87">
        <v>0</v>
      </c>
      <c r="J47" s="87">
        <v>1640</v>
      </c>
      <c r="K47" s="87">
        <f t="shared" si="25"/>
        <v>17689</v>
      </c>
      <c r="L47" s="87">
        <v>0</v>
      </c>
      <c r="M47" s="88">
        <f t="shared" si="26"/>
        <v>0</v>
      </c>
      <c r="N47" s="87">
        <v>0</v>
      </c>
      <c r="O47" s="87">
        <v>0</v>
      </c>
      <c r="P47" s="87">
        <v>0</v>
      </c>
      <c r="Q47" s="87">
        <v>0</v>
      </c>
      <c r="R47" s="87">
        <v>17689</v>
      </c>
      <c r="S47" s="87">
        <v>0</v>
      </c>
      <c r="T47" s="87">
        <v>21592</v>
      </c>
      <c r="U47" s="87">
        <v>0</v>
      </c>
      <c r="V47" s="87">
        <f t="shared" si="27"/>
        <v>17689</v>
      </c>
      <c r="W47" s="87">
        <f t="shared" si="28"/>
        <v>0</v>
      </c>
      <c r="X47" s="87">
        <f t="shared" si="29"/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f t="shared" si="30"/>
        <v>0</v>
      </c>
      <c r="AE47" s="87">
        <v>0</v>
      </c>
      <c r="AF47" s="88">
        <f t="shared" si="31"/>
        <v>0</v>
      </c>
      <c r="AG47" s="87">
        <v>0</v>
      </c>
      <c r="AH47" s="87">
        <v>0</v>
      </c>
      <c r="AI47" s="87">
        <v>0</v>
      </c>
      <c r="AJ47" s="87">
        <v>0</v>
      </c>
      <c r="AK47" s="87">
        <v>0</v>
      </c>
      <c r="AL47" s="87">
        <v>0</v>
      </c>
      <c r="AM47" s="87">
        <v>19553</v>
      </c>
      <c r="AN47" s="87">
        <v>0</v>
      </c>
      <c r="AO47" s="87">
        <f t="shared" si="32"/>
        <v>0</v>
      </c>
      <c r="AP47" s="87">
        <f t="shared" si="33"/>
        <v>0</v>
      </c>
      <c r="AQ47" s="87">
        <f t="shared" si="33"/>
        <v>0</v>
      </c>
      <c r="AR47" s="87">
        <f t="shared" si="33"/>
        <v>0</v>
      </c>
      <c r="AS47" s="87">
        <f t="shared" si="33"/>
        <v>0</v>
      </c>
      <c r="AT47" s="87">
        <f t="shared" si="11"/>
        <v>0</v>
      </c>
      <c r="AU47" s="87">
        <f t="shared" si="12"/>
        <v>0</v>
      </c>
      <c r="AV47" s="87">
        <f t="shared" si="12"/>
        <v>1640</v>
      </c>
      <c r="AW47" s="87">
        <f t="shared" si="13"/>
        <v>17689</v>
      </c>
      <c r="AX47" s="87">
        <f t="shared" si="14"/>
        <v>0</v>
      </c>
      <c r="AY47" s="87">
        <f t="shared" si="15"/>
        <v>0</v>
      </c>
      <c r="AZ47" s="87">
        <f t="shared" si="16"/>
        <v>0</v>
      </c>
      <c r="BA47" s="87">
        <f t="shared" si="17"/>
        <v>0</v>
      </c>
      <c r="BB47" s="87">
        <f t="shared" si="18"/>
        <v>0</v>
      </c>
      <c r="BC47" s="87">
        <f t="shared" si="19"/>
        <v>0</v>
      </c>
      <c r="BD47" s="87">
        <f t="shared" si="20"/>
        <v>17689</v>
      </c>
      <c r="BE47" s="87">
        <f t="shared" si="21"/>
        <v>0</v>
      </c>
      <c r="BF47" s="87">
        <f t="shared" si="21"/>
        <v>41145</v>
      </c>
      <c r="BG47" s="87">
        <f t="shared" si="22"/>
        <v>0</v>
      </c>
      <c r="BH47" s="87">
        <f t="shared" si="22"/>
        <v>17689</v>
      </c>
    </row>
    <row r="48" spans="1:60" ht="13.5">
      <c r="A48" s="17" t="s">
        <v>88</v>
      </c>
      <c r="B48" s="76" t="s">
        <v>169</v>
      </c>
      <c r="C48" s="77" t="s">
        <v>170</v>
      </c>
      <c r="D48" s="87">
        <f t="shared" si="23"/>
        <v>0</v>
      </c>
      <c r="E48" s="87">
        <f t="shared" si="24"/>
        <v>0</v>
      </c>
      <c r="F48" s="87">
        <v>0</v>
      </c>
      <c r="G48" s="87">
        <v>0</v>
      </c>
      <c r="H48" s="87">
        <v>0</v>
      </c>
      <c r="I48" s="87">
        <v>0</v>
      </c>
      <c r="J48" s="87">
        <v>2426</v>
      </c>
      <c r="K48" s="87">
        <f t="shared" si="25"/>
        <v>19803</v>
      </c>
      <c r="L48" s="87">
        <v>0</v>
      </c>
      <c r="M48" s="88">
        <f t="shared" si="26"/>
        <v>0</v>
      </c>
      <c r="N48" s="87">
        <v>0</v>
      </c>
      <c r="O48" s="87">
        <v>0</v>
      </c>
      <c r="P48" s="87">
        <v>0</v>
      </c>
      <c r="Q48" s="87">
        <v>0</v>
      </c>
      <c r="R48" s="87">
        <v>19803</v>
      </c>
      <c r="S48" s="87">
        <v>0</v>
      </c>
      <c r="T48" s="87">
        <v>35889</v>
      </c>
      <c r="U48" s="87">
        <v>0</v>
      </c>
      <c r="V48" s="87">
        <f t="shared" si="27"/>
        <v>19803</v>
      </c>
      <c r="W48" s="87">
        <f t="shared" si="28"/>
        <v>0</v>
      </c>
      <c r="X48" s="87">
        <f t="shared" si="29"/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0</v>
      </c>
      <c r="AD48" s="87">
        <f t="shared" si="30"/>
        <v>0</v>
      </c>
      <c r="AE48" s="87">
        <v>0</v>
      </c>
      <c r="AF48" s="88">
        <f t="shared" si="31"/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0</v>
      </c>
      <c r="AM48" s="87">
        <v>43394</v>
      </c>
      <c r="AN48" s="87">
        <v>0</v>
      </c>
      <c r="AO48" s="87">
        <f t="shared" si="32"/>
        <v>0</v>
      </c>
      <c r="AP48" s="87">
        <f t="shared" si="33"/>
        <v>0</v>
      </c>
      <c r="AQ48" s="87">
        <f t="shared" si="33"/>
        <v>0</v>
      </c>
      <c r="AR48" s="87">
        <f t="shared" si="33"/>
        <v>0</v>
      </c>
      <c r="AS48" s="87">
        <f t="shared" si="33"/>
        <v>0</v>
      </c>
      <c r="AT48" s="87">
        <f t="shared" si="11"/>
        <v>0</v>
      </c>
      <c r="AU48" s="87">
        <f t="shared" si="12"/>
        <v>0</v>
      </c>
      <c r="AV48" s="87">
        <f t="shared" si="12"/>
        <v>2426</v>
      </c>
      <c r="AW48" s="87">
        <f t="shared" si="13"/>
        <v>19803</v>
      </c>
      <c r="AX48" s="87">
        <f t="shared" si="14"/>
        <v>0</v>
      </c>
      <c r="AY48" s="87">
        <f t="shared" si="15"/>
        <v>0</v>
      </c>
      <c r="AZ48" s="87">
        <f t="shared" si="16"/>
        <v>0</v>
      </c>
      <c r="BA48" s="87">
        <f t="shared" si="17"/>
        <v>0</v>
      </c>
      <c r="BB48" s="87">
        <f t="shared" si="18"/>
        <v>0</v>
      </c>
      <c r="BC48" s="87">
        <f t="shared" si="19"/>
        <v>0</v>
      </c>
      <c r="BD48" s="87">
        <f t="shared" si="20"/>
        <v>19803</v>
      </c>
      <c r="BE48" s="87">
        <f t="shared" si="21"/>
        <v>0</v>
      </c>
      <c r="BF48" s="87">
        <f t="shared" si="21"/>
        <v>79283</v>
      </c>
      <c r="BG48" s="87">
        <f t="shared" si="22"/>
        <v>0</v>
      </c>
      <c r="BH48" s="87">
        <f t="shared" si="22"/>
        <v>19803</v>
      </c>
    </row>
    <row r="49" spans="1:60" ht="13.5">
      <c r="A49" s="17" t="s">
        <v>88</v>
      </c>
      <c r="B49" s="76" t="s">
        <v>171</v>
      </c>
      <c r="C49" s="77" t="s">
        <v>172</v>
      </c>
      <c r="D49" s="87">
        <f t="shared" si="23"/>
        <v>0</v>
      </c>
      <c r="E49" s="87">
        <f t="shared" si="24"/>
        <v>0</v>
      </c>
      <c r="F49" s="87">
        <v>0</v>
      </c>
      <c r="G49" s="87">
        <v>0</v>
      </c>
      <c r="H49" s="87">
        <v>0</v>
      </c>
      <c r="I49" s="87">
        <v>0</v>
      </c>
      <c r="J49" s="87">
        <v>160902</v>
      </c>
      <c r="K49" s="87">
        <f t="shared" si="25"/>
        <v>0</v>
      </c>
      <c r="L49" s="87">
        <v>0</v>
      </c>
      <c r="M49" s="88">
        <f t="shared" si="26"/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70368</v>
      </c>
      <c r="U49" s="87">
        <v>0</v>
      </c>
      <c r="V49" s="87">
        <f t="shared" si="27"/>
        <v>0</v>
      </c>
      <c r="W49" s="87">
        <f t="shared" si="28"/>
        <v>0</v>
      </c>
      <c r="X49" s="87">
        <f t="shared" si="29"/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3321</v>
      </c>
      <c r="AD49" s="87">
        <f t="shared" si="30"/>
        <v>0</v>
      </c>
      <c r="AE49" s="87">
        <v>0</v>
      </c>
      <c r="AF49" s="88">
        <f t="shared" si="31"/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58296</v>
      </c>
      <c r="AN49" s="87">
        <v>0</v>
      </c>
      <c r="AO49" s="87">
        <f t="shared" si="32"/>
        <v>0</v>
      </c>
      <c r="AP49" s="87">
        <f t="shared" si="33"/>
        <v>0</v>
      </c>
      <c r="AQ49" s="87">
        <f t="shared" si="33"/>
        <v>0</v>
      </c>
      <c r="AR49" s="87">
        <f t="shared" si="33"/>
        <v>0</v>
      </c>
      <c r="AS49" s="87">
        <f t="shared" si="33"/>
        <v>0</v>
      </c>
      <c r="AT49" s="87">
        <f t="shared" si="11"/>
        <v>0</v>
      </c>
      <c r="AU49" s="87">
        <f t="shared" si="12"/>
        <v>0</v>
      </c>
      <c r="AV49" s="87">
        <f t="shared" si="12"/>
        <v>164223</v>
      </c>
      <c r="AW49" s="87">
        <f t="shared" si="13"/>
        <v>0</v>
      </c>
      <c r="AX49" s="87">
        <f t="shared" si="14"/>
        <v>0</v>
      </c>
      <c r="AY49" s="87">
        <f t="shared" si="15"/>
        <v>0</v>
      </c>
      <c r="AZ49" s="87">
        <f t="shared" si="16"/>
        <v>0</v>
      </c>
      <c r="BA49" s="87">
        <f t="shared" si="17"/>
        <v>0</v>
      </c>
      <c r="BB49" s="87">
        <f t="shared" si="18"/>
        <v>0</v>
      </c>
      <c r="BC49" s="87">
        <f t="shared" si="19"/>
        <v>0</v>
      </c>
      <c r="BD49" s="87">
        <f t="shared" si="20"/>
        <v>0</v>
      </c>
      <c r="BE49" s="87">
        <f t="shared" si="21"/>
        <v>0</v>
      </c>
      <c r="BF49" s="87">
        <f t="shared" si="21"/>
        <v>128664</v>
      </c>
      <c r="BG49" s="87">
        <f t="shared" si="22"/>
        <v>0</v>
      </c>
      <c r="BH49" s="87">
        <f t="shared" si="22"/>
        <v>0</v>
      </c>
    </row>
    <row r="50" spans="1:60" ht="13.5">
      <c r="A50" s="17" t="s">
        <v>88</v>
      </c>
      <c r="B50" s="76" t="s">
        <v>173</v>
      </c>
      <c r="C50" s="77" t="s">
        <v>77</v>
      </c>
      <c r="D50" s="87">
        <f t="shared" si="23"/>
        <v>0</v>
      </c>
      <c r="E50" s="87">
        <f t="shared" si="24"/>
        <v>0</v>
      </c>
      <c r="F50" s="87">
        <v>0</v>
      </c>
      <c r="G50" s="87">
        <v>0</v>
      </c>
      <c r="H50" s="87">
        <v>0</v>
      </c>
      <c r="I50" s="87">
        <v>0</v>
      </c>
      <c r="J50" s="87">
        <v>89439</v>
      </c>
      <c r="K50" s="87">
        <f t="shared" si="25"/>
        <v>0</v>
      </c>
      <c r="L50" s="87">
        <v>0</v>
      </c>
      <c r="M50" s="88">
        <f t="shared" si="26"/>
        <v>0</v>
      </c>
      <c r="N50" s="87">
        <v>0</v>
      </c>
      <c r="O50" s="87">
        <v>0</v>
      </c>
      <c r="P50" s="87">
        <v>0</v>
      </c>
      <c r="Q50" s="87">
        <v>0</v>
      </c>
      <c r="R50" s="87">
        <v>0</v>
      </c>
      <c r="S50" s="87">
        <v>0</v>
      </c>
      <c r="T50" s="87">
        <v>39289</v>
      </c>
      <c r="U50" s="87">
        <v>0</v>
      </c>
      <c r="V50" s="87">
        <f t="shared" si="27"/>
        <v>0</v>
      </c>
      <c r="W50" s="87">
        <f t="shared" si="28"/>
        <v>0</v>
      </c>
      <c r="X50" s="87">
        <f t="shared" si="29"/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1208</v>
      </c>
      <c r="AD50" s="87">
        <f t="shared" si="30"/>
        <v>0</v>
      </c>
      <c r="AE50" s="87">
        <v>0</v>
      </c>
      <c r="AF50" s="88">
        <f t="shared" si="31"/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0</v>
      </c>
      <c r="AL50" s="87">
        <v>0</v>
      </c>
      <c r="AM50" s="87">
        <v>21198</v>
      </c>
      <c r="AN50" s="87">
        <v>0</v>
      </c>
      <c r="AO50" s="87">
        <f t="shared" si="32"/>
        <v>0</v>
      </c>
      <c r="AP50" s="87">
        <f t="shared" si="33"/>
        <v>0</v>
      </c>
      <c r="AQ50" s="87">
        <f t="shared" si="33"/>
        <v>0</v>
      </c>
      <c r="AR50" s="87">
        <f t="shared" si="33"/>
        <v>0</v>
      </c>
      <c r="AS50" s="87">
        <f t="shared" si="33"/>
        <v>0</v>
      </c>
      <c r="AT50" s="87">
        <f t="shared" si="11"/>
        <v>0</v>
      </c>
      <c r="AU50" s="87">
        <f t="shared" si="12"/>
        <v>0</v>
      </c>
      <c r="AV50" s="87">
        <f t="shared" si="12"/>
        <v>90647</v>
      </c>
      <c r="AW50" s="87">
        <f t="shared" si="13"/>
        <v>0</v>
      </c>
      <c r="AX50" s="87">
        <f t="shared" si="14"/>
        <v>0</v>
      </c>
      <c r="AY50" s="87">
        <f t="shared" si="15"/>
        <v>0</v>
      </c>
      <c r="AZ50" s="87">
        <f t="shared" si="16"/>
        <v>0</v>
      </c>
      <c r="BA50" s="87">
        <f t="shared" si="17"/>
        <v>0</v>
      </c>
      <c r="BB50" s="87">
        <f t="shared" si="18"/>
        <v>0</v>
      </c>
      <c r="BC50" s="87">
        <f t="shared" si="19"/>
        <v>0</v>
      </c>
      <c r="BD50" s="87">
        <f t="shared" si="20"/>
        <v>0</v>
      </c>
      <c r="BE50" s="87">
        <f t="shared" si="21"/>
        <v>0</v>
      </c>
      <c r="BF50" s="87">
        <f t="shared" si="21"/>
        <v>60487</v>
      </c>
      <c r="BG50" s="87">
        <f t="shared" si="22"/>
        <v>0</v>
      </c>
      <c r="BH50" s="87">
        <f t="shared" si="22"/>
        <v>0</v>
      </c>
    </row>
    <row r="51" spans="1:60" ht="13.5">
      <c r="A51" s="17" t="s">
        <v>88</v>
      </c>
      <c r="B51" s="76" t="s">
        <v>174</v>
      </c>
      <c r="C51" s="77" t="s">
        <v>175</v>
      </c>
      <c r="D51" s="87">
        <f t="shared" si="23"/>
        <v>0</v>
      </c>
      <c r="E51" s="87">
        <f t="shared" si="24"/>
        <v>0</v>
      </c>
      <c r="F51" s="87">
        <v>0</v>
      </c>
      <c r="G51" s="87">
        <v>0</v>
      </c>
      <c r="H51" s="87">
        <v>0</v>
      </c>
      <c r="I51" s="87">
        <v>0</v>
      </c>
      <c r="J51" s="87">
        <v>1474</v>
      </c>
      <c r="K51" s="87">
        <f t="shared" si="25"/>
        <v>0</v>
      </c>
      <c r="L51" s="87">
        <v>0</v>
      </c>
      <c r="M51" s="88">
        <f t="shared" si="26"/>
        <v>0</v>
      </c>
      <c r="N51" s="87">
        <v>0</v>
      </c>
      <c r="O51" s="87">
        <v>0</v>
      </c>
      <c r="P51" s="87">
        <v>0</v>
      </c>
      <c r="Q51" s="87">
        <v>0</v>
      </c>
      <c r="R51" s="87">
        <v>0</v>
      </c>
      <c r="S51" s="87">
        <v>0</v>
      </c>
      <c r="T51" s="87">
        <v>15689</v>
      </c>
      <c r="U51" s="87">
        <v>0</v>
      </c>
      <c r="V51" s="87">
        <f t="shared" si="27"/>
        <v>0</v>
      </c>
      <c r="W51" s="87">
        <f t="shared" si="28"/>
        <v>0</v>
      </c>
      <c r="X51" s="87">
        <f t="shared" si="29"/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f t="shared" si="30"/>
        <v>0</v>
      </c>
      <c r="AE51" s="87">
        <v>0</v>
      </c>
      <c r="AF51" s="88">
        <f t="shared" si="31"/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0</v>
      </c>
      <c r="AL51" s="87">
        <v>0</v>
      </c>
      <c r="AM51" s="87">
        <v>14651</v>
      </c>
      <c r="AN51" s="87">
        <v>0</v>
      </c>
      <c r="AO51" s="87">
        <f t="shared" si="32"/>
        <v>0</v>
      </c>
      <c r="AP51" s="87">
        <f t="shared" si="33"/>
        <v>0</v>
      </c>
      <c r="AQ51" s="87">
        <f t="shared" si="33"/>
        <v>0</v>
      </c>
      <c r="AR51" s="87">
        <f t="shared" si="33"/>
        <v>0</v>
      </c>
      <c r="AS51" s="87">
        <f t="shared" si="33"/>
        <v>0</v>
      </c>
      <c r="AT51" s="87">
        <f t="shared" si="11"/>
        <v>0</v>
      </c>
      <c r="AU51" s="87">
        <f t="shared" si="12"/>
        <v>0</v>
      </c>
      <c r="AV51" s="87">
        <f t="shared" si="12"/>
        <v>1474</v>
      </c>
      <c r="AW51" s="87">
        <f t="shared" si="13"/>
        <v>0</v>
      </c>
      <c r="AX51" s="87">
        <f t="shared" si="14"/>
        <v>0</v>
      </c>
      <c r="AY51" s="87">
        <f t="shared" si="15"/>
        <v>0</v>
      </c>
      <c r="AZ51" s="87">
        <f t="shared" si="16"/>
        <v>0</v>
      </c>
      <c r="BA51" s="87">
        <f t="shared" si="17"/>
        <v>0</v>
      </c>
      <c r="BB51" s="87">
        <f t="shared" si="18"/>
        <v>0</v>
      </c>
      <c r="BC51" s="87">
        <f t="shared" si="19"/>
        <v>0</v>
      </c>
      <c r="BD51" s="87">
        <f t="shared" si="20"/>
        <v>0</v>
      </c>
      <c r="BE51" s="87">
        <f t="shared" si="21"/>
        <v>0</v>
      </c>
      <c r="BF51" s="87">
        <f t="shared" si="21"/>
        <v>30340</v>
      </c>
      <c r="BG51" s="87">
        <f t="shared" si="22"/>
        <v>0</v>
      </c>
      <c r="BH51" s="87">
        <f t="shared" si="22"/>
        <v>0</v>
      </c>
    </row>
    <row r="52" spans="1:60" ht="13.5">
      <c r="A52" s="17" t="s">
        <v>88</v>
      </c>
      <c r="B52" s="76" t="s">
        <v>176</v>
      </c>
      <c r="C52" s="77" t="s">
        <v>177</v>
      </c>
      <c r="D52" s="87">
        <f t="shared" si="23"/>
        <v>0</v>
      </c>
      <c r="E52" s="87">
        <f t="shared" si="24"/>
        <v>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f t="shared" si="25"/>
        <v>0</v>
      </c>
      <c r="L52" s="87">
        <v>0</v>
      </c>
      <c r="M52" s="88">
        <f t="shared" si="26"/>
        <v>0</v>
      </c>
      <c r="N52" s="87">
        <v>0</v>
      </c>
      <c r="O52" s="87">
        <v>0</v>
      </c>
      <c r="P52" s="87">
        <v>0</v>
      </c>
      <c r="Q52" s="87">
        <v>0</v>
      </c>
      <c r="R52" s="87">
        <v>0</v>
      </c>
      <c r="S52" s="87">
        <v>0</v>
      </c>
      <c r="T52" s="87">
        <v>63895</v>
      </c>
      <c r="U52" s="87">
        <v>0</v>
      </c>
      <c r="V52" s="87">
        <f t="shared" si="27"/>
        <v>0</v>
      </c>
      <c r="W52" s="87">
        <f t="shared" si="28"/>
        <v>0</v>
      </c>
      <c r="X52" s="87">
        <f t="shared" si="29"/>
        <v>0</v>
      </c>
      <c r="Y52" s="87">
        <v>0</v>
      </c>
      <c r="Z52" s="87">
        <v>0</v>
      </c>
      <c r="AA52" s="87">
        <v>0</v>
      </c>
      <c r="AB52" s="87">
        <v>0</v>
      </c>
      <c r="AC52" s="87">
        <v>0</v>
      </c>
      <c r="AD52" s="87">
        <f t="shared" si="30"/>
        <v>0</v>
      </c>
      <c r="AE52" s="87">
        <v>0</v>
      </c>
      <c r="AF52" s="88">
        <f t="shared" si="31"/>
        <v>0</v>
      </c>
      <c r="AG52" s="87">
        <v>0</v>
      </c>
      <c r="AH52" s="87">
        <v>0</v>
      </c>
      <c r="AI52" s="87">
        <v>0</v>
      </c>
      <c r="AJ52" s="87">
        <v>0</v>
      </c>
      <c r="AK52" s="87">
        <v>0</v>
      </c>
      <c r="AL52" s="87">
        <v>0</v>
      </c>
      <c r="AM52" s="87">
        <v>23919</v>
      </c>
      <c r="AN52" s="87">
        <v>0</v>
      </c>
      <c r="AO52" s="87">
        <f t="shared" si="32"/>
        <v>0</v>
      </c>
      <c r="AP52" s="87">
        <f t="shared" si="33"/>
        <v>0</v>
      </c>
      <c r="AQ52" s="87">
        <f t="shared" si="33"/>
        <v>0</v>
      </c>
      <c r="AR52" s="87">
        <f t="shared" si="33"/>
        <v>0</v>
      </c>
      <c r="AS52" s="87">
        <f t="shared" si="33"/>
        <v>0</v>
      </c>
      <c r="AT52" s="87">
        <f t="shared" si="11"/>
        <v>0</v>
      </c>
      <c r="AU52" s="87">
        <f t="shared" si="12"/>
        <v>0</v>
      </c>
      <c r="AV52" s="87">
        <f t="shared" si="12"/>
        <v>0</v>
      </c>
      <c r="AW52" s="87">
        <f t="shared" si="13"/>
        <v>0</v>
      </c>
      <c r="AX52" s="87">
        <f t="shared" si="14"/>
        <v>0</v>
      </c>
      <c r="AY52" s="87">
        <f t="shared" si="15"/>
        <v>0</v>
      </c>
      <c r="AZ52" s="87">
        <f t="shared" si="16"/>
        <v>0</v>
      </c>
      <c r="BA52" s="87">
        <f t="shared" si="17"/>
        <v>0</v>
      </c>
      <c r="BB52" s="87">
        <f t="shared" si="18"/>
        <v>0</v>
      </c>
      <c r="BC52" s="87">
        <f t="shared" si="19"/>
        <v>0</v>
      </c>
      <c r="BD52" s="87">
        <f t="shared" si="20"/>
        <v>0</v>
      </c>
      <c r="BE52" s="87">
        <f t="shared" si="21"/>
        <v>0</v>
      </c>
      <c r="BF52" s="87">
        <f t="shared" si="21"/>
        <v>87814</v>
      </c>
      <c r="BG52" s="87">
        <f t="shared" si="22"/>
        <v>0</v>
      </c>
      <c r="BH52" s="87">
        <f t="shared" si="22"/>
        <v>0</v>
      </c>
    </row>
    <row r="53" spans="1:60" ht="13.5">
      <c r="A53" s="17" t="s">
        <v>88</v>
      </c>
      <c r="B53" s="76" t="s">
        <v>178</v>
      </c>
      <c r="C53" s="77" t="s">
        <v>179</v>
      </c>
      <c r="D53" s="87">
        <f t="shared" si="23"/>
        <v>0</v>
      </c>
      <c r="E53" s="87">
        <f t="shared" si="24"/>
        <v>0</v>
      </c>
      <c r="F53" s="87">
        <v>0</v>
      </c>
      <c r="G53" s="87">
        <v>0</v>
      </c>
      <c r="H53" s="87">
        <v>0</v>
      </c>
      <c r="I53" s="87">
        <v>0</v>
      </c>
      <c r="J53" s="87">
        <v>4136</v>
      </c>
      <c r="K53" s="87">
        <f t="shared" si="25"/>
        <v>0</v>
      </c>
      <c r="L53" s="87">
        <v>0</v>
      </c>
      <c r="M53" s="88">
        <f t="shared" si="26"/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>
        <v>26284</v>
      </c>
      <c r="U53" s="87">
        <v>0</v>
      </c>
      <c r="V53" s="87">
        <f t="shared" si="27"/>
        <v>0</v>
      </c>
      <c r="W53" s="87">
        <f t="shared" si="28"/>
        <v>0</v>
      </c>
      <c r="X53" s="87">
        <f t="shared" si="29"/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7">
        <f t="shared" si="30"/>
        <v>0</v>
      </c>
      <c r="AE53" s="87">
        <v>0</v>
      </c>
      <c r="AF53" s="88">
        <f t="shared" si="31"/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11939</v>
      </c>
      <c r="AN53" s="87">
        <v>0</v>
      </c>
      <c r="AO53" s="87">
        <f t="shared" si="32"/>
        <v>0</v>
      </c>
      <c r="AP53" s="87">
        <f t="shared" si="33"/>
        <v>0</v>
      </c>
      <c r="AQ53" s="87">
        <f t="shared" si="33"/>
        <v>0</v>
      </c>
      <c r="AR53" s="87">
        <f t="shared" si="33"/>
        <v>0</v>
      </c>
      <c r="AS53" s="87">
        <f t="shared" si="33"/>
        <v>0</v>
      </c>
      <c r="AT53" s="87">
        <f t="shared" si="11"/>
        <v>0</v>
      </c>
      <c r="AU53" s="87">
        <f t="shared" si="12"/>
        <v>0</v>
      </c>
      <c r="AV53" s="87">
        <f t="shared" si="12"/>
        <v>4136</v>
      </c>
      <c r="AW53" s="87">
        <f t="shared" si="13"/>
        <v>0</v>
      </c>
      <c r="AX53" s="87">
        <f t="shared" si="14"/>
        <v>0</v>
      </c>
      <c r="AY53" s="87">
        <f t="shared" si="15"/>
        <v>0</v>
      </c>
      <c r="AZ53" s="87">
        <f t="shared" si="16"/>
        <v>0</v>
      </c>
      <c r="BA53" s="87">
        <f t="shared" si="17"/>
        <v>0</v>
      </c>
      <c r="BB53" s="87">
        <f t="shared" si="18"/>
        <v>0</v>
      </c>
      <c r="BC53" s="87">
        <f t="shared" si="19"/>
        <v>0</v>
      </c>
      <c r="BD53" s="87">
        <f t="shared" si="20"/>
        <v>0</v>
      </c>
      <c r="BE53" s="87">
        <f t="shared" si="21"/>
        <v>0</v>
      </c>
      <c r="BF53" s="87">
        <f t="shared" si="21"/>
        <v>38223</v>
      </c>
      <c r="BG53" s="87">
        <f t="shared" si="22"/>
        <v>0</v>
      </c>
      <c r="BH53" s="87">
        <f t="shared" si="22"/>
        <v>0</v>
      </c>
    </row>
    <row r="54" spans="1:60" ht="13.5">
      <c r="A54" s="17" t="s">
        <v>88</v>
      </c>
      <c r="B54" s="76" t="s">
        <v>180</v>
      </c>
      <c r="C54" s="77" t="s">
        <v>181</v>
      </c>
      <c r="D54" s="87">
        <f t="shared" si="23"/>
        <v>0</v>
      </c>
      <c r="E54" s="87">
        <f t="shared" si="24"/>
        <v>0</v>
      </c>
      <c r="F54" s="87">
        <v>0</v>
      </c>
      <c r="G54" s="87">
        <v>0</v>
      </c>
      <c r="H54" s="87">
        <v>0</v>
      </c>
      <c r="I54" s="87">
        <v>0</v>
      </c>
      <c r="J54" s="87">
        <v>107439</v>
      </c>
      <c r="K54" s="87">
        <f t="shared" si="25"/>
        <v>0</v>
      </c>
      <c r="L54" s="87">
        <v>0</v>
      </c>
      <c r="M54" s="88">
        <f t="shared" si="26"/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47399</v>
      </c>
      <c r="U54" s="87">
        <v>0</v>
      </c>
      <c r="V54" s="87">
        <f t="shared" si="27"/>
        <v>0</v>
      </c>
      <c r="W54" s="87">
        <f t="shared" si="28"/>
        <v>0</v>
      </c>
      <c r="X54" s="87">
        <f t="shared" si="29"/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1510</v>
      </c>
      <c r="AD54" s="87">
        <f t="shared" si="30"/>
        <v>0</v>
      </c>
      <c r="AE54" s="87">
        <v>0</v>
      </c>
      <c r="AF54" s="88">
        <f t="shared" si="31"/>
        <v>0</v>
      </c>
      <c r="AG54" s="87">
        <v>0</v>
      </c>
      <c r="AH54" s="87">
        <v>0</v>
      </c>
      <c r="AI54" s="87">
        <v>0</v>
      </c>
      <c r="AJ54" s="87">
        <v>0</v>
      </c>
      <c r="AK54" s="87">
        <v>0</v>
      </c>
      <c r="AL54" s="87">
        <v>0</v>
      </c>
      <c r="AM54" s="87">
        <v>26498</v>
      </c>
      <c r="AN54" s="87">
        <v>0</v>
      </c>
      <c r="AO54" s="87">
        <f t="shared" si="32"/>
        <v>0</v>
      </c>
      <c r="AP54" s="87">
        <f t="shared" si="33"/>
        <v>0</v>
      </c>
      <c r="AQ54" s="87">
        <f t="shared" si="33"/>
        <v>0</v>
      </c>
      <c r="AR54" s="87">
        <f t="shared" si="33"/>
        <v>0</v>
      </c>
      <c r="AS54" s="87">
        <f t="shared" si="33"/>
        <v>0</v>
      </c>
      <c r="AT54" s="87">
        <f t="shared" si="11"/>
        <v>0</v>
      </c>
      <c r="AU54" s="87">
        <f t="shared" si="12"/>
        <v>0</v>
      </c>
      <c r="AV54" s="87">
        <f t="shared" si="12"/>
        <v>108949</v>
      </c>
      <c r="AW54" s="87">
        <f t="shared" si="13"/>
        <v>0</v>
      </c>
      <c r="AX54" s="87">
        <f t="shared" si="14"/>
        <v>0</v>
      </c>
      <c r="AY54" s="87">
        <f t="shared" si="15"/>
        <v>0</v>
      </c>
      <c r="AZ54" s="87">
        <f t="shared" si="16"/>
        <v>0</v>
      </c>
      <c r="BA54" s="87">
        <f t="shared" si="17"/>
        <v>0</v>
      </c>
      <c r="BB54" s="87">
        <f t="shared" si="18"/>
        <v>0</v>
      </c>
      <c r="BC54" s="87">
        <f t="shared" si="19"/>
        <v>0</v>
      </c>
      <c r="BD54" s="87">
        <f t="shared" si="20"/>
        <v>0</v>
      </c>
      <c r="BE54" s="87">
        <f t="shared" si="21"/>
        <v>0</v>
      </c>
      <c r="BF54" s="87">
        <f t="shared" si="21"/>
        <v>73897</v>
      </c>
      <c r="BG54" s="87">
        <f t="shared" si="22"/>
        <v>0</v>
      </c>
      <c r="BH54" s="87">
        <f t="shared" si="22"/>
        <v>0</v>
      </c>
    </row>
    <row r="55" spans="1:60" ht="13.5">
      <c r="A55" s="17" t="s">
        <v>88</v>
      </c>
      <c r="B55" s="76" t="s">
        <v>182</v>
      </c>
      <c r="C55" s="77" t="s">
        <v>183</v>
      </c>
      <c r="D55" s="87">
        <f t="shared" si="23"/>
        <v>0</v>
      </c>
      <c r="E55" s="87">
        <f t="shared" si="24"/>
        <v>0</v>
      </c>
      <c r="F55" s="87">
        <v>0</v>
      </c>
      <c r="G55" s="87">
        <v>0</v>
      </c>
      <c r="H55" s="87">
        <v>0</v>
      </c>
      <c r="I55" s="87">
        <v>0</v>
      </c>
      <c r="J55" s="87">
        <v>5103</v>
      </c>
      <c r="K55" s="87">
        <f t="shared" si="25"/>
        <v>0</v>
      </c>
      <c r="L55" s="87">
        <v>0</v>
      </c>
      <c r="M55" s="88">
        <f t="shared" si="26"/>
        <v>0</v>
      </c>
      <c r="N55" s="87">
        <v>0</v>
      </c>
      <c r="O55" s="87">
        <v>0</v>
      </c>
      <c r="P55" s="87">
        <v>0</v>
      </c>
      <c r="Q55" s="87">
        <v>0</v>
      </c>
      <c r="R55" s="87">
        <v>0</v>
      </c>
      <c r="S55" s="87">
        <v>0</v>
      </c>
      <c r="T55" s="87">
        <v>32428</v>
      </c>
      <c r="U55" s="87">
        <v>0</v>
      </c>
      <c r="V55" s="87">
        <f t="shared" si="27"/>
        <v>0</v>
      </c>
      <c r="W55" s="87">
        <f t="shared" si="28"/>
        <v>0</v>
      </c>
      <c r="X55" s="87">
        <f t="shared" si="29"/>
        <v>0</v>
      </c>
      <c r="Y55" s="87">
        <v>0</v>
      </c>
      <c r="Z55" s="87">
        <v>0</v>
      </c>
      <c r="AA55" s="87">
        <v>0</v>
      </c>
      <c r="AB55" s="87">
        <v>0</v>
      </c>
      <c r="AC55" s="87">
        <v>0</v>
      </c>
      <c r="AD55" s="87">
        <f t="shared" si="30"/>
        <v>0</v>
      </c>
      <c r="AE55" s="87">
        <v>0</v>
      </c>
      <c r="AF55" s="88">
        <f t="shared" si="31"/>
        <v>0</v>
      </c>
      <c r="AG55" s="87">
        <v>0</v>
      </c>
      <c r="AH55" s="87">
        <v>0</v>
      </c>
      <c r="AI55" s="87">
        <v>0</v>
      </c>
      <c r="AJ55" s="87">
        <v>0</v>
      </c>
      <c r="AK55" s="87">
        <v>0</v>
      </c>
      <c r="AL55" s="87">
        <v>0</v>
      </c>
      <c r="AM55" s="87">
        <v>15157</v>
      </c>
      <c r="AN55" s="87">
        <v>0</v>
      </c>
      <c r="AO55" s="87">
        <f t="shared" si="32"/>
        <v>0</v>
      </c>
      <c r="AP55" s="87">
        <f t="shared" si="33"/>
        <v>0</v>
      </c>
      <c r="AQ55" s="87">
        <f t="shared" si="33"/>
        <v>0</v>
      </c>
      <c r="AR55" s="87">
        <f t="shared" si="33"/>
        <v>0</v>
      </c>
      <c r="AS55" s="87">
        <f t="shared" si="33"/>
        <v>0</v>
      </c>
      <c r="AT55" s="87">
        <f t="shared" si="11"/>
        <v>0</v>
      </c>
      <c r="AU55" s="87">
        <f t="shared" si="12"/>
        <v>0</v>
      </c>
      <c r="AV55" s="87">
        <f t="shared" si="12"/>
        <v>5103</v>
      </c>
      <c r="AW55" s="87">
        <f t="shared" si="13"/>
        <v>0</v>
      </c>
      <c r="AX55" s="87">
        <f t="shared" si="14"/>
        <v>0</v>
      </c>
      <c r="AY55" s="87">
        <f t="shared" si="15"/>
        <v>0</v>
      </c>
      <c r="AZ55" s="87">
        <f t="shared" si="16"/>
        <v>0</v>
      </c>
      <c r="BA55" s="87">
        <f t="shared" si="17"/>
        <v>0</v>
      </c>
      <c r="BB55" s="87">
        <f t="shared" si="18"/>
        <v>0</v>
      </c>
      <c r="BC55" s="87">
        <f t="shared" si="19"/>
        <v>0</v>
      </c>
      <c r="BD55" s="87">
        <f t="shared" si="20"/>
        <v>0</v>
      </c>
      <c r="BE55" s="87">
        <f t="shared" si="21"/>
        <v>0</v>
      </c>
      <c r="BF55" s="87">
        <f t="shared" si="21"/>
        <v>47585</v>
      </c>
      <c r="BG55" s="87">
        <f t="shared" si="22"/>
        <v>0</v>
      </c>
      <c r="BH55" s="87">
        <f t="shared" si="22"/>
        <v>0</v>
      </c>
    </row>
    <row r="56" spans="1:60" ht="13.5">
      <c r="A56" s="17" t="s">
        <v>88</v>
      </c>
      <c r="B56" s="76" t="s">
        <v>184</v>
      </c>
      <c r="C56" s="77" t="s">
        <v>185</v>
      </c>
      <c r="D56" s="87">
        <f t="shared" si="23"/>
        <v>0</v>
      </c>
      <c r="E56" s="87">
        <f t="shared" si="24"/>
        <v>0</v>
      </c>
      <c r="F56" s="87">
        <v>0</v>
      </c>
      <c r="G56" s="87">
        <v>0</v>
      </c>
      <c r="H56" s="87">
        <v>0</v>
      </c>
      <c r="I56" s="87">
        <v>0</v>
      </c>
      <c r="J56" s="87">
        <v>5617</v>
      </c>
      <c r="K56" s="87">
        <f t="shared" si="25"/>
        <v>474</v>
      </c>
      <c r="L56" s="87">
        <v>0</v>
      </c>
      <c r="M56" s="88">
        <f t="shared" si="26"/>
        <v>286</v>
      </c>
      <c r="N56" s="87">
        <v>0</v>
      </c>
      <c r="O56" s="87">
        <v>286</v>
      </c>
      <c r="P56" s="87">
        <v>0</v>
      </c>
      <c r="Q56" s="87">
        <v>0</v>
      </c>
      <c r="R56" s="87">
        <v>0</v>
      </c>
      <c r="S56" s="87">
        <v>188</v>
      </c>
      <c r="T56" s="87">
        <v>35690</v>
      </c>
      <c r="U56" s="87">
        <v>0</v>
      </c>
      <c r="V56" s="87">
        <f t="shared" si="27"/>
        <v>474</v>
      </c>
      <c r="W56" s="87">
        <f t="shared" si="28"/>
        <v>0</v>
      </c>
      <c r="X56" s="87">
        <f t="shared" si="29"/>
        <v>0</v>
      </c>
      <c r="Y56" s="87">
        <v>0</v>
      </c>
      <c r="Z56" s="87">
        <v>0</v>
      </c>
      <c r="AA56" s="87">
        <v>0</v>
      </c>
      <c r="AB56" s="87">
        <v>0</v>
      </c>
      <c r="AC56" s="87">
        <v>0</v>
      </c>
      <c r="AD56" s="87">
        <f t="shared" si="30"/>
        <v>0</v>
      </c>
      <c r="AE56" s="87">
        <v>0</v>
      </c>
      <c r="AF56" s="88">
        <f t="shared" si="31"/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0</v>
      </c>
      <c r="AL56" s="87">
        <v>0</v>
      </c>
      <c r="AM56" s="87">
        <v>18354</v>
      </c>
      <c r="AN56" s="87">
        <v>0</v>
      </c>
      <c r="AO56" s="87">
        <f t="shared" si="32"/>
        <v>0</v>
      </c>
      <c r="AP56" s="87">
        <f t="shared" si="33"/>
        <v>0</v>
      </c>
      <c r="AQ56" s="87">
        <f t="shared" si="33"/>
        <v>0</v>
      </c>
      <c r="AR56" s="87">
        <f t="shared" si="33"/>
        <v>0</v>
      </c>
      <c r="AS56" s="87">
        <f t="shared" si="33"/>
        <v>0</v>
      </c>
      <c r="AT56" s="87">
        <f t="shared" si="11"/>
        <v>0</v>
      </c>
      <c r="AU56" s="87">
        <f t="shared" si="12"/>
        <v>0</v>
      </c>
      <c r="AV56" s="87">
        <f t="shared" si="12"/>
        <v>5617</v>
      </c>
      <c r="AW56" s="87">
        <f t="shared" si="13"/>
        <v>474</v>
      </c>
      <c r="AX56" s="87">
        <f t="shared" si="14"/>
        <v>0</v>
      </c>
      <c r="AY56" s="87">
        <f t="shared" si="15"/>
        <v>286</v>
      </c>
      <c r="AZ56" s="87">
        <f t="shared" si="16"/>
        <v>0</v>
      </c>
      <c r="BA56" s="87">
        <f t="shared" si="17"/>
        <v>286</v>
      </c>
      <c r="BB56" s="87">
        <f t="shared" si="18"/>
        <v>0</v>
      </c>
      <c r="BC56" s="87">
        <f t="shared" si="19"/>
        <v>0</v>
      </c>
      <c r="BD56" s="87">
        <f t="shared" si="20"/>
        <v>0</v>
      </c>
      <c r="BE56" s="87">
        <f t="shared" si="21"/>
        <v>188</v>
      </c>
      <c r="BF56" s="87">
        <f t="shared" si="21"/>
        <v>54044</v>
      </c>
      <c r="BG56" s="87">
        <f t="shared" si="22"/>
        <v>0</v>
      </c>
      <c r="BH56" s="87">
        <f t="shared" si="22"/>
        <v>474</v>
      </c>
    </row>
    <row r="57" spans="1:60" ht="13.5">
      <c r="A57" s="17" t="s">
        <v>88</v>
      </c>
      <c r="B57" s="76" t="s">
        <v>186</v>
      </c>
      <c r="C57" s="77" t="s">
        <v>187</v>
      </c>
      <c r="D57" s="87">
        <f t="shared" si="23"/>
        <v>0</v>
      </c>
      <c r="E57" s="87">
        <f t="shared" si="24"/>
        <v>0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f t="shared" si="25"/>
        <v>0</v>
      </c>
      <c r="L57" s="87">
        <v>0</v>
      </c>
      <c r="M57" s="88">
        <f t="shared" si="26"/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>
        <v>56762</v>
      </c>
      <c r="U57" s="87">
        <v>0</v>
      </c>
      <c r="V57" s="87">
        <f t="shared" si="27"/>
        <v>0</v>
      </c>
      <c r="W57" s="87">
        <f t="shared" si="28"/>
        <v>0</v>
      </c>
      <c r="X57" s="87">
        <f t="shared" si="29"/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f t="shared" si="30"/>
        <v>0</v>
      </c>
      <c r="AE57" s="87">
        <v>0</v>
      </c>
      <c r="AF57" s="88">
        <f t="shared" si="31"/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18458</v>
      </c>
      <c r="AN57" s="87">
        <v>0</v>
      </c>
      <c r="AO57" s="87">
        <f t="shared" si="32"/>
        <v>0</v>
      </c>
      <c r="AP57" s="87">
        <f t="shared" si="33"/>
        <v>0</v>
      </c>
      <c r="AQ57" s="87">
        <f t="shared" si="33"/>
        <v>0</v>
      </c>
      <c r="AR57" s="87">
        <f t="shared" si="33"/>
        <v>0</v>
      </c>
      <c r="AS57" s="87">
        <f t="shared" si="33"/>
        <v>0</v>
      </c>
      <c r="AT57" s="87">
        <f t="shared" si="11"/>
        <v>0</v>
      </c>
      <c r="AU57" s="87">
        <f t="shared" si="12"/>
        <v>0</v>
      </c>
      <c r="AV57" s="87">
        <f t="shared" si="12"/>
        <v>0</v>
      </c>
      <c r="AW57" s="87">
        <f t="shared" si="13"/>
        <v>0</v>
      </c>
      <c r="AX57" s="87">
        <f t="shared" si="14"/>
        <v>0</v>
      </c>
      <c r="AY57" s="87">
        <f t="shared" si="15"/>
        <v>0</v>
      </c>
      <c r="AZ57" s="87">
        <f t="shared" si="16"/>
        <v>0</v>
      </c>
      <c r="BA57" s="87">
        <f t="shared" si="17"/>
        <v>0</v>
      </c>
      <c r="BB57" s="87">
        <f t="shared" si="18"/>
        <v>0</v>
      </c>
      <c r="BC57" s="87">
        <f t="shared" si="19"/>
        <v>0</v>
      </c>
      <c r="BD57" s="87">
        <f t="shared" si="20"/>
        <v>0</v>
      </c>
      <c r="BE57" s="87">
        <f t="shared" si="21"/>
        <v>0</v>
      </c>
      <c r="BF57" s="87">
        <f t="shared" si="21"/>
        <v>75220</v>
      </c>
      <c r="BG57" s="87">
        <f t="shared" si="22"/>
        <v>0</v>
      </c>
      <c r="BH57" s="87">
        <f t="shared" si="22"/>
        <v>0</v>
      </c>
    </row>
    <row r="58" spans="1:60" ht="13.5">
      <c r="A58" s="17" t="s">
        <v>88</v>
      </c>
      <c r="B58" s="76" t="s">
        <v>188</v>
      </c>
      <c r="C58" s="77" t="s">
        <v>189</v>
      </c>
      <c r="D58" s="87">
        <f t="shared" si="23"/>
        <v>0</v>
      </c>
      <c r="E58" s="87">
        <f t="shared" si="24"/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f t="shared" si="25"/>
        <v>0</v>
      </c>
      <c r="L58" s="87">
        <v>0</v>
      </c>
      <c r="M58" s="88">
        <f t="shared" si="26"/>
        <v>0</v>
      </c>
      <c r="N58" s="87">
        <v>0</v>
      </c>
      <c r="O58" s="87">
        <v>0</v>
      </c>
      <c r="P58" s="87">
        <v>0</v>
      </c>
      <c r="Q58" s="87">
        <v>0</v>
      </c>
      <c r="R58" s="87">
        <v>0</v>
      </c>
      <c r="S58" s="87">
        <v>0</v>
      </c>
      <c r="T58" s="87">
        <v>49007</v>
      </c>
      <c r="U58" s="87">
        <v>0</v>
      </c>
      <c r="V58" s="87">
        <f t="shared" si="27"/>
        <v>0</v>
      </c>
      <c r="W58" s="87">
        <f t="shared" si="28"/>
        <v>0</v>
      </c>
      <c r="X58" s="87">
        <f t="shared" si="29"/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0</v>
      </c>
      <c r="AD58" s="87">
        <f t="shared" si="30"/>
        <v>0</v>
      </c>
      <c r="AE58" s="87">
        <v>0</v>
      </c>
      <c r="AF58" s="88">
        <f t="shared" si="31"/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0</v>
      </c>
      <c r="AM58" s="87">
        <v>16589</v>
      </c>
      <c r="AN58" s="87">
        <v>0</v>
      </c>
      <c r="AO58" s="87">
        <f t="shared" si="32"/>
        <v>0</v>
      </c>
      <c r="AP58" s="87">
        <f t="shared" si="33"/>
        <v>0</v>
      </c>
      <c r="AQ58" s="87">
        <f t="shared" si="33"/>
        <v>0</v>
      </c>
      <c r="AR58" s="87">
        <f t="shared" si="33"/>
        <v>0</v>
      </c>
      <c r="AS58" s="87">
        <f t="shared" si="33"/>
        <v>0</v>
      </c>
      <c r="AT58" s="87">
        <f t="shared" si="11"/>
        <v>0</v>
      </c>
      <c r="AU58" s="87">
        <f t="shared" si="12"/>
        <v>0</v>
      </c>
      <c r="AV58" s="87">
        <f t="shared" si="12"/>
        <v>0</v>
      </c>
      <c r="AW58" s="87">
        <f t="shared" si="13"/>
        <v>0</v>
      </c>
      <c r="AX58" s="87">
        <f t="shared" si="14"/>
        <v>0</v>
      </c>
      <c r="AY58" s="87">
        <f t="shared" si="15"/>
        <v>0</v>
      </c>
      <c r="AZ58" s="87">
        <f t="shared" si="16"/>
        <v>0</v>
      </c>
      <c r="BA58" s="87">
        <f t="shared" si="17"/>
        <v>0</v>
      </c>
      <c r="BB58" s="87">
        <f t="shared" si="18"/>
        <v>0</v>
      </c>
      <c r="BC58" s="87">
        <f t="shared" si="19"/>
        <v>0</v>
      </c>
      <c r="BD58" s="87">
        <f t="shared" si="20"/>
        <v>0</v>
      </c>
      <c r="BE58" s="87">
        <f t="shared" si="21"/>
        <v>0</v>
      </c>
      <c r="BF58" s="87">
        <f t="shared" si="21"/>
        <v>65596</v>
      </c>
      <c r="BG58" s="87">
        <f t="shared" si="22"/>
        <v>0</v>
      </c>
      <c r="BH58" s="87">
        <f t="shared" si="22"/>
        <v>0</v>
      </c>
    </row>
    <row r="59" spans="1:60" ht="13.5">
      <c r="A59" s="17" t="s">
        <v>88</v>
      </c>
      <c r="B59" s="76" t="s">
        <v>190</v>
      </c>
      <c r="C59" s="77" t="s">
        <v>191</v>
      </c>
      <c r="D59" s="87">
        <f t="shared" si="23"/>
        <v>0</v>
      </c>
      <c r="E59" s="87">
        <f t="shared" si="24"/>
        <v>0</v>
      </c>
      <c r="F59" s="87">
        <v>0</v>
      </c>
      <c r="G59" s="87">
        <v>0</v>
      </c>
      <c r="H59" s="87">
        <v>0</v>
      </c>
      <c r="I59" s="87">
        <v>0</v>
      </c>
      <c r="J59" s="87">
        <v>104411</v>
      </c>
      <c r="K59" s="87">
        <f t="shared" si="25"/>
        <v>347947</v>
      </c>
      <c r="L59" s="87">
        <v>15655</v>
      </c>
      <c r="M59" s="88">
        <f t="shared" si="26"/>
        <v>874</v>
      </c>
      <c r="N59" s="87">
        <v>874</v>
      </c>
      <c r="O59" s="87">
        <v>0</v>
      </c>
      <c r="P59" s="87">
        <v>0</v>
      </c>
      <c r="Q59" s="87">
        <v>3687</v>
      </c>
      <c r="R59" s="87">
        <v>100747</v>
      </c>
      <c r="S59" s="87">
        <v>226984</v>
      </c>
      <c r="T59" s="87">
        <v>318384</v>
      </c>
      <c r="U59" s="87">
        <v>0</v>
      </c>
      <c r="V59" s="87">
        <f t="shared" si="27"/>
        <v>347947</v>
      </c>
      <c r="W59" s="87">
        <f t="shared" si="28"/>
        <v>0</v>
      </c>
      <c r="X59" s="87">
        <f t="shared" si="29"/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0</v>
      </c>
      <c r="AD59" s="87">
        <f t="shared" si="30"/>
        <v>88879</v>
      </c>
      <c r="AE59" s="87">
        <v>0</v>
      </c>
      <c r="AF59" s="88">
        <f t="shared" si="31"/>
        <v>2099</v>
      </c>
      <c r="AG59" s="87">
        <v>0</v>
      </c>
      <c r="AH59" s="87">
        <v>2099</v>
      </c>
      <c r="AI59" s="87">
        <v>0</v>
      </c>
      <c r="AJ59" s="87">
        <v>0</v>
      </c>
      <c r="AK59" s="87">
        <v>0</v>
      </c>
      <c r="AL59" s="87">
        <v>86780</v>
      </c>
      <c r="AM59" s="87">
        <v>2099</v>
      </c>
      <c r="AN59" s="87">
        <v>0</v>
      </c>
      <c r="AO59" s="87">
        <f t="shared" si="32"/>
        <v>88879</v>
      </c>
      <c r="AP59" s="87">
        <f t="shared" si="33"/>
        <v>0</v>
      </c>
      <c r="AQ59" s="87">
        <f t="shared" si="33"/>
        <v>0</v>
      </c>
      <c r="AR59" s="87">
        <f t="shared" si="33"/>
        <v>0</v>
      </c>
      <c r="AS59" s="87">
        <f t="shared" si="33"/>
        <v>0</v>
      </c>
      <c r="AT59" s="87">
        <f t="shared" si="11"/>
        <v>0</v>
      </c>
      <c r="AU59" s="87">
        <f t="shared" si="12"/>
        <v>0</v>
      </c>
      <c r="AV59" s="87">
        <f t="shared" si="12"/>
        <v>104411</v>
      </c>
      <c r="AW59" s="87">
        <f t="shared" si="13"/>
        <v>436826</v>
      </c>
      <c r="AX59" s="87">
        <f t="shared" si="14"/>
        <v>15655</v>
      </c>
      <c r="AY59" s="87">
        <f t="shared" si="15"/>
        <v>2973</v>
      </c>
      <c r="AZ59" s="87">
        <f t="shared" si="16"/>
        <v>874</v>
      </c>
      <c r="BA59" s="87">
        <f t="shared" si="17"/>
        <v>2099</v>
      </c>
      <c r="BB59" s="87">
        <f t="shared" si="18"/>
        <v>0</v>
      </c>
      <c r="BC59" s="87">
        <f t="shared" si="19"/>
        <v>3687</v>
      </c>
      <c r="BD59" s="87">
        <f t="shared" si="20"/>
        <v>100747</v>
      </c>
      <c r="BE59" s="87">
        <f t="shared" si="21"/>
        <v>313764</v>
      </c>
      <c r="BF59" s="87">
        <f t="shared" si="21"/>
        <v>320483</v>
      </c>
      <c r="BG59" s="87">
        <f t="shared" si="22"/>
        <v>0</v>
      </c>
      <c r="BH59" s="87">
        <f t="shared" si="22"/>
        <v>436826</v>
      </c>
    </row>
    <row r="60" spans="1:60" ht="13.5">
      <c r="A60" s="17" t="s">
        <v>88</v>
      </c>
      <c r="B60" s="76" t="s">
        <v>192</v>
      </c>
      <c r="C60" s="77" t="s">
        <v>193</v>
      </c>
      <c r="D60" s="87">
        <f t="shared" si="23"/>
        <v>0</v>
      </c>
      <c r="E60" s="87">
        <f t="shared" si="24"/>
        <v>0</v>
      </c>
      <c r="F60" s="87">
        <v>0</v>
      </c>
      <c r="G60" s="87">
        <v>0</v>
      </c>
      <c r="H60" s="87">
        <v>0</v>
      </c>
      <c r="I60" s="87">
        <v>0</v>
      </c>
      <c r="J60" s="87">
        <v>48235</v>
      </c>
      <c r="K60" s="87">
        <f t="shared" si="25"/>
        <v>28311</v>
      </c>
      <c r="L60" s="87">
        <v>0</v>
      </c>
      <c r="M60" s="88">
        <f t="shared" si="26"/>
        <v>490</v>
      </c>
      <c r="N60" s="87">
        <v>490</v>
      </c>
      <c r="O60" s="87">
        <v>0</v>
      </c>
      <c r="P60" s="87">
        <v>0</v>
      </c>
      <c r="Q60" s="87">
        <v>0</v>
      </c>
      <c r="R60" s="87">
        <v>27821</v>
      </c>
      <c r="S60" s="87">
        <v>0</v>
      </c>
      <c r="T60" s="87">
        <v>113050</v>
      </c>
      <c r="U60" s="87">
        <v>0</v>
      </c>
      <c r="V60" s="87">
        <f t="shared" si="27"/>
        <v>28311</v>
      </c>
      <c r="W60" s="87">
        <f t="shared" si="28"/>
        <v>0</v>
      </c>
      <c r="X60" s="87">
        <f t="shared" si="29"/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0</v>
      </c>
      <c r="AD60" s="87">
        <f t="shared" si="30"/>
        <v>0</v>
      </c>
      <c r="AE60" s="87">
        <v>0</v>
      </c>
      <c r="AF60" s="88">
        <f t="shared" si="31"/>
        <v>0</v>
      </c>
      <c r="AG60" s="87">
        <v>0</v>
      </c>
      <c r="AH60" s="87">
        <v>0</v>
      </c>
      <c r="AI60" s="87">
        <v>0</v>
      </c>
      <c r="AJ60" s="87">
        <v>0</v>
      </c>
      <c r="AK60" s="87">
        <v>0</v>
      </c>
      <c r="AL60" s="87">
        <v>0</v>
      </c>
      <c r="AM60" s="87">
        <v>1107</v>
      </c>
      <c r="AN60" s="87">
        <v>0</v>
      </c>
      <c r="AO60" s="87">
        <f t="shared" si="32"/>
        <v>0</v>
      </c>
      <c r="AP60" s="87">
        <f t="shared" si="33"/>
        <v>0</v>
      </c>
      <c r="AQ60" s="87">
        <f t="shared" si="33"/>
        <v>0</v>
      </c>
      <c r="AR60" s="87">
        <f t="shared" si="33"/>
        <v>0</v>
      </c>
      <c r="AS60" s="87">
        <f t="shared" si="33"/>
        <v>0</v>
      </c>
      <c r="AT60" s="87">
        <f t="shared" si="11"/>
        <v>0</v>
      </c>
      <c r="AU60" s="87">
        <f t="shared" si="12"/>
        <v>0</v>
      </c>
      <c r="AV60" s="87">
        <f t="shared" si="12"/>
        <v>48235</v>
      </c>
      <c r="AW60" s="87">
        <f t="shared" si="13"/>
        <v>28311</v>
      </c>
      <c r="AX60" s="87">
        <f t="shared" si="14"/>
        <v>0</v>
      </c>
      <c r="AY60" s="87">
        <f t="shared" si="15"/>
        <v>490</v>
      </c>
      <c r="AZ60" s="87">
        <f t="shared" si="16"/>
        <v>490</v>
      </c>
      <c r="BA60" s="87">
        <f t="shared" si="17"/>
        <v>0</v>
      </c>
      <c r="BB60" s="87">
        <f t="shared" si="18"/>
        <v>0</v>
      </c>
      <c r="BC60" s="87">
        <f t="shared" si="19"/>
        <v>0</v>
      </c>
      <c r="BD60" s="87">
        <f t="shared" si="20"/>
        <v>27821</v>
      </c>
      <c r="BE60" s="87">
        <f t="shared" si="21"/>
        <v>0</v>
      </c>
      <c r="BF60" s="87">
        <f t="shared" si="21"/>
        <v>114157</v>
      </c>
      <c r="BG60" s="87">
        <f t="shared" si="22"/>
        <v>0</v>
      </c>
      <c r="BH60" s="87">
        <f t="shared" si="22"/>
        <v>28311</v>
      </c>
    </row>
    <row r="61" spans="1:60" ht="13.5">
      <c r="A61" s="17" t="s">
        <v>88</v>
      </c>
      <c r="B61" s="76" t="s">
        <v>194</v>
      </c>
      <c r="C61" s="77" t="s">
        <v>195</v>
      </c>
      <c r="D61" s="87">
        <f t="shared" si="23"/>
        <v>0</v>
      </c>
      <c r="E61" s="87">
        <f t="shared" si="24"/>
        <v>0</v>
      </c>
      <c r="F61" s="87">
        <v>0</v>
      </c>
      <c r="G61" s="87">
        <v>0</v>
      </c>
      <c r="H61" s="87">
        <v>0</v>
      </c>
      <c r="I61" s="87">
        <v>0</v>
      </c>
      <c r="J61" s="87">
        <v>55232</v>
      </c>
      <c r="K61" s="87">
        <f t="shared" si="25"/>
        <v>53857</v>
      </c>
      <c r="L61" s="87">
        <v>0</v>
      </c>
      <c r="M61" s="88">
        <f t="shared" si="26"/>
        <v>0</v>
      </c>
      <c r="N61" s="87">
        <v>0</v>
      </c>
      <c r="O61" s="87">
        <v>0</v>
      </c>
      <c r="P61" s="87">
        <v>0</v>
      </c>
      <c r="Q61" s="87">
        <v>0</v>
      </c>
      <c r="R61" s="87">
        <v>53857</v>
      </c>
      <c r="S61" s="87">
        <v>0</v>
      </c>
      <c r="T61" s="87">
        <v>126333</v>
      </c>
      <c r="U61" s="87">
        <v>0</v>
      </c>
      <c r="V61" s="87">
        <f t="shared" si="27"/>
        <v>53857</v>
      </c>
      <c r="W61" s="87">
        <f t="shared" si="28"/>
        <v>0</v>
      </c>
      <c r="X61" s="87">
        <f t="shared" si="29"/>
        <v>0</v>
      </c>
      <c r="Y61" s="87">
        <v>0</v>
      </c>
      <c r="Z61" s="87">
        <v>0</v>
      </c>
      <c r="AA61" s="87">
        <v>0</v>
      </c>
      <c r="AB61" s="87">
        <v>0</v>
      </c>
      <c r="AC61" s="87">
        <v>0</v>
      </c>
      <c r="AD61" s="87">
        <f t="shared" si="30"/>
        <v>0</v>
      </c>
      <c r="AE61" s="87">
        <v>0</v>
      </c>
      <c r="AF61" s="88">
        <f t="shared" si="31"/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1323</v>
      </c>
      <c r="AN61" s="87">
        <v>0</v>
      </c>
      <c r="AO61" s="87">
        <f t="shared" si="32"/>
        <v>0</v>
      </c>
      <c r="AP61" s="87">
        <f t="shared" si="33"/>
        <v>0</v>
      </c>
      <c r="AQ61" s="87">
        <f t="shared" si="33"/>
        <v>0</v>
      </c>
      <c r="AR61" s="87">
        <f t="shared" si="33"/>
        <v>0</v>
      </c>
      <c r="AS61" s="87">
        <f t="shared" si="33"/>
        <v>0</v>
      </c>
      <c r="AT61" s="87">
        <f t="shared" si="11"/>
        <v>0</v>
      </c>
      <c r="AU61" s="87">
        <f t="shared" si="12"/>
        <v>0</v>
      </c>
      <c r="AV61" s="87">
        <f t="shared" si="12"/>
        <v>55232</v>
      </c>
      <c r="AW61" s="87">
        <f t="shared" si="13"/>
        <v>53857</v>
      </c>
      <c r="AX61" s="87">
        <f t="shared" si="14"/>
        <v>0</v>
      </c>
      <c r="AY61" s="87">
        <f t="shared" si="15"/>
        <v>0</v>
      </c>
      <c r="AZ61" s="87">
        <f t="shared" si="16"/>
        <v>0</v>
      </c>
      <c r="BA61" s="87">
        <f t="shared" si="17"/>
        <v>0</v>
      </c>
      <c r="BB61" s="87">
        <f t="shared" si="18"/>
        <v>0</v>
      </c>
      <c r="BC61" s="87">
        <f t="shared" si="19"/>
        <v>0</v>
      </c>
      <c r="BD61" s="87">
        <f t="shared" si="20"/>
        <v>53857</v>
      </c>
      <c r="BE61" s="87">
        <f t="shared" si="21"/>
        <v>0</v>
      </c>
      <c r="BF61" s="87">
        <f t="shared" si="21"/>
        <v>127656</v>
      </c>
      <c r="BG61" s="87">
        <f t="shared" si="22"/>
        <v>0</v>
      </c>
      <c r="BH61" s="87">
        <f t="shared" si="22"/>
        <v>53857</v>
      </c>
    </row>
    <row r="62" spans="1:60" ht="13.5">
      <c r="A62" s="17" t="s">
        <v>88</v>
      </c>
      <c r="B62" s="76" t="s">
        <v>196</v>
      </c>
      <c r="C62" s="77" t="s">
        <v>197</v>
      </c>
      <c r="D62" s="87">
        <f t="shared" si="23"/>
        <v>0</v>
      </c>
      <c r="E62" s="87">
        <f t="shared" si="24"/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f t="shared" si="25"/>
        <v>0</v>
      </c>
      <c r="L62" s="87">
        <v>0</v>
      </c>
      <c r="M62" s="88">
        <f t="shared" si="26"/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209544</v>
      </c>
      <c r="U62" s="87">
        <v>0</v>
      </c>
      <c r="V62" s="87">
        <f t="shared" si="27"/>
        <v>0</v>
      </c>
      <c r="W62" s="87">
        <f t="shared" si="28"/>
        <v>0</v>
      </c>
      <c r="X62" s="87">
        <f t="shared" si="29"/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0</v>
      </c>
      <c r="AD62" s="87">
        <f t="shared" si="30"/>
        <v>0</v>
      </c>
      <c r="AE62" s="87">
        <v>0</v>
      </c>
      <c r="AF62" s="88">
        <f t="shared" si="31"/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  <c r="AM62" s="87">
        <v>1050</v>
      </c>
      <c r="AN62" s="87">
        <v>0</v>
      </c>
      <c r="AO62" s="87">
        <f t="shared" si="32"/>
        <v>0</v>
      </c>
      <c r="AP62" s="87">
        <f t="shared" si="33"/>
        <v>0</v>
      </c>
      <c r="AQ62" s="87">
        <f t="shared" si="33"/>
        <v>0</v>
      </c>
      <c r="AR62" s="87">
        <f t="shared" si="33"/>
        <v>0</v>
      </c>
      <c r="AS62" s="87">
        <f t="shared" si="33"/>
        <v>0</v>
      </c>
      <c r="AT62" s="87">
        <f t="shared" si="11"/>
        <v>0</v>
      </c>
      <c r="AU62" s="87">
        <f t="shared" si="12"/>
        <v>0</v>
      </c>
      <c r="AV62" s="87">
        <f t="shared" si="12"/>
        <v>0</v>
      </c>
      <c r="AW62" s="87">
        <f t="shared" si="13"/>
        <v>0</v>
      </c>
      <c r="AX62" s="87">
        <f t="shared" si="14"/>
        <v>0</v>
      </c>
      <c r="AY62" s="87">
        <f t="shared" si="15"/>
        <v>0</v>
      </c>
      <c r="AZ62" s="87">
        <f t="shared" si="16"/>
        <v>0</v>
      </c>
      <c r="BA62" s="87">
        <f t="shared" si="17"/>
        <v>0</v>
      </c>
      <c r="BB62" s="87">
        <f t="shared" si="18"/>
        <v>0</v>
      </c>
      <c r="BC62" s="87">
        <f t="shared" si="19"/>
        <v>0</v>
      </c>
      <c r="BD62" s="87">
        <f t="shared" si="20"/>
        <v>0</v>
      </c>
      <c r="BE62" s="87">
        <f t="shared" si="21"/>
        <v>0</v>
      </c>
      <c r="BF62" s="87">
        <f t="shared" si="21"/>
        <v>210594</v>
      </c>
      <c r="BG62" s="87">
        <f t="shared" si="22"/>
        <v>0</v>
      </c>
      <c r="BH62" s="87">
        <f t="shared" si="22"/>
        <v>0</v>
      </c>
    </row>
    <row r="63" spans="1:60" ht="13.5">
      <c r="A63" s="17" t="s">
        <v>88</v>
      </c>
      <c r="B63" s="76" t="s">
        <v>198</v>
      </c>
      <c r="C63" s="77" t="s">
        <v>199</v>
      </c>
      <c r="D63" s="87">
        <f t="shared" si="23"/>
        <v>0</v>
      </c>
      <c r="E63" s="87">
        <f t="shared" si="24"/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f t="shared" si="25"/>
        <v>168</v>
      </c>
      <c r="L63" s="87">
        <v>0</v>
      </c>
      <c r="M63" s="88">
        <f t="shared" si="26"/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S63" s="87">
        <v>168</v>
      </c>
      <c r="T63" s="87">
        <v>114030</v>
      </c>
      <c r="U63" s="87">
        <v>0</v>
      </c>
      <c r="V63" s="87">
        <f t="shared" si="27"/>
        <v>168</v>
      </c>
      <c r="W63" s="87">
        <f t="shared" si="28"/>
        <v>0</v>
      </c>
      <c r="X63" s="87">
        <f t="shared" si="29"/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f t="shared" si="30"/>
        <v>0</v>
      </c>
      <c r="AE63" s="87">
        <v>0</v>
      </c>
      <c r="AF63" s="88">
        <f t="shared" si="31"/>
        <v>0</v>
      </c>
      <c r="AG63" s="87">
        <v>0</v>
      </c>
      <c r="AH63" s="87">
        <v>0</v>
      </c>
      <c r="AI63" s="87">
        <v>0</v>
      </c>
      <c r="AJ63" s="87">
        <v>0</v>
      </c>
      <c r="AK63" s="87">
        <v>0</v>
      </c>
      <c r="AL63" s="87">
        <v>0</v>
      </c>
      <c r="AM63" s="87">
        <v>393</v>
      </c>
      <c r="AN63" s="87">
        <v>0</v>
      </c>
      <c r="AO63" s="87">
        <f t="shared" si="32"/>
        <v>0</v>
      </c>
      <c r="AP63" s="87">
        <f t="shared" si="33"/>
        <v>0</v>
      </c>
      <c r="AQ63" s="87">
        <f t="shared" si="33"/>
        <v>0</v>
      </c>
      <c r="AR63" s="87">
        <f t="shared" si="33"/>
        <v>0</v>
      </c>
      <c r="AS63" s="87">
        <f t="shared" si="33"/>
        <v>0</v>
      </c>
      <c r="AT63" s="87">
        <f t="shared" si="11"/>
        <v>0</v>
      </c>
      <c r="AU63" s="87">
        <f t="shared" si="12"/>
        <v>0</v>
      </c>
      <c r="AV63" s="87">
        <f t="shared" si="12"/>
        <v>0</v>
      </c>
      <c r="AW63" s="87">
        <f t="shared" si="13"/>
        <v>168</v>
      </c>
      <c r="AX63" s="87">
        <f t="shared" si="14"/>
        <v>0</v>
      </c>
      <c r="AY63" s="87">
        <f t="shared" si="15"/>
        <v>0</v>
      </c>
      <c r="AZ63" s="87">
        <f t="shared" si="16"/>
        <v>0</v>
      </c>
      <c r="BA63" s="87">
        <f t="shared" si="17"/>
        <v>0</v>
      </c>
      <c r="BB63" s="87">
        <f t="shared" si="18"/>
        <v>0</v>
      </c>
      <c r="BC63" s="87">
        <f t="shared" si="19"/>
        <v>0</v>
      </c>
      <c r="BD63" s="87">
        <f t="shared" si="20"/>
        <v>0</v>
      </c>
      <c r="BE63" s="87">
        <f t="shared" si="21"/>
        <v>168</v>
      </c>
      <c r="BF63" s="87">
        <f t="shared" si="21"/>
        <v>114423</v>
      </c>
      <c r="BG63" s="87">
        <f t="shared" si="22"/>
        <v>0</v>
      </c>
      <c r="BH63" s="87">
        <f t="shared" si="22"/>
        <v>168</v>
      </c>
    </row>
    <row r="64" spans="1:60" ht="13.5">
      <c r="A64" s="17" t="s">
        <v>88</v>
      </c>
      <c r="B64" s="76" t="s">
        <v>200</v>
      </c>
      <c r="C64" s="77" t="s">
        <v>201</v>
      </c>
      <c r="D64" s="87">
        <f t="shared" si="23"/>
        <v>0</v>
      </c>
      <c r="E64" s="87">
        <f t="shared" si="24"/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f t="shared" si="25"/>
        <v>0</v>
      </c>
      <c r="L64" s="87">
        <v>0</v>
      </c>
      <c r="M64" s="88">
        <f t="shared" si="26"/>
        <v>0</v>
      </c>
      <c r="N64" s="87">
        <v>0</v>
      </c>
      <c r="O64" s="87">
        <v>0</v>
      </c>
      <c r="P64" s="87">
        <v>0</v>
      </c>
      <c r="Q64" s="87">
        <v>0</v>
      </c>
      <c r="R64" s="87">
        <v>0</v>
      </c>
      <c r="S64" s="87">
        <v>0</v>
      </c>
      <c r="T64" s="87">
        <v>168415</v>
      </c>
      <c r="U64" s="87">
        <v>0</v>
      </c>
      <c r="V64" s="87">
        <f t="shared" si="27"/>
        <v>0</v>
      </c>
      <c r="W64" s="87">
        <f t="shared" si="28"/>
        <v>0</v>
      </c>
      <c r="X64" s="87">
        <f t="shared" si="29"/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0</v>
      </c>
      <c r="AD64" s="87">
        <f t="shared" si="30"/>
        <v>0</v>
      </c>
      <c r="AE64" s="87">
        <v>0</v>
      </c>
      <c r="AF64" s="88">
        <f t="shared" si="31"/>
        <v>0</v>
      </c>
      <c r="AG64" s="87">
        <v>0</v>
      </c>
      <c r="AH64" s="87">
        <v>0</v>
      </c>
      <c r="AI64" s="87">
        <v>0</v>
      </c>
      <c r="AJ64" s="87">
        <v>0</v>
      </c>
      <c r="AK64" s="87">
        <v>0</v>
      </c>
      <c r="AL64" s="87">
        <v>0</v>
      </c>
      <c r="AM64" s="87">
        <v>746</v>
      </c>
      <c r="AN64" s="87">
        <v>0</v>
      </c>
      <c r="AO64" s="87">
        <f t="shared" si="32"/>
        <v>0</v>
      </c>
      <c r="AP64" s="87">
        <f t="shared" si="33"/>
        <v>0</v>
      </c>
      <c r="AQ64" s="87">
        <f t="shared" si="33"/>
        <v>0</v>
      </c>
      <c r="AR64" s="87">
        <f t="shared" si="33"/>
        <v>0</v>
      </c>
      <c r="AS64" s="87">
        <f t="shared" si="33"/>
        <v>0</v>
      </c>
      <c r="AT64" s="87">
        <f t="shared" si="11"/>
        <v>0</v>
      </c>
      <c r="AU64" s="87">
        <f t="shared" si="12"/>
        <v>0</v>
      </c>
      <c r="AV64" s="87">
        <f t="shared" si="12"/>
        <v>0</v>
      </c>
      <c r="AW64" s="87">
        <f t="shared" si="13"/>
        <v>0</v>
      </c>
      <c r="AX64" s="87">
        <f t="shared" si="14"/>
        <v>0</v>
      </c>
      <c r="AY64" s="87">
        <f t="shared" si="15"/>
        <v>0</v>
      </c>
      <c r="AZ64" s="87">
        <f t="shared" si="16"/>
        <v>0</v>
      </c>
      <c r="BA64" s="87">
        <f t="shared" si="17"/>
        <v>0</v>
      </c>
      <c r="BB64" s="87">
        <f t="shared" si="18"/>
        <v>0</v>
      </c>
      <c r="BC64" s="87">
        <f t="shared" si="19"/>
        <v>0</v>
      </c>
      <c r="BD64" s="87">
        <f t="shared" si="20"/>
        <v>0</v>
      </c>
      <c r="BE64" s="87">
        <f t="shared" si="21"/>
        <v>0</v>
      </c>
      <c r="BF64" s="87">
        <f t="shared" si="21"/>
        <v>169161</v>
      </c>
      <c r="BG64" s="87">
        <f t="shared" si="22"/>
        <v>0</v>
      </c>
      <c r="BH64" s="87">
        <f t="shared" si="22"/>
        <v>0</v>
      </c>
    </row>
    <row r="65" spans="1:60" ht="13.5">
      <c r="A65" s="17" t="s">
        <v>88</v>
      </c>
      <c r="B65" s="76" t="s">
        <v>202</v>
      </c>
      <c r="C65" s="77" t="s">
        <v>203</v>
      </c>
      <c r="D65" s="87">
        <f t="shared" si="23"/>
        <v>0</v>
      </c>
      <c r="E65" s="87">
        <f t="shared" si="24"/>
        <v>0</v>
      </c>
      <c r="F65" s="87">
        <v>0</v>
      </c>
      <c r="G65" s="87">
        <v>0</v>
      </c>
      <c r="H65" s="87">
        <v>0</v>
      </c>
      <c r="I65" s="87">
        <v>0</v>
      </c>
      <c r="J65" s="87">
        <v>0</v>
      </c>
      <c r="K65" s="87">
        <f t="shared" si="25"/>
        <v>0</v>
      </c>
      <c r="L65" s="87">
        <v>0</v>
      </c>
      <c r="M65" s="88">
        <f t="shared" si="26"/>
        <v>0</v>
      </c>
      <c r="N65" s="87">
        <v>0</v>
      </c>
      <c r="O65" s="87">
        <v>0</v>
      </c>
      <c r="P65" s="87">
        <v>0</v>
      </c>
      <c r="Q65" s="87">
        <v>0</v>
      </c>
      <c r="R65" s="87">
        <v>0</v>
      </c>
      <c r="S65" s="87">
        <v>0</v>
      </c>
      <c r="T65" s="87">
        <v>199493</v>
      </c>
      <c r="U65" s="87">
        <v>0</v>
      </c>
      <c r="V65" s="87">
        <f t="shared" si="27"/>
        <v>0</v>
      </c>
      <c r="W65" s="87">
        <f t="shared" si="28"/>
        <v>0</v>
      </c>
      <c r="X65" s="87">
        <f t="shared" si="29"/>
        <v>0</v>
      </c>
      <c r="Y65" s="87">
        <v>0</v>
      </c>
      <c r="Z65" s="87">
        <v>0</v>
      </c>
      <c r="AA65" s="87">
        <v>0</v>
      </c>
      <c r="AB65" s="87">
        <v>0</v>
      </c>
      <c r="AC65" s="87">
        <v>0</v>
      </c>
      <c r="AD65" s="87">
        <f t="shared" si="30"/>
        <v>0</v>
      </c>
      <c r="AE65" s="87">
        <v>0</v>
      </c>
      <c r="AF65" s="88">
        <f t="shared" si="31"/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911</v>
      </c>
      <c r="AN65" s="87">
        <v>0</v>
      </c>
      <c r="AO65" s="87">
        <f t="shared" si="32"/>
        <v>0</v>
      </c>
      <c r="AP65" s="87">
        <f t="shared" si="33"/>
        <v>0</v>
      </c>
      <c r="AQ65" s="87">
        <f t="shared" si="33"/>
        <v>0</v>
      </c>
      <c r="AR65" s="87">
        <f t="shared" si="33"/>
        <v>0</v>
      </c>
      <c r="AS65" s="87">
        <f t="shared" si="33"/>
        <v>0</v>
      </c>
      <c r="AT65" s="87">
        <f t="shared" si="11"/>
        <v>0</v>
      </c>
      <c r="AU65" s="87">
        <f t="shared" si="12"/>
        <v>0</v>
      </c>
      <c r="AV65" s="87">
        <f t="shared" si="12"/>
        <v>0</v>
      </c>
      <c r="AW65" s="87">
        <f t="shared" si="13"/>
        <v>0</v>
      </c>
      <c r="AX65" s="87">
        <f t="shared" si="14"/>
        <v>0</v>
      </c>
      <c r="AY65" s="87">
        <f t="shared" si="15"/>
        <v>0</v>
      </c>
      <c r="AZ65" s="87">
        <f t="shared" si="16"/>
        <v>0</v>
      </c>
      <c r="BA65" s="87">
        <f t="shared" si="17"/>
        <v>0</v>
      </c>
      <c r="BB65" s="87">
        <f t="shared" si="18"/>
        <v>0</v>
      </c>
      <c r="BC65" s="87">
        <f t="shared" si="19"/>
        <v>0</v>
      </c>
      <c r="BD65" s="87">
        <f t="shared" si="20"/>
        <v>0</v>
      </c>
      <c r="BE65" s="87">
        <f t="shared" si="21"/>
        <v>0</v>
      </c>
      <c r="BF65" s="87">
        <f t="shared" si="21"/>
        <v>200404</v>
      </c>
      <c r="BG65" s="87">
        <f t="shared" si="22"/>
        <v>0</v>
      </c>
      <c r="BH65" s="87">
        <f t="shared" si="22"/>
        <v>0</v>
      </c>
    </row>
    <row r="66" spans="1:60" ht="13.5">
      <c r="A66" s="17" t="s">
        <v>88</v>
      </c>
      <c r="B66" s="76" t="s">
        <v>204</v>
      </c>
      <c r="C66" s="77" t="s">
        <v>205</v>
      </c>
      <c r="D66" s="87">
        <f t="shared" si="23"/>
        <v>0</v>
      </c>
      <c r="E66" s="87">
        <f t="shared" si="24"/>
        <v>0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7">
        <f t="shared" si="25"/>
        <v>270</v>
      </c>
      <c r="L66" s="87">
        <v>0</v>
      </c>
      <c r="M66" s="88">
        <f t="shared" si="26"/>
        <v>0</v>
      </c>
      <c r="N66" s="87">
        <v>0</v>
      </c>
      <c r="O66" s="87">
        <v>0</v>
      </c>
      <c r="P66" s="87">
        <v>0</v>
      </c>
      <c r="Q66" s="87">
        <v>0</v>
      </c>
      <c r="R66" s="87">
        <v>0</v>
      </c>
      <c r="S66" s="87">
        <v>270</v>
      </c>
      <c r="T66" s="87">
        <v>168518</v>
      </c>
      <c r="U66" s="87">
        <v>0</v>
      </c>
      <c r="V66" s="87">
        <f t="shared" si="27"/>
        <v>270</v>
      </c>
      <c r="W66" s="87">
        <f t="shared" si="28"/>
        <v>0</v>
      </c>
      <c r="X66" s="87">
        <f t="shared" si="29"/>
        <v>0</v>
      </c>
      <c r="Y66" s="87">
        <v>0</v>
      </c>
      <c r="Z66" s="87">
        <v>0</v>
      </c>
      <c r="AA66" s="87">
        <v>0</v>
      </c>
      <c r="AB66" s="87">
        <v>0</v>
      </c>
      <c r="AC66" s="87">
        <v>0</v>
      </c>
      <c r="AD66" s="87">
        <f t="shared" si="30"/>
        <v>0</v>
      </c>
      <c r="AE66" s="87">
        <v>0</v>
      </c>
      <c r="AF66" s="88">
        <f t="shared" si="31"/>
        <v>0</v>
      </c>
      <c r="AG66" s="87">
        <v>0</v>
      </c>
      <c r="AH66" s="87">
        <v>0</v>
      </c>
      <c r="AI66" s="87">
        <v>0</v>
      </c>
      <c r="AJ66" s="87">
        <v>0</v>
      </c>
      <c r="AK66" s="87">
        <v>0</v>
      </c>
      <c r="AL66" s="87">
        <v>0</v>
      </c>
      <c r="AM66" s="87">
        <v>636</v>
      </c>
      <c r="AN66" s="87">
        <v>0</v>
      </c>
      <c r="AO66" s="87">
        <f t="shared" si="32"/>
        <v>0</v>
      </c>
      <c r="AP66" s="87">
        <f t="shared" si="33"/>
        <v>0</v>
      </c>
      <c r="AQ66" s="87">
        <f t="shared" si="33"/>
        <v>0</v>
      </c>
      <c r="AR66" s="87">
        <f t="shared" si="33"/>
        <v>0</v>
      </c>
      <c r="AS66" s="87">
        <f t="shared" si="33"/>
        <v>0</v>
      </c>
      <c r="AT66" s="87">
        <f t="shared" si="11"/>
        <v>0</v>
      </c>
      <c r="AU66" s="87">
        <f t="shared" si="12"/>
        <v>0</v>
      </c>
      <c r="AV66" s="87">
        <f t="shared" si="12"/>
        <v>0</v>
      </c>
      <c r="AW66" s="87">
        <f t="shared" si="13"/>
        <v>270</v>
      </c>
      <c r="AX66" s="87">
        <f t="shared" si="14"/>
        <v>0</v>
      </c>
      <c r="AY66" s="87">
        <f t="shared" si="15"/>
        <v>0</v>
      </c>
      <c r="AZ66" s="87">
        <f t="shared" si="16"/>
        <v>0</v>
      </c>
      <c r="BA66" s="87">
        <f t="shared" si="17"/>
        <v>0</v>
      </c>
      <c r="BB66" s="87">
        <f t="shared" si="18"/>
        <v>0</v>
      </c>
      <c r="BC66" s="87">
        <f t="shared" si="19"/>
        <v>0</v>
      </c>
      <c r="BD66" s="87">
        <f t="shared" si="20"/>
        <v>0</v>
      </c>
      <c r="BE66" s="87">
        <f t="shared" si="21"/>
        <v>270</v>
      </c>
      <c r="BF66" s="87">
        <f t="shared" si="21"/>
        <v>169154</v>
      </c>
      <c r="BG66" s="87">
        <f t="shared" si="22"/>
        <v>0</v>
      </c>
      <c r="BH66" s="87">
        <f t="shared" si="22"/>
        <v>270</v>
      </c>
    </row>
    <row r="67" spans="1:60" ht="13.5">
      <c r="A67" s="17" t="s">
        <v>88</v>
      </c>
      <c r="B67" s="76" t="s">
        <v>206</v>
      </c>
      <c r="C67" s="77" t="s">
        <v>207</v>
      </c>
      <c r="D67" s="87">
        <f t="shared" si="23"/>
        <v>0</v>
      </c>
      <c r="E67" s="87">
        <f t="shared" si="24"/>
        <v>0</v>
      </c>
      <c r="F67" s="87">
        <v>0</v>
      </c>
      <c r="G67" s="87">
        <v>0</v>
      </c>
      <c r="H67" s="87">
        <v>0</v>
      </c>
      <c r="I67" s="87">
        <v>0</v>
      </c>
      <c r="J67" s="87">
        <v>9937</v>
      </c>
      <c r="K67" s="87">
        <f t="shared" si="25"/>
        <v>0</v>
      </c>
      <c r="L67" s="87">
        <v>0</v>
      </c>
      <c r="M67" s="88">
        <f t="shared" si="26"/>
        <v>0</v>
      </c>
      <c r="N67" s="87">
        <v>0</v>
      </c>
      <c r="O67" s="87">
        <v>0</v>
      </c>
      <c r="P67" s="87">
        <v>0</v>
      </c>
      <c r="Q67" s="87">
        <v>0</v>
      </c>
      <c r="R67" s="87">
        <v>0</v>
      </c>
      <c r="S67" s="87">
        <v>0</v>
      </c>
      <c r="T67" s="87">
        <v>59329</v>
      </c>
      <c r="U67" s="87">
        <v>0</v>
      </c>
      <c r="V67" s="87">
        <f t="shared" si="27"/>
        <v>0</v>
      </c>
      <c r="W67" s="87">
        <f t="shared" si="28"/>
        <v>0</v>
      </c>
      <c r="X67" s="87">
        <f t="shared" si="29"/>
        <v>0</v>
      </c>
      <c r="Y67" s="87">
        <v>0</v>
      </c>
      <c r="Z67" s="87">
        <v>0</v>
      </c>
      <c r="AA67" s="87">
        <v>0</v>
      </c>
      <c r="AB67" s="87">
        <v>0</v>
      </c>
      <c r="AC67" s="87">
        <v>0</v>
      </c>
      <c r="AD67" s="87">
        <f t="shared" si="30"/>
        <v>0</v>
      </c>
      <c r="AE67" s="87">
        <v>0</v>
      </c>
      <c r="AF67" s="88">
        <f t="shared" si="31"/>
        <v>0</v>
      </c>
      <c r="AG67" s="87">
        <v>0</v>
      </c>
      <c r="AH67" s="87">
        <v>0</v>
      </c>
      <c r="AI67" s="87">
        <v>0</v>
      </c>
      <c r="AJ67" s="87">
        <v>0</v>
      </c>
      <c r="AK67" s="87">
        <v>0</v>
      </c>
      <c r="AL67" s="87">
        <v>0</v>
      </c>
      <c r="AM67" s="87">
        <v>105</v>
      </c>
      <c r="AN67" s="87">
        <v>0</v>
      </c>
      <c r="AO67" s="87">
        <f t="shared" si="32"/>
        <v>0</v>
      </c>
      <c r="AP67" s="87">
        <f t="shared" si="33"/>
        <v>0</v>
      </c>
      <c r="AQ67" s="87">
        <f t="shared" si="33"/>
        <v>0</v>
      </c>
      <c r="AR67" s="87">
        <f t="shared" si="33"/>
        <v>0</v>
      </c>
      <c r="AS67" s="87">
        <f t="shared" si="33"/>
        <v>0</v>
      </c>
      <c r="AT67" s="87">
        <f aca="true" t="shared" si="34" ref="AT67:AT108">H67+AA67</f>
        <v>0</v>
      </c>
      <c r="AU67" s="87">
        <f aca="true" t="shared" si="35" ref="AU67:AV108">I67+AB67</f>
        <v>0</v>
      </c>
      <c r="AV67" s="87">
        <f t="shared" si="35"/>
        <v>9937</v>
      </c>
      <c r="AW67" s="87">
        <f t="shared" si="13"/>
        <v>0</v>
      </c>
      <c r="AX67" s="87">
        <f t="shared" si="14"/>
        <v>0</v>
      </c>
      <c r="AY67" s="87">
        <f t="shared" si="15"/>
        <v>0</v>
      </c>
      <c r="AZ67" s="87">
        <f t="shared" si="16"/>
        <v>0</v>
      </c>
      <c r="BA67" s="87">
        <f t="shared" si="17"/>
        <v>0</v>
      </c>
      <c r="BB67" s="87">
        <f t="shared" si="18"/>
        <v>0</v>
      </c>
      <c r="BC67" s="87">
        <f t="shared" si="19"/>
        <v>0</v>
      </c>
      <c r="BD67" s="87">
        <f t="shared" si="20"/>
        <v>0</v>
      </c>
      <c r="BE67" s="87">
        <f t="shared" si="21"/>
        <v>0</v>
      </c>
      <c r="BF67" s="87">
        <f t="shared" si="21"/>
        <v>59434</v>
      </c>
      <c r="BG67" s="87">
        <f aca="true" t="shared" si="36" ref="BG67:BG108">U67+AN67</f>
        <v>0</v>
      </c>
      <c r="BH67" s="87">
        <f aca="true" t="shared" si="37" ref="BH67:BH108">V67+AO67</f>
        <v>0</v>
      </c>
    </row>
    <row r="68" spans="1:60" ht="13.5">
      <c r="A68" s="17" t="s">
        <v>88</v>
      </c>
      <c r="B68" s="76" t="s">
        <v>208</v>
      </c>
      <c r="C68" s="77" t="s">
        <v>209</v>
      </c>
      <c r="D68" s="87">
        <f t="shared" si="23"/>
        <v>0</v>
      </c>
      <c r="E68" s="87">
        <f t="shared" si="24"/>
        <v>0</v>
      </c>
      <c r="F68" s="87">
        <v>0</v>
      </c>
      <c r="G68" s="87">
        <v>0</v>
      </c>
      <c r="H68" s="87">
        <v>0</v>
      </c>
      <c r="I68" s="87">
        <v>0</v>
      </c>
      <c r="J68" s="87">
        <v>3868</v>
      </c>
      <c r="K68" s="87">
        <f t="shared" si="25"/>
        <v>0</v>
      </c>
      <c r="L68" s="87">
        <v>0</v>
      </c>
      <c r="M68" s="88">
        <f t="shared" si="26"/>
        <v>0</v>
      </c>
      <c r="N68" s="87">
        <v>0</v>
      </c>
      <c r="O68" s="87">
        <v>0</v>
      </c>
      <c r="P68" s="87">
        <v>0</v>
      </c>
      <c r="Q68" s="87">
        <v>0</v>
      </c>
      <c r="R68" s="87">
        <v>0</v>
      </c>
      <c r="S68" s="87">
        <v>0</v>
      </c>
      <c r="T68" s="87">
        <v>28972</v>
      </c>
      <c r="U68" s="87">
        <v>0</v>
      </c>
      <c r="V68" s="87">
        <f t="shared" si="27"/>
        <v>0</v>
      </c>
      <c r="W68" s="87">
        <f t="shared" si="28"/>
        <v>0</v>
      </c>
      <c r="X68" s="87">
        <f t="shared" si="29"/>
        <v>0</v>
      </c>
      <c r="Y68" s="87">
        <v>0</v>
      </c>
      <c r="Z68" s="87">
        <v>0</v>
      </c>
      <c r="AA68" s="87">
        <v>0</v>
      </c>
      <c r="AB68" s="87">
        <v>0</v>
      </c>
      <c r="AC68" s="87">
        <v>0</v>
      </c>
      <c r="AD68" s="87">
        <f t="shared" si="30"/>
        <v>0</v>
      </c>
      <c r="AE68" s="87">
        <v>0</v>
      </c>
      <c r="AF68" s="88">
        <f t="shared" si="31"/>
        <v>0</v>
      </c>
      <c r="AG68" s="87">
        <v>0</v>
      </c>
      <c r="AH68" s="87">
        <v>0</v>
      </c>
      <c r="AI68" s="87">
        <v>0</v>
      </c>
      <c r="AJ68" s="87">
        <v>0</v>
      </c>
      <c r="AK68" s="87">
        <v>0</v>
      </c>
      <c r="AL68" s="87">
        <v>0</v>
      </c>
      <c r="AM68" s="87">
        <v>38</v>
      </c>
      <c r="AN68" s="87">
        <v>0</v>
      </c>
      <c r="AO68" s="87">
        <f t="shared" si="32"/>
        <v>0</v>
      </c>
      <c r="AP68" s="87">
        <f t="shared" si="33"/>
        <v>0</v>
      </c>
      <c r="AQ68" s="87">
        <f t="shared" si="33"/>
        <v>0</v>
      </c>
      <c r="AR68" s="87">
        <f t="shared" si="33"/>
        <v>0</v>
      </c>
      <c r="AS68" s="87">
        <f t="shared" si="33"/>
        <v>0</v>
      </c>
      <c r="AT68" s="87">
        <f t="shared" si="34"/>
        <v>0</v>
      </c>
      <c r="AU68" s="87">
        <f t="shared" si="35"/>
        <v>0</v>
      </c>
      <c r="AV68" s="87">
        <f t="shared" si="35"/>
        <v>3868</v>
      </c>
      <c r="AW68" s="87">
        <f t="shared" si="13"/>
        <v>0</v>
      </c>
      <c r="AX68" s="87">
        <f t="shared" si="14"/>
        <v>0</v>
      </c>
      <c r="AY68" s="87">
        <f t="shared" si="15"/>
        <v>0</v>
      </c>
      <c r="AZ68" s="87">
        <f t="shared" si="16"/>
        <v>0</v>
      </c>
      <c r="BA68" s="87">
        <f t="shared" si="17"/>
        <v>0</v>
      </c>
      <c r="BB68" s="87">
        <f t="shared" si="18"/>
        <v>0</v>
      </c>
      <c r="BC68" s="87">
        <f t="shared" si="19"/>
        <v>0</v>
      </c>
      <c r="BD68" s="87">
        <f t="shared" si="20"/>
        <v>0</v>
      </c>
      <c r="BE68" s="87">
        <f t="shared" si="21"/>
        <v>0</v>
      </c>
      <c r="BF68" s="87">
        <f t="shared" si="21"/>
        <v>29010</v>
      </c>
      <c r="BG68" s="87">
        <f t="shared" si="36"/>
        <v>0</v>
      </c>
      <c r="BH68" s="87">
        <f t="shared" si="37"/>
        <v>0</v>
      </c>
    </row>
    <row r="69" spans="1:60" ht="13.5">
      <c r="A69" s="17" t="s">
        <v>88</v>
      </c>
      <c r="B69" s="76" t="s">
        <v>210</v>
      </c>
      <c r="C69" s="77" t="s">
        <v>211</v>
      </c>
      <c r="D69" s="87">
        <f t="shared" si="23"/>
        <v>0</v>
      </c>
      <c r="E69" s="87">
        <f t="shared" si="24"/>
        <v>0</v>
      </c>
      <c r="F69" s="87">
        <v>0</v>
      </c>
      <c r="G69" s="87">
        <v>0</v>
      </c>
      <c r="H69" s="87">
        <v>0</v>
      </c>
      <c r="I69" s="87">
        <v>0</v>
      </c>
      <c r="J69" s="87">
        <v>7701</v>
      </c>
      <c r="K69" s="87">
        <f t="shared" si="25"/>
        <v>0</v>
      </c>
      <c r="L69" s="87">
        <v>0</v>
      </c>
      <c r="M69" s="88">
        <f t="shared" si="26"/>
        <v>0</v>
      </c>
      <c r="N69" s="87">
        <v>0</v>
      </c>
      <c r="O69" s="87">
        <v>0</v>
      </c>
      <c r="P69" s="87">
        <v>0</v>
      </c>
      <c r="Q69" s="87">
        <v>0</v>
      </c>
      <c r="R69" s="87">
        <v>0</v>
      </c>
      <c r="S69" s="87">
        <v>0</v>
      </c>
      <c r="T69" s="87">
        <v>51467</v>
      </c>
      <c r="U69" s="87">
        <v>0</v>
      </c>
      <c r="V69" s="87">
        <f t="shared" si="27"/>
        <v>0</v>
      </c>
      <c r="W69" s="87">
        <f t="shared" si="28"/>
        <v>0</v>
      </c>
      <c r="X69" s="87">
        <f t="shared" si="29"/>
        <v>0</v>
      </c>
      <c r="Y69" s="87">
        <v>0</v>
      </c>
      <c r="Z69" s="87">
        <v>0</v>
      </c>
      <c r="AA69" s="87">
        <v>0</v>
      </c>
      <c r="AB69" s="87">
        <v>0</v>
      </c>
      <c r="AC69" s="87">
        <v>0</v>
      </c>
      <c r="AD69" s="87">
        <f t="shared" si="30"/>
        <v>0</v>
      </c>
      <c r="AE69" s="87">
        <v>0</v>
      </c>
      <c r="AF69" s="88">
        <f t="shared" si="31"/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100</v>
      </c>
      <c r="AN69" s="87">
        <v>0</v>
      </c>
      <c r="AO69" s="87">
        <f t="shared" si="32"/>
        <v>0</v>
      </c>
      <c r="AP69" s="87">
        <f t="shared" si="33"/>
        <v>0</v>
      </c>
      <c r="AQ69" s="87">
        <f t="shared" si="33"/>
        <v>0</v>
      </c>
      <c r="AR69" s="87">
        <f t="shared" si="33"/>
        <v>0</v>
      </c>
      <c r="AS69" s="87">
        <f t="shared" si="33"/>
        <v>0</v>
      </c>
      <c r="AT69" s="87">
        <f t="shared" si="34"/>
        <v>0</v>
      </c>
      <c r="AU69" s="87">
        <f t="shared" si="35"/>
        <v>0</v>
      </c>
      <c r="AV69" s="87">
        <f t="shared" si="35"/>
        <v>7701</v>
      </c>
      <c r="AW69" s="87">
        <f t="shared" si="13"/>
        <v>0</v>
      </c>
      <c r="AX69" s="87">
        <f t="shared" si="14"/>
        <v>0</v>
      </c>
      <c r="AY69" s="87">
        <f t="shared" si="15"/>
        <v>0</v>
      </c>
      <c r="AZ69" s="87">
        <f t="shared" si="16"/>
        <v>0</v>
      </c>
      <c r="BA69" s="87">
        <f t="shared" si="17"/>
        <v>0</v>
      </c>
      <c r="BB69" s="87">
        <f t="shared" si="18"/>
        <v>0</v>
      </c>
      <c r="BC69" s="87">
        <f t="shared" si="19"/>
        <v>0</v>
      </c>
      <c r="BD69" s="87">
        <f t="shared" si="20"/>
        <v>0</v>
      </c>
      <c r="BE69" s="87">
        <f t="shared" si="21"/>
        <v>0</v>
      </c>
      <c r="BF69" s="87">
        <f t="shared" si="21"/>
        <v>51567</v>
      </c>
      <c r="BG69" s="87">
        <f t="shared" si="36"/>
        <v>0</v>
      </c>
      <c r="BH69" s="87">
        <f t="shared" si="37"/>
        <v>0</v>
      </c>
    </row>
    <row r="70" spans="1:60" ht="13.5">
      <c r="A70" s="17" t="s">
        <v>88</v>
      </c>
      <c r="B70" s="76" t="s">
        <v>212</v>
      </c>
      <c r="C70" s="77" t="s">
        <v>213</v>
      </c>
      <c r="D70" s="87">
        <f t="shared" si="23"/>
        <v>0</v>
      </c>
      <c r="E70" s="87">
        <f t="shared" si="24"/>
        <v>0</v>
      </c>
      <c r="F70" s="87">
        <v>0</v>
      </c>
      <c r="G70" s="87">
        <v>0</v>
      </c>
      <c r="H70" s="87">
        <v>0</v>
      </c>
      <c r="I70" s="87">
        <v>0</v>
      </c>
      <c r="J70" s="87">
        <v>10113</v>
      </c>
      <c r="K70" s="87">
        <f t="shared" si="25"/>
        <v>0</v>
      </c>
      <c r="L70" s="87">
        <v>0</v>
      </c>
      <c r="M70" s="88">
        <f t="shared" si="26"/>
        <v>0</v>
      </c>
      <c r="N70" s="87">
        <v>0</v>
      </c>
      <c r="O70" s="87">
        <v>0</v>
      </c>
      <c r="P70" s="87">
        <v>0</v>
      </c>
      <c r="Q70" s="87">
        <v>0</v>
      </c>
      <c r="R70" s="87">
        <v>0</v>
      </c>
      <c r="S70" s="87">
        <v>0</v>
      </c>
      <c r="T70" s="87">
        <v>57543</v>
      </c>
      <c r="U70" s="87">
        <v>0</v>
      </c>
      <c r="V70" s="87">
        <f t="shared" si="27"/>
        <v>0</v>
      </c>
      <c r="W70" s="87">
        <f t="shared" si="28"/>
        <v>0</v>
      </c>
      <c r="X70" s="87">
        <f t="shared" si="29"/>
        <v>0</v>
      </c>
      <c r="Y70" s="87">
        <v>0</v>
      </c>
      <c r="Z70" s="87">
        <v>0</v>
      </c>
      <c r="AA70" s="87">
        <v>0</v>
      </c>
      <c r="AB70" s="87">
        <v>0</v>
      </c>
      <c r="AC70" s="87">
        <v>0</v>
      </c>
      <c r="AD70" s="87">
        <f t="shared" si="30"/>
        <v>86711</v>
      </c>
      <c r="AE70" s="87">
        <v>0</v>
      </c>
      <c r="AF70" s="88">
        <f t="shared" si="31"/>
        <v>34511</v>
      </c>
      <c r="AG70" s="87">
        <v>0</v>
      </c>
      <c r="AH70" s="87">
        <v>34511</v>
      </c>
      <c r="AI70" s="87">
        <v>0</v>
      </c>
      <c r="AJ70" s="87">
        <v>0</v>
      </c>
      <c r="AK70" s="87">
        <v>35381</v>
      </c>
      <c r="AL70" s="87">
        <v>16819</v>
      </c>
      <c r="AM70" s="87">
        <v>108</v>
      </c>
      <c r="AN70" s="87">
        <v>0</v>
      </c>
      <c r="AO70" s="87">
        <f t="shared" si="32"/>
        <v>86711</v>
      </c>
      <c r="AP70" s="87">
        <f t="shared" si="33"/>
        <v>0</v>
      </c>
      <c r="AQ70" s="87">
        <f t="shared" si="33"/>
        <v>0</v>
      </c>
      <c r="AR70" s="87">
        <f t="shared" si="33"/>
        <v>0</v>
      </c>
      <c r="AS70" s="87">
        <f t="shared" si="33"/>
        <v>0</v>
      </c>
      <c r="AT70" s="87">
        <f t="shared" si="34"/>
        <v>0</v>
      </c>
      <c r="AU70" s="87">
        <f t="shared" si="35"/>
        <v>0</v>
      </c>
      <c r="AV70" s="87">
        <f t="shared" si="35"/>
        <v>10113</v>
      </c>
      <c r="AW70" s="87">
        <f t="shared" si="13"/>
        <v>86711</v>
      </c>
      <c r="AX70" s="87">
        <f t="shared" si="14"/>
        <v>0</v>
      </c>
      <c r="AY70" s="87">
        <f t="shared" si="15"/>
        <v>34511</v>
      </c>
      <c r="AZ70" s="87">
        <f t="shared" si="16"/>
        <v>0</v>
      </c>
      <c r="BA70" s="87">
        <f t="shared" si="17"/>
        <v>34511</v>
      </c>
      <c r="BB70" s="87">
        <f t="shared" si="18"/>
        <v>0</v>
      </c>
      <c r="BC70" s="87">
        <f t="shared" si="19"/>
        <v>0</v>
      </c>
      <c r="BD70" s="87">
        <f t="shared" si="20"/>
        <v>35381</v>
      </c>
      <c r="BE70" s="87">
        <f t="shared" si="21"/>
        <v>16819</v>
      </c>
      <c r="BF70" s="87">
        <f t="shared" si="21"/>
        <v>57651</v>
      </c>
      <c r="BG70" s="87">
        <f t="shared" si="36"/>
        <v>0</v>
      </c>
      <c r="BH70" s="87">
        <f t="shared" si="37"/>
        <v>86711</v>
      </c>
    </row>
    <row r="71" spans="1:60" ht="13.5">
      <c r="A71" s="17" t="s">
        <v>88</v>
      </c>
      <c r="B71" s="76" t="s">
        <v>214</v>
      </c>
      <c r="C71" s="77" t="s">
        <v>215</v>
      </c>
      <c r="D71" s="87">
        <f t="shared" si="23"/>
        <v>0</v>
      </c>
      <c r="E71" s="87">
        <f t="shared" si="24"/>
        <v>0</v>
      </c>
      <c r="F71" s="87">
        <v>0</v>
      </c>
      <c r="G71" s="87">
        <v>0</v>
      </c>
      <c r="H71" s="87">
        <v>0</v>
      </c>
      <c r="I71" s="87">
        <v>0</v>
      </c>
      <c r="J71" s="87">
        <v>6016</v>
      </c>
      <c r="K71" s="87">
        <f t="shared" si="25"/>
        <v>0</v>
      </c>
      <c r="L71" s="87">
        <v>0</v>
      </c>
      <c r="M71" s="88">
        <f t="shared" si="26"/>
        <v>0</v>
      </c>
      <c r="N71" s="87">
        <v>0</v>
      </c>
      <c r="O71" s="87">
        <v>0</v>
      </c>
      <c r="P71" s="87">
        <v>0</v>
      </c>
      <c r="Q71" s="87">
        <v>0</v>
      </c>
      <c r="R71" s="87">
        <v>0</v>
      </c>
      <c r="S71" s="87">
        <v>0</v>
      </c>
      <c r="T71" s="87">
        <v>34560</v>
      </c>
      <c r="U71" s="87">
        <v>0</v>
      </c>
      <c r="V71" s="87">
        <f t="shared" si="27"/>
        <v>0</v>
      </c>
      <c r="W71" s="87">
        <f t="shared" si="28"/>
        <v>0</v>
      </c>
      <c r="X71" s="87">
        <f t="shared" si="29"/>
        <v>0</v>
      </c>
      <c r="Y71" s="87">
        <v>0</v>
      </c>
      <c r="Z71" s="87">
        <v>0</v>
      </c>
      <c r="AA71" s="87">
        <v>0</v>
      </c>
      <c r="AB71" s="87">
        <v>0</v>
      </c>
      <c r="AC71" s="87">
        <v>0</v>
      </c>
      <c r="AD71" s="87">
        <f t="shared" si="30"/>
        <v>0</v>
      </c>
      <c r="AE71" s="87">
        <v>0</v>
      </c>
      <c r="AF71" s="88">
        <f t="shared" si="31"/>
        <v>0</v>
      </c>
      <c r="AG71" s="87">
        <v>0</v>
      </c>
      <c r="AH71" s="87">
        <v>0</v>
      </c>
      <c r="AI71" s="87">
        <v>0</v>
      </c>
      <c r="AJ71" s="87">
        <v>0</v>
      </c>
      <c r="AK71" s="87">
        <v>0</v>
      </c>
      <c r="AL71" s="87">
        <v>0</v>
      </c>
      <c r="AM71" s="87">
        <v>90</v>
      </c>
      <c r="AN71" s="87">
        <v>0</v>
      </c>
      <c r="AO71" s="87">
        <f t="shared" si="32"/>
        <v>0</v>
      </c>
      <c r="AP71" s="87">
        <f t="shared" si="33"/>
        <v>0</v>
      </c>
      <c r="AQ71" s="87">
        <f t="shared" si="33"/>
        <v>0</v>
      </c>
      <c r="AR71" s="87">
        <f t="shared" si="33"/>
        <v>0</v>
      </c>
      <c r="AS71" s="87">
        <f t="shared" si="33"/>
        <v>0</v>
      </c>
      <c r="AT71" s="87">
        <f t="shared" si="34"/>
        <v>0</v>
      </c>
      <c r="AU71" s="87">
        <f t="shared" si="35"/>
        <v>0</v>
      </c>
      <c r="AV71" s="87">
        <f t="shared" si="35"/>
        <v>6016</v>
      </c>
      <c r="AW71" s="87">
        <f aca="true" t="shared" si="38" ref="AW71:AW108">K71+AD71</f>
        <v>0</v>
      </c>
      <c r="AX71" s="87">
        <f aca="true" t="shared" si="39" ref="AX71:AX108">L71+AE71</f>
        <v>0</v>
      </c>
      <c r="AY71" s="87">
        <f aca="true" t="shared" si="40" ref="AY71:AY108">M71+AF71</f>
        <v>0</v>
      </c>
      <c r="AZ71" s="87">
        <f aca="true" t="shared" si="41" ref="AZ71:AZ108">N71+AG71</f>
        <v>0</v>
      </c>
      <c r="BA71" s="87">
        <f aca="true" t="shared" si="42" ref="BA71:BA108">O71+AH71</f>
        <v>0</v>
      </c>
      <c r="BB71" s="87">
        <f aca="true" t="shared" si="43" ref="BB71:BB108">P71+AI71</f>
        <v>0</v>
      </c>
      <c r="BC71" s="87">
        <f aca="true" t="shared" si="44" ref="BC71:BC108">Q71+AJ71</f>
        <v>0</v>
      </c>
      <c r="BD71" s="87">
        <f aca="true" t="shared" si="45" ref="BD71:BD108">R71+AK71</f>
        <v>0</v>
      </c>
      <c r="BE71" s="87">
        <f aca="true" t="shared" si="46" ref="BE71:BF108">S71+AL71</f>
        <v>0</v>
      </c>
      <c r="BF71" s="87">
        <f t="shared" si="46"/>
        <v>34650</v>
      </c>
      <c r="BG71" s="87">
        <f t="shared" si="36"/>
        <v>0</v>
      </c>
      <c r="BH71" s="87">
        <f t="shared" si="37"/>
        <v>0</v>
      </c>
    </row>
    <row r="72" spans="1:60" ht="13.5">
      <c r="A72" s="17" t="s">
        <v>88</v>
      </c>
      <c r="B72" s="76" t="s">
        <v>216</v>
      </c>
      <c r="C72" s="77" t="s">
        <v>217</v>
      </c>
      <c r="D72" s="87">
        <f t="shared" si="23"/>
        <v>0</v>
      </c>
      <c r="E72" s="87">
        <f t="shared" si="24"/>
        <v>0</v>
      </c>
      <c r="F72" s="87">
        <v>0</v>
      </c>
      <c r="G72" s="87">
        <v>0</v>
      </c>
      <c r="H72" s="87">
        <v>0</v>
      </c>
      <c r="I72" s="87">
        <v>0</v>
      </c>
      <c r="J72" s="87">
        <v>8340</v>
      </c>
      <c r="K72" s="87">
        <f t="shared" si="25"/>
        <v>0</v>
      </c>
      <c r="L72" s="87">
        <v>0</v>
      </c>
      <c r="M72" s="88">
        <f t="shared" si="26"/>
        <v>0</v>
      </c>
      <c r="N72" s="87">
        <v>0</v>
      </c>
      <c r="O72" s="87">
        <v>0</v>
      </c>
      <c r="P72" s="87">
        <v>0</v>
      </c>
      <c r="Q72" s="87">
        <v>0</v>
      </c>
      <c r="R72" s="87">
        <v>0</v>
      </c>
      <c r="S72" s="87">
        <v>0</v>
      </c>
      <c r="T72" s="87">
        <v>47114</v>
      </c>
      <c r="U72" s="87">
        <v>0</v>
      </c>
      <c r="V72" s="87">
        <f t="shared" si="27"/>
        <v>0</v>
      </c>
      <c r="W72" s="87">
        <f t="shared" si="28"/>
        <v>0</v>
      </c>
      <c r="X72" s="87">
        <f t="shared" si="29"/>
        <v>0</v>
      </c>
      <c r="Y72" s="87">
        <v>0</v>
      </c>
      <c r="Z72" s="87">
        <v>0</v>
      </c>
      <c r="AA72" s="87">
        <v>0</v>
      </c>
      <c r="AB72" s="87">
        <v>0</v>
      </c>
      <c r="AC72" s="87">
        <v>0</v>
      </c>
      <c r="AD72" s="87">
        <f t="shared" si="30"/>
        <v>0</v>
      </c>
      <c r="AE72" s="87">
        <v>0</v>
      </c>
      <c r="AF72" s="88">
        <f t="shared" si="31"/>
        <v>0</v>
      </c>
      <c r="AG72" s="87">
        <v>0</v>
      </c>
      <c r="AH72" s="87">
        <v>0</v>
      </c>
      <c r="AI72" s="87">
        <v>0</v>
      </c>
      <c r="AJ72" s="87">
        <v>0</v>
      </c>
      <c r="AK72" s="87">
        <v>0</v>
      </c>
      <c r="AL72" s="87">
        <v>0</v>
      </c>
      <c r="AM72" s="87">
        <v>97</v>
      </c>
      <c r="AN72" s="87">
        <v>0</v>
      </c>
      <c r="AO72" s="87">
        <f t="shared" si="32"/>
        <v>0</v>
      </c>
      <c r="AP72" s="87">
        <f t="shared" si="33"/>
        <v>0</v>
      </c>
      <c r="AQ72" s="87">
        <f t="shared" si="33"/>
        <v>0</v>
      </c>
      <c r="AR72" s="87">
        <f t="shared" si="33"/>
        <v>0</v>
      </c>
      <c r="AS72" s="87">
        <f t="shared" si="33"/>
        <v>0</v>
      </c>
      <c r="AT72" s="87">
        <f t="shared" si="34"/>
        <v>0</v>
      </c>
      <c r="AU72" s="87">
        <f t="shared" si="35"/>
        <v>0</v>
      </c>
      <c r="AV72" s="87">
        <f t="shared" si="35"/>
        <v>8340</v>
      </c>
      <c r="AW72" s="87">
        <f t="shared" si="38"/>
        <v>0</v>
      </c>
      <c r="AX72" s="87">
        <f t="shared" si="39"/>
        <v>0</v>
      </c>
      <c r="AY72" s="87">
        <f t="shared" si="40"/>
        <v>0</v>
      </c>
      <c r="AZ72" s="87">
        <f t="shared" si="41"/>
        <v>0</v>
      </c>
      <c r="BA72" s="87">
        <f t="shared" si="42"/>
        <v>0</v>
      </c>
      <c r="BB72" s="87">
        <f t="shared" si="43"/>
        <v>0</v>
      </c>
      <c r="BC72" s="87">
        <f t="shared" si="44"/>
        <v>0</v>
      </c>
      <c r="BD72" s="87">
        <f t="shared" si="45"/>
        <v>0</v>
      </c>
      <c r="BE72" s="87">
        <f t="shared" si="46"/>
        <v>0</v>
      </c>
      <c r="BF72" s="87">
        <f t="shared" si="46"/>
        <v>47211</v>
      </c>
      <c r="BG72" s="87">
        <f t="shared" si="36"/>
        <v>0</v>
      </c>
      <c r="BH72" s="87">
        <f t="shared" si="37"/>
        <v>0</v>
      </c>
    </row>
    <row r="73" spans="1:60" ht="13.5">
      <c r="A73" s="17" t="s">
        <v>88</v>
      </c>
      <c r="B73" s="76" t="s">
        <v>218</v>
      </c>
      <c r="C73" s="77" t="s">
        <v>219</v>
      </c>
      <c r="D73" s="87">
        <f t="shared" si="23"/>
        <v>1574</v>
      </c>
      <c r="E73" s="87">
        <f t="shared" si="24"/>
        <v>1574</v>
      </c>
      <c r="F73" s="87">
        <v>1574</v>
      </c>
      <c r="G73" s="87">
        <v>0</v>
      </c>
      <c r="H73" s="87">
        <v>0</v>
      </c>
      <c r="I73" s="87">
        <v>0</v>
      </c>
      <c r="J73" s="87">
        <v>0</v>
      </c>
      <c r="K73" s="87">
        <f t="shared" si="25"/>
        <v>100893</v>
      </c>
      <c r="L73" s="87">
        <v>44094</v>
      </c>
      <c r="M73" s="88">
        <f t="shared" si="26"/>
        <v>8445</v>
      </c>
      <c r="N73" s="87">
        <v>0</v>
      </c>
      <c r="O73" s="87">
        <v>8445</v>
      </c>
      <c r="P73" s="87">
        <v>0</v>
      </c>
      <c r="Q73" s="87">
        <v>0</v>
      </c>
      <c r="R73" s="87">
        <v>48307</v>
      </c>
      <c r="S73" s="87">
        <v>47</v>
      </c>
      <c r="T73" s="87">
        <v>0</v>
      </c>
      <c r="U73" s="87">
        <v>0</v>
      </c>
      <c r="V73" s="87">
        <f t="shared" si="27"/>
        <v>102467</v>
      </c>
      <c r="W73" s="87">
        <f t="shared" si="28"/>
        <v>0</v>
      </c>
      <c r="X73" s="87">
        <f t="shared" si="29"/>
        <v>0</v>
      </c>
      <c r="Y73" s="87">
        <v>0</v>
      </c>
      <c r="Z73" s="87">
        <v>0</v>
      </c>
      <c r="AA73" s="87">
        <v>0</v>
      </c>
      <c r="AB73" s="87">
        <v>0</v>
      </c>
      <c r="AC73" s="87">
        <v>0</v>
      </c>
      <c r="AD73" s="87">
        <f t="shared" si="30"/>
        <v>21076</v>
      </c>
      <c r="AE73" s="87">
        <v>0</v>
      </c>
      <c r="AF73" s="88">
        <f t="shared" si="31"/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21076</v>
      </c>
      <c r="AL73" s="87">
        <v>0</v>
      </c>
      <c r="AM73" s="87">
        <v>0</v>
      </c>
      <c r="AN73" s="87">
        <v>0</v>
      </c>
      <c r="AO73" s="87">
        <f t="shared" si="32"/>
        <v>21076</v>
      </c>
      <c r="AP73" s="87">
        <f t="shared" si="33"/>
        <v>1574</v>
      </c>
      <c r="AQ73" s="87">
        <f t="shared" si="33"/>
        <v>1574</v>
      </c>
      <c r="AR73" s="87">
        <f t="shared" si="33"/>
        <v>1574</v>
      </c>
      <c r="AS73" s="87">
        <f t="shared" si="33"/>
        <v>0</v>
      </c>
      <c r="AT73" s="87">
        <f t="shared" si="34"/>
        <v>0</v>
      </c>
      <c r="AU73" s="87">
        <f t="shared" si="35"/>
        <v>0</v>
      </c>
      <c r="AV73" s="87">
        <f t="shared" si="35"/>
        <v>0</v>
      </c>
      <c r="AW73" s="87">
        <f t="shared" si="38"/>
        <v>121969</v>
      </c>
      <c r="AX73" s="87">
        <f t="shared" si="39"/>
        <v>44094</v>
      </c>
      <c r="AY73" s="87">
        <f t="shared" si="40"/>
        <v>8445</v>
      </c>
      <c r="AZ73" s="87">
        <f t="shared" si="41"/>
        <v>0</v>
      </c>
      <c r="BA73" s="87">
        <f t="shared" si="42"/>
        <v>8445</v>
      </c>
      <c r="BB73" s="87">
        <f t="shared" si="43"/>
        <v>0</v>
      </c>
      <c r="BC73" s="87">
        <f t="shared" si="44"/>
        <v>0</v>
      </c>
      <c r="BD73" s="87">
        <f t="shared" si="45"/>
        <v>69383</v>
      </c>
      <c r="BE73" s="87">
        <f t="shared" si="46"/>
        <v>47</v>
      </c>
      <c r="BF73" s="87">
        <f t="shared" si="46"/>
        <v>0</v>
      </c>
      <c r="BG73" s="87">
        <f t="shared" si="36"/>
        <v>0</v>
      </c>
      <c r="BH73" s="87">
        <f t="shared" si="37"/>
        <v>123543</v>
      </c>
    </row>
    <row r="74" spans="1:60" ht="13.5">
      <c r="A74" s="17" t="s">
        <v>88</v>
      </c>
      <c r="B74" s="76" t="s">
        <v>220</v>
      </c>
      <c r="C74" s="77" t="s">
        <v>221</v>
      </c>
      <c r="D74" s="87">
        <f t="shared" si="23"/>
        <v>0</v>
      </c>
      <c r="E74" s="87">
        <f t="shared" si="24"/>
        <v>0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f t="shared" si="25"/>
        <v>150</v>
      </c>
      <c r="L74" s="87">
        <v>0</v>
      </c>
      <c r="M74" s="88">
        <f t="shared" si="26"/>
        <v>0</v>
      </c>
      <c r="N74" s="87">
        <v>0</v>
      </c>
      <c r="O74" s="87">
        <v>0</v>
      </c>
      <c r="P74" s="87">
        <v>0</v>
      </c>
      <c r="Q74" s="87">
        <v>0</v>
      </c>
      <c r="R74" s="87">
        <v>0</v>
      </c>
      <c r="S74" s="87">
        <v>150</v>
      </c>
      <c r="T74" s="87">
        <v>54770</v>
      </c>
      <c r="U74" s="87">
        <v>0</v>
      </c>
      <c r="V74" s="87">
        <f t="shared" si="27"/>
        <v>150</v>
      </c>
      <c r="W74" s="87">
        <f t="shared" si="28"/>
        <v>0</v>
      </c>
      <c r="X74" s="87">
        <f t="shared" si="29"/>
        <v>0</v>
      </c>
      <c r="Y74" s="87">
        <v>0</v>
      </c>
      <c r="Z74" s="87">
        <v>0</v>
      </c>
      <c r="AA74" s="87">
        <v>0</v>
      </c>
      <c r="AB74" s="87">
        <v>0</v>
      </c>
      <c r="AC74" s="87">
        <v>0</v>
      </c>
      <c r="AD74" s="87">
        <f t="shared" si="30"/>
        <v>15916</v>
      </c>
      <c r="AE74" s="87">
        <v>0</v>
      </c>
      <c r="AF74" s="88">
        <f t="shared" si="31"/>
        <v>0</v>
      </c>
      <c r="AG74" s="87">
        <v>0</v>
      </c>
      <c r="AH74" s="87">
        <v>0</v>
      </c>
      <c r="AI74" s="87">
        <v>0</v>
      </c>
      <c r="AJ74" s="87">
        <v>0</v>
      </c>
      <c r="AK74" s="87">
        <v>15916</v>
      </c>
      <c r="AL74" s="87">
        <v>0</v>
      </c>
      <c r="AM74" s="87">
        <v>0</v>
      </c>
      <c r="AN74" s="87">
        <v>0</v>
      </c>
      <c r="AO74" s="87">
        <f t="shared" si="32"/>
        <v>15916</v>
      </c>
      <c r="AP74" s="87">
        <f t="shared" si="33"/>
        <v>0</v>
      </c>
      <c r="AQ74" s="87">
        <f t="shared" si="33"/>
        <v>0</v>
      </c>
      <c r="AR74" s="87">
        <f t="shared" si="33"/>
        <v>0</v>
      </c>
      <c r="AS74" s="87">
        <f t="shared" si="33"/>
        <v>0</v>
      </c>
      <c r="AT74" s="87">
        <f t="shared" si="34"/>
        <v>0</v>
      </c>
      <c r="AU74" s="87">
        <f t="shared" si="35"/>
        <v>0</v>
      </c>
      <c r="AV74" s="87">
        <f t="shared" si="35"/>
        <v>0</v>
      </c>
      <c r="AW74" s="87">
        <f t="shared" si="38"/>
        <v>16066</v>
      </c>
      <c r="AX74" s="87">
        <f t="shared" si="39"/>
        <v>0</v>
      </c>
      <c r="AY74" s="87">
        <f t="shared" si="40"/>
        <v>0</v>
      </c>
      <c r="AZ74" s="87">
        <f t="shared" si="41"/>
        <v>0</v>
      </c>
      <c r="BA74" s="87">
        <f t="shared" si="42"/>
        <v>0</v>
      </c>
      <c r="BB74" s="87">
        <f t="shared" si="43"/>
        <v>0</v>
      </c>
      <c r="BC74" s="87">
        <f t="shared" si="44"/>
        <v>0</v>
      </c>
      <c r="BD74" s="87">
        <f t="shared" si="45"/>
        <v>15916</v>
      </c>
      <c r="BE74" s="87">
        <f t="shared" si="46"/>
        <v>150</v>
      </c>
      <c r="BF74" s="87">
        <f t="shared" si="46"/>
        <v>54770</v>
      </c>
      <c r="BG74" s="87">
        <f t="shared" si="36"/>
        <v>0</v>
      </c>
      <c r="BH74" s="87">
        <f t="shared" si="37"/>
        <v>16066</v>
      </c>
    </row>
    <row r="75" spans="1:60" ht="13.5">
      <c r="A75" s="17" t="s">
        <v>88</v>
      </c>
      <c r="B75" s="76" t="s">
        <v>222</v>
      </c>
      <c r="C75" s="77" t="s">
        <v>223</v>
      </c>
      <c r="D75" s="87">
        <f t="shared" si="23"/>
        <v>361460</v>
      </c>
      <c r="E75" s="87">
        <f t="shared" si="24"/>
        <v>356000</v>
      </c>
      <c r="F75" s="87">
        <v>356000</v>
      </c>
      <c r="G75" s="87">
        <v>0</v>
      </c>
      <c r="H75" s="87">
        <v>0</v>
      </c>
      <c r="I75" s="87">
        <v>5460</v>
      </c>
      <c r="J75" s="87">
        <v>0</v>
      </c>
      <c r="K75" s="87">
        <f t="shared" si="25"/>
        <v>115995</v>
      </c>
      <c r="L75" s="87">
        <v>59518</v>
      </c>
      <c r="M75" s="88">
        <f t="shared" si="26"/>
        <v>22099</v>
      </c>
      <c r="N75" s="87">
        <v>8707</v>
      </c>
      <c r="O75" s="87">
        <v>11586</v>
      </c>
      <c r="P75" s="87">
        <v>1806</v>
      </c>
      <c r="Q75" s="87">
        <v>0</v>
      </c>
      <c r="R75" s="87">
        <v>34378</v>
      </c>
      <c r="S75" s="87">
        <v>0</v>
      </c>
      <c r="T75" s="87">
        <v>0</v>
      </c>
      <c r="U75" s="87">
        <v>0</v>
      </c>
      <c r="V75" s="87">
        <f t="shared" si="27"/>
        <v>477455</v>
      </c>
      <c r="W75" s="87">
        <f t="shared" si="28"/>
        <v>0</v>
      </c>
      <c r="X75" s="87">
        <f t="shared" si="29"/>
        <v>0</v>
      </c>
      <c r="Y75" s="87">
        <v>0</v>
      </c>
      <c r="Z75" s="87">
        <v>0</v>
      </c>
      <c r="AA75" s="87">
        <v>0</v>
      </c>
      <c r="AB75" s="87">
        <v>0</v>
      </c>
      <c r="AC75" s="87">
        <v>0</v>
      </c>
      <c r="AD75" s="87">
        <f t="shared" si="30"/>
        <v>18787</v>
      </c>
      <c r="AE75" s="87">
        <v>0</v>
      </c>
      <c r="AF75" s="88">
        <f t="shared" si="31"/>
        <v>0</v>
      </c>
      <c r="AG75" s="87">
        <v>0</v>
      </c>
      <c r="AH75" s="87">
        <v>0</v>
      </c>
      <c r="AI75" s="87">
        <v>0</v>
      </c>
      <c r="AJ75" s="87">
        <v>0</v>
      </c>
      <c r="AK75" s="87">
        <v>18787</v>
      </c>
      <c r="AL75" s="87">
        <v>0</v>
      </c>
      <c r="AM75" s="87">
        <v>0</v>
      </c>
      <c r="AN75" s="87">
        <v>0</v>
      </c>
      <c r="AO75" s="87">
        <f t="shared" si="32"/>
        <v>18787</v>
      </c>
      <c r="AP75" s="87">
        <f t="shared" si="33"/>
        <v>361460</v>
      </c>
      <c r="AQ75" s="87">
        <f t="shared" si="33"/>
        <v>356000</v>
      </c>
      <c r="AR75" s="87">
        <f t="shared" si="33"/>
        <v>356000</v>
      </c>
      <c r="AS75" s="87">
        <f t="shared" si="33"/>
        <v>0</v>
      </c>
      <c r="AT75" s="87">
        <f t="shared" si="34"/>
        <v>0</v>
      </c>
      <c r="AU75" s="87">
        <f t="shared" si="35"/>
        <v>5460</v>
      </c>
      <c r="AV75" s="87">
        <f t="shared" si="35"/>
        <v>0</v>
      </c>
      <c r="AW75" s="87">
        <f t="shared" si="38"/>
        <v>134782</v>
      </c>
      <c r="AX75" s="87">
        <f t="shared" si="39"/>
        <v>59518</v>
      </c>
      <c r="AY75" s="87">
        <f t="shared" si="40"/>
        <v>22099</v>
      </c>
      <c r="AZ75" s="87">
        <f t="shared" si="41"/>
        <v>8707</v>
      </c>
      <c r="BA75" s="87">
        <f t="shared" si="42"/>
        <v>11586</v>
      </c>
      <c r="BB75" s="87">
        <f t="shared" si="43"/>
        <v>1806</v>
      </c>
      <c r="BC75" s="87">
        <f t="shared" si="44"/>
        <v>0</v>
      </c>
      <c r="BD75" s="87">
        <f t="shared" si="45"/>
        <v>53165</v>
      </c>
      <c r="BE75" s="87">
        <f t="shared" si="46"/>
        <v>0</v>
      </c>
      <c r="BF75" s="87">
        <f t="shared" si="46"/>
        <v>0</v>
      </c>
      <c r="BG75" s="87">
        <f t="shared" si="36"/>
        <v>0</v>
      </c>
      <c r="BH75" s="87">
        <f t="shared" si="37"/>
        <v>496242</v>
      </c>
    </row>
    <row r="76" spans="1:60" ht="13.5">
      <c r="A76" s="17" t="s">
        <v>88</v>
      </c>
      <c r="B76" s="76" t="s">
        <v>224</v>
      </c>
      <c r="C76" s="77" t="s">
        <v>225</v>
      </c>
      <c r="D76" s="87">
        <f t="shared" si="23"/>
        <v>34036</v>
      </c>
      <c r="E76" s="87">
        <f t="shared" si="24"/>
        <v>34036</v>
      </c>
      <c r="F76" s="87">
        <v>33772</v>
      </c>
      <c r="G76" s="87">
        <v>264</v>
      </c>
      <c r="H76" s="87">
        <v>0</v>
      </c>
      <c r="I76" s="87">
        <v>0</v>
      </c>
      <c r="J76" s="87">
        <v>0</v>
      </c>
      <c r="K76" s="87">
        <f t="shared" si="25"/>
        <v>179915</v>
      </c>
      <c r="L76" s="87">
        <v>60028</v>
      </c>
      <c r="M76" s="88">
        <f t="shared" si="26"/>
        <v>14871</v>
      </c>
      <c r="N76" s="87">
        <v>3095</v>
      </c>
      <c r="O76" s="87">
        <v>11450</v>
      </c>
      <c r="P76" s="87">
        <v>326</v>
      </c>
      <c r="Q76" s="87">
        <v>0</v>
      </c>
      <c r="R76" s="87">
        <v>46561</v>
      </c>
      <c r="S76" s="87">
        <v>58455</v>
      </c>
      <c r="T76" s="87">
        <v>0</v>
      </c>
      <c r="U76" s="87">
        <v>0</v>
      </c>
      <c r="V76" s="87">
        <f t="shared" si="27"/>
        <v>213951</v>
      </c>
      <c r="W76" s="87">
        <f t="shared" si="28"/>
        <v>0</v>
      </c>
      <c r="X76" s="87">
        <f t="shared" si="29"/>
        <v>0</v>
      </c>
      <c r="Y76" s="87">
        <v>0</v>
      </c>
      <c r="Z76" s="87">
        <v>0</v>
      </c>
      <c r="AA76" s="87">
        <v>0</v>
      </c>
      <c r="AB76" s="87">
        <v>0</v>
      </c>
      <c r="AC76" s="87">
        <v>0</v>
      </c>
      <c r="AD76" s="87">
        <f t="shared" si="30"/>
        <v>33853</v>
      </c>
      <c r="AE76" s="87">
        <v>0</v>
      </c>
      <c r="AF76" s="88">
        <f t="shared" si="31"/>
        <v>0</v>
      </c>
      <c r="AG76" s="87">
        <v>0</v>
      </c>
      <c r="AH76" s="87">
        <v>0</v>
      </c>
      <c r="AI76" s="87">
        <v>0</v>
      </c>
      <c r="AJ76" s="87">
        <v>0</v>
      </c>
      <c r="AK76" s="87">
        <v>33853</v>
      </c>
      <c r="AL76" s="87">
        <v>0</v>
      </c>
      <c r="AM76" s="87">
        <v>0</v>
      </c>
      <c r="AN76" s="87">
        <v>0</v>
      </c>
      <c r="AO76" s="87">
        <f t="shared" si="32"/>
        <v>33853</v>
      </c>
      <c r="AP76" s="87">
        <f t="shared" si="33"/>
        <v>34036</v>
      </c>
      <c r="AQ76" s="87">
        <f t="shared" si="33"/>
        <v>34036</v>
      </c>
      <c r="AR76" s="87">
        <f t="shared" si="33"/>
        <v>33772</v>
      </c>
      <c r="AS76" s="87">
        <f t="shared" si="33"/>
        <v>264</v>
      </c>
      <c r="AT76" s="87">
        <f t="shared" si="34"/>
        <v>0</v>
      </c>
      <c r="AU76" s="87">
        <f t="shared" si="35"/>
        <v>0</v>
      </c>
      <c r="AV76" s="87">
        <f t="shared" si="35"/>
        <v>0</v>
      </c>
      <c r="AW76" s="87">
        <f t="shared" si="38"/>
        <v>213768</v>
      </c>
      <c r="AX76" s="87">
        <f t="shared" si="39"/>
        <v>60028</v>
      </c>
      <c r="AY76" s="87">
        <f t="shared" si="40"/>
        <v>14871</v>
      </c>
      <c r="AZ76" s="87">
        <f t="shared" si="41"/>
        <v>3095</v>
      </c>
      <c r="BA76" s="87">
        <f t="shared" si="42"/>
        <v>11450</v>
      </c>
      <c r="BB76" s="87">
        <f t="shared" si="43"/>
        <v>326</v>
      </c>
      <c r="BC76" s="87">
        <f t="shared" si="44"/>
        <v>0</v>
      </c>
      <c r="BD76" s="87">
        <f t="shared" si="45"/>
        <v>80414</v>
      </c>
      <c r="BE76" s="87">
        <f t="shared" si="46"/>
        <v>58455</v>
      </c>
      <c r="BF76" s="87">
        <f t="shared" si="46"/>
        <v>0</v>
      </c>
      <c r="BG76" s="87">
        <f t="shared" si="36"/>
        <v>0</v>
      </c>
      <c r="BH76" s="87">
        <f t="shared" si="37"/>
        <v>247804</v>
      </c>
    </row>
    <row r="77" spans="1:60" ht="13.5">
      <c r="A77" s="17" t="s">
        <v>88</v>
      </c>
      <c r="B77" s="76" t="s">
        <v>226</v>
      </c>
      <c r="C77" s="77" t="s">
        <v>227</v>
      </c>
      <c r="D77" s="87">
        <f t="shared" si="23"/>
        <v>0</v>
      </c>
      <c r="E77" s="87">
        <f t="shared" si="24"/>
        <v>0</v>
      </c>
      <c r="F77" s="87">
        <v>0</v>
      </c>
      <c r="G77" s="87">
        <v>0</v>
      </c>
      <c r="H77" s="87">
        <v>0</v>
      </c>
      <c r="I77" s="87">
        <v>0</v>
      </c>
      <c r="J77" s="87">
        <v>0</v>
      </c>
      <c r="K77" s="87">
        <f t="shared" si="25"/>
        <v>0</v>
      </c>
      <c r="L77" s="87">
        <v>0</v>
      </c>
      <c r="M77" s="88">
        <f t="shared" si="26"/>
        <v>0</v>
      </c>
      <c r="N77" s="87">
        <v>0</v>
      </c>
      <c r="O77" s="87">
        <v>0</v>
      </c>
      <c r="P77" s="87">
        <v>0</v>
      </c>
      <c r="Q77" s="87">
        <v>0</v>
      </c>
      <c r="R77" s="87">
        <v>0</v>
      </c>
      <c r="S77" s="87">
        <v>0</v>
      </c>
      <c r="T77" s="87">
        <v>127798</v>
      </c>
      <c r="U77" s="87">
        <v>0</v>
      </c>
      <c r="V77" s="87">
        <f t="shared" si="27"/>
        <v>0</v>
      </c>
      <c r="W77" s="87">
        <f t="shared" si="28"/>
        <v>0</v>
      </c>
      <c r="X77" s="87">
        <f t="shared" si="29"/>
        <v>0</v>
      </c>
      <c r="Y77" s="87">
        <v>0</v>
      </c>
      <c r="Z77" s="87">
        <v>0</v>
      </c>
      <c r="AA77" s="87">
        <v>0</v>
      </c>
      <c r="AB77" s="87">
        <v>0</v>
      </c>
      <c r="AC77" s="87">
        <v>0</v>
      </c>
      <c r="AD77" s="87">
        <f t="shared" si="30"/>
        <v>0</v>
      </c>
      <c r="AE77" s="87">
        <v>0</v>
      </c>
      <c r="AF77" s="88">
        <f t="shared" si="31"/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0</v>
      </c>
      <c r="AN77" s="87">
        <v>0</v>
      </c>
      <c r="AO77" s="87">
        <f t="shared" si="32"/>
        <v>0</v>
      </c>
      <c r="AP77" s="87">
        <f t="shared" si="33"/>
        <v>0</v>
      </c>
      <c r="AQ77" s="87">
        <f t="shared" si="33"/>
        <v>0</v>
      </c>
      <c r="AR77" s="87">
        <f t="shared" si="33"/>
        <v>0</v>
      </c>
      <c r="AS77" s="87">
        <f t="shared" si="33"/>
        <v>0</v>
      </c>
      <c r="AT77" s="87">
        <f t="shared" si="34"/>
        <v>0</v>
      </c>
      <c r="AU77" s="87">
        <f t="shared" si="35"/>
        <v>0</v>
      </c>
      <c r="AV77" s="87">
        <f t="shared" si="35"/>
        <v>0</v>
      </c>
      <c r="AW77" s="87">
        <f t="shared" si="38"/>
        <v>0</v>
      </c>
      <c r="AX77" s="87">
        <f t="shared" si="39"/>
        <v>0</v>
      </c>
      <c r="AY77" s="87">
        <f t="shared" si="40"/>
        <v>0</v>
      </c>
      <c r="AZ77" s="87">
        <f t="shared" si="41"/>
        <v>0</v>
      </c>
      <c r="BA77" s="87">
        <f t="shared" si="42"/>
        <v>0</v>
      </c>
      <c r="BB77" s="87">
        <f t="shared" si="43"/>
        <v>0</v>
      </c>
      <c r="BC77" s="87">
        <f t="shared" si="44"/>
        <v>0</v>
      </c>
      <c r="BD77" s="87">
        <f t="shared" si="45"/>
        <v>0</v>
      </c>
      <c r="BE77" s="87">
        <f t="shared" si="46"/>
        <v>0</v>
      </c>
      <c r="BF77" s="87">
        <f t="shared" si="46"/>
        <v>127798</v>
      </c>
      <c r="BG77" s="87">
        <f t="shared" si="36"/>
        <v>0</v>
      </c>
      <c r="BH77" s="87">
        <f t="shared" si="37"/>
        <v>0</v>
      </c>
    </row>
    <row r="78" spans="1:60" ht="13.5">
      <c r="A78" s="17" t="s">
        <v>88</v>
      </c>
      <c r="B78" s="76" t="s">
        <v>228</v>
      </c>
      <c r="C78" s="77" t="s">
        <v>229</v>
      </c>
      <c r="D78" s="87">
        <f t="shared" si="23"/>
        <v>0</v>
      </c>
      <c r="E78" s="87">
        <f t="shared" si="24"/>
        <v>0</v>
      </c>
      <c r="F78" s="87">
        <v>0</v>
      </c>
      <c r="G78" s="87">
        <v>0</v>
      </c>
      <c r="H78" s="87">
        <v>0</v>
      </c>
      <c r="I78" s="87">
        <v>0</v>
      </c>
      <c r="J78" s="87">
        <v>0</v>
      </c>
      <c r="K78" s="87">
        <f t="shared" si="25"/>
        <v>0</v>
      </c>
      <c r="L78" s="87">
        <v>0</v>
      </c>
      <c r="M78" s="88">
        <f t="shared" si="26"/>
        <v>0</v>
      </c>
      <c r="N78" s="87">
        <v>0</v>
      </c>
      <c r="O78" s="87">
        <v>0</v>
      </c>
      <c r="P78" s="87">
        <v>0</v>
      </c>
      <c r="Q78" s="87">
        <v>0</v>
      </c>
      <c r="R78" s="87">
        <v>0</v>
      </c>
      <c r="S78" s="87">
        <v>0</v>
      </c>
      <c r="T78" s="87">
        <v>85761</v>
      </c>
      <c r="U78" s="87">
        <v>0</v>
      </c>
      <c r="V78" s="87">
        <f t="shared" si="27"/>
        <v>0</v>
      </c>
      <c r="W78" s="87">
        <f t="shared" si="28"/>
        <v>0</v>
      </c>
      <c r="X78" s="87">
        <f t="shared" si="29"/>
        <v>0</v>
      </c>
      <c r="Y78" s="87">
        <v>0</v>
      </c>
      <c r="Z78" s="87">
        <v>0</v>
      </c>
      <c r="AA78" s="87">
        <v>0</v>
      </c>
      <c r="AB78" s="87">
        <v>0</v>
      </c>
      <c r="AC78" s="87">
        <v>0</v>
      </c>
      <c r="AD78" s="87">
        <f t="shared" si="30"/>
        <v>0</v>
      </c>
      <c r="AE78" s="87">
        <v>0</v>
      </c>
      <c r="AF78" s="88">
        <f t="shared" si="31"/>
        <v>0</v>
      </c>
      <c r="AG78" s="87">
        <v>0</v>
      </c>
      <c r="AH78" s="87">
        <v>0</v>
      </c>
      <c r="AI78" s="87">
        <v>0</v>
      </c>
      <c r="AJ78" s="87">
        <v>0</v>
      </c>
      <c r="AK78" s="87">
        <v>0</v>
      </c>
      <c r="AL78" s="87">
        <v>0</v>
      </c>
      <c r="AM78" s="87">
        <v>25950</v>
      </c>
      <c r="AN78" s="87">
        <v>0</v>
      </c>
      <c r="AO78" s="87">
        <f t="shared" si="32"/>
        <v>0</v>
      </c>
      <c r="AP78" s="87">
        <f t="shared" si="33"/>
        <v>0</v>
      </c>
      <c r="AQ78" s="87">
        <f t="shared" si="33"/>
        <v>0</v>
      </c>
      <c r="AR78" s="87">
        <f t="shared" si="33"/>
        <v>0</v>
      </c>
      <c r="AS78" s="87">
        <f t="shared" si="33"/>
        <v>0</v>
      </c>
      <c r="AT78" s="87">
        <f t="shared" si="34"/>
        <v>0</v>
      </c>
      <c r="AU78" s="87">
        <f t="shared" si="35"/>
        <v>0</v>
      </c>
      <c r="AV78" s="87">
        <f t="shared" si="35"/>
        <v>0</v>
      </c>
      <c r="AW78" s="87">
        <f t="shared" si="38"/>
        <v>0</v>
      </c>
      <c r="AX78" s="87">
        <f t="shared" si="39"/>
        <v>0</v>
      </c>
      <c r="AY78" s="87">
        <f t="shared" si="40"/>
        <v>0</v>
      </c>
      <c r="AZ78" s="87">
        <f t="shared" si="41"/>
        <v>0</v>
      </c>
      <c r="BA78" s="87">
        <f t="shared" si="42"/>
        <v>0</v>
      </c>
      <c r="BB78" s="87">
        <f t="shared" si="43"/>
        <v>0</v>
      </c>
      <c r="BC78" s="87">
        <f t="shared" si="44"/>
        <v>0</v>
      </c>
      <c r="BD78" s="87">
        <f t="shared" si="45"/>
        <v>0</v>
      </c>
      <c r="BE78" s="87">
        <f t="shared" si="46"/>
        <v>0</v>
      </c>
      <c r="BF78" s="87">
        <f t="shared" si="46"/>
        <v>111711</v>
      </c>
      <c r="BG78" s="87">
        <f t="shared" si="36"/>
        <v>0</v>
      </c>
      <c r="BH78" s="87">
        <f t="shared" si="37"/>
        <v>0</v>
      </c>
    </row>
    <row r="79" spans="1:60" ht="13.5">
      <c r="A79" s="17" t="s">
        <v>88</v>
      </c>
      <c r="B79" s="76" t="s">
        <v>230</v>
      </c>
      <c r="C79" s="77" t="s">
        <v>231</v>
      </c>
      <c r="D79" s="87">
        <f t="shared" si="23"/>
        <v>0</v>
      </c>
      <c r="E79" s="87">
        <f t="shared" si="24"/>
        <v>0</v>
      </c>
      <c r="F79" s="87">
        <v>0</v>
      </c>
      <c r="G79" s="87">
        <v>0</v>
      </c>
      <c r="H79" s="87">
        <v>0</v>
      </c>
      <c r="I79" s="87">
        <v>0</v>
      </c>
      <c r="J79" s="87">
        <v>0</v>
      </c>
      <c r="K79" s="87">
        <f t="shared" si="25"/>
        <v>0</v>
      </c>
      <c r="L79" s="87">
        <v>0</v>
      </c>
      <c r="M79" s="88">
        <f t="shared" si="26"/>
        <v>0</v>
      </c>
      <c r="N79" s="87">
        <v>0</v>
      </c>
      <c r="O79" s="87">
        <v>0</v>
      </c>
      <c r="P79" s="87">
        <v>0</v>
      </c>
      <c r="Q79" s="87">
        <v>0</v>
      </c>
      <c r="R79" s="87">
        <v>0</v>
      </c>
      <c r="S79" s="87">
        <v>0</v>
      </c>
      <c r="T79" s="87">
        <v>85796</v>
      </c>
      <c r="U79" s="87">
        <v>0</v>
      </c>
      <c r="V79" s="87">
        <f t="shared" si="27"/>
        <v>0</v>
      </c>
      <c r="W79" s="87">
        <f t="shared" si="28"/>
        <v>0</v>
      </c>
      <c r="X79" s="87">
        <f t="shared" si="29"/>
        <v>0</v>
      </c>
      <c r="Y79" s="87">
        <v>0</v>
      </c>
      <c r="Z79" s="87">
        <v>0</v>
      </c>
      <c r="AA79" s="87">
        <v>0</v>
      </c>
      <c r="AB79" s="87">
        <v>0</v>
      </c>
      <c r="AC79" s="87">
        <v>0</v>
      </c>
      <c r="AD79" s="87">
        <f t="shared" si="30"/>
        <v>0</v>
      </c>
      <c r="AE79" s="87">
        <v>0</v>
      </c>
      <c r="AF79" s="88">
        <f t="shared" si="31"/>
        <v>0</v>
      </c>
      <c r="AG79" s="87">
        <v>0</v>
      </c>
      <c r="AH79" s="87">
        <v>0</v>
      </c>
      <c r="AI79" s="87">
        <v>0</v>
      </c>
      <c r="AJ79" s="87">
        <v>0</v>
      </c>
      <c r="AK79" s="87">
        <v>0</v>
      </c>
      <c r="AL79" s="87">
        <v>0</v>
      </c>
      <c r="AM79" s="87">
        <v>25950</v>
      </c>
      <c r="AN79" s="87">
        <v>0</v>
      </c>
      <c r="AO79" s="87">
        <f t="shared" si="32"/>
        <v>0</v>
      </c>
      <c r="AP79" s="87">
        <f t="shared" si="33"/>
        <v>0</v>
      </c>
      <c r="AQ79" s="87">
        <f t="shared" si="33"/>
        <v>0</v>
      </c>
      <c r="AR79" s="87">
        <f t="shared" si="33"/>
        <v>0</v>
      </c>
      <c r="AS79" s="87">
        <f t="shared" si="33"/>
        <v>0</v>
      </c>
      <c r="AT79" s="87">
        <f t="shared" si="34"/>
        <v>0</v>
      </c>
      <c r="AU79" s="87">
        <f t="shared" si="35"/>
        <v>0</v>
      </c>
      <c r="AV79" s="87">
        <f t="shared" si="35"/>
        <v>0</v>
      </c>
      <c r="AW79" s="87">
        <f t="shared" si="38"/>
        <v>0</v>
      </c>
      <c r="AX79" s="87">
        <f t="shared" si="39"/>
        <v>0</v>
      </c>
      <c r="AY79" s="87">
        <f t="shared" si="40"/>
        <v>0</v>
      </c>
      <c r="AZ79" s="87">
        <f t="shared" si="41"/>
        <v>0</v>
      </c>
      <c r="BA79" s="87">
        <f t="shared" si="42"/>
        <v>0</v>
      </c>
      <c r="BB79" s="87">
        <f t="shared" si="43"/>
        <v>0</v>
      </c>
      <c r="BC79" s="87">
        <f t="shared" si="44"/>
        <v>0</v>
      </c>
      <c r="BD79" s="87">
        <f t="shared" si="45"/>
        <v>0</v>
      </c>
      <c r="BE79" s="87">
        <f t="shared" si="46"/>
        <v>0</v>
      </c>
      <c r="BF79" s="87">
        <f t="shared" si="46"/>
        <v>111746</v>
      </c>
      <c r="BG79" s="87">
        <f t="shared" si="36"/>
        <v>0</v>
      </c>
      <c r="BH79" s="87">
        <f t="shared" si="37"/>
        <v>0</v>
      </c>
    </row>
    <row r="80" spans="1:60" ht="13.5">
      <c r="A80" s="17" t="s">
        <v>88</v>
      </c>
      <c r="B80" s="76" t="s">
        <v>232</v>
      </c>
      <c r="C80" s="77" t="s">
        <v>233</v>
      </c>
      <c r="D80" s="87">
        <f t="shared" si="23"/>
        <v>0</v>
      </c>
      <c r="E80" s="87">
        <f t="shared" si="24"/>
        <v>0</v>
      </c>
      <c r="F80" s="87">
        <v>0</v>
      </c>
      <c r="G80" s="87">
        <v>0</v>
      </c>
      <c r="H80" s="87">
        <v>0</v>
      </c>
      <c r="I80" s="87">
        <v>0</v>
      </c>
      <c r="J80" s="87">
        <v>0</v>
      </c>
      <c r="K80" s="87">
        <f t="shared" si="25"/>
        <v>0</v>
      </c>
      <c r="L80" s="87">
        <v>0</v>
      </c>
      <c r="M80" s="88">
        <f t="shared" si="26"/>
        <v>0</v>
      </c>
      <c r="N80" s="87">
        <v>0</v>
      </c>
      <c r="O80" s="87">
        <v>0</v>
      </c>
      <c r="P80" s="87">
        <v>0</v>
      </c>
      <c r="Q80" s="87">
        <v>0</v>
      </c>
      <c r="R80" s="87">
        <v>0</v>
      </c>
      <c r="S80" s="87">
        <v>0</v>
      </c>
      <c r="T80" s="87">
        <v>130692</v>
      </c>
      <c r="U80" s="87">
        <v>0</v>
      </c>
      <c r="V80" s="87">
        <f t="shared" si="27"/>
        <v>0</v>
      </c>
      <c r="W80" s="87">
        <f t="shared" si="28"/>
        <v>0</v>
      </c>
      <c r="X80" s="87">
        <f t="shared" si="29"/>
        <v>0</v>
      </c>
      <c r="Y80" s="87">
        <v>0</v>
      </c>
      <c r="Z80" s="87">
        <v>0</v>
      </c>
      <c r="AA80" s="87">
        <v>0</v>
      </c>
      <c r="AB80" s="87">
        <v>0</v>
      </c>
      <c r="AC80" s="87">
        <v>0</v>
      </c>
      <c r="AD80" s="87">
        <f t="shared" si="30"/>
        <v>0</v>
      </c>
      <c r="AE80" s="87">
        <v>0</v>
      </c>
      <c r="AF80" s="88">
        <f t="shared" si="31"/>
        <v>0</v>
      </c>
      <c r="AG80" s="87">
        <v>0</v>
      </c>
      <c r="AH80" s="87">
        <v>0</v>
      </c>
      <c r="AI80" s="87">
        <v>0</v>
      </c>
      <c r="AJ80" s="87">
        <v>0</v>
      </c>
      <c r="AK80" s="87">
        <v>0</v>
      </c>
      <c r="AL80" s="87">
        <v>0</v>
      </c>
      <c r="AM80" s="87">
        <v>39622</v>
      </c>
      <c r="AN80" s="87">
        <v>0</v>
      </c>
      <c r="AO80" s="87">
        <f t="shared" si="32"/>
        <v>0</v>
      </c>
      <c r="AP80" s="87">
        <f t="shared" si="33"/>
        <v>0</v>
      </c>
      <c r="AQ80" s="87">
        <f t="shared" si="33"/>
        <v>0</v>
      </c>
      <c r="AR80" s="87">
        <f t="shared" si="33"/>
        <v>0</v>
      </c>
      <c r="AS80" s="87">
        <f t="shared" si="33"/>
        <v>0</v>
      </c>
      <c r="AT80" s="87">
        <f t="shared" si="34"/>
        <v>0</v>
      </c>
      <c r="AU80" s="87">
        <f t="shared" si="35"/>
        <v>0</v>
      </c>
      <c r="AV80" s="87">
        <f t="shared" si="35"/>
        <v>0</v>
      </c>
      <c r="AW80" s="87">
        <f t="shared" si="38"/>
        <v>0</v>
      </c>
      <c r="AX80" s="87">
        <f t="shared" si="39"/>
        <v>0</v>
      </c>
      <c r="AY80" s="87">
        <f t="shared" si="40"/>
        <v>0</v>
      </c>
      <c r="AZ80" s="87">
        <f t="shared" si="41"/>
        <v>0</v>
      </c>
      <c r="BA80" s="87">
        <f t="shared" si="42"/>
        <v>0</v>
      </c>
      <c r="BB80" s="87">
        <f t="shared" si="43"/>
        <v>0</v>
      </c>
      <c r="BC80" s="87">
        <f t="shared" si="44"/>
        <v>0</v>
      </c>
      <c r="BD80" s="87">
        <f t="shared" si="45"/>
        <v>0</v>
      </c>
      <c r="BE80" s="87">
        <f t="shared" si="46"/>
        <v>0</v>
      </c>
      <c r="BF80" s="87">
        <f t="shared" si="46"/>
        <v>170314</v>
      </c>
      <c r="BG80" s="87">
        <f t="shared" si="36"/>
        <v>0</v>
      </c>
      <c r="BH80" s="87">
        <f t="shared" si="37"/>
        <v>0</v>
      </c>
    </row>
    <row r="81" spans="1:60" ht="13.5">
      <c r="A81" s="17" t="s">
        <v>88</v>
      </c>
      <c r="B81" s="76" t="s">
        <v>234</v>
      </c>
      <c r="C81" s="77" t="s">
        <v>235</v>
      </c>
      <c r="D81" s="87">
        <f t="shared" si="23"/>
        <v>0</v>
      </c>
      <c r="E81" s="87">
        <f t="shared" si="24"/>
        <v>0</v>
      </c>
      <c r="F81" s="87">
        <v>0</v>
      </c>
      <c r="G81" s="87">
        <v>0</v>
      </c>
      <c r="H81" s="87">
        <v>0</v>
      </c>
      <c r="I81" s="87">
        <v>0</v>
      </c>
      <c r="J81" s="87">
        <v>0</v>
      </c>
      <c r="K81" s="87">
        <f t="shared" si="25"/>
        <v>0</v>
      </c>
      <c r="L81" s="87">
        <v>0</v>
      </c>
      <c r="M81" s="88">
        <f t="shared" si="26"/>
        <v>0</v>
      </c>
      <c r="N81" s="87">
        <v>0</v>
      </c>
      <c r="O81" s="87">
        <v>0</v>
      </c>
      <c r="P81" s="87">
        <v>0</v>
      </c>
      <c r="Q81" s="87">
        <v>0</v>
      </c>
      <c r="R81" s="87">
        <v>0</v>
      </c>
      <c r="S81" s="87">
        <v>0</v>
      </c>
      <c r="T81" s="87">
        <v>66495</v>
      </c>
      <c r="U81" s="87">
        <v>0</v>
      </c>
      <c r="V81" s="87">
        <f t="shared" si="27"/>
        <v>0</v>
      </c>
      <c r="W81" s="87">
        <f t="shared" si="28"/>
        <v>0</v>
      </c>
      <c r="X81" s="87">
        <f t="shared" si="29"/>
        <v>0</v>
      </c>
      <c r="Y81" s="87">
        <v>0</v>
      </c>
      <c r="Z81" s="87">
        <v>0</v>
      </c>
      <c r="AA81" s="87">
        <v>0</v>
      </c>
      <c r="AB81" s="87">
        <v>0</v>
      </c>
      <c r="AC81" s="87">
        <v>0</v>
      </c>
      <c r="AD81" s="87">
        <f t="shared" si="30"/>
        <v>0</v>
      </c>
      <c r="AE81" s="87">
        <v>0</v>
      </c>
      <c r="AF81" s="88">
        <f t="shared" si="31"/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20090</v>
      </c>
      <c r="AN81" s="87">
        <v>0</v>
      </c>
      <c r="AO81" s="87">
        <f t="shared" si="32"/>
        <v>0</v>
      </c>
      <c r="AP81" s="87">
        <f t="shared" si="33"/>
        <v>0</v>
      </c>
      <c r="AQ81" s="87">
        <f t="shared" si="33"/>
        <v>0</v>
      </c>
      <c r="AR81" s="87">
        <f t="shared" si="33"/>
        <v>0</v>
      </c>
      <c r="AS81" s="87">
        <f t="shared" si="33"/>
        <v>0</v>
      </c>
      <c r="AT81" s="87">
        <f t="shared" si="34"/>
        <v>0</v>
      </c>
      <c r="AU81" s="87">
        <f t="shared" si="35"/>
        <v>0</v>
      </c>
      <c r="AV81" s="87">
        <f t="shared" si="35"/>
        <v>0</v>
      </c>
      <c r="AW81" s="87">
        <f t="shared" si="38"/>
        <v>0</v>
      </c>
      <c r="AX81" s="87">
        <f t="shared" si="39"/>
        <v>0</v>
      </c>
      <c r="AY81" s="87">
        <f t="shared" si="40"/>
        <v>0</v>
      </c>
      <c r="AZ81" s="87">
        <f t="shared" si="41"/>
        <v>0</v>
      </c>
      <c r="BA81" s="87">
        <f t="shared" si="42"/>
        <v>0</v>
      </c>
      <c r="BB81" s="87">
        <f t="shared" si="43"/>
        <v>0</v>
      </c>
      <c r="BC81" s="87">
        <f t="shared" si="44"/>
        <v>0</v>
      </c>
      <c r="BD81" s="87">
        <f t="shared" si="45"/>
        <v>0</v>
      </c>
      <c r="BE81" s="87">
        <f t="shared" si="46"/>
        <v>0</v>
      </c>
      <c r="BF81" s="87">
        <f t="shared" si="46"/>
        <v>86585</v>
      </c>
      <c r="BG81" s="87">
        <f t="shared" si="36"/>
        <v>0</v>
      </c>
      <c r="BH81" s="87">
        <f t="shared" si="37"/>
        <v>0</v>
      </c>
    </row>
    <row r="82" spans="1:60" ht="13.5">
      <c r="A82" s="17" t="s">
        <v>88</v>
      </c>
      <c r="B82" s="76" t="s">
        <v>236</v>
      </c>
      <c r="C82" s="77" t="s">
        <v>237</v>
      </c>
      <c r="D82" s="87">
        <f t="shared" si="23"/>
        <v>0</v>
      </c>
      <c r="E82" s="87">
        <f t="shared" si="24"/>
        <v>0</v>
      </c>
      <c r="F82" s="87">
        <v>0</v>
      </c>
      <c r="G82" s="87">
        <v>0</v>
      </c>
      <c r="H82" s="87">
        <v>0</v>
      </c>
      <c r="I82" s="87">
        <v>0</v>
      </c>
      <c r="J82" s="87">
        <v>0</v>
      </c>
      <c r="K82" s="87">
        <f t="shared" si="25"/>
        <v>150339</v>
      </c>
      <c r="L82" s="87">
        <v>35402</v>
      </c>
      <c r="M82" s="88">
        <f t="shared" si="26"/>
        <v>100642</v>
      </c>
      <c r="N82" s="87">
        <v>26212</v>
      </c>
      <c r="O82" s="87">
        <v>67501</v>
      </c>
      <c r="P82" s="87">
        <v>6929</v>
      </c>
      <c r="Q82" s="87">
        <v>4216</v>
      </c>
      <c r="R82" s="87">
        <v>3567</v>
      </c>
      <c r="S82" s="87">
        <v>6512</v>
      </c>
      <c r="T82" s="87">
        <v>777</v>
      </c>
      <c r="U82" s="87">
        <v>0</v>
      </c>
      <c r="V82" s="87">
        <f t="shared" si="27"/>
        <v>150339</v>
      </c>
      <c r="W82" s="87">
        <f t="shared" si="28"/>
        <v>0</v>
      </c>
      <c r="X82" s="87">
        <f t="shared" si="29"/>
        <v>0</v>
      </c>
      <c r="Y82" s="87">
        <v>0</v>
      </c>
      <c r="Z82" s="87">
        <v>0</v>
      </c>
      <c r="AA82" s="87">
        <v>0</v>
      </c>
      <c r="AB82" s="87">
        <v>0</v>
      </c>
      <c r="AC82" s="87">
        <v>0</v>
      </c>
      <c r="AD82" s="87">
        <f t="shared" si="30"/>
        <v>0</v>
      </c>
      <c r="AE82" s="87">
        <v>0</v>
      </c>
      <c r="AF82" s="88">
        <f t="shared" si="31"/>
        <v>0</v>
      </c>
      <c r="AG82" s="87">
        <v>0</v>
      </c>
      <c r="AH82" s="87">
        <v>0</v>
      </c>
      <c r="AI82" s="87">
        <v>0</v>
      </c>
      <c r="AJ82" s="87">
        <v>0</v>
      </c>
      <c r="AK82" s="87">
        <v>0</v>
      </c>
      <c r="AL82" s="87">
        <v>0</v>
      </c>
      <c r="AM82" s="87">
        <v>41400</v>
      </c>
      <c r="AN82" s="87">
        <v>0</v>
      </c>
      <c r="AO82" s="87">
        <f t="shared" si="32"/>
        <v>0</v>
      </c>
      <c r="AP82" s="87">
        <f t="shared" si="33"/>
        <v>0</v>
      </c>
      <c r="AQ82" s="87">
        <f t="shared" si="33"/>
        <v>0</v>
      </c>
      <c r="AR82" s="87">
        <f t="shared" si="33"/>
        <v>0</v>
      </c>
      <c r="AS82" s="87">
        <f t="shared" si="33"/>
        <v>0</v>
      </c>
      <c r="AT82" s="87">
        <f t="shared" si="34"/>
        <v>0</v>
      </c>
      <c r="AU82" s="87">
        <f t="shared" si="35"/>
        <v>0</v>
      </c>
      <c r="AV82" s="87">
        <f t="shared" si="35"/>
        <v>0</v>
      </c>
      <c r="AW82" s="87">
        <f t="shared" si="38"/>
        <v>150339</v>
      </c>
      <c r="AX82" s="87">
        <f t="shared" si="39"/>
        <v>35402</v>
      </c>
      <c r="AY82" s="87">
        <f t="shared" si="40"/>
        <v>100642</v>
      </c>
      <c r="AZ82" s="87">
        <f t="shared" si="41"/>
        <v>26212</v>
      </c>
      <c r="BA82" s="87">
        <f t="shared" si="42"/>
        <v>67501</v>
      </c>
      <c r="BB82" s="87">
        <f t="shared" si="43"/>
        <v>6929</v>
      </c>
      <c r="BC82" s="87">
        <f t="shared" si="44"/>
        <v>4216</v>
      </c>
      <c r="BD82" s="87">
        <f t="shared" si="45"/>
        <v>3567</v>
      </c>
      <c r="BE82" s="87">
        <f t="shared" si="46"/>
        <v>6512</v>
      </c>
      <c r="BF82" s="87">
        <f t="shared" si="46"/>
        <v>42177</v>
      </c>
      <c r="BG82" s="87">
        <f t="shared" si="36"/>
        <v>0</v>
      </c>
      <c r="BH82" s="87">
        <f t="shared" si="37"/>
        <v>150339</v>
      </c>
    </row>
    <row r="83" spans="1:60" ht="13.5">
      <c r="A83" s="17" t="s">
        <v>88</v>
      </c>
      <c r="B83" s="76" t="s">
        <v>238</v>
      </c>
      <c r="C83" s="77" t="s">
        <v>239</v>
      </c>
      <c r="D83" s="87">
        <f t="shared" si="23"/>
        <v>3776</v>
      </c>
      <c r="E83" s="87">
        <f t="shared" si="24"/>
        <v>3776</v>
      </c>
      <c r="F83" s="87">
        <v>3726</v>
      </c>
      <c r="G83" s="87">
        <v>0</v>
      </c>
      <c r="H83" s="87">
        <v>50</v>
      </c>
      <c r="I83" s="87">
        <v>0</v>
      </c>
      <c r="J83" s="87">
        <v>0</v>
      </c>
      <c r="K83" s="87">
        <f t="shared" si="25"/>
        <v>222137</v>
      </c>
      <c r="L83" s="87">
        <v>53561</v>
      </c>
      <c r="M83" s="88">
        <f t="shared" si="26"/>
        <v>59418</v>
      </c>
      <c r="N83" s="87">
        <v>2401</v>
      </c>
      <c r="O83" s="87">
        <v>49241</v>
      </c>
      <c r="P83" s="87">
        <v>7776</v>
      </c>
      <c r="Q83" s="87">
        <v>8419</v>
      </c>
      <c r="R83" s="87">
        <v>81464</v>
      </c>
      <c r="S83" s="87">
        <v>19275</v>
      </c>
      <c r="T83" s="87">
        <v>1131</v>
      </c>
      <c r="U83" s="87">
        <v>2877</v>
      </c>
      <c r="V83" s="87">
        <f t="shared" si="27"/>
        <v>228790</v>
      </c>
      <c r="W83" s="87">
        <f t="shared" si="28"/>
        <v>0</v>
      </c>
      <c r="X83" s="87">
        <f t="shared" si="29"/>
        <v>0</v>
      </c>
      <c r="Y83" s="87">
        <v>0</v>
      </c>
      <c r="Z83" s="87">
        <v>0</v>
      </c>
      <c r="AA83" s="87">
        <v>0</v>
      </c>
      <c r="AB83" s="87">
        <v>0</v>
      </c>
      <c r="AC83" s="87">
        <v>0</v>
      </c>
      <c r="AD83" s="87">
        <f t="shared" si="30"/>
        <v>0</v>
      </c>
      <c r="AE83" s="87">
        <v>0</v>
      </c>
      <c r="AF83" s="88">
        <f t="shared" si="31"/>
        <v>0</v>
      </c>
      <c r="AG83" s="87">
        <v>0</v>
      </c>
      <c r="AH83" s="87">
        <v>0</v>
      </c>
      <c r="AI83" s="87">
        <v>0</v>
      </c>
      <c r="AJ83" s="87">
        <v>0</v>
      </c>
      <c r="AK83" s="87">
        <v>0</v>
      </c>
      <c r="AL83" s="87">
        <v>0</v>
      </c>
      <c r="AM83" s="87">
        <v>55200</v>
      </c>
      <c r="AN83" s="87">
        <v>0</v>
      </c>
      <c r="AO83" s="87">
        <f t="shared" si="32"/>
        <v>0</v>
      </c>
      <c r="AP83" s="87">
        <f t="shared" si="33"/>
        <v>3776</v>
      </c>
      <c r="AQ83" s="87">
        <f t="shared" si="33"/>
        <v>3776</v>
      </c>
      <c r="AR83" s="87">
        <f t="shared" si="33"/>
        <v>3726</v>
      </c>
      <c r="AS83" s="87">
        <f t="shared" si="33"/>
        <v>0</v>
      </c>
      <c r="AT83" s="87">
        <f t="shared" si="34"/>
        <v>50</v>
      </c>
      <c r="AU83" s="87">
        <f t="shared" si="35"/>
        <v>0</v>
      </c>
      <c r="AV83" s="87">
        <f t="shared" si="35"/>
        <v>0</v>
      </c>
      <c r="AW83" s="87">
        <f t="shared" si="38"/>
        <v>222137</v>
      </c>
      <c r="AX83" s="87">
        <f t="shared" si="39"/>
        <v>53561</v>
      </c>
      <c r="AY83" s="87">
        <f t="shared" si="40"/>
        <v>59418</v>
      </c>
      <c r="AZ83" s="87">
        <f t="shared" si="41"/>
        <v>2401</v>
      </c>
      <c r="BA83" s="87">
        <f t="shared" si="42"/>
        <v>49241</v>
      </c>
      <c r="BB83" s="87">
        <f t="shared" si="43"/>
        <v>7776</v>
      </c>
      <c r="BC83" s="87">
        <f t="shared" si="44"/>
        <v>8419</v>
      </c>
      <c r="BD83" s="87">
        <f t="shared" si="45"/>
        <v>81464</v>
      </c>
      <c r="BE83" s="87">
        <f t="shared" si="46"/>
        <v>19275</v>
      </c>
      <c r="BF83" s="87">
        <f t="shared" si="46"/>
        <v>56331</v>
      </c>
      <c r="BG83" s="87">
        <f t="shared" si="36"/>
        <v>2877</v>
      </c>
      <c r="BH83" s="87">
        <f t="shared" si="37"/>
        <v>228790</v>
      </c>
    </row>
    <row r="84" spans="1:60" ht="13.5">
      <c r="A84" s="17" t="s">
        <v>88</v>
      </c>
      <c r="B84" s="76" t="s">
        <v>240</v>
      </c>
      <c r="C84" s="77" t="s">
        <v>241</v>
      </c>
      <c r="D84" s="87">
        <f t="shared" si="23"/>
        <v>0</v>
      </c>
      <c r="E84" s="87">
        <f t="shared" si="24"/>
        <v>0</v>
      </c>
      <c r="F84" s="87">
        <v>0</v>
      </c>
      <c r="G84" s="87">
        <v>0</v>
      </c>
      <c r="H84" s="87">
        <v>0</v>
      </c>
      <c r="I84" s="87">
        <v>0</v>
      </c>
      <c r="J84" s="87">
        <v>0</v>
      </c>
      <c r="K84" s="87">
        <f t="shared" si="25"/>
        <v>43813</v>
      </c>
      <c r="L84" s="87">
        <v>0</v>
      </c>
      <c r="M84" s="88">
        <f t="shared" si="26"/>
        <v>0</v>
      </c>
      <c r="N84" s="87">
        <v>0</v>
      </c>
      <c r="O84" s="87">
        <v>0</v>
      </c>
      <c r="P84" s="87">
        <v>0</v>
      </c>
      <c r="Q84" s="87">
        <v>0</v>
      </c>
      <c r="R84" s="87">
        <v>43813</v>
      </c>
      <c r="S84" s="87">
        <v>0</v>
      </c>
      <c r="T84" s="87">
        <v>703</v>
      </c>
      <c r="U84" s="87">
        <v>1626</v>
      </c>
      <c r="V84" s="87">
        <f t="shared" si="27"/>
        <v>45439</v>
      </c>
      <c r="W84" s="87">
        <f t="shared" si="28"/>
        <v>0</v>
      </c>
      <c r="X84" s="87">
        <f t="shared" si="29"/>
        <v>0</v>
      </c>
      <c r="Y84" s="87">
        <v>0</v>
      </c>
      <c r="Z84" s="87">
        <v>0</v>
      </c>
      <c r="AA84" s="87">
        <v>0</v>
      </c>
      <c r="AB84" s="87">
        <v>0</v>
      </c>
      <c r="AC84" s="87">
        <v>0</v>
      </c>
      <c r="AD84" s="87">
        <f t="shared" si="30"/>
        <v>0</v>
      </c>
      <c r="AE84" s="87">
        <v>0</v>
      </c>
      <c r="AF84" s="88">
        <f t="shared" si="31"/>
        <v>0</v>
      </c>
      <c r="AG84" s="87">
        <v>0</v>
      </c>
      <c r="AH84" s="87">
        <v>0</v>
      </c>
      <c r="AI84" s="87">
        <v>0</v>
      </c>
      <c r="AJ84" s="87">
        <v>0</v>
      </c>
      <c r="AK84" s="87">
        <v>0</v>
      </c>
      <c r="AL84" s="87">
        <v>0</v>
      </c>
      <c r="AM84" s="87">
        <v>13800</v>
      </c>
      <c r="AN84" s="87">
        <v>6788</v>
      </c>
      <c r="AO84" s="87">
        <f t="shared" si="32"/>
        <v>6788</v>
      </c>
      <c r="AP84" s="87">
        <f t="shared" si="33"/>
        <v>0</v>
      </c>
      <c r="AQ84" s="87">
        <f t="shared" si="33"/>
        <v>0</v>
      </c>
      <c r="AR84" s="87">
        <f t="shared" si="33"/>
        <v>0</v>
      </c>
      <c r="AS84" s="87">
        <f t="shared" si="33"/>
        <v>0</v>
      </c>
      <c r="AT84" s="87">
        <f t="shared" si="34"/>
        <v>0</v>
      </c>
      <c r="AU84" s="87">
        <f t="shared" si="35"/>
        <v>0</v>
      </c>
      <c r="AV84" s="87">
        <f t="shared" si="35"/>
        <v>0</v>
      </c>
      <c r="AW84" s="87">
        <f t="shared" si="38"/>
        <v>43813</v>
      </c>
      <c r="AX84" s="87">
        <f t="shared" si="39"/>
        <v>0</v>
      </c>
      <c r="AY84" s="87">
        <f t="shared" si="40"/>
        <v>0</v>
      </c>
      <c r="AZ84" s="87">
        <f t="shared" si="41"/>
        <v>0</v>
      </c>
      <c r="BA84" s="87">
        <f t="shared" si="42"/>
        <v>0</v>
      </c>
      <c r="BB84" s="87">
        <f t="shared" si="43"/>
        <v>0</v>
      </c>
      <c r="BC84" s="87">
        <f t="shared" si="44"/>
        <v>0</v>
      </c>
      <c r="BD84" s="87">
        <f t="shared" si="45"/>
        <v>43813</v>
      </c>
      <c r="BE84" s="87">
        <f t="shared" si="46"/>
        <v>0</v>
      </c>
      <c r="BF84" s="87">
        <f t="shared" si="46"/>
        <v>14503</v>
      </c>
      <c r="BG84" s="87">
        <f t="shared" si="36"/>
        <v>8414</v>
      </c>
      <c r="BH84" s="87">
        <f t="shared" si="37"/>
        <v>52227</v>
      </c>
    </row>
    <row r="85" spans="1:60" ht="13.5">
      <c r="A85" s="17" t="s">
        <v>88</v>
      </c>
      <c r="B85" s="76" t="s">
        <v>242</v>
      </c>
      <c r="C85" s="77" t="s">
        <v>243</v>
      </c>
      <c r="D85" s="87">
        <f t="shared" si="23"/>
        <v>0</v>
      </c>
      <c r="E85" s="87">
        <f t="shared" si="24"/>
        <v>0</v>
      </c>
      <c r="F85" s="87">
        <v>0</v>
      </c>
      <c r="G85" s="87">
        <v>0</v>
      </c>
      <c r="H85" s="87">
        <v>0</v>
      </c>
      <c r="I85" s="87">
        <v>0</v>
      </c>
      <c r="J85" s="87">
        <v>2111</v>
      </c>
      <c r="K85" s="87">
        <f t="shared" si="25"/>
        <v>0</v>
      </c>
      <c r="L85" s="87">
        <v>0</v>
      </c>
      <c r="M85" s="88">
        <f t="shared" si="26"/>
        <v>0</v>
      </c>
      <c r="N85" s="87">
        <v>0</v>
      </c>
      <c r="O85" s="87">
        <v>0</v>
      </c>
      <c r="P85" s="87">
        <v>0</v>
      </c>
      <c r="Q85" s="87">
        <v>0</v>
      </c>
      <c r="R85" s="87">
        <v>0</v>
      </c>
      <c r="S85" s="87">
        <v>0</v>
      </c>
      <c r="T85" s="87">
        <v>67033</v>
      </c>
      <c r="U85" s="87">
        <v>0</v>
      </c>
      <c r="V85" s="87">
        <f t="shared" si="27"/>
        <v>0</v>
      </c>
      <c r="W85" s="87">
        <f t="shared" si="28"/>
        <v>0</v>
      </c>
      <c r="X85" s="87">
        <f t="shared" si="29"/>
        <v>0</v>
      </c>
      <c r="Y85" s="87">
        <v>0</v>
      </c>
      <c r="Z85" s="87">
        <v>0</v>
      </c>
      <c r="AA85" s="87">
        <v>0</v>
      </c>
      <c r="AB85" s="87">
        <v>0</v>
      </c>
      <c r="AC85" s="87">
        <v>0</v>
      </c>
      <c r="AD85" s="87">
        <f t="shared" si="30"/>
        <v>0</v>
      </c>
      <c r="AE85" s="87">
        <v>0</v>
      </c>
      <c r="AF85" s="88">
        <f t="shared" si="31"/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27600</v>
      </c>
      <c r="AN85" s="87">
        <v>0</v>
      </c>
      <c r="AO85" s="87">
        <f t="shared" si="32"/>
        <v>0</v>
      </c>
      <c r="AP85" s="87">
        <f t="shared" si="33"/>
        <v>0</v>
      </c>
      <c r="AQ85" s="87">
        <f t="shared" si="33"/>
        <v>0</v>
      </c>
      <c r="AR85" s="87">
        <f t="shared" si="33"/>
        <v>0</v>
      </c>
      <c r="AS85" s="87">
        <f t="shared" si="33"/>
        <v>0</v>
      </c>
      <c r="AT85" s="87">
        <f t="shared" si="34"/>
        <v>0</v>
      </c>
      <c r="AU85" s="87">
        <f t="shared" si="35"/>
        <v>0</v>
      </c>
      <c r="AV85" s="87">
        <f t="shared" si="35"/>
        <v>2111</v>
      </c>
      <c r="AW85" s="87">
        <f t="shared" si="38"/>
        <v>0</v>
      </c>
      <c r="AX85" s="87">
        <f t="shared" si="39"/>
        <v>0</v>
      </c>
      <c r="AY85" s="87">
        <f t="shared" si="40"/>
        <v>0</v>
      </c>
      <c r="AZ85" s="87">
        <f t="shared" si="41"/>
        <v>0</v>
      </c>
      <c r="BA85" s="87">
        <f t="shared" si="42"/>
        <v>0</v>
      </c>
      <c r="BB85" s="87">
        <f t="shared" si="43"/>
        <v>0</v>
      </c>
      <c r="BC85" s="87">
        <f t="shared" si="44"/>
        <v>0</v>
      </c>
      <c r="BD85" s="87">
        <f t="shared" si="45"/>
        <v>0</v>
      </c>
      <c r="BE85" s="87">
        <f t="shared" si="46"/>
        <v>0</v>
      </c>
      <c r="BF85" s="87">
        <f t="shared" si="46"/>
        <v>94633</v>
      </c>
      <c r="BG85" s="87">
        <f t="shared" si="36"/>
        <v>0</v>
      </c>
      <c r="BH85" s="87">
        <f t="shared" si="37"/>
        <v>0</v>
      </c>
    </row>
    <row r="86" spans="1:60" ht="13.5">
      <c r="A86" s="17" t="s">
        <v>88</v>
      </c>
      <c r="B86" s="76" t="s">
        <v>244</v>
      </c>
      <c r="C86" s="77" t="s">
        <v>245</v>
      </c>
      <c r="D86" s="87">
        <f t="shared" si="23"/>
        <v>518700</v>
      </c>
      <c r="E86" s="87">
        <f t="shared" si="24"/>
        <v>518700</v>
      </c>
      <c r="F86" s="87">
        <v>518700</v>
      </c>
      <c r="G86" s="87">
        <v>0</v>
      </c>
      <c r="H86" s="87">
        <v>0</v>
      </c>
      <c r="I86" s="87">
        <v>0</v>
      </c>
      <c r="J86" s="87">
        <v>0</v>
      </c>
      <c r="K86" s="87">
        <f t="shared" si="25"/>
        <v>130592</v>
      </c>
      <c r="L86" s="87">
        <v>59246</v>
      </c>
      <c r="M86" s="88">
        <f t="shared" si="26"/>
        <v>31681</v>
      </c>
      <c r="N86" s="87">
        <v>4385</v>
      </c>
      <c r="O86" s="87">
        <v>14120</v>
      </c>
      <c r="P86" s="87">
        <v>13176</v>
      </c>
      <c r="Q86" s="87">
        <v>11600</v>
      </c>
      <c r="R86" s="87">
        <v>20238</v>
      </c>
      <c r="S86" s="87">
        <v>7827</v>
      </c>
      <c r="T86" s="87">
        <v>745</v>
      </c>
      <c r="U86" s="87">
        <v>0</v>
      </c>
      <c r="V86" s="87">
        <f t="shared" si="27"/>
        <v>649292</v>
      </c>
      <c r="W86" s="87">
        <f t="shared" si="28"/>
        <v>0</v>
      </c>
      <c r="X86" s="87">
        <f t="shared" si="29"/>
        <v>0</v>
      </c>
      <c r="Y86" s="87">
        <v>0</v>
      </c>
      <c r="Z86" s="87">
        <v>0</v>
      </c>
      <c r="AA86" s="87">
        <v>0</v>
      </c>
      <c r="AB86" s="87">
        <v>0</v>
      </c>
      <c r="AC86" s="87">
        <v>0</v>
      </c>
      <c r="AD86" s="87">
        <f t="shared" si="30"/>
        <v>0</v>
      </c>
      <c r="AE86" s="87">
        <v>0</v>
      </c>
      <c r="AF86" s="88">
        <f t="shared" si="31"/>
        <v>0</v>
      </c>
      <c r="AG86" s="87">
        <v>0</v>
      </c>
      <c r="AH86" s="87">
        <v>0</v>
      </c>
      <c r="AI86" s="87">
        <v>0</v>
      </c>
      <c r="AJ86" s="87">
        <v>0</v>
      </c>
      <c r="AK86" s="87">
        <v>0</v>
      </c>
      <c r="AL86" s="87">
        <v>0</v>
      </c>
      <c r="AM86" s="87">
        <v>25692</v>
      </c>
      <c r="AN86" s="87">
        <v>0</v>
      </c>
      <c r="AO86" s="87">
        <f t="shared" si="32"/>
        <v>0</v>
      </c>
      <c r="AP86" s="87">
        <f t="shared" si="33"/>
        <v>518700</v>
      </c>
      <c r="AQ86" s="87">
        <f t="shared" si="33"/>
        <v>518700</v>
      </c>
      <c r="AR86" s="87">
        <f t="shared" si="33"/>
        <v>518700</v>
      </c>
      <c r="AS86" s="87">
        <f t="shared" si="33"/>
        <v>0</v>
      </c>
      <c r="AT86" s="87">
        <f t="shared" si="34"/>
        <v>0</v>
      </c>
      <c r="AU86" s="87">
        <f t="shared" si="35"/>
        <v>0</v>
      </c>
      <c r="AV86" s="87">
        <f t="shared" si="35"/>
        <v>0</v>
      </c>
      <c r="AW86" s="87">
        <f t="shared" si="38"/>
        <v>130592</v>
      </c>
      <c r="AX86" s="87">
        <f t="shared" si="39"/>
        <v>59246</v>
      </c>
      <c r="AY86" s="87">
        <f t="shared" si="40"/>
        <v>31681</v>
      </c>
      <c r="AZ86" s="87">
        <f t="shared" si="41"/>
        <v>4385</v>
      </c>
      <c r="BA86" s="87">
        <f t="shared" si="42"/>
        <v>14120</v>
      </c>
      <c r="BB86" s="87">
        <f t="shared" si="43"/>
        <v>13176</v>
      </c>
      <c r="BC86" s="87">
        <f t="shared" si="44"/>
        <v>11600</v>
      </c>
      <c r="BD86" s="87">
        <f t="shared" si="45"/>
        <v>20238</v>
      </c>
      <c r="BE86" s="87">
        <f t="shared" si="46"/>
        <v>7827</v>
      </c>
      <c r="BF86" s="87">
        <f t="shared" si="46"/>
        <v>26437</v>
      </c>
      <c r="BG86" s="87">
        <f t="shared" si="36"/>
        <v>0</v>
      </c>
      <c r="BH86" s="87">
        <f t="shared" si="37"/>
        <v>649292</v>
      </c>
    </row>
    <row r="87" spans="1:60" ht="13.5">
      <c r="A87" s="17" t="s">
        <v>88</v>
      </c>
      <c r="B87" s="78" t="s">
        <v>246</v>
      </c>
      <c r="C87" s="79" t="s">
        <v>247</v>
      </c>
      <c r="D87" s="87">
        <f t="shared" si="23"/>
        <v>748631</v>
      </c>
      <c r="E87" s="87">
        <f t="shared" si="24"/>
        <v>736136</v>
      </c>
      <c r="F87" s="87">
        <v>736136</v>
      </c>
      <c r="G87" s="87">
        <v>0</v>
      </c>
      <c r="H87" s="87">
        <v>0</v>
      </c>
      <c r="I87" s="87">
        <v>12495</v>
      </c>
      <c r="J87" s="87" t="s">
        <v>299</v>
      </c>
      <c r="K87" s="87">
        <f t="shared" si="25"/>
        <v>389052</v>
      </c>
      <c r="L87" s="87">
        <v>148026</v>
      </c>
      <c r="M87" s="88">
        <f t="shared" si="26"/>
        <v>90409</v>
      </c>
      <c r="N87" s="87">
        <v>29424</v>
      </c>
      <c r="O87" s="87">
        <v>37302</v>
      </c>
      <c r="P87" s="87">
        <v>23683</v>
      </c>
      <c r="Q87" s="87">
        <v>8441</v>
      </c>
      <c r="R87" s="87">
        <v>41004</v>
      </c>
      <c r="S87" s="87">
        <v>101172</v>
      </c>
      <c r="T87" s="87" t="s">
        <v>299</v>
      </c>
      <c r="U87" s="87">
        <v>0</v>
      </c>
      <c r="V87" s="87">
        <f t="shared" si="27"/>
        <v>1137683</v>
      </c>
      <c r="W87" s="87">
        <f t="shared" si="28"/>
        <v>670320</v>
      </c>
      <c r="X87" s="87">
        <f t="shared" si="29"/>
        <v>655200</v>
      </c>
      <c r="Y87" s="87">
        <v>655200</v>
      </c>
      <c r="Z87" s="87">
        <v>0</v>
      </c>
      <c r="AA87" s="87">
        <v>0</v>
      </c>
      <c r="AB87" s="87">
        <v>15120</v>
      </c>
      <c r="AC87" s="87" t="s">
        <v>299</v>
      </c>
      <c r="AD87" s="87">
        <f t="shared" si="30"/>
        <v>223658</v>
      </c>
      <c r="AE87" s="87">
        <v>119773</v>
      </c>
      <c r="AF87" s="88">
        <f t="shared" si="31"/>
        <v>59183</v>
      </c>
      <c r="AG87" s="87">
        <v>13376</v>
      </c>
      <c r="AH87" s="87">
        <v>45807</v>
      </c>
      <c r="AI87" s="87">
        <v>0</v>
      </c>
      <c r="AJ87" s="87">
        <v>6780</v>
      </c>
      <c r="AK87" s="87">
        <v>3476</v>
      </c>
      <c r="AL87" s="87">
        <v>34446</v>
      </c>
      <c r="AM87" s="87" t="s">
        <v>299</v>
      </c>
      <c r="AN87" s="87">
        <v>0</v>
      </c>
      <c r="AO87" s="87">
        <f t="shared" si="32"/>
        <v>893978</v>
      </c>
      <c r="AP87" s="87">
        <f aca="true" t="shared" si="47" ref="AP87:AP108">D87+W87</f>
        <v>1418951</v>
      </c>
      <c r="AQ87" s="87">
        <f aca="true" t="shared" si="48" ref="AQ87:AQ108">E87+X87</f>
        <v>1391336</v>
      </c>
      <c r="AR87" s="87">
        <f aca="true" t="shared" si="49" ref="AR87:AR108">F87+Y87</f>
        <v>1391336</v>
      </c>
      <c r="AS87" s="87">
        <f aca="true" t="shared" si="50" ref="AS87:AS108">G87+Z87</f>
        <v>0</v>
      </c>
      <c r="AT87" s="87">
        <f t="shared" si="34"/>
        <v>0</v>
      </c>
      <c r="AU87" s="87">
        <f t="shared" si="35"/>
        <v>27615</v>
      </c>
      <c r="AV87" s="88" t="s">
        <v>18</v>
      </c>
      <c r="AW87" s="87">
        <f t="shared" si="38"/>
        <v>612710</v>
      </c>
      <c r="AX87" s="87">
        <f t="shared" si="39"/>
        <v>267799</v>
      </c>
      <c r="AY87" s="87">
        <f t="shared" si="40"/>
        <v>149592</v>
      </c>
      <c r="AZ87" s="87">
        <f t="shared" si="41"/>
        <v>42800</v>
      </c>
      <c r="BA87" s="87">
        <f t="shared" si="42"/>
        <v>83109</v>
      </c>
      <c r="BB87" s="87">
        <f t="shared" si="43"/>
        <v>23683</v>
      </c>
      <c r="BC87" s="87">
        <f t="shared" si="44"/>
        <v>15221</v>
      </c>
      <c r="BD87" s="87">
        <f t="shared" si="45"/>
        <v>44480</v>
      </c>
      <c r="BE87" s="87">
        <f t="shared" si="46"/>
        <v>135618</v>
      </c>
      <c r="BF87" s="88" t="s">
        <v>18</v>
      </c>
      <c r="BG87" s="87">
        <f t="shared" si="36"/>
        <v>0</v>
      </c>
      <c r="BH87" s="87">
        <f t="shared" si="37"/>
        <v>2031661</v>
      </c>
    </row>
    <row r="88" spans="1:60" ht="13.5">
      <c r="A88" s="17" t="s">
        <v>88</v>
      </c>
      <c r="B88" s="78" t="s">
        <v>248</v>
      </c>
      <c r="C88" s="79" t="s">
        <v>249</v>
      </c>
      <c r="D88" s="87">
        <f t="shared" si="23"/>
        <v>0</v>
      </c>
      <c r="E88" s="87">
        <f t="shared" si="24"/>
        <v>0</v>
      </c>
      <c r="F88" s="87">
        <v>0</v>
      </c>
      <c r="G88" s="87">
        <v>0</v>
      </c>
      <c r="H88" s="87">
        <v>0</v>
      </c>
      <c r="I88" s="87">
        <v>0</v>
      </c>
      <c r="J88" s="87" t="s">
        <v>299</v>
      </c>
      <c r="K88" s="87">
        <f t="shared" si="25"/>
        <v>0</v>
      </c>
      <c r="L88" s="87">
        <v>0</v>
      </c>
      <c r="M88" s="88">
        <f t="shared" si="26"/>
        <v>0</v>
      </c>
      <c r="N88" s="87">
        <v>0</v>
      </c>
      <c r="O88" s="87">
        <v>0</v>
      </c>
      <c r="P88" s="87">
        <v>0</v>
      </c>
      <c r="Q88" s="87">
        <v>0</v>
      </c>
      <c r="R88" s="87">
        <v>0</v>
      </c>
      <c r="S88" s="87">
        <v>0</v>
      </c>
      <c r="T88" s="87" t="s">
        <v>299</v>
      </c>
      <c r="U88" s="87">
        <v>0</v>
      </c>
      <c r="V88" s="87">
        <f t="shared" si="27"/>
        <v>0</v>
      </c>
      <c r="W88" s="87">
        <f t="shared" si="28"/>
        <v>0</v>
      </c>
      <c r="X88" s="87">
        <f t="shared" si="29"/>
        <v>0</v>
      </c>
      <c r="Y88" s="87">
        <v>0</v>
      </c>
      <c r="Z88" s="87">
        <v>0</v>
      </c>
      <c r="AA88" s="87">
        <v>0</v>
      </c>
      <c r="AB88" s="87">
        <v>0</v>
      </c>
      <c r="AC88" s="87" t="s">
        <v>299</v>
      </c>
      <c r="AD88" s="87">
        <f t="shared" si="30"/>
        <v>261986</v>
      </c>
      <c r="AE88" s="87">
        <v>135992</v>
      </c>
      <c r="AF88" s="88">
        <f t="shared" si="31"/>
        <v>70405</v>
      </c>
      <c r="AG88" s="87">
        <v>8104</v>
      </c>
      <c r="AH88" s="87">
        <v>61419</v>
      </c>
      <c r="AI88" s="87">
        <v>882</v>
      </c>
      <c r="AJ88" s="87">
        <v>4998</v>
      </c>
      <c r="AK88" s="87">
        <v>50591</v>
      </c>
      <c r="AL88" s="87">
        <v>0</v>
      </c>
      <c r="AM88" s="87" t="s">
        <v>299</v>
      </c>
      <c r="AN88" s="87">
        <v>0</v>
      </c>
      <c r="AO88" s="87">
        <f t="shared" si="32"/>
        <v>261986</v>
      </c>
      <c r="AP88" s="87">
        <f t="shared" si="47"/>
        <v>0</v>
      </c>
      <c r="AQ88" s="87">
        <f t="shared" si="48"/>
        <v>0</v>
      </c>
      <c r="AR88" s="87">
        <f t="shared" si="49"/>
        <v>0</v>
      </c>
      <c r="AS88" s="87">
        <f t="shared" si="50"/>
        <v>0</v>
      </c>
      <c r="AT88" s="87">
        <f t="shared" si="34"/>
        <v>0</v>
      </c>
      <c r="AU88" s="87">
        <f t="shared" si="35"/>
        <v>0</v>
      </c>
      <c r="AV88" s="88" t="s">
        <v>18</v>
      </c>
      <c r="AW88" s="87">
        <f t="shared" si="38"/>
        <v>261986</v>
      </c>
      <c r="AX88" s="87">
        <f t="shared" si="39"/>
        <v>135992</v>
      </c>
      <c r="AY88" s="87">
        <f t="shared" si="40"/>
        <v>70405</v>
      </c>
      <c r="AZ88" s="87">
        <f t="shared" si="41"/>
        <v>8104</v>
      </c>
      <c r="BA88" s="87">
        <f t="shared" si="42"/>
        <v>61419</v>
      </c>
      <c r="BB88" s="87">
        <f t="shared" si="43"/>
        <v>882</v>
      </c>
      <c r="BC88" s="87">
        <f t="shared" si="44"/>
        <v>4998</v>
      </c>
      <c r="BD88" s="87">
        <f t="shared" si="45"/>
        <v>50591</v>
      </c>
      <c r="BE88" s="87">
        <f t="shared" si="46"/>
        <v>0</v>
      </c>
      <c r="BF88" s="88" t="s">
        <v>18</v>
      </c>
      <c r="BG88" s="87">
        <f t="shared" si="36"/>
        <v>0</v>
      </c>
      <c r="BH88" s="87">
        <f t="shared" si="37"/>
        <v>261986</v>
      </c>
    </row>
    <row r="89" spans="1:60" ht="13.5">
      <c r="A89" s="17" t="s">
        <v>88</v>
      </c>
      <c r="B89" s="78" t="s">
        <v>250</v>
      </c>
      <c r="C89" s="79" t="s">
        <v>251</v>
      </c>
      <c r="D89" s="87">
        <f t="shared" si="23"/>
        <v>0</v>
      </c>
      <c r="E89" s="87">
        <f t="shared" si="24"/>
        <v>0</v>
      </c>
      <c r="F89" s="87">
        <v>0</v>
      </c>
      <c r="G89" s="87">
        <v>0</v>
      </c>
      <c r="H89" s="87">
        <v>0</v>
      </c>
      <c r="I89" s="87">
        <v>0</v>
      </c>
      <c r="J89" s="87" t="s">
        <v>299</v>
      </c>
      <c r="K89" s="87">
        <f t="shared" si="25"/>
        <v>1680518</v>
      </c>
      <c r="L89" s="87">
        <v>182557</v>
      </c>
      <c r="M89" s="88">
        <f t="shared" si="26"/>
        <v>248734</v>
      </c>
      <c r="N89" s="87">
        <v>0</v>
      </c>
      <c r="O89" s="87">
        <v>221717</v>
      </c>
      <c r="P89" s="87">
        <v>27017</v>
      </c>
      <c r="Q89" s="87">
        <v>4935</v>
      </c>
      <c r="R89" s="87">
        <v>912302</v>
      </c>
      <c r="S89" s="87">
        <v>331990</v>
      </c>
      <c r="T89" s="87" t="s">
        <v>299</v>
      </c>
      <c r="U89" s="87">
        <v>0</v>
      </c>
      <c r="V89" s="87">
        <f t="shared" si="27"/>
        <v>1680518</v>
      </c>
      <c r="W89" s="87">
        <f t="shared" si="28"/>
        <v>0</v>
      </c>
      <c r="X89" s="87">
        <f t="shared" si="29"/>
        <v>0</v>
      </c>
      <c r="Y89" s="87">
        <v>0</v>
      </c>
      <c r="Z89" s="87">
        <v>0</v>
      </c>
      <c r="AA89" s="87">
        <v>0</v>
      </c>
      <c r="AB89" s="87">
        <v>0</v>
      </c>
      <c r="AC89" s="87" t="s">
        <v>299</v>
      </c>
      <c r="AD89" s="87">
        <f t="shared" si="30"/>
        <v>0</v>
      </c>
      <c r="AE89" s="87">
        <v>0</v>
      </c>
      <c r="AF89" s="88">
        <f t="shared" si="31"/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 t="s">
        <v>299</v>
      </c>
      <c r="AN89" s="87">
        <v>0</v>
      </c>
      <c r="AO89" s="87">
        <f t="shared" si="32"/>
        <v>0</v>
      </c>
      <c r="AP89" s="87">
        <f t="shared" si="47"/>
        <v>0</v>
      </c>
      <c r="AQ89" s="87">
        <f t="shared" si="48"/>
        <v>0</v>
      </c>
      <c r="AR89" s="87">
        <f t="shared" si="49"/>
        <v>0</v>
      </c>
      <c r="AS89" s="87">
        <f t="shared" si="50"/>
        <v>0</v>
      </c>
      <c r="AT89" s="87">
        <f t="shared" si="34"/>
        <v>0</v>
      </c>
      <c r="AU89" s="87">
        <f t="shared" si="35"/>
        <v>0</v>
      </c>
      <c r="AV89" s="88" t="s">
        <v>18</v>
      </c>
      <c r="AW89" s="87">
        <f t="shared" si="38"/>
        <v>1680518</v>
      </c>
      <c r="AX89" s="87">
        <f t="shared" si="39"/>
        <v>182557</v>
      </c>
      <c r="AY89" s="87">
        <f t="shared" si="40"/>
        <v>248734</v>
      </c>
      <c r="AZ89" s="87">
        <f t="shared" si="41"/>
        <v>0</v>
      </c>
      <c r="BA89" s="87">
        <f t="shared" si="42"/>
        <v>221717</v>
      </c>
      <c r="BB89" s="87">
        <f t="shared" si="43"/>
        <v>27017</v>
      </c>
      <c r="BC89" s="87">
        <f t="shared" si="44"/>
        <v>4935</v>
      </c>
      <c r="BD89" s="87">
        <f t="shared" si="45"/>
        <v>912302</v>
      </c>
      <c r="BE89" s="87">
        <f t="shared" si="46"/>
        <v>331990</v>
      </c>
      <c r="BF89" s="88" t="s">
        <v>18</v>
      </c>
      <c r="BG89" s="87">
        <f t="shared" si="36"/>
        <v>0</v>
      </c>
      <c r="BH89" s="87">
        <f t="shared" si="37"/>
        <v>1680518</v>
      </c>
    </row>
    <row r="90" spans="1:60" ht="13.5">
      <c r="A90" s="17" t="s">
        <v>88</v>
      </c>
      <c r="B90" s="78" t="s">
        <v>252</v>
      </c>
      <c r="C90" s="79" t="s">
        <v>253</v>
      </c>
      <c r="D90" s="87">
        <f t="shared" si="23"/>
        <v>454579</v>
      </c>
      <c r="E90" s="87">
        <f t="shared" si="24"/>
        <v>454579</v>
      </c>
      <c r="F90" s="87">
        <v>454579</v>
      </c>
      <c r="G90" s="87">
        <v>0</v>
      </c>
      <c r="H90" s="87">
        <v>0</v>
      </c>
      <c r="I90" s="87">
        <v>0</v>
      </c>
      <c r="J90" s="87" t="s">
        <v>299</v>
      </c>
      <c r="K90" s="87">
        <f t="shared" si="25"/>
        <v>548619</v>
      </c>
      <c r="L90" s="87">
        <v>134747</v>
      </c>
      <c r="M90" s="88">
        <f t="shared" si="26"/>
        <v>156045</v>
      </c>
      <c r="N90" s="87">
        <v>0</v>
      </c>
      <c r="O90" s="87">
        <v>144026</v>
      </c>
      <c r="P90" s="87">
        <v>12019</v>
      </c>
      <c r="Q90" s="87">
        <v>4999</v>
      </c>
      <c r="R90" s="87">
        <v>197915</v>
      </c>
      <c r="S90" s="87">
        <v>54913</v>
      </c>
      <c r="T90" s="87" t="s">
        <v>299</v>
      </c>
      <c r="U90" s="87">
        <v>0</v>
      </c>
      <c r="V90" s="87">
        <f t="shared" si="27"/>
        <v>1003198</v>
      </c>
      <c r="W90" s="87">
        <f t="shared" si="28"/>
        <v>0</v>
      </c>
      <c r="X90" s="87">
        <f t="shared" si="29"/>
        <v>0</v>
      </c>
      <c r="Y90" s="87">
        <v>0</v>
      </c>
      <c r="Z90" s="87">
        <v>0</v>
      </c>
      <c r="AA90" s="87">
        <v>0</v>
      </c>
      <c r="AB90" s="87">
        <v>0</v>
      </c>
      <c r="AC90" s="87" t="s">
        <v>299</v>
      </c>
      <c r="AD90" s="87">
        <f t="shared" si="30"/>
        <v>0</v>
      </c>
      <c r="AE90" s="87">
        <v>0</v>
      </c>
      <c r="AF90" s="88">
        <f t="shared" si="31"/>
        <v>0</v>
      </c>
      <c r="AG90" s="87">
        <v>0</v>
      </c>
      <c r="AH90" s="87">
        <v>0</v>
      </c>
      <c r="AI90" s="87">
        <v>0</v>
      </c>
      <c r="AJ90" s="87">
        <v>0</v>
      </c>
      <c r="AK90" s="87">
        <v>0</v>
      </c>
      <c r="AL90" s="87">
        <v>0</v>
      </c>
      <c r="AM90" s="87" t="s">
        <v>299</v>
      </c>
      <c r="AN90" s="87">
        <v>0</v>
      </c>
      <c r="AO90" s="87">
        <f t="shared" si="32"/>
        <v>0</v>
      </c>
      <c r="AP90" s="87">
        <f t="shared" si="47"/>
        <v>454579</v>
      </c>
      <c r="AQ90" s="87">
        <f t="shared" si="48"/>
        <v>454579</v>
      </c>
      <c r="AR90" s="87">
        <f t="shared" si="49"/>
        <v>454579</v>
      </c>
      <c r="AS90" s="87">
        <f t="shared" si="50"/>
        <v>0</v>
      </c>
      <c r="AT90" s="87">
        <f t="shared" si="34"/>
        <v>0</v>
      </c>
      <c r="AU90" s="87">
        <f t="shared" si="35"/>
        <v>0</v>
      </c>
      <c r="AV90" s="88" t="s">
        <v>18</v>
      </c>
      <c r="AW90" s="87">
        <f t="shared" si="38"/>
        <v>548619</v>
      </c>
      <c r="AX90" s="87">
        <f t="shared" si="39"/>
        <v>134747</v>
      </c>
      <c r="AY90" s="87">
        <f t="shared" si="40"/>
        <v>156045</v>
      </c>
      <c r="AZ90" s="87">
        <f t="shared" si="41"/>
        <v>0</v>
      </c>
      <c r="BA90" s="87">
        <f t="shared" si="42"/>
        <v>144026</v>
      </c>
      <c r="BB90" s="87">
        <f t="shared" si="43"/>
        <v>12019</v>
      </c>
      <c r="BC90" s="87">
        <f t="shared" si="44"/>
        <v>4999</v>
      </c>
      <c r="BD90" s="87">
        <f t="shared" si="45"/>
        <v>197915</v>
      </c>
      <c r="BE90" s="87">
        <f t="shared" si="46"/>
        <v>54913</v>
      </c>
      <c r="BF90" s="88" t="s">
        <v>18</v>
      </c>
      <c r="BG90" s="87">
        <f t="shared" si="36"/>
        <v>0</v>
      </c>
      <c r="BH90" s="87">
        <f t="shared" si="37"/>
        <v>1003198</v>
      </c>
    </row>
    <row r="91" spans="1:60" ht="13.5">
      <c r="A91" s="17" t="s">
        <v>88</v>
      </c>
      <c r="B91" s="78" t="s">
        <v>254</v>
      </c>
      <c r="C91" s="79" t="s">
        <v>255</v>
      </c>
      <c r="D91" s="87">
        <f aca="true" t="shared" si="51" ref="D91:D108">E91+I91</f>
        <v>1201930</v>
      </c>
      <c r="E91" s="87">
        <f aca="true" t="shared" si="52" ref="E91:E108">SUM(F91:H91)</f>
        <v>1201930</v>
      </c>
      <c r="F91" s="87">
        <v>8104</v>
      </c>
      <c r="G91" s="87">
        <v>957796</v>
      </c>
      <c r="H91" s="87">
        <v>236030</v>
      </c>
      <c r="I91" s="87">
        <v>0</v>
      </c>
      <c r="J91" s="87" t="s">
        <v>299</v>
      </c>
      <c r="K91" s="87">
        <f aca="true" t="shared" si="53" ref="K91:K108">L91+M91+Q91+R91+S91</f>
        <v>998517</v>
      </c>
      <c r="L91" s="87">
        <v>155867</v>
      </c>
      <c r="M91" s="88">
        <f aca="true" t="shared" si="54" ref="M91:M108">SUM(N91:P91)</f>
        <v>426607</v>
      </c>
      <c r="N91" s="87">
        <v>569</v>
      </c>
      <c r="O91" s="87">
        <v>410471</v>
      </c>
      <c r="P91" s="87">
        <v>15567</v>
      </c>
      <c r="Q91" s="87">
        <v>6449</v>
      </c>
      <c r="R91" s="87">
        <v>409594</v>
      </c>
      <c r="S91" s="87">
        <v>0</v>
      </c>
      <c r="T91" s="87" t="s">
        <v>299</v>
      </c>
      <c r="U91" s="87">
        <v>80723</v>
      </c>
      <c r="V91" s="87">
        <f aca="true" t="shared" si="55" ref="V91:V108">D91+K91+U91</f>
        <v>2281170</v>
      </c>
      <c r="W91" s="87">
        <f aca="true" t="shared" si="56" ref="W91:W108">X91+AB91</f>
        <v>0</v>
      </c>
      <c r="X91" s="87">
        <f aca="true" t="shared" si="57" ref="X91:X108">SUM(Y91:AA91)</f>
        <v>0</v>
      </c>
      <c r="Y91" s="87">
        <v>0</v>
      </c>
      <c r="Z91" s="87">
        <v>0</v>
      </c>
      <c r="AA91" s="87">
        <v>0</v>
      </c>
      <c r="AB91" s="87">
        <v>0</v>
      </c>
      <c r="AC91" s="87" t="s">
        <v>299</v>
      </c>
      <c r="AD91" s="87">
        <f aca="true" t="shared" si="58" ref="AD91:AD108">AE91+AF91+AJ91+AK91+AL91</f>
        <v>0</v>
      </c>
      <c r="AE91" s="87">
        <v>0</v>
      </c>
      <c r="AF91" s="88">
        <f aca="true" t="shared" si="59" ref="AF91:AF108">SUM(AG91:AI91)</f>
        <v>0</v>
      </c>
      <c r="AG91" s="87">
        <v>0</v>
      </c>
      <c r="AH91" s="87">
        <v>0</v>
      </c>
      <c r="AI91" s="87">
        <v>0</v>
      </c>
      <c r="AJ91" s="87">
        <v>0</v>
      </c>
      <c r="AK91" s="87">
        <v>0</v>
      </c>
      <c r="AL91" s="87">
        <v>0</v>
      </c>
      <c r="AM91" s="87" t="s">
        <v>299</v>
      </c>
      <c r="AN91" s="87">
        <v>0</v>
      </c>
      <c r="AO91" s="87">
        <f aca="true" t="shared" si="60" ref="AO91:AO108">W91+AD91+AN91</f>
        <v>0</v>
      </c>
      <c r="AP91" s="87">
        <f t="shared" si="47"/>
        <v>1201930</v>
      </c>
      <c r="AQ91" s="87">
        <f t="shared" si="48"/>
        <v>1201930</v>
      </c>
      <c r="AR91" s="87">
        <f t="shared" si="49"/>
        <v>8104</v>
      </c>
      <c r="AS91" s="87">
        <f t="shared" si="50"/>
        <v>957796</v>
      </c>
      <c r="AT91" s="87">
        <f t="shared" si="34"/>
        <v>236030</v>
      </c>
      <c r="AU91" s="87">
        <f t="shared" si="35"/>
        <v>0</v>
      </c>
      <c r="AV91" s="88" t="s">
        <v>18</v>
      </c>
      <c r="AW91" s="87">
        <f t="shared" si="38"/>
        <v>998517</v>
      </c>
      <c r="AX91" s="87">
        <f t="shared" si="39"/>
        <v>155867</v>
      </c>
      <c r="AY91" s="87">
        <f t="shared" si="40"/>
        <v>426607</v>
      </c>
      <c r="AZ91" s="87">
        <f t="shared" si="41"/>
        <v>569</v>
      </c>
      <c r="BA91" s="87">
        <f t="shared" si="42"/>
        <v>410471</v>
      </c>
      <c r="BB91" s="87">
        <f t="shared" si="43"/>
        <v>15567</v>
      </c>
      <c r="BC91" s="87">
        <f t="shared" si="44"/>
        <v>6449</v>
      </c>
      <c r="BD91" s="87">
        <f t="shared" si="45"/>
        <v>409594</v>
      </c>
      <c r="BE91" s="87">
        <f t="shared" si="46"/>
        <v>0</v>
      </c>
      <c r="BF91" s="88" t="s">
        <v>18</v>
      </c>
      <c r="BG91" s="87">
        <f t="shared" si="36"/>
        <v>80723</v>
      </c>
      <c r="BH91" s="87">
        <f t="shared" si="37"/>
        <v>2281170</v>
      </c>
    </row>
    <row r="92" spans="1:60" ht="13.5">
      <c r="A92" s="17" t="s">
        <v>88</v>
      </c>
      <c r="B92" s="78" t="s">
        <v>256</v>
      </c>
      <c r="C92" s="79" t="s">
        <v>257</v>
      </c>
      <c r="D92" s="87">
        <f t="shared" si="51"/>
        <v>0</v>
      </c>
      <c r="E92" s="87">
        <f t="shared" si="52"/>
        <v>0</v>
      </c>
      <c r="F92" s="87">
        <v>0</v>
      </c>
      <c r="G92" s="87">
        <v>0</v>
      </c>
      <c r="H92" s="87">
        <v>0</v>
      </c>
      <c r="I92" s="87">
        <v>0</v>
      </c>
      <c r="J92" s="87" t="s">
        <v>299</v>
      </c>
      <c r="K92" s="87">
        <f t="shared" si="53"/>
        <v>420314</v>
      </c>
      <c r="L92" s="87">
        <v>97828</v>
      </c>
      <c r="M92" s="88">
        <f t="shared" si="54"/>
        <v>82149</v>
      </c>
      <c r="N92" s="87">
        <v>928</v>
      </c>
      <c r="O92" s="87">
        <v>79047</v>
      </c>
      <c r="P92" s="87">
        <v>2174</v>
      </c>
      <c r="Q92" s="87">
        <v>0</v>
      </c>
      <c r="R92" s="87">
        <v>240337</v>
      </c>
      <c r="S92" s="87">
        <v>0</v>
      </c>
      <c r="T92" s="87" t="s">
        <v>299</v>
      </c>
      <c r="U92" s="87">
        <v>654877</v>
      </c>
      <c r="V92" s="87">
        <f t="shared" si="55"/>
        <v>1075191</v>
      </c>
      <c r="W92" s="87">
        <f t="shared" si="56"/>
        <v>0</v>
      </c>
      <c r="X92" s="87">
        <f t="shared" si="57"/>
        <v>0</v>
      </c>
      <c r="Y92" s="87">
        <v>0</v>
      </c>
      <c r="Z92" s="87">
        <v>0</v>
      </c>
      <c r="AA92" s="87">
        <v>0</v>
      </c>
      <c r="AB92" s="87">
        <v>0</v>
      </c>
      <c r="AC92" s="87" t="s">
        <v>299</v>
      </c>
      <c r="AD92" s="87">
        <f t="shared" si="58"/>
        <v>0</v>
      </c>
      <c r="AE92" s="87">
        <v>0</v>
      </c>
      <c r="AF92" s="88">
        <f t="shared" si="59"/>
        <v>0</v>
      </c>
      <c r="AG92" s="87">
        <v>0</v>
      </c>
      <c r="AH92" s="87">
        <v>0</v>
      </c>
      <c r="AI92" s="87">
        <v>0</v>
      </c>
      <c r="AJ92" s="87">
        <v>0</v>
      </c>
      <c r="AK92" s="87">
        <v>0</v>
      </c>
      <c r="AL92" s="87">
        <v>0</v>
      </c>
      <c r="AM92" s="87" t="s">
        <v>299</v>
      </c>
      <c r="AN92" s="87">
        <v>0</v>
      </c>
      <c r="AO92" s="87">
        <f t="shared" si="60"/>
        <v>0</v>
      </c>
      <c r="AP92" s="87">
        <f t="shared" si="47"/>
        <v>0</v>
      </c>
      <c r="AQ92" s="87">
        <f t="shared" si="48"/>
        <v>0</v>
      </c>
      <c r="AR92" s="87">
        <f t="shared" si="49"/>
        <v>0</v>
      </c>
      <c r="AS92" s="87">
        <f t="shared" si="50"/>
        <v>0</v>
      </c>
      <c r="AT92" s="87">
        <f t="shared" si="34"/>
        <v>0</v>
      </c>
      <c r="AU92" s="87">
        <f t="shared" si="35"/>
        <v>0</v>
      </c>
      <c r="AV92" s="88" t="s">
        <v>18</v>
      </c>
      <c r="AW92" s="87">
        <f t="shared" si="38"/>
        <v>420314</v>
      </c>
      <c r="AX92" s="87">
        <f t="shared" si="39"/>
        <v>97828</v>
      </c>
      <c r="AY92" s="87">
        <f t="shared" si="40"/>
        <v>82149</v>
      </c>
      <c r="AZ92" s="87">
        <f t="shared" si="41"/>
        <v>928</v>
      </c>
      <c r="BA92" s="87">
        <f t="shared" si="42"/>
        <v>79047</v>
      </c>
      <c r="BB92" s="87">
        <f t="shared" si="43"/>
        <v>2174</v>
      </c>
      <c r="BC92" s="87">
        <f t="shared" si="44"/>
        <v>0</v>
      </c>
      <c r="BD92" s="87">
        <f t="shared" si="45"/>
        <v>240337</v>
      </c>
      <c r="BE92" s="87">
        <f t="shared" si="46"/>
        <v>0</v>
      </c>
      <c r="BF92" s="88" t="s">
        <v>18</v>
      </c>
      <c r="BG92" s="87">
        <f t="shared" si="36"/>
        <v>654877</v>
      </c>
      <c r="BH92" s="87">
        <f t="shared" si="37"/>
        <v>1075191</v>
      </c>
    </row>
    <row r="93" spans="1:60" ht="13.5">
      <c r="A93" s="17" t="s">
        <v>88</v>
      </c>
      <c r="B93" s="78" t="s">
        <v>258</v>
      </c>
      <c r="C93" s="79" t="s">
        <v>259</v>
      </c>
      <c r="D93" s="87">
        <f t="shared" si="51"/>
        <v>0</v>
      </c>
      <c r="E93" s="87">
        <f t="shared" si="52"/>
        <v>0</v>
      </c>
      <c r="F93" s="87">
        <v>0</v>
      </c>
      <c r="G93" s="87">
        <v>0</v>
      </c>
      <c r="H93" s="87">
        <v>0</v>
      </c>
      <c r="I93" s="87">
        <v>0</v>
      </c>
      <c r="J93" s="87" t="s">
        <v>299</v>
      </c>
      <c r="K93" s="87">
        <f t="shared" si="53"/>
        <v>1450691</v>
      </c>
      <c r="L93" s="87">
        <v>75535</v>
      </c>
      <c r="M93" s="88">
        <f t="shared" si="54"/>
        <v>369759</v>
      </c>
      <c r="N93" s="87">
        <v>0</v>
      </c>
      <c r="O93" s="87">
        <v>173429</v>
      </c>
      <c r="P93" s="87">
        <v>196330</v>
      </c>
      <c r="Q93" s="87">
        <v>0</v>
      </c>
      <c r="R93" s="87">
        <v>1005397</v>
      </c>
      <c r="S93" s="87">
        <v>0</v>
      </c>
      <c r="T93" s="87" t="s">
        <v>299</v>
      </c>
      <c r="U93" s="87">
        <v>17381</v>
      </c>
      <c r="V93" s="87">
        <f t="shared" si="55"/>
        <v>1468072</v>
      </c>
      <c r="W93" s="87">
        <f t="shared" si="56"/>
        <v>945</v>
      </c>
      <c r="X93" s="87">
        <f t="shared" si="57"/>
        <v>945</v>
      </c>
      <c r="Y93" s="87">
        <v>0</v>
      </c>
      <c r="Z93" s="87">
        <v>0</v>
      </c>
      <c r="AA93" s="87">
        <v>945</v>
      </c>
      <c r="AB93" s="87">
        <v>0</v>
      </c>
      <c r="AC93" s="87" t="s">
        <v>299</v>
      </c>
      <c r="AD93" s="87">
        <f t="shared" si="58"/>
        <v>216194</v>
      </c>
      <c r="AE93" s="87">
        <v>29709</v>
      </c>
      <c r="AF93" s="88">
        <f t="shared" si="59"/>
        <v>94568</v>
      </c>
      <c r="AG93" s="87">
        <v>0</v>
      </c>
      <c r="AH93" s="87">
        <v>91713</v>
      </c>
      <c r="AI93" s="87">
        <v>2855</v>
      </c>
      <c r="AJ93" s="87">
        <v>0</v>
      </c>
      <c r="AK93" s="87">
        <v>91917</v>
      </c>
      <c r="AL93" s="87">
        <v>0</v>
      </c>
      <c r="AM93" s="87" t="s">
        <v>299</v>
      </c>
      <c r="AN93" s="87">
        <v>1918</v>
      </c>
      <c r="AO93" s="87">
        <f t="shared" si="60"/>
        <v>219057</v>
      </c>
      <c r="AP93" s="87">
        <f t="shared" si="47"/>
        <v>945</v>
      </c>
      <c r="AQ93" s="87">
        <f t="shared" si="48"/>
        <v>945</v>
      </c>
      <c r="AR93" s="87">
        <f t="shared" si="49"/>
        <v>0</v>
      </c>
      <c r="AS93" s="87">
        <f t="shared" si="50"/>
        <v>0</v>
      </c>
      <c r="AT93" s="87">
        <f t="shared" si="34"/>
        <v>945</v>
      </c>
      <c r="AU93" s="87">
        <f t="shared" si="35"/>
        <v>0</v>
      </c>
      <c r="AV93" s="88" t="s">
        <v>18</v>
      </c>
      <c r="AW93" s="87">
        <f t="shared" si="38"/>
        <v>1666885</v>
      </c>
      <c r="AX93" s="87">
        <f t="shared" si="39"/>
        <v>105244</v>
      </c>
      <c r="AY93" s="87">
        <f t="shared" si="40"/>
        <v>464327</v>
      </c>
      <c r="AZ93" s="87">
        <f t="shared" si="41"/>
        <v>0</v>
      </c>
      <c r="BA93" s="87">
        <f t="shared" si="42"/>
        <v>265142</v>
      </c>
      <c r="BB93" s="87">
        <f t="shared" si="43"/>
        <v>199185</v>
      </c>
      <c r="BC93" s="87">
        <f t="shared" si="44"/>
        <v>0</v>
      </c>
      <c r="BD93" s="87">
        <f t="shared" si="45"/>
        <v>1097314</v>
      </c>
      <c r="BE93" s="87">
        <f t="shared" si="46"/>
        <v>0</v>
      </c>
      <c r="BF93" s="88" t="s">
        <v>18</v>
      </c>
      <c r="BG93" s="87">
        <f t="shared" si="36"/>
        <v>19299</v>
      </c>
      <c r="BH93" s="87">
        <f t="shared" si="37"/>
        <v>1687129</v>
      </c>
    </row>
    <row r="94" spans="1:60" ht="13.5">
      <c r="A94" s="17" t="s">
        <v>88</v>
      </c>
      <c r="B94" s="78" t="s">
        <v>260</v>
      </c>
      <c r="C94" s="79" t="s">
        <v>261</v>
      </c>
      <c r="D94" s="87">
        <f t="shared" si="51"/>
        <v>0</v>
      </c>
      <c r="E94" s="87">
        <f t="shared" si="52"/>
        <v>0</v>
      </c>
      <c r="F94" s="87">
        <v>0</v>
      </c>
      <c r="G94" s="87">
        <v>0</v>
      </c>
      <c r="H94" s="87">
        <v>0</v>
      </c>
      <c r="I94" s="87">
        <v>0</v>
      </c>
      <c r="J94" s="87" t="s">
        <v>299</v>
      </c>
      <c r="K94" s="87">
        <f t="shared" si="53"/>
        <v>0</v>
      </c>
      <c r="L94" s="87">
        <v>0</v>
      </c>
      <c r="M94" s="88">
        <f t="shared" si="54"/>
        <v>0</v>
      </c>
      <c r="N94" s="87">
        <v>0</v>
      </c>
      <c r="O94" s="87">
        <v>0</v>
      </c>
      <c r="P94" s="87">
        <v>0</v>
      </c>
      <c r="Q94" s="87">
        <v>0</v>
      </c>
      <c r="R94" s="87">
        <v>0</v>
      </c>
      <c r="S94" s="87">
        <v>0</v>
      </c>
      <c r="T94" s="87" t="s">
        <v>299</v>
      </c>
      <c r="U94" s="87">
        <v>0</v>
      </c>
      <c r="V94" s="87">
        <f t="shared" si="55"/>
        <v>0</v>
      </c>
      <c r="W94" s="87">
        <f t="shared" si="56"/>
        <v>3836736</v>
      </c>
      <c r="X94" s="87">
        <f t="shared" si="57"/>
        <v>3836736</v>
      </c>
      <c r="Y94" s="87">
        <v>3836736</v>
      </c>
      <c r="Z94" s="87">
        <v>0</v>
      </c>
      <c r="AA94" s="87">
        <v>0</v>
      </c>
      <c r="AB94" s="87">
        <v>0</v>
      </c>
      <c r="AC94" s="87" t="s">
        <v>299</v>
      </c>
      <c r="AD94" s="87">
        <f t="shared" si="58"/>
        <v>509518</v>
      </c>
      <c r="AE94" s="87">
        <v>80365</v>
      </c>
      <c r="AF94" s="88">
        <f t="shared" si="59"/>
        <v>250758</v>
      </c>
      <c r="AG94" s="87">
        <v>0</v>
      </c>
      <c r="AH94" s="87">
        <v>250758</v>
      </c>
      <c r="AI94" s="87">
        <v>0</v>
      </c>
      <c r="AJ94" s="87">
        <v>0</v>
      </c>
      <c r="AK94" s="87">
        <v>112474</v>
      </c>
      <c r="AL94" s="87">
        <v>65921</v>
      </c>
      <c r="AM94" s="87" t="s">
        <v>299</v>
      </c>
      <c r="AN94" s="87">
        <v>0</v>
      </c>
      <c r="AO94" s="87">
        <f t="shared" si="60"/>
        <v>4346254</v>
      </c>
      <c r="AP94" s="87">
        <f t="shared" si="47"/>
        <v>3836736</v>
      </c>
      <c r="AQ94" s="87">
        <f t="shared" si="48"/>
        <v>3836736</v>
      </c>
      <c r="AR94" s="87">
        <f t="shared" si="49"/>
        <v>3836736</v>
      </c>
      <c r="AS94" s="87">
        <f t="shared" si="50"/>
        <v>0</v>
      </c>
      <c r="AT94" s="87">
        <f t="shared" si="34"/>
        <v>0</v>
      </c>
      <c r="AU94" s="87">
        <f t="shared" si="35"/>
        <v>0</v>
      </c>
      <c r="AV94" s="88" t="s">
        <v>18</v>
      </c>
      <c r="AW94" s="87">
        <f t="shared" si="38"/>
        <v>509518</v>
      </c>
      <c r="AX94" s="87">
        <f t="shared" si="39"/>
        <v>80365</v>
      </c>
      <c r="AY94" s="87">
        <f t="shared" si="40"/>
        <v>250758</v>
      </c>
      <c r="AZ94" s="87">
        <f t="shared" si="41"/>
        <v>0</v>
      </c>
      <c r="BA94" s="87">
        <f t="shared" si="42"/>
        <v>250758</v>
      </c>
      <c r="BB94" s="87">
        <f t="shared" si="43"/>
        <v>0</v>
      </c>
      <c r="BC94" s="87">
        <f t="shared" si="44"/>
        <v>0</v>
      </c>
      <c r="BD94" s="87">
        <f t="shared" si="45"/>
        <v>112474</v>
      </c>
      <c r="BE94" s="87">
        <f t="shared" si="46"/>
        <v>65921</v>
      </c>
      <c r="BF94" s="88" t="s">
        <v>18</v>
      </c>
      <c r="BG94" s="87">
        <f t="shared" si="36"/>
        <v>0</v>
      </c>
      <c r="BH94" s="87">
        <f t="shared" si="37"/>
        <v>4346254</v>
      </c>
    </row>
    <row r="95" spans="1:60" ht="13.5">
      <c r="A95" s="17" t="s">
        <v>88</v>
      </c>
      <c r="B95" s="78" t="s">
        <v>262</v>
      </c>
      <c r="C95" s="79" t="s">
        <v>263</v>
      </c>
      <c r="D95" s="87">
        <f t="shared" si="51"/>
        <v>0</v>
      </c>
      <c r="E95" s="87">
        <f t="shared" si="52"/>
        <v>0</v>
      </c>
      <c r="F95" s="87">
        <v>0</v>
      </c>
      <c r="G95" s="87">
        <v>0</v>
      </c>
      <c r="H95" s="87">
        <v>0</v>
      </c>
      <c r="I95" s="87">
        <v>0</v>
      </c>
      <c r="J95" s="87" t="s">
        <v>299</v>
      </c>
      <c r="K95" s="87">
        <f t="shared" si="53"/>
        <v>0</v>
      </c>
      <c r="L95" s="87">
        <v>0</v>
      </c>
      <c r="M95" s="88">
        <f t="shared" si="54"/>
        <v>0</v>
      </c>
      <c r="N95" s="87">
        <v>0</v>
      </c>
      <c r="O95" s="87">
        <v>0</v>
      </c>
      <c r="P95" s="87">
        <v>0</v>
      </c>
      <c r="Q95" s="87">
        <v>0</v>
      </c>
      <c r="R95" s="87">
        <v>0</v>
      </c>
      <c r="S95" s="87">
        <v>0</v>
      </c>
      <c r="T95" s="87" t="s">
        <v>299</v>
      </c>
      <c r="U95" s="87">
        <v>0</v>
      </c>
      <c r="V95" s="87">
        <f t="shared" si="55"/>
        <v>0</v>
      </c>
      <c r="W95" s="87">
        <f t="shared" si="56"/>
        <v>0</v>
      </c>
      <c r="X95" s="87">
        <f t="shared" si="57"/>
        <v>0</v>
      </c>
      <c r="Y95" s="87">
        <v>0</v>
      </c>
      <c r="Z95" s="87">
        <v>0</v>
      </c>
      <c r="AA95" s="87">
        <v>0</v>
      </c>
      <c r="AB95" s="87">
        <v>0</v>
      </c>
      <c r="AC95" s="87" t="s">
        <v>299</v>
      </c>
      <c r="AD95" s="87">
        <f t="shared" si="58"/>
        <v>138513</v>
      </c>
      <c r="AE95" s="87">
        <v>52047</v>
      </c>
      <c r="AF95" s="88">
        <f t="shared" si="59"/>
        <v>69803</v>
      </c>
      <c r="AG95" s="87">
        <v>0</v>
      </c>
      <c r="AH95" s="87">
        <v>69803</v>
      </c>
      <c r="AI95" s="87">
        <v>0</v>
      </c>
      <c r="AJ95" s="87">
        <v>0</v>
      </c>
      <c r="AK95" s="87">
        <v>16663</v>
      </c>
      <c r="AL95" s="87">
        <v>0</v>
      </c>
      <c r="AM95" s="87" t="s">
        <v>299</v>
      </c>
      <c r="AN95" s="87">
        <v>16696</v>
      </c>
      <c r="AO95" s="87">
        <f t="shared" si="60"/>
        <v>155209</v>
      </c>
      <c r="AP95" s="87">
        <f t="shared" si="47"/>
        <v>0</v>
      </c>
      <c r="AQ95" s="87">
        <f t="shared" si="48"/>
        <v>0</v>
      </c>
      <c r="AR95" s="87">
        <f t="shared" si="49"/>
        <v>0</v>
      </c>
      <c r="AS95" s="87">
        <f t="shared" si="50"/>
        <v>0</v>
      </c>
      <c r="AT95" s="87">
        <f t="shared" si="34"/>
        <v>0</v>
      </c>
      <c r="AU95" s="87">
        <f t="shared" si="35"/>
        <v>0</v>
      </c>
      <c r="AV95" s="88" t="s">
        <v>18</v>
      </c>
      <c r="AW95" s="87">
        <f t="shared" si="38"/>
        <v>138513</v>
      </c>
      <c r="AX95" s="87">
        <f t="shared" si="39"/>
        <v>52047</v>
      </c>
      <c r="AY95" s="87">
        <f t="shared" si="40"/>
        <v>69803</v>
      </c>
      <c r="AZ95" s="87">
        <f t="shared" si="41"/>
        <v>0</v>
      </c>
      <c r="BA95" s="87">
        <f t="shared" si="42"/>
        <v>69803</v>
      </c>
      <c r="BB95" s="87">
        <f t="shared" si="43"/>
        <v>0</v>
      </c>
      <c r="BC95" s="87">
        <f t="shared" si="44"/>
        <v>0</v>
      </c>
      <c r="BD95" s="87">
        <f t="shared" si="45"/>
        <v>16663</v>
      </c>
      <c r="BE95" s="87">
        <f t="shared" si="46"/>
        <v>0</v>
      </c>
      <c r="BF95" s="88" t="s">
        <v>18</v>
      </c>
      <c r="BG95" s="87">
        <f t="shared" si="36"/>
        <v>16696</v>
      </c>
      <c r="BH95" s="87">
        <f t="shared" si="37"/>
        <v>155209</v>
      </c>
    </row>
    <row r="96" spans="1:60" ht="13.5">
      <c r="A96" s="17" t="s">
        <v>88</v>
      </c>
      <c r="B96" s="78" t="s">
        <v>264</v>
      </c>
      <c r="C96" s="79" t="s">
        <v>265</v>
      </c>
      <c r="D96" s="87">
        <f t="shared" si="51"/>
        <v>0</v>
      </c>
      <c r="E96" s="87">
        <f t="shared" si="52"/>
        <v>0</v>
      </c>
      <c r="F96" s="87">
        <v>0</v>
      </c>
      <c r="G96" s="87">
        <v>0</v>
      </c>
      <c r="H96" s="87">
        <v>0</v>
      </c>
      <c r="I96" s="87">
        <v>0</v>
      </c>
      <c r="J96" s="87" t="s">
        <v>299</v>
      </c>
      <c r="K96" s="87">
        <f t="shared" si="53"/>
        <v>328521</v>
      </c>
      <c r="L96" s="87">
        <v>107931</v>
      </c>
      <c r="M96" s="88">
        <f t="shared" si="54"/>
        <v>201086</v>
      </c>
      <c r="N96" s="87">
        <v>0</v>
      </c>
      <c r="O96" s="87">
        <v>170985</v>
      </c>
      <c r="P96" s="87">
        <v>30101</v>
      </c>
      <c r="Q96" s="87">
        <v>0</v>
      </c>
      <c r="R96" s="87">
        <v>19504</v>
      </c>
      <c r="S96" s="87">
        <v>0</v>
      </c>
      <c r="T96" s="87" t="s">
        <v>299</v>
      </c>
      <c r="U96" s="87">
        <v>0</v>
      </c>
      <c r="V96" s="87">
        <f t="shared" si="55"/>
        <v>328521</v>
      </c>
      <c r="W96" s="87">
        <f t="shared" si="56"/>
        <v>0</v>
      </c>
      <c r="X96" s="87">
        <f t="shared" si="57"/>
        <v>0</v>
      </c>
      <c r="Y96" s="87">
        <v>0</v>
      </c>
      <c r="Z96" s="87">
        <v>0</v>
      </c>
      <c r="AA96" s="87">
        <v>0</v>
      </c>
      <c r="AB96" s="87">
        <v>0</v>
      </c>
      <c r="AC96" s="87" t="s">
        <v>299</v>
      </c>
      <c r="AD96" s="87">
        <f t="shared" si="58"/>
        <v>484179</v>
      </c>
      <c r="AE96" s="87">
        <v>286732</v>
      </c>
      <c r="AF96" s="88">
        <f t="shared" si="59"/>
        <v>98348</v>
      </c>
      <c r="AG96" s="87">
        <v>15755</v>
      </c>
      <c r="AH96" s="87">
        <v>82593</v>
      </c>
      <c r="AI96" s="87">
        <v>0</v>
      </c>
      <c r="AJ96" s="87">
        <v>6989</v>
      </c>
      <c r="AK96" s="87">
        <v>81133</v>
      </c>
      <c r="AL96" s="87">
        <v>10977</v>
      </c>
      <c r="AM96" s="87" t="s">
        <v>299</v>
      </c>
      <c r="AN96" s="87">
        <v>0</v>
      </c>
      <c r="AO96" s="87">
        <f t="shared" si="60"/>
        <v>484179</v>
      </c>
      <c r="AP96" s="87">
        <f t="shared" si="47"/>
        <v>0</v>
      </c>
      <c r="AQ96" s="87">
        <f t="shared" si="48"/>
        <v>0</v>
      </c>
      <c r="AR96" s="87">
        <f t="shared" si="49"/>
        <v>0</v>
      </c>
      <c r="AS96" s="87">
        <f t="shared" si="50"/>
        <v>0</v>
      </c>
      <c r="AT96" s="87">
        <f t="shared" si="34"/>
        <v>0</v>
      </c>
      <c r="AU96" s="87">
        <f t="shared" si="35"/>
        <v>0</v>
      </c>
      <c r="AV96" s="88" t="s">
        <v>18</v>
      </c>
      <c r="AW96" s="87">
        <f t="shared" si="38"/>
        <v>812700</v>
      </c>
      <c r="AX96" s="87">
        <f t="shared" si="39"/>
        <v>394663</v>
      </c>
      <c r="AY96" s="87">
        <f t="shared" si="40"/>
        <v>299434</v>
      </c>
      <c r="AZ96" s="87">
        <f t="shared" si="41"/>
        <v>15755</v>
      </c>
      <c r="BA96" s="87">
        <f t="shared" si="42"/>
        <v>253578</v>
      </c>
      <c r="BB96" s="87">
        <f t="shared" si="43"/>
        <v>30101</v>
      </c>
      <c r="BC96" s="87">
        <f t="shared" si="44"/>
        <v>6989</v>
      </c>
      <c r="BD96" s="87">
        <f t="shared" si="45"/>
        <v>100637</v>
      </c>
      <c r="BE96" s="87">
        <f t="shared" si="46"/>
        <v>10977</v>
      </c>
      <c r="BF96" s="88" t="s">
        <v>18</v>
      </c>
      <c r="BG96" s="87">
        <f t="shared" si="36"/>
        <v>0</v>
      </c>
      <c r="BH96" s="87">
        <f t="shared" si="37"/>
        <v>812700</v>
      </c>
    </row>
    <row r="97" spans="1:60" ht="13.5">
      <c r="A97" s="17" t="s">
        <v>88</v>
      </c>
      <c r="B97" s="78" t="s">
        <v>266</v>
      </c>
      <c r="C97" s="79" t="s">
        <v>267</v>
      </c>
      <c r="D97" s="87">
        <f t="shared" si="51"/>
        <v>1255373</v>
      </c>
      <c r="E97" s="87">
        <f t="shared" si="52"/>
        <v>1255373</v>
      </c>
      <c r="F97" s="87">
        <v>1253320</v>
      </c>
      <c r="G97" s="87">
        <v>2053</v>
      </c>
      <c r="H97" s="87">
        <v>0</v>
      </c>
      <c r="I97" s="87">
        <v>0</v>
      </c>
      <c r="J97" s="87" t="s">
        <v>299</v>
      </c>
      <c r="K97" s="87">
        <f t="shared" si="53"/>
        <v>508442</v>
      </c>
      <c r="L97" s="87">
        <v>232915</v>
      </c>
      <c r="M97" s="88">
        <f t="shared" si="54"/>
        <v>118849</v>
      </c>
      <c r="N97" s="87">
        <v>155</v>
      </c>
      <c r="O97" s="87">
        <v>110544</v>
      </c>
      <c r="P97" s="87">
        <v>8150</v>
      </c>
      <c r="Q97" s="87">
        <v>0</v>
      </c>
      <c r="R97" s="87">
        <v>112061</v>
      </c>
      <c r="S97" s="87">
        <v>44617</v>
      </c>
      <c r="T97" s="87" t="s">
        <v>299</v>
      </c>
      <c r="U97" s="87">
        <v>0</v>
      </c>
      <c r="V97" s="87">
        <f t="shared" si="55"/>
        <v>1763815</v>
      </c>
      <c r="W97" s="87">
        <f t="shared" si="56"/>
        <v>20409</v>
      </c>
      <c r="X97" s="87">
        <f t="shared" si="57"/>
        <v>20409</v>
      </c>
      <c r="Y97" s="87">
        <v>20066</v>
      </c>
      <c r="Z97" s="87">
        <v>343</v>
      </c>
      <c r="AA97" s="87">
        <v>0</v>
      </c>
      <c r="AB97" s="87">
        <v>0</v>
      </c>
      <c r="AC97" s="87" t="s">
        <v>299</v>
      </c>
      <c r="AD97" s="87">
        <f t="shared" si="58"/>
        <v>358584</v>
      </c>
      <c r="AE97" s="87">
        <v>31307</v>
      </c>
      <c r="AF97" s="88">
        <f t="shared" si="59"/>
        <v>40674</v>
      </c>
      <c r="AG97" s="87">
        <v>1005</v>
      </c>
      <c r="AH97" s="87">
        <v>38309</v>
      </c>
      <c r="AI97" s="87">
        <v>1360</v>
      </c>
      <c r="AJ97" s="87">
        <v>0</v>
      </c>
      <c r="AK97" s="87">
        <v>232672</v>
      </c>
      <c r="AL97" s="87">
        <v>53931</v>
      </c>
      <c r="AM97" s="87" t="s">
        <v>299</v>
      </c>
      <c r="AN97" s="87">
        <v>0</v>
      </c>
      <c r="AO97" s="87">
        <f t="shared" si="60"/>
        <v>378993</v>
      </c>
      <c r="AP97" s="87">
        <f t="shared" si="47"/>
        <v>1275782</v>
      </c>
      <c r="AQ97" s="87">
        <f t="shared" si="48"/>
        <v>1275782</v>
      </c>
      <c r="AR97" s="87">
        <f t="shared" si="49"/>
        <v>1273386</v>
      </c>
      <c r="AS97" s="87">
        <f t="shared" si="50"/>
        <v>2396</v>
      </c>
      <c r="AT97" s="87">
        <f t="shared" si="34"/>
        <v>0</v>
      </c>
      <c r="AU97" s="87">
        <f t="shared" si="35"/>
        <v>0</v>
      </c>
      <c r="AV97" s="88" t="s">
        <v>18</v>
      </c>
      <c r="AW97" s="87">
        <f t="shared" si="38"/>
        <v>867026</v>
      </c>
      <c r="AX97" s="87">
        <f t="shared" si="39"/>
        <v>264222</v>
      </c>
      <c r="AY97" s="87">
        <f t="shared" si="40"/>
        <v>159523</v>
      </c>
      <c r="AZ97" s="87">
        <f t="shared" si="41"/>
        <v>1160</v>
      </c>
      <c r="BA97" s="87">
        <f t="shared" si="42"/>
        <v>148853</v>
      </c>
      <c r="BB97" s="87">
        <f t="shared" si="43"/>
        <v>9510</v>
      </c>
      <c r="BC97" s="87">
        <f t="shared" si="44"/>
        <v>0</v>
      </c>
      <c r="BD97" s="87">
        <f t="shared" si="45"/>
        <v>344733</v>
      </c>
      <c r="BE97" s="87">
        <f t="shared" si="46"/>
        <v>98548</v>
      </c>
      <c r="BF97" s="88" t="s">
        <v>18</v>
      </c>
      <c r="BG97" s="87">
        <f t="shared" si="36"/>
        <v>0</v>
      </c>
      <c r="BH97" s="87">
        <f t="shared" si="37"/>
        <v>2142808</v>
      </c>
    </row>
    <row r="98" spans="1:60" ht="13.5">
      <c r="A98" s="17" t="s">
        <v>88</v>
      </c>
      <c r="B98" s="78" t="s">
        <v>268</v>
      </c>
      <c r="C98" s="79" t="s">
        <v>269</v>
      </c>
      <c r="D98" s="87">
        <f t="shared" si="51"/>
        <v>0</v>
      </c>
      <c r="E98" s="87">
        <f t="shared" si="52"/>
        <v>0</v>
      </c>
      <c r="F98" s="87">
        <v>0</v>
      </c>
      <c r="G98" s="87">
        <v>0</v>
      </c>
      <c r="H98" s="87">
        <v>0</v>
      </c>
      <c r="I98" s="87">
        <v>0</v>
      </c>
      <c r="J98" s="87" t="s">
        <v>299</v>
      </c>
      <c r="K98" s="87">
        <f t="shared" si="53"/>
        <v>0</v>
      </c>
      <c r="L98" s="87">
        <v>0</v>
      </c>
      <c r="M98" s="88">
        <f t="shared" si="54"/>
        <v>0</v>
      </c>
      <c r="N98" s="87">
        <v>0</v>
      </c>
      <c r="O98" s="87">
        <v>0</v>
      </c>
      <c r="P98" s="87">
        <v>0</v>
      </c>
      <c r="Q98" s="87">
        <v>0</v>
      </c>
      <c r="R98" s="87">
        <v>0</v>
      </c>
      <c r="S98" s="87">
        <v>0</v>
      </c>
      <c r="T98" s="87" t="s">
        <v>299</v>
      </c>
      <c r="U98" s="87">
        <v>0</v>
      </c>
      <c r="V98" s="87">
        <f t="shared" si="55"/>
        <v>0</v>
      </c>
      <c r="W98" s="87">
        <f t="shared" si="56"/>
        <v>0</v>
      </c>
      <c r="X98" s="87">
        <f t="shared" si="57"/>
        <v>0</v>
      </c>
      <c r="Y98" s="87">
        <v>0</v>
      </c>
      <c r="Z98" s="87">
        <v>0</v>
      </c>
      <c r="AA98" s="87">
        <v>0</v>
      </c>
      <c r="AB98" s="87">
        <v>0</v>
      </c>
      <c r="AC98" s="87" t="s">
        <v>299</v>
      </c>
      <c r="AD98" s="87">
        <f t="shared" si="58"/>
        <v>588096</v>
      </c>
      <c r="AE98" s="87">
        <v>193623</v>
      </c>
      <c r="AF98" s="88">
        <f t="shared" si="59"/>
        <v>229125</v>
      </c>
      <c r="AG98" s="87">
        <v>4150</v>
      </c>
      <c r="AH98" s="87">
        <v>224975</v>
      </c>
      <c r="AI98" s="87">
        <v>0</v>
      </c>
      <c r="AJ98" s="87">
        <v>0</v>
      </c>
      <c r="AK98" s="87">
        <v>142838</v>
      </c>
      <c r="AL98" s="87">
        <v>22510</v>
      </c>
      <c r="AM98" s="87" t="s">
        <v>299</v>
      </c>
      <c r="AN98" s="87">
        <v>0</v>
      </c>
      <c r="AO98" s="87">
        <f t="shared" si="60"/>
        <v>588096</v>
      </c>
      <c r="AP98" s="87">
        <f t="shared" si="47"/>
        <v>0</v>
      </c>
      <c r="AQ98" s="87">
        <f t="shared" si="48"/>
        <v>0</v>
      </c>
      <c r="AR98" s="87">
        <f t="shared" si="49"/>
        <v>0</v>
      </c>
      <c r="AS98" s="87">
        <f t="shared" si="50"/>
        <v>0</v>
      </c>
      <c r="AT98" s="87">
        <f t="shared" si="34"/>
        <v>0</v>
      </c>
      <c r="AU98" s="87">
        <f t="shared" si="35"/>
        <v>0</v>
      </c>
      <c r="AV98" s="88" t="s">
        <v>18</v>
      </c>
      <c r="AW98" s="87">
        <f t="shared" si="38"/>
        <v>588096</v>
      </c>
      <c r="AX98" s="87">
        <f t="shared" si="39"/>
        <v>193623</v>
      </c>
      <c r="AY98" s="87">
        <f t="shared" si="40"/>
        <v>229125</v>
      </c>
      <c r="AZ98" s="87">
        <f t="shared" si="41"/>
        <v>4150</v>
      </c>
      <c r="BA98" s="87">
        <f t="shared" si="42"/>
        <v>224975</v>
      </c>
      <c r="BB98" s="87">
        <f t="shared" si="43"/>
        <v>0</v>
      </c>
      <c r="BC98" s="87">
        <f t="shared" si="44"/>
        <v>0</v>
      </c>
      <c r="BD98" s="87">
        <f t="shared" si="45"/>
        <v>142838</v>
      </c>
      <c r="BE98" s="87">
        <f t="shared" si="46"/>
        <v>22510</v>
      </c>
      <c r="BF98" s="88" t="s">
        <v>18</v>
      </c>
      <c r="BG98" s="87">
        <f t="shared" si="36"/>
        <v>0</v>
      </c>
      <c r="BH98" s="87">
        <f t="shared" si="37"/>
        <v>588096</v>
      </c>
    </row>
    <row r="99" spans="1:60" ht="13.5">
      <c r="A99" s="17" t="s">
        <v>88</v>
      </c>
      <c r="B99" s="78" t="s">
        <v>270</v>
      </c>
      <c r="C99" s="79" t="s">
        <v>271</v>
      </c>
      <c r="D99" s="87">
        <f t="shared" si="51"/>
        <v>0</v>
      </c>
      <c r="E99" s="87">
        <f t="shared" si="52"/>
        <v>0</v>
      </c>
      <c r="F99" s="87">
        <v>0</v>
      </c>
      <c r="G99" s="87">
        <v>0</v>
      </c>
      <c r="H99" s="87">
        <v>0</v>
      </c>
      <c r="I99" s="87">
        <v>0</v>
      </c>
      <c r="J99" s="87" t="s">
        <v>299</v>
      </c>
      <c r="K99" s="87">
        <f t="shared" si="53"/>
        <v>0</v>
      </c>
      <c r="L99" s="87">
        <v>0</v>
      </c>
      <c r="M99" s="88">
        <f t="shared" si="54"/>
        <v>0</v>
      </c>
      <c r="N99" s="87">
        <v>0</v>
      </c>
      <c r="O99" s="87">
        <v>0</v>
      </c>
      <c r="P99" s="87">
        <v>0</v>
      </c>
      <c r="Q99" s="87">
        <v>0</v>
      </c>
      <c r="R99" s="87">
        <v>0</v>
      </c>
      <c r="S99" s="87">
        <v>0</v>
      </c>
      <c r="T99" s="87" t="s">
        <v>299</v>
      </c>
      <c r="U99" s="87">
        <v>0</v>
      </c>
      <c r="V99" s="87">
        <f t="shared" si="55"/>
        <v>0</v>
      </c>
      <c r="W99" s="87">
        <f t="shared" si="56"/>
        <v>1292</v>
      </c>
      <c r="X99" s="87">
        <f t="shared" si="57"/>
        <v>1292</v>
      </c>
      <c r="Y99" s="87">
        <v>1292</v>
      </c>
      <c r="Z99" s="87">
        <v>0</v>
      </c>
      <c r="AA99" s="87">
        <v>0</v>
      </c>
      <c r="AB99" s="87">
        <v>0</v>
      </c>
      <c r="AC99" s="87" t="s">
        <v>299</v>
      </c>
      <c r="AD99" s="87">
        <f t="shared" si="58"/>
        <v>525515</v>
      </c>
      <c r="AE99" s="87">
        <v>290181</v>
      </c>
      <c r="AF99" s="88">
        <f t="shared" si="59"/>
        <v>139401</v>
      </c>
      <c r="AG99" s="87">
        <v>47699</v>
      </c>
      <c r="AH99" s="87">
        <v>91702</v>
      </c>
      <c r="AI99" s="87">
        <v>0</v>
      </c>
      <c r="AJ99" s="87">
        <v>4478</v>
      </c>
      <c r="AK99" s="87">
        <v>89741</v>
      </c>
      <c r="AL99" s="87">
        <v>1714</v>
      </c>
      <c r="AM99" s="87" t="s">
        <v>299</v>
      </c>
      <c r="AN99" s="87">
        <v>0</v>
      </c>
      <c r="AO99" s="87">
        <f t="shared" si="60"/>
        <v>526807</v>
      </c>
      <c r="AP99" s="87">
        <f t="shared" si="47"/>
        <v>1292</v>
      </c>
      <c r="AQ99" s="87">
        <f t="shared" si="48"/>
        <v>1292</v>
      </c>
      <c r="AR99" s="87">
        <f t="shared" si="49"/>
        <v>1292</v>
      </c>
      <c r="AS99" s="87">
        <f t="shared" si="50"/>
        <v>0</v>
      </c>
      <c r="AT99" s="87">
        <f t="shared" si="34"/>
        <v>0</v>
      </c>
      <c r="AU99" s="87">
        <f t="shared" si="35"/>
        <v>0</v>
      </c>
      <c r="AV99" s="88" t="s">
        <v>18</v>
      </c>
      <c r="AW99" s="87">
        <f t="shared" si="38"/>
        <v>525515</v>
      </c>
      <c r="AX99" s="87">
        <f t="shared" si="39"/>
        <v>290181</v>
      </c>
      <c r="AY99" s="87">
        <f t="shared" si="40"/>
        <v>139401</v>
      </c>
      <c r="AZ99" s="87">
        <f t="shared" si="41"/>
        <v>47699</v>
      </c>
      <c r="BA99" s="87">
        <f t="shared" si="42"/>
        <v>91702</v>
      </c>
      <c r="BB99" s="87">
        <f t="shared" si="43"/>
        <v>0</v>
      </c>
      <c r="BC99" s="87">
        <f t="shared" si="44"/>
        <v>4478</v>
      </c>
      <c r="BD99" s="87">
        <f t="shared" si="45"/>
        <v>89741</v>
      </c>
      <c r="BE99" s="87">
        <f t="shared" si="46"/>
        <v>1714</v>
      </c>
      <c r="BF99" s="88" t="s">
        <v>18</v>
      </c>
      <c r="BG99" s="87">
        <f t="shared" si="36"/>
        <v>0</v>
      </c>
      <c r="BH99" s="87">
        <f t="shared" si="37"/>
        <v>526807</v>
      </c>
    </row>
    <row r="100" spans="1:60" ht="13.5">
      <c r="A100" s="17" t="s">
        <v>88</v>
      </c>
      <c r="B100" s="78" t="s">
        <v>272</v>
      </c>
      <c r="C100" s="79" t="s">
        <v>273</v>
      </c>
      <c r="D100" s="87">
        <f t="shared" si="51"/>
        <v>0</v>
      </c>
      <c r="E100" s="87">
        <f t="shared" si="52"/>
        <v>0</v>
      </c>
      <c r="F100" s="87">
        <v>0</v>
      </c>
      <c r="G100" s="87">
        <v>0</v>
      </c>
      <c r="H100" s="87">
        <v>0</v>
      </c>
      <c r="I100" s="87">
        <v>0</v>
      </c>
      <c r="J100" s="87" t="s">
        <v>299</v>
      </c>
      <c r="K100" s="87">
        <f t="shared" si="53"/>
        <v>0</v>
      </c>
      <c r="L100" s="87">
        <v>0</v>
      </c>
      <c r="M100" s="88">
        <f t="shared" si="54"/>
        <v>0</v>
      </c>
      <c r="N100" s="87">
        <v>0</v>
      </c>
      <c r="O100" s="87">
        <v>0</v>
      </c>
      <c r="P100" s="87">
        <v>0</v>
      </c>
      <c r="Q100" s="87">
        <v>0</v>
      </c>
      <c r="R100" s="87">
        <v>0</v>
      </c>
      <c r="S100" s="87">
        <v>0</v>
      </c>
      <c r="T100" s="87" t="s">
        <v>299</v>
      </c>
      <c r="U100" s="87">
        <v>0</v>
      </c>
      <c r="V100" s="87">
        <f t="shared" si="55"/>
        <v>0</v>
      </c>
      <c r="W100" s="87">
        <f t="shared" si="56"/>
        <v>0</v>
      </c>
      <c r="X100" s="87">
        <f t="shared" si="57"/>
        <v>0</v>
      </c>
      <c r="Y100" s="87">
        <v>0</v>
      </c>
      <c r="Z100" s="87">
        <v>0</v>
      </c>
      <c r="AA100" s="87">
        <v>0</v>
      </c>
      <c r="AB100" s="87">
        <v>0</v>
      </c>
      <c r="AC100" s="87" t="s">
        <v>299</v>
      </c>
      <c r="AD100" s="87">
        <f t="shared" si="58"/>
        <v>290278</v>
      </c>
      <c r="AE100" s="87">
        <v>175090</v>
      </c>
      <c r="AF100" s="88">
        <f t="shared" si="59"/>
        <v>50385</v>
      </c>
      <c r="AG100" s="87">
        <v>6153</v>
      </c>
      <c r="AH100" s="87">
        <v>42407</v>
      </c>
      <c r="AI100" s="87">
        <v>1825</v>
      </c>
      <c r="AJ100" s="87">
        <v>7116</v>
      </c>
      <c r="AK100" s="87">
        <v>34106</v>
      </c>
      <c r="AL100" s="87">
        <v>23581</v>
      </c>
      <c r="AM100" s="87" t="s">
        <v>299</v>
      </c>
      <c r="AN100" s="87">
        <v>0</v>
      </c>
      <c r="AO100" s="87">
        <f t="shared" si="60"/>
        <v>290278</v>
      </c>
      <c r="AP100" s="87">
        <f t="shared" si="47"/>
        <v>0</v>
      </c>
      <c r="AQ100" s="87">
        <f t="shared" si="48"/>
        <v>0</v>
      </c>
      <c r="AR100" s="87">
        <f t="shared" si="49"/>
        <v>0</v>
      </c>
      <c r="AS100" s="87">
        <f t="shared" si="50"/>
        <v>0</v>
      </c>
      <c r="AT100" s="87">
        <f t="shared" si="34"/>
        <v>0</v>
      </c>
      <c r="AU100" s="87">
        <f t="shared" si="35"/>
        <v>0</v>
      </c>
      <c r="AV100" s="88" t="s">
        <v>18</v>
      </c>
      <c r="AW100" s="87">
        <f t="shared" si="38"/>
        <v>290278</v>
      </c>
      <c r="AX100" s="87">
        <f t="shared" si="39"/>
        <v>175090</v>
      </c>
      <c r="AY100" s="87">
        <f t="shared" si="40"/>
        <v>50385</v>
      </c>
      <c r="AZ100" s="87">
        <f t="shared" si="41"/>
        <v>6153</v>
      </c>
      <c r="BA100" s="87">
        <f t="shared" si="42"/>
        <v>42407</v>
      </c>
      <c r="BB100" s="87">
        <f t="shared" si="43"/>
        <v>1825</v>
      </c>
      <c r="BC100" s="87">
        <f t="shared" si="44"/>
        <v>7116</v>
      </c>
      <c r="BD100" s="87">
        <f t="shared" si="45"/>
        <v>34106</v>
      </c>
      <c r="BE100" s="87">
        <f t="shared" si="46"/>
        <v>23581</v>
      </c>
      <c r="BF100" s="88" t="s">
        <v>18</v>
      </c>
      <c r="BG100" s="87">
        <f t="shared" si="36"/>
        <v>0</v>
      </c>
      <c r="BH100" s="87">
        <f t="shared" si="37"/>
        <v>290278</v>
      </c>
    </row>
    <row r="101" spans="1:60" ht="13.5">
      <c r="A101" s="17" t="s">
        <v>88</v>
      </c>
      <c r="B101" s="78" t="s">
        <v>274</v>
      </c>
      <c r="C101" s="79" t="s">
        <v>275</v>
      </c>
      <c r="D101" s="87">
        <f t="shared" si="51"/>
        <v>234413</v>
      </c>
      <c r="E101" s="87">
        <f t="shared" si="52"/>
        <v>234413</v>
      </c>
      <c r="F101" s="87">
        <v>234413</v>
      </c>
      <c r="G101" s="87">
        <v>0</v>
      </c>
      <c r="H101" s="87">
        <v>0</v>
      </c>
      <c r="I101" s="87">
        <v>0</v>
      </c>
      <c r="J101" s="87" t="s">
        <v>299</v>
      </c>
      <c r="K101" s="87">
        <f t="shared" si="53"/>
        <v>462663</v>
      </c>
      <c r="L101" s="87">
        <v>197303</v>
      </c>
      <c r="M101" s="88">
        <f t="shared" si="54"/>
        <v>144544</v>
      </c>
      <c r="N101" s="87">
        <v>11177</v>
      </c>
      <c r="O101" s="87">
        <v>124607</v>
      </c>
      <c r="P101" s="87">
        <v>8760</v>
      </c>
      <c r="Q101" s="87">
        <v>4662</v>
      </c>
      <c r="R101" s="87">
        <v>107923</v>
      </c>
      <c r="S101" s="87">
        <v>8231</v>
      </c>
      <c r="T101" s="87" t="s">
        <v>299</v>
      </c>
      <c r="U101" s="87">
        <v>0</v>
      </c>
      <c r="V101" s="87">
        <f t="shared" si="55"/>
        <v>697076</v>
      </c>
      <c r="W101" s="87">
        <f t="shared" si="56"/>
        <v>0</v>
      </c>
      <c r="X101" s="87">
        <f t="shared" si="57"/>
        <v>0</v>
      </c>
      <c r="Y101" s="87">
        <v>0</v>
      </c>
      <c r="Z101" s="87">
        <v>0</v>
      </c>
      <c r="AA101" s="87">
        <v>0</v>
      </c>
      <c r="AB101" s="87">
        <v>0</v>
      </c>
      <c r="AC101" s="87" t="s">
        <v>299</v>
      </c>
      <c r="AD101" s="87">
        <f t="shared" si="58"/>
        <v>0</v>
      </c>
      <c r="AE101" s="87">
        <v>0</v>
      </c>
      <c r="AF101" s="88">
        <f t="shared" si="59"/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 t="s">
        <v>299</v>
      </c>
      <c r="AN101" s="87">
        <v>0</v>
      </c>
      <c r="AO101" s="87">
        <f t="shared" si="60"/>
        <v>0</v>
      </c>
      <c r="AP101" s="87">
        <f t="shared" si="47"/>
        <v>234413</v>
      </c>
      <c r="AQ101" s="87">
        <f t="shared" si="48"/>
        <v>234413</v>
      </c>
      <c r="AR101" s="87">
        <f t="shared" si="49"/>
        <v>234413</v>
      </c>
      <c r="AS101" s="87">
        <f t="shared" si="50"/>
        <v>0</v>
      </c>
      <c r="AT101" s="87">
        <f t="shared" si="34"/>
        <v>0</v>
      </c>
      <c r="AU101" s="87">
        <f t="shared" si="35"/>
        <v>0</v>
      </c>
      <c r="AV101" s="88" t="s">
        <v>18</v>
      </c>
      <c r="AW101" s="87">
        <f t="shared" si="38"/>
        <v>462663</v>
      </c>
      <c r="AX101" s="87">
        <f t="shared" si="39"/>
        <v>197303</v>
      </c>
      <c r="AY101" s="87">
        <f t="shared" si="40"/>
        <v>144544</v>
      </c>
      <c r="AZ101" s="87">
        <f t="shared" si="41"/>
        <v>11177</v>
      </c>
      <c r="BA101" s="87">
        <f t="shared" si="42"/>
        <v>124607</v>
      </c>
      <c r="BB101" s="87">
        <f t="shared" si="43"/>
        <v>8760</v>
      </c>
      <c r="BC101" s="87">
        <f t="shared" si="44"/>
        <v>4662</v>
      </c>
      <c r="BD101" s="87">
        <f t="shared" si="45"/>
        <v>107923</v>
      </c>
      <c r="BE101" s="87">
        <f t="shared" si="46"/>
        <v>8231</v>
      </c>
      <c r="BF101" s="88" t="s">
        <v>18</v>
      </c>
      <c r="BG101" s="87">
        <f t="shared" si="36"/>
        <v>0</v>
      </c>
      <c r="BH101" s="87">
        <f t="shared" si="37"/>
        <v>697076</v>
      </c>
    </row>
    <row r="102" spans="1:60" ht="13.5">
      <c r="A102" s="17" t="s">
        <v>88</v>
      </c>
      <c r="B102" s="78" t="s">
        <v>276</v>
      </c>
      <c r="C102" s="79" t="s">
        <v>85</v>
      </c>
      <c r="D102" s="87">
        <f t="shared" si="51"/>
        <v>0</v>
      </c>
      <c r="E102" s="87">
        <f t="shared" si="52"/>
        <v>0</v>
      </c>
      <c r="F102" s="87">
        <v>0</v>
      </c>
      <c r="G102" s="87">
        <v>0</v>
      </c>
      <c r="H102" s="87">
        <v>0</v>
      </c>
      <c r="I102" s="87">
        <v>0</v>
      </c>
      <c r="J102" s="87" t="s">
        <v>299</v>
      </c>
      <c r="K102" s="87">
        <f t="shared" si="53"/>
        <v>68924</v>
      </c>
      <c r="L102" s="87">
        <v>0</v>
      </c>
      <c r="M102" s="88">
        <f t="shared" si="54"/>
        <v>24460</v>
      </c>
      <c r="N102" s="87">
        <v>0</v>
      </c>
      <c r="O102" s="87">
        <v>24460</v>
      </c>
      <c r="P102" s="87">
        <v>0</v>
      </c>
      <c r="Q102" s="87">
        <v>0</v>
      </c>
      <c r="R102" s="87">
        <v>44464</v>
      </c>
      <c r="S102" s="87">
        <v>0</v>
      </c>
      <c r="T102" s="87" t="s">
        <v>299</v>
      </c>
      <c r="U102" s="87">
        <v>0</v>
      </c>
      <c r="V102" s="87">
        <f t="shared" si="55"/>
        <v>68924</v>
      </c>
      <c r="W102" s="87">
        <f t="shared" si="56"/>
        <v>0</v>
      </c>
      <c r="X102" s="87">
        <f t="shared" si="57"/>
        <v>0</v>
      </c>
      <c r="Y102" s="87">
        <v>0</v>
      </c>
      <c r="Z102" s="87">
        <v>0</v>
      </c>
      <c r="AA102" s="87">
        <v>0</v>
      </c>
      <c r="AB102" s="87">
        <v>0</v>
      </c>
      <c r="AC102" s="87" t="s">
        <v>299</v>
      </c>
      <c r="AD102" s="87">
        <f t="shared" si="58"/>
        <v>0</v>
      </c>
      <c r="AE102" s="87">
        <v>0</v>
      </c>
      <c r="AF102" s="88">
        <f t="shared" si="59"/>
        <v>0</v>
      </c>
      <c r="AG102" s="87">
        <v>0</v>
      </c>
      <c r="AH102" s="87">
        <v>0</v>
      </c>
      <c r="AI102" s="87">
        <v>0</v>
      </c>
      <c r="AJ102" s="87">
        <v>0</v>
      </c>
      <c r="AK102" s="87">
        <v>0</v>
      </c>
      <c r="AL102" s="87">
        <v>0</v>
      </c>
      <c r="AM102" s="87" t="s">
        <v>299</v>
      </c>
      <c r="AN102" s="87">
        <v>0</v>
      </c>
      <c r="AO102" s="87">
        <f t="shared" si="60"/>
        <v>0</v>
      </c>
      <c r="AP102" s="87">
        <f t="shared" si="47"/>
        <v>0</v>
      </c>
      <c r="AQ102" s="87">
        <f t="shared" si="48"/>
        <v>0</v>
      </c>
      <c r="AR102" s="87">
        <f t="shared" si="49"/>
        <v>0</v>
      </c>
      <c r="AS102" s="87">
        <f t="shared" si="50"/>
        <v>0</v>
      </c>
      <c r="AT102" s="87">
        <f t="shared" si="34"/>
        <v>0</v>
      </c>
      <c r="AU102" s="87">
        <f t="shared" si="35"/>
        <v>0</v>
      </c>
      <c r="AV102" s="88" t="s">
        <v>18</v>
      </c>
      <c r="AW102" s="87">
        <f t="shared" si="38"/>
        <v>68924</v>
      </c>
      <c r="AX102" s="87">
        <f t="shared" si="39"/>
        <v>0</v>
      </c>
      <c r="AY102" s="87">
        <f t="shared" si="40"/>
        <v>24460</v>
      </c>
      <c r="AZ102" s="87">
        <f t="shared" si="41"/>
        <v>0</v>
      </c>
      <c r="BA102" s="87">
        <f t="shared" si="42"/>
        <v>24460</v>
      </c>
      <c r="BB102" s="87">
        <f t="shared" si="43"/>
        <v>0</v>
      </c>
      <c r="BC102" s="87">
        <f t="shared" si="44"/>
        <v>0</v>
      </c>
      <c r="BD102" s="87">
        <f t="shared" si="45"/>
        <v>44464</v>
      </c>
      <c r="BE102" s="87">
        <f t="shared" si="46"/>
        <v>0</v>
      </c>
      <c r="BF102" s="88" t="s">
        <v>18</v>
      </c>
      <c r="BG102" s="87">
        <f t="shared" si="36"/>
        <v>0</v>
      </c>
      <c r="BH102" s="87">
        <f t="shared" si="37"/>
        <v>68924</v>
      </c>
    </row>
    <row r="103" spans="1:60" ht="13.5">
      <c r="A103" s="17" t="s">
        <v>88</v>
      </c>
      <c r="B103" s="78" t="s">
        <v>277</v>
      </c>
      <c r="C103" s="79" t="s">
        <v>278</v>
      </c>
      <c r="D103" s="87">
        <f t="shared" si="51"/>
        <v>159348</v>
      </c>
      <c r="E103" s="87">
        <f t="shared" si="52"/>
        <v>159348</v>
      </c>
      <c r="F103" s="87">
        <v>159348</v>
      </c>
      <c r="G103" s="87">
        <v>0</v>
      </c>
      <c r="H103" s="87">
        <v>0</v>
      </c>
      <c r="I103" s="87">
        <v>0</v>
      </c>
      <c r="J103" s="87" t="s">
        <v>299</v>
      </c>
      <c r="K103" s="87">
        <f t="shared" si="53"/>
        <v>152231</v>
      </c>
      <c r="L103" s="87">
        <v>80090</v>
      </c>
      <c r="M103" s="88">
        <f t="shared" si="54"/>
        <v>39939</v>
      </c>
      <c r="N103" s="87">
        <v>4219</v>
      </c>
      <c r="O103" s="87">
        <v>21284</v>
      </c>
      <c r="P103" s="87">
        <v>14436</v>
      </c>
      <c r="Q103" s="87">
        <v>4305</v>
      </c>
      <c r="R103" s="87">
        <v>23129</v>
      </c>
      <c r="S103" s="87">
        <v>4768</v>
      </c>
      <c r="T103" s="87" t="s">
        <v>299</v>
      </c>
      <c r="U103" s="87">
        <v>0</v>
      </c>
      <c r="V103" s="87">
        <f t="shared" si="55"/>
        <v>311579</v>
      </c>
      <c r="W103" s="87">
        <f t="shared" si="56"/>
        <v>0</v>
      </c>
      <c r="X103" s="87">
        <f t="shared" si="57"/>
        <v>0</v>
      </c>
      <c r="Y103" s="87">
        <v>0</v>
      </c>
      <c r="Z103" s="87">
        <v>0</v>
      </c>
      <c r="AA103" s="87">
        <v>0</v>
      </c>
      <c r="AB103" s="87">
        <v>0</v>
      </c>
      <c r="AC103" s="87" t="s">
        <v>299</v>
      </c>
      <c r="AD103" s="87">
        <f t="shared" si="58"/>
        <v>0</v>
      </c>
      <c r="AE103" s="87">
        <v>0</v>
      </c>
      <c r="AF103" s="88">
        <f t="shared" si="59"/>
        <v>0</v>
      </c>
      <c r="AG103" s="87">
        <v>0</v>
      </c>
      <c r="AH103" s="87">
        <v>0</v>
      </c>
      <c r="AI103" s="87">
        <v>0</v>
      </c>
      <c r="AJ103" s="87">
        <v>0</v>
      </c>
      <c r="AK103" s="87">
        <v>0</v>
      </c>
      <c r="AL103" s="87">
        <v>0</v>
      </c>
      <c r="AM103" s="87" t="s">
        <v>299</v>
      </c>
      <c r="AN103" s="87">
        <v>0</v>
      </c>
      <c r="AO103" s="87">
        <f t="shared" si="60"/>
        <v>0</v>
      </c>
      <c r="AP103" s="87">
        <f t="shared" si="47"/>
        <v>159348</v>
      </c>
      <c r="AQ103" s="87">
        <f t="shared" si="48"/>
        <v>159348</v>
      </c>
      <c r="AR103" s="87">
        <f t="shared" si="49"/>
        <v>159348</v>
      </c>
      <c r="AS103" s="87">
        <f t="shared" si="50"/>
        <v>0</v>
      </c>
      <c r="AT103" s="87">
        <f t="shared" si="34"/>
        <v>0</v>
      </c>
      <c r="AU103" s="87">
        <f t="shared" si="35"/>
        <v>0</v>
      </c>
      <c r="AV103" s="88" t="s">
        <v>18</v>
      </c>
      <c r="AW103" s="87">
        <f t="shared" si="38"/>
        <v>152231</v>
      </c>
      <c r="AX103" s="87">
        <f t="shared" si="39"/>
        <v>80090</v>
      </c>
      <c r="AY103" s="87">
        <f t="shared" si="40"/>
        <v>39939</v>
      </c>
      <c r="AZ103" s="87">
        <f t="shared" si="41"/>
        <v>4219</v>
      </c>
      <c r="BA103" s="87">
        <f t="shared" si="42"/>
        <v>21284</v>
      </c>
      <c r="BB103" s="87">
        <f t="shared" si="43"/>
        <v>14436</v>
      </c>
      <c r="BC103" s="87">
        <f t="shared" si="44"/>
        <v>4305</v>
      </c>
      <c r="BD103" s="87">
        <f t="shared" si="45"/>
        <v>23129</v>
      </c>
      <c r="BE103" s="87">
        <f t="shared" si="46"/>
        <v>4768</v>
      </c>
      <c r="BF103" s="88" t="s">
        <v>18</v>
      </c>
      <c r="BG103" s="87">
        <f t="shared" si="36"/>
        <v>0</v>
      </c>
      <c r="BH103" s="87">
        <f t="shared" si="37"/>
        <v>311579</v>
      </c>
    </row>
    <row r="104" spans="1:60" ht="13.5">
      <c r="A104" s="17" t="s">
        <v>88</v>
      </c>
      <c r="B104" s="78" t="s">
        <v>279</v>
      </c>
      <c r="C104" s="79" t="s">
        <v>86</v>
      </c>
      <c r="D104" s="87">
        <f t="shared" si="51"/>
        <v>177439</v>
      </c>
      <c r="E104" s="87">
        <f t="shared" si="52"/>
        <v>177439</v>
      </c>
      <c r="F104" s="87">
        <v>177439</v>
      </c>
      <c r="G104" s="87">
        <v>0</v>
      </c>
      <c r="H104" s="87">
        <v>0</v>
      </c>
      <c r="I104" s="87">
        <v>0</v>
      </c>
      <c r="J104" s="87" t="s">
        <v>299</v>
      </c>
      <c r="K104" s="87">
        <f t="shared" si="53"/>
        <v>1239588</v>
      </c>
      <c r="L104" s="87">
        <v>160287</v>
      </c>
      <c r="M104" s="88">
        <f t="shared" si="54"/>
        <v>224855</v>
      </c>
      <c r="N104" s="87">
        <v>0</v>
      </c>
      <c r="O104" s="87">
        <v>200718</v>
      </c>
      <c r="P104" s="87">
        <v>24137</v>
      </c>
      <c r="Q104" s="87">
        <v>0</v>
      </c>
      <c r="R104" s="87">
        <v>831849</v>
      </c>
      <c r="S104" s="87">
        <v>22597</v>
      </c>
      <c r="T104" s="87" t="s">
        <v>299</v>
      </c>
      <c r="U104" s="87">
        <v>0</v>
      </c>
      <c r="V104" s="87">
        <f t="shared" si="55"/>
        <v>1417027</v>
      </c>
      <c r="W104" s="87">
        <f t="shared" si="56"/>
        <v>0</v>
      </c>
      <c r="X104" s="87">
        <f t="shared" si="57"/>
        <v>0</v>
      </c>
      <c r="Y104" s="87">
        <v>0</v>
      </c>
      <c r="Z104" s="87">
        <v>0</v>
      </c>
      <c r="AA104" s="87">
        <v>0</v>
      </c>
      <c r="AB104" s="87">
        <v>0</v>
      </c>
      <c r="AC104" s="87" t="s">
        <v>299</v>
      </c>
      <c r="AD104" s="87">
        <f t="shared" si="58"/>
        <v>207883</v>
      </c>
      <c r="AE104" s="87">
        <v>99758</v>
      </c>
      <c r="AF104" s="88">
        <f t="shared" si="59"/>
        <v>95809</v>
      </c>
      <c r="AG104" s="87">
        <v>0</v>
      </c>
      <c r="AH104" s="87">
        <v>95809</v>
      </c>
      <c r="AI104" s="87">
        <v>0</v>
      </c>
      <c r="AJ104" s="87">
        <v>0</v>
      </c>
      <c r="AK104" s="87">
        <v>7923</v>
      </c>
      <c r="AL104" s="87">
        <v>4393</v>
      </c>
      <c r="AM104" s="87" t="s">
        <v>299</v>
      </c>
      <c r="AN104" s="87">
        <v>0</v>
      </c>
      <c r="AO104" s="87">
        <f t="shared" si="60"/>
        <v>207883</v>
      </c>
      <c r="AP104" s="87">
        <f t="shared" si="47"/>
        <v>177439</v>
      </c>
      <c r="AQ104" s="87">
        <f t="shared" si="48"/>
        <v>177439</v>
      </c>
      <c r="AR104" s="87">
        <f t="shared" si="49"/>
        <v>177439</v>
      </c>
      <c r="AS104" s="87">
        <f t="shared" si="50"/>
        <v>0</v>
      </c>
      <c r="AT104" s="87">
        <f t="shared" si="34"/>
        <v>0</v>
      </c>
      <c r="AU104" s="87">
        <f t="shared" si="35"/>
        <v>0</v>
      </c>
      <c r="AV104" s="88" t="s">
        <v>18</v>
      </c>
      <c r="AW104" s="87">
        <f t="shared" si="38"/>
        <v>1447471</v>
      </c>
      <c r="AX104" s="87">
        <f t="shared" si="39"/>
        <v>260045</v>
      </c>
      <c r="AY104" s="87">
        <f t="shared" si="40"/>
        <v>320664</v>
      </c>
      <c r="AZ104" s="87">
        <f t="shared" si="41"/>
        <v>0</v>
      </c>
      <c r="BA104" s="87">
        <f t="shared" si="42"/>
        <v>296527</v>
      </c>
      <c r="BB104" s="87">
        <f t="shared" si="43"/>
        <v>24137</v>
      </c>
      <c r="BC104" s="87">
        <f t="shared" si="44"/>
        <v>0</v>
      </c>
      <c r="BD104" s="87">
        <f t="shared" si="45"/>
        <v>839772</v>
      </c>
      <c r="BE104" s="87">
        <f t="shared" si="46"/>
        <v>26990</v>
      </c>
      <c r="BF104" s="88" t="s">
        <v>18</v>
      </c>
      <c r="BG104" s="87">
        <f t="shared" si="36"/>
        <v>0</v>
      </c>
      <c r="BH104" s="87">
        <f t="shared" si="37"/>
        <v>1624910</v>
      </c>
    </row>
    <row r="105" spans="1:60" ht="13.5">
      <c r="A105" s="17" t="s">
        <v>88</v>
      </c>
      <c r="B105" s="78" t="s">
        <v>280</v>
      </c>
      <c r="C105" s="79" t="s">
        <v>281</v>
      </c>
      <c r="D105" s="87">
        <f t="shared" si="51"/>
        <v>0</v>
      </c>
      <c r="E105" s="87">
        <f t="shared" si="52"/>
        <v>0</v>
      </c>
      <c r="F105" s="87">
        <v>0</v>
      </c>
      <c r="G105" s="87">
        <v>0</v>
      </c>
      <c r="H105" s="87">
        <v>0</v>
      </c>
      <c r="I105" s="87">
        <v>0</v>
      </c>
      <c r="J105" s="87" t="s">
        <v>299</v>
      </c>
      <c r="K105" s="87">
        <f t="shared" si="53"/>
        <v>0</v>
      </c>
      <c r="L105" s="87">
        <v>0</v>
      </c>
      <c r="M105" s="88">
        <f t="shared" si="54"/>
        <v>0</v>
      </c>
      <c r="N105" s="87">
        <v>0</v>
      </c>
      <c r="O105" s="87">
        <v>0</v>
      </c>
      <c r="P105" s="87">
        <v>0</v>
      </c>
      <c r="Q105" s="87">
        <v>0</v>
      </c>
      <c r="R105" s="87">
        <v>0</v>
      </c>
      <c r="S105" s="87">
        <v>0</v>
      </c>
      <c r="T105" s="87" t="s">
        <v>299</v>
      </c>
      <c r="U105" s="87">
        <v>0</v>
      </c>
      <c r="V105" s="87">
        <f t="shared" si="55"/>
        <v>0</v>
      </c>
      <c r="W105" s="87">
        <f t="shared" si="56"/>
        <v>0</v>
      </c>
      <c r="X105" s="87">
        <f t="shared" si="57"/>
        <v>0</v>
      </c>
      <c r="Y105" s="87">
        <v>0</v>
      </c>
      <c r="Z105" s="87">
        <v>0</v>
      </c>
      <c r="AA105" s="87">
        <v>0</v>
      </c>
      <c r="AB105" s="87">
        <v>0</v>
      </c>
      <c r="AC105" s="87" t="s">
        <v>299</v>
      </c>
      <c r="AD105" s="87">
        <f t="shared" si="58"/>
        <v>571080</v>
      </c>
      <c r="AE105" s="87">
        <v>163387</v>
      </c>
      <c r="AF105" s="88">
        <f t="shared" si="59"/>
        <v>108033</v>
      </c>
      <c r="AG105" s="87">
        <v>7192</v>
      </c>
      <c r="AH105" s="87">
        <v>100841</v>
      </c>
      <c r="AI105" s="87">
        <v>0</v>
      </c>
      <c r="AJ105" s="87">
        <v>0</v>
      </c>
      <c r="AK105" s="87">
        <v>276418</v>
      </c>
      <c r="AL105" s="87">
        <v>23242</v>
      </c>
      <c r="AM105" s="87" t="s">
        <v>299</v>
      </c>
      <c r="AN105" s="87">
        <v>0</v>
      </c>
      <c r="AO105" s="87">
        <f t="shared" si="60"/>
        <v>571080</v>
      </c>
      <c r="AP105" s="87">
        <f t="shared" si="47"/>
        <v>0</v>
      </c>
      <c r="AQ105" s="87">
        <f t="shared" si="48"/>
        <v>0</v>
      </c>
      <c r="AR105" s="87">
        <f t="shared" si="49"/>
        <v>0</v>
      </c>
      <c r="AS105" s="87">
        <f t="shared" si="50"/>
        <v>0</v>
      </c>
      <c r="AT105" s="87">
        <f t="shared" si="34"/>
        <v>0</v>
      </c>
      <c r="AU105" s="87">
        <f t="shared" si="35"/>
        <v>0</v>
      </c>
      <c r="AV105" s="88" t="s">
        <v>18</v>
      </c>
      <c r="AW105" s="87">
        <f t="shared" si="38"/>
        <v>571080</v>
      </c>
      <c r="AX105" s="87">
        <f t="shared" si="39"/>
        <v>163387</v>
      </c>
      <c r="AY105" s="87">
        <f t="shared" si="40"/>
        <v>108033</v>
      </c>
      <c r="AZ105" s="87">
        <f t="shared" si="41"/>
        <v>7192</v>
      </c>
      <c r="BA105" s="87">
        <f t="shared" si="42"/>
        <v>100841</v>
      </c>
      <c r="BB105" s="87">
        <f t="shared" si="43"/>
        <v>0</v>
      </c>
      <c r="BC105" s="87">
        <f t="shared" si="44"/>
        <v>0</v>
      </c>
      <c r="BD105" s="87">
        <f t="shared" si="45"/>
        <v>276418</v>
      </c>
      <c r="BE105" s="87">
        <f t="shared" si="46"/>
        <v>23242</v>
      </c>
      <c r="BF105" s="88" t="s">
        <v>18</v>
      </c>
      <c r="BG105" s="87">
        <f t="shared" si="36"/>
        <v>0</v>
      </c>
      <c r="BH105" s="87">
        <f t="shared" si="37"/>
        <v>571080</v>
      </c>
    </row>
    <row r="106" spans="1:60" ht="13.5">
      <c r="A106" s="17" t="s">
        <v>88</v>
      </c>
      <c r="B106" s="78" t="s">
        <v>282</v>
      </c>
      <c r="C106" s="79" t="s">
        <v>87</v>
      </c>
      <c r="D106" s="87">
        <f t="shared" si="51"/>
        <v>41221</v>
      </c>
      <c r="E106" s="87">
        <f t="shared" si="52"/>
        <v>24841</v>
      </c>
      <c r="F106" s="87">
        <v>11622</v>
      </c>
      <c r="G106" s="87">
        <v>13219</v>
      </c>
      <c r="H106" s="87">
        <v>0</v>
      </c>
      <c r="I106" s="87">
        <v>16380</v>
      </c>
      <c r="J106" s="87" t="s">
        <v>299</v>
      </c>
      <c r="K106" s="87">
        <f t="shared" si="53"/>
        <v>103414</v>
      </c>
      <c r="L106" s="87">
        <v>48782</v>
      </c>
      <c r="M106" s="88">
        <f t="shared" si="54"/>
        <v>48077</v>
      </c>
      <c r="N106" s="87">
        <v>0</v>
      </c>
      <c r="O106" s="87">
        <v>40913</v>
      </c>
      <c r="P106" s="87">
        <v>7164</v>
      </c>
      <c r="Q106" s="87">
        <v>0</v>
      </c>
      <c r="R106" s="87">
        <v>6555</v>
      </c>
      <c r="S106" s="87">
        <v>0</v>
      </c>
      <c r="T106" s="87" t="s">
        <v>299</v>
      </c>
      <c r="U106" s="87">
        <v>0</v>
      </c>
      <c r="V106" s="87">
        <f t="shared" si="55"/>
        <v>144635</v>
      </c>
      <c r="W106" s="87">
        <f t="shared" si="56"/>
        <v>0</v>
      </c>
      <c r="X106" s="87">
        <f t="shared" si="57"/>
        <v>0</v>
      </c>
      <c r="Y106" s="87">
        <v>0</v>
      </c>
      <c r="Z106" s="87">
        <v>0</v>
      </c>
      <c r="AA106" s="87">
        <v>0</v>
      </c>
      <c r="AB106" s="87">
        <v>0</v>
      </c>
      <c r="AC106" s="87" t="s">
        <v>299</v>
      </c>
      <c r="AD106" s="87">
        <f t="shared" si="58"/>
        <v>0</v>
      </c>
      <c r="AE106" s="87">
        <v>0</v>
      </c>
      <c r="AF106" s="88">
        <f t="shared" si="59"/>
        <v>0</v>
      </c>
      <c r="AG106" s="87">
        <v>0</v>
      </c>
      <c r="AH106" s="87">
        <v>0</v>
      </c>
      <c r="AI106" s="87">
        <v>0</v>
      </c>
      <c r="AJ106" s="87">
        <v>0</v>
      </c>
      <c r="AK106" s="87">
        <v>0</v>
      </c>
      <c r="AL106" s="87">
        <v>0</v>
      </c>
      <c r="AM106" s="87" t="s">
        <v>299</v>
      </c>
      <c r="AN106" s="87">
        <v>0</v>
      </c>
      <c r="AO106" s="87">
        <f t="shared" si="60"/>
        <v>0</v>
      </c>
      <c r="AP106" s="87">
        <f t="shared" si="47"/>
        <v>41221</v>
      </c>
      <c r="AQ106" s="87">
        <f t="shared" si="48"/>
        <v>24841</v>
      </c>
      <c r="AR106" s="87">
        <f t="shared" si="49"/>
        <v>11622</v>
      </c>
      <c r="AS106" s="87">
        <f t="shared" si="50"/>
        <v>13219</v>
      </c>
      <c r="AT106" s="87">
        <f t="shared" si="34"/>
        <v>0</v>
      </c>
      <c r="AU106" s="87">
        <f t="shared" si="35"/>
        <v>16380</v>
      </c>
      <c r="AV106" s="88" t="s">
        <v>18</v>
      </c>
      <c r="AW106" s="87">
        <f t="shared" si="38"/>
        <v>103414</v>
      </c>
      <c r="AX106" s="87">
        <f t="shared" si="39"/>
        <v>48782</v>
      </c>
      <c r="AY106" s="87">
        <f t="shared" si="40"/>
        <v>48077</v>
      </c>
      <c r="AZ106" s="87">
        <f t="shared" si="41"/>
        <v>0</v>
      </c>
      <c r="BA106" s="87">
        <f t="shared" si="42"/>
        <v>40913</v>
      </c>
      <c r="BB106" s="87">
        <f t="shared" si="43"/>
        <v>7164</v>
      </c>
      <c r="BC106" s="87">
        <f t="shared" si="44"/>
        <v>0</v>
      </c>
      <c r="BD106" s="87">
        <f t="shared" si="45"/>
        <v>6555</v>
      </c>
      <c r="BE106" s="87">
        <f t="shared" si="46"/>
        <v>0</v>
      </c>
      <c r="BF106" s="88" t="s">
        <v>18</v>
      </c>
      <c r="BG106" s="87">
        <f t="shared" si="36"/>
        <v>0</v>
      </c>
      <c r="BH106" s="87">
        <f t="shared" si="37"/>
        <v>144635</v>
      </c>
    </row>
    <row r="107" spans="1:60" ht="13.5">
      <c r="A107" s="17" t="s">
        <v>88</v>
      </c>
      <c r="B107" s="78" t="s">
        <v>283</v>
      </c>
      <c r="C107" s="79" t="s">
        <v>284</v>
      </c>
      <c r="D107" s="87">
        <f t="shared" si="51"/>
        <v>0</v>
      </c>
      <c r="E107" s="87">
        <f t="shared" si="52"/>
        <v>0</v>
      </c>
      <c r="F107" s="87">
        <v>0</v>
      </c>
      <c r="G107" s="87">
        <v>0</v>
      </c>
      <c r="H107" s="87">
        <v>0</v>
      </c>
      <c r="I107" s="87">
        <v>0</v>
      </c>
      <c r="J107" s="87" t="s">
        <v>299</v>
      </c>
      <c r="K107" s="87">
        <f t="shared" si="53"/>
        <v>207618</v>
      </c>
      <c r="L107" s="87">
        <v>111270</v>
      </c>
      <c r="M107" s="88">
        <f t="shared" si="54"/>
        <v>39764</v>
      </c>
      <c r="N107" s="87">
        <v>6248</v>
      </c>
      <c r="O107" s="87">
        <v>33516</v>
      </c>
      <c r="P107" s="87">
        <v>0</v>
      </c>
      <c r="Q107" s="87">
        <v>0</v>
      </c>
      <c r="R107" s="87">
        <v>56584</v>
      </c>
      <c r="S107" s="87">
        <v>0</v>
      </c>
      <c r="T107" s="87" t="s">
        <v>299</v>
      </c>
      <c r="U107" s="87">
        <v>0</v>
      </c>
      <c r="V107" s="87">
        <f t="shared" si="55"/>
        <v>207618</v>
      </c>
      <c r="W107" s="87">
        <f t="shared" si="56"/>
        <v>0</v>
      </c>
      <c r="X107" s="87">
        <f t="shared" si="57"/>
        <v>0</v>
      </c>
      <c r="Y107" s="87">
        <v>0</v>
      </c>
      <c r="Z107" s="87">
        <v>0</v>
      </c>
      <c r="AA107" s="87">
        <v>0</v>
      </c>
      <c r="AB107" s="87">
        <v>0</v>
      </c>
      <c r="AC107" s="87" t="s">
        <v>299</v>
      </c>
      <c r="AD107" s="87">
        <f t="shared" si="58"/>
        <v>0</v>
      </c>
      <c r="AE107" s="87">
        <v>0</v>
      </c>
      <c r="AF107" s="88">
        <f t="shared" si="59"/>
        <v>0</v>
      </c>
      <c r="AG107" s="87">
        <v>0</v>
      </c>
      <c r="AH107" s="87">
        <v>0</v>
      </c>
      <c r="AI107" s="87">
        <v>0</v>
      </c>
      <c r="AJ107" s="87">
        <v>0</v>
      </c>
      <c r="AK107" s="87">
        <v>0</v>
      </c>
      <c r="AL107" s="87">
        <v>0</v>
      </c>
      <c r="AM107" s="87" t="s">
        <v>299</v>
      </c>
      <c r="AN107" s="87">
        <v>0</v>
      </c>
      <c r="AO107" s="87">
        <f t="shared" si="60"/>
        <v>0</v>
      </c>
      <c r="AP107" s="87">
        <f t="shared" si="47"/>
        <v>0</v>
      </c>
      <c r="AQ107" s="87">
        <f t="shared" si="48"/>
        <v>0</v>
      </c>
      <c r="AR107" s="87">
        <f t="shared" si="49"/>
        <v>0</v>
      </c>
      <c r="AS107" s="87">
        <f t="shared" si="50"/>
        <v>0</v>
      </c>
      <c r="AT107" s="87">
        <f t="shared" si="34"/>
        <v>0</v>
      </c>
      <c r="AU107" s="87">
        <f t="shared" si="35"/>
        <v>0</v>
      </c>
      <c r="AV107" s="88" t="s">
        <v>18</v>
      </c>
      <c r="AW107" s="87">
        <f t="shared" si="38"/>
        <v>207618</v>
      </c>
      <c r="AX107" s="87">
        <f t="shared" si="39"/>
        <v>111270</v>
      </c>
      <c r="AY107" s="87">
        <f t="shared" si="40"/>
        <v>39764</v>
      </c>
      <c r="AZ107" s="87">
        <f t="shared" si="41"/>
        <v>6248</v>
      </c>
      <c r="BA107" s="87">
        <f t="shared" si="42"/>
        <v>33516</v>
      </c>
      <c r="BB107" s="87">
        <f t="shared" si="43"/>
        <v>0</v>
      </c>
      <c r="BC107" s="87">
        <f t="shared" si="44"/>
        <v>0</v>
      </c>
      <c r="BD107" s="87">
        <f t="shared" si="45"/>
        <v>56584</v>
      </c>
      <c r="BE107" s="87">
        <f t="shared" si="46"/>
        <v>0</v>
      </c>
      <c r="BF107" s="88" t="s">
        <v>18</v>
      </c>
      <c r="BG107" s="87">
        <f t="shared" si="36"/>
        <v>0</v>
      </c>
      <c r="BH107" s="87">
        <f t="shared" si="37"/>
        <v>207618</v>
      </c>
    </row>
    <row r="108" spans="1:60" ht="13.5">
      <c r="A108" s="17" t="s">
        <v>88</v>
      </c>
      <c r="B108" s="78" t="s">
        <v>285</v>
      </c>
      <c r="C108" s="79" t="s">
        <v>286</v>
      </c>
      <c r="D108" s="87">
        <f t="shared" si="51"/>
        <v>663976</v>
      </c>
      <c r="E108" s="87">
        <f t="shared" si="52"/>
        <v>658936</v>
      </c>
      <c r="F108" s="87">
        <v>535764</v>
      </c>
      <c r="G108" s="87">
        <v>123172</v>
      </c>
      <c r="H108" s="87">
        <v>0</v>
      </c>
      <c r="I108" s="87">
        <v>5040</v>
      </c>
      <c r="J108" s="87" t="s">
        <v>299</v>
      </c>
      <c r="K108" s="87">
        <f t="shared" si="53"/>
        <v>1121487</v>
      </c>
      <c r="L108" s="87">
        <v>204274</v>
      </c>
      <c r="M108" s="88">
        <f t="shared" si="54"/>
        <v>297151</v>
      </c>
      <c r="N108" s="87">
        <v>0</v>
      </c>
      <c r="O108" s="87">
        <v>282938</v>
      </c>
      <c r="P108" s="87">
        <v>14213</v>
      </c>
      <c r="Q108" s="87">
        <v>0</v>
      </c>
      <c r="R108" s="87">
        <v>597280</v>
      </c>
      <c r="S108" s="87">
        <v>22782</v>
      </c>
      <c r="T108" s="87" t="s">
        <v>299</v>
      </c>
      <c r="U108" s="87">
        <v>0</v>
      </c>
      <c r="V108" s="87">
        <f t="shared" si="55"/>
        <v>1785463</v>
      </c>
      <c r="W108" s="87">
        <f t="shared" si="56"/>
        <v>0</v>
      </c>
      <c r="X108" s="87">
        <f t="shared" si="57"/>
        <v>0</v>
      </c>
      <c r="Y108" s="87">
        <v>0</v>
      </c>
      <c r="Z108" s="87">
        <v>0</v>
      </c>
      <c r="AA108" s="87">
        <v>0</v>
      </c>
      <c r="AB108" s="87">
        <v>0</v>
      </c>
      <c r="AC108" s="87" t="s">
        <v>299</v>
      </c>
      <c r="AD108" s="87">
        <f t="shared" si="58"/>
        <v>0</v>
      </c>
      <c r="AE108" s="87">
        <v>0</v>
      </c>
      <c r="AF108" s="88">
        <f t="shared" si="59"/>
        <v>0</v>
      </c>
      <c r="AG108" s="87">
        <v>0</v>
      </c>
      <c r="AH108" s="87">
        <v>0</v>
      </c>
      <c r="AI108" s="87">
        <v>0</v>
      </c>
      <c r="AJ108" s="87">
        <v>0</v>
      </c>
      <c r="AK108" s="87">
        <v>0</v>
      </c>
      <c r="AL108" s="87">
        <v>0</v>
      </c>
      <c r="AM108" s="87" t="s">
        <v>299</v>
      </c>
      <c r="AN108" s="87">
        <v>0</v>
      </c>
      <c r="AO108" s="87">
        <f t="shared" si="60"/>
        <v>0</v>
      </c>
      <c r="AP108" s="87">
        <f t="shared" si="47"/>
        <v>663976</v>
      </c>
      <c r="AQ108" s="87">
        <f t="shared" si="48"/>
        <v>658936</v>
      </c>
      <c r="AR108" s="87">
        <f t="shared" si="49"/>
        <v>535764</v>
      </c>
      <c r="AS108" s="87">
        <f t="shared" si="50"/>
        <v>123172</v>
      </c>
      <c r="AT108" s="87">
        <f t="shared" si="34"/>
        <v>0</v>
      </c>
      <c r="AU108" s="87">
        <f t="shared" si="35"/>
        <v>5040</v>
      </c>
      <c r="AV108" s="88" t="s">
        <v>18</v>
      </c>
      <c r="AW108" s="87">
        <f t="shared" si="38"/>
        <v>1121487</v>
      </c>
      <c r="AX108" s="87">
        <f t="shared" si="39"/>
        <v>204274</v>
      </c>
      <c r="AY108" s="87">
        <f t="shared" si="40"/>
        <v>297151</v>
      </c>
      <c r="AZ108" s="87">
        <f t="shared" si="41"/>
        <v>0</v>
      </c>
      <c r="BA108" s="87">
        <f t="shared" si="42"/>
        <v>282938</v>
      </c>
      <c r="BB108" s="87">
        <f t="shared" si="43"/>
        <v>14213</v>
      </c>
      <c r="BC108" s="87">
        <f t="shared" si="44"/>
        <v>0</v>
      </c>
      <c r="BD108" s="87">
        <f t="shared" si="45"/>
        <v>597280</v>
      </c>
      <c r="BE108" s="87">
        <f t="shared" si="46"/>
        <v>22782</v>
      </c>
      <c r="BF108" s="88" t="s">
        <v>18</v>
      </c>
      <c r="BG108" s="87">
        <f t="shared" si="36"/>
        <v>0</v>
      </c>
      <c r="BH108" s="87">
        <f t="shared" si="37"/>
        <v>1785463</v>
      </c>
    </row>
    <row r="109" spans="1:60" ht="13.5">
      <c r="A109" s="95" t="s">
        <v>300</v>
      </c>
      <c r="B109" s="96"/>
      <c r="C109" s="97"/>
      <c r="D109" s="87">
        <f aca="true" t="shared" si="61" ref="D109:AI109">SUM(D7:D108)</f>
        <v>38266896</v>
      </c>
      <c r="E109" s="87">
        <f t="shared" si="61"/>
        <v>38025703</v>
      </c>
      <c r="F109" s="87">
        <f t="shared" si="61"/>
        <v>34983600</v>
      </c>
      <c r="G109" s="87">
        <f t="shared" si="61"/>
        <v>2804210</v>
      </c>
      <c r="H109" s="87">
        <f t="shared" si="61"/>
        <v>237893</v>
      </c>
      <c r="I109" s="87">
        <f t="shared" si="61"/>
        <v>241193</v>
      </c>
      <c r="J109" s="87">
        <f t="shared" si="61"/>
        <v>1377272</v>
      </c>
      <c r="K109" s="87">
        <f t="shared" si="61"/>
        <v>78000963</v>
      </c>
      <c r="L109" s="87">
        <f t="shared" si="61"/>
        <v>19330147</v>
      </c>
      <c r="M109" s="87">
        <f t="shared" si="61"/>
        <v>18414630</v>
      </c>
      <c r="N109" s="87">
        <f t="shared" si="61"/>
        <v>1366423</v>
      </c>
      <c r="O109" s="87">
        <f t="shared" si="61"/>
        <v>15369604</v>
      </c>
      <c r="P109" s="87">
        <f t="shared" si="61"/>
        <v>1678603</v>
      </c>
      <c r="Q109" s="87">
        <f t="shared" si="61"/>
        <v>256536</v>
      </c>
      <c r="R109" s="87">
        <f t="shared" si="61"/>
        <v>37526659</v>
      </c>
      <c r="S109" s="87">
        <f t="shared" si="61"/>
        <v>2472991</v>
      </c>
      <c r="T109" s="87">
        <f t="shared" si="61"/>
        <v>7848965</v>
      </c>
      <c r="U109" s="87">
        <f t="shared" si="61"/>
        <v>1083987</v>
      </c>
      <c r="V109" s="87">
        <f t="shared" si="61"/>
        <v>117351846</v>
      </c>
      <c r="W109" s="87">
        <f t="shared" si="61"/>
        <v>5130322</v>
      </c>
      <c r="X109" s="87">
        <f t="shared" si="61"/>
        <v>5107978</v>
      </c>
      <c r="Y109" s="87">
        <f t="shared" si="61"/>
        <v>5106690</v>
      </c>
      <c r="Z109" s="87">
        <f t="shared" si="61"/>
        <v>343</v>
      </c>
      <c r="AA109" s="87">
        <f t="shared" si="61"/>
        <v>945</v>
      </c>
      <c r="AB109" s="87">
        <f t="shared" si="61"/>
        <v>22344</v>
      </c>
      <c r="AC109" s="87">
        <f t="shared" si="61"/>
        <v>18549</v>
      </c>
      <c r="AD109" s="87">
        <f t="shared" si="61"/>
        <v>12571585</v>
      </c>
      <c r="AE109" s="87">
        <f t="shared" si="61"/>
        <v>3626107</v>
      </c>
      <c r="AF109" s="87">
        <f t="shared" si="61"/>
        <v>4020716</v>
      </c>
      <c r="AG109" s="87">
        <f t="shared" si="61"/>
        <v>258149</v>
      </c>
      <c r="AH109" s="87">
        <f t="shared" si="61"/>
        <v>3254015</v>
      </c>
      <c r="AI109" s="87">
        <f t="shared" si="61"/>
        <v>508552</v>
      </c>
      <c r="AJ109" s="87">
        <f aca="true" t="shared" si="62" ref="AJ109:BH109">SUM(AJ7:AJ108)</f>
        <v>43071</v>
      </c>
      <c r="AK109" s="87">
        <f t="shared" si="62"/>
        <v>4459585</v>
      </c>
      <c r="AL109" s="87">
        <f t="shared" si="62"/>
        <v>422106</v>
      </c>
      <c r="AM109" s="87">
        <f t="shared" si="62"/>
        <v>1671762</v>
      </c>
      <c r="AN109" s="87">
        <f t="shared" si="62"/>
        <v>116026</v>
      </c>
      <c r="AO109" s="87">
        <f t="shared" si="62"/>
        <v>17817933</v>
      </c>
      <c r="AP109" s="87">
        <f t="shared" si="62"/>
        <v>43397218</v>
      </c>
      <c r="AQ109" s="87">
        <f t="shared" si="62"/>
        <v>43133681</v>
      </c>
      <c r="AR109" s="87">
        <f t="shared" si="62"/>
        <v>40090290</v>
      </c>
      <c r="AS109" s="87">
        <f t="shared" si="62"/>
        <v>2804553</v>
      </c>
      <c r="AT109" s="87">
        <f t="shared" si="62"/>
        <v>238838</v>
      </c>
      <c r="AU109" s="87">
        <f t="shared" si="62"/>
        <v>263537</v>
      </c>
      <c r="AV109" s="87">
        <f t="shared" si="62"/>
        <v>1395821</v>
      </c>
      <c r="AW109" s="87">
        <f t="shared" si="62"/>
        <v>90572548</v>
      </c>
      <c r="AX109" s="87">
        <f t="shared" si="62"/>
        <v>22956254</v>
      </c>
      <c r="AY109" s="87">
        <f t="shared" si="62"/>
        <v>22435346</v>
      </c>
      <c r="AZ109" s="87">
        <f t="shared" si="62"/>
        <v>1624572</v>
      </c>
      <c r="BA109" s="87">
        <f t="shared" si="62"/>
        <v>18623619</v>
      </c>
      <c r="BB109" s="87">
        <f t="shared" si="62"/>
        <v>2187155</v>
      </c>
      <c r="BC109" s="87">
        <f t="shared" si="62"/>
        <v>299607</v>
      </c>
      <c r="BD109" s="87">
        <f t="shared" si="62"/>
        <v>41986244</v>
      </c>
      <c r="BE109" s="87">
        <f t="shared" si="62"/>
        <v>2895097</v>
      </c>
      <c r="BF109" s="87">
        <f t="shared" si="62"/>
        <v>9520727</v>
      </c>
      <c r="BG109" s="87">
        <f t="shared" si="62"/>
        <v>1200013</v>
      </c>
      <c r="BH109" s="87">
        <f t="shared" si="62"/>
        <v>135169779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109:C10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87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308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7" t="s">
        <v>78</v>
      </c>
      <c r="B2" s="114" t="s">
        <v>21</v>
      </c>
      <c r="C2" s="121" t="s">
        <v>55</v>
      </c>
      <c r="D2" s="44" t="s">
        <v>287</v>
      </c>
      <c r="E2" s="45"/>
      <c r="F2" s="45"/>
      <c r="G2" s="45"/>
      <c r="H2" s="45"/>
      <c r="I2" s="45"/>
      <c r="J2" s="44" t="s">
        <v>288</v>
      </c>
      <c r="K2" s="46"/>
      <c r="L2" s="46"/>
      <c r="M2" s="46"/>
      <c r="N2" s="46"/>
      <c r="O2" s="46"/>
      <c r="P2" s="46"/>
      <c r="Q2" s="47"/>
      <c r="R2" s="48" t="s">
        <v>289</v>
      </c>
      <c r="S2" s="46"/>
      <c r="T2" s="46"/>
      <c r="U2" s="46"/>
      <c r="V2" s="46"/>
      <c r="W2" s="46"/>
      <c r="X2" s="46"/>
      <c r="Y2" s="47"/>
      <c r="Z2" s="44" t="s">
        <v>290</v>
      </c>
      <c r="AA2" s="46"/>
      <c r="AB2" s="46"/>
      <c r="AC2" s="46"/>
      <c r="AD2" s="46"/>
      <c r="AE2" s="46"/>
      <c r="AF2" s="46"/>
      <c r="AG2" s="47"/>
      <c r="AH2" s="44" t="s">
        <v>291</v>
      </c>
      <c r="AI2" s="46"/>
      <c r="AJ2" s="46"/>
      <c r="AK2" s="46"/>
      <c r="AL2" s="46"/>
      <c r="AM2" s="46"/>
      <c r="AN2" s="46"/>
      <c r="AO2" s="47"/>
      <c r="AP2" s="44" t="s">
        <v>292</v>
      </c>
      <c r="AQ2" s="46"/>
      <c r="AR2" s="46"/>
      <c r="AS2" s="46"/>
      <c r="AT2" s="46"/>
      <c r="AU2" s="46"/>
      <c r="AV2" s="46"/>
      <c r="AW2" s="47"/>
      <c r="AX2" s="44" t="s">
        <v>293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8"/>
      <c r="B3" s="115"/>
      <c r="C3" s="122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8"/>
      <c r="B4" s="115"/>
      <c r="C4" s="118"/>
      <c r="D4" s="49" t="s">
        <v>56</v>
      </c>
      <c r="E4" s="59"/>
      <c r="F4" s="50"/>
      <c r="G4" s="49" t="s">
        <v>2</v>
      </c>
      <c r="H4" s="59"/>
      <c r="I4" s="50"/>
      <c r="J4" s="114" t="s">
        <v>294</v>
      </c>
      <c r="K4" s="117" t="s">
        <v>295</v>
      </c>
      <c r="L4" s="49" t="s">
        <v>57</v>
      </c>
      <c r="M4" s="59"/>
      <c r="N4" s="50"/>
      <c r="O4" s="49" t="s">
        <v>2</v>
      </c>
      <c r="P4" s="59"/>
      <c r="Q4" s="50"/>
      <c r="R4" s="114" t="s">
        <v>294</v>
      </c>
      <c r="S4" s="117" t="s">
        <v>295</v>
      </c>
      <c r="T4" s="49" t="s">
        <v>57</v>
      </c>
      <c r="U4" s="59"/>
      <c r="V4" s="50"/>
      <c r="W4" s="49" t="s">
        <v>2</v>
      </c>
      <c r="X4" s="59"/>
      <c r="Y4" s="50"/>
      <c r="Z4" s="114" t="s">
        <v>294</v>
      </c>
      <c r="AA4" s="117" t="s">
        <v>295</v>
      </c>
      <c r="AB4" s="49" t="s">
        <v>57</v>
      </c>
      <c r="AC4" s="59"/>
      <c r="AD4" s="50"/>
      <c r="AE4" s="49" t="s">
        <v>2</v>
      </c>
      <c r="AF4" s="59"/>
      <c r="AG4" s="50"/>
      <c r="AH4" s="114" t="s">
        <v>294</v>
      </c>
      <c r="AI4" s="117" t="s">
        <v>295</v>
      </c>
      <c r="AJ4" s="49" t="s">
        <v>57</v>
      </c>
      <c r="AK4" s="59"/>
      <c r="AL4" s="50"/>
      <c r="AM4" s="49" t="s">
        <v>2</v>
      </c>
      <c r="AN4" s="59"/>
      <c r="AO4" s="50"/>
      <c r="AP4" s="114" t="s">
        <v>294</v>
      </c>
      <c r="AQ4" s="117" t="s">
        <v>295</v>
      </c>
      <c r="AR4" s="49" t="s">
        <v>57</v>
      </c>
      <c r="AS4" s="59"/>
      <c r="AT4" s="50"/>
      <c r="AU4" s="49" t="s">
        <v>2</v>
      </c>
      <c r="AV4" s="59"/>
      <c r="AW4" s="50"/>
      <c r="AX4" s="114" t="s">
        <v>294</v>
      </c>
      <c r="AY4" s="117" t="s">
        <v>295</v>
      </c>
      <c r="AZ4" s="49" t="s">
        <v>57</v>
      </c>
      <c r="BA4" s="59"/>
      <c r="BB4" s="50"/>
      <c r="BC4" s="49" t="s">
        <v>2</v>
      </c>
      <c r="BD4" s="59"/>
      <c r="BE4" s="50"/>
    </row>
    <row r="5" spans="1:57" s="70" customFormat="1" ht="22.5" customHeight="1">
      <c r="A5" s="118"/>
      <c r="B5" s="115"/>
      <c r="C5" s="118"/>
      <c r="D5" s="51" t="s">
        <v>296</v>
      </c>
      <c r="E5" s="19" t="s">
        <v>297</v>
      </c>
      <c r="F5" s="52" t="s">
        <v>3</v>
      </c>
      <c r="G5" s="51" t="s">
        <v>296</v>
      </c>
      <c r="H5" s="19" t="s">
        <v>297</v>
      </c>
      <c r="I5" s="38" t="s">
        <v>3</v>
      </c>
      <c r="J5" s="115"/>
      <c r="K5" s="118"/>
      <c r="L5" s="51" t="s">
        <v>296</v>
      </c>
      <c r="M5" s="19" t="s">
        <v>297</v>
      </c>
      <c r="N5" s="38" t="s">
        <v>298</v>
      </c>
      <c r="O5" s="51" t="s">
        <v>296</v>
      </c>
      <c r="P5" s="19" t="s">
        <v>297</v>
      </c>
      <c r="Q5" s="38" t="s">
        <v>298</v>
      </c>
      <c r="R5" s="115"/>
      <c r="S5" s="118"/>
      <c r="T5" s="51" t="s">
        <v>296</v>
      </c>
      <c r="U5" s="19" t="s">
        <v>297</v>
      </c>
      <c r="V5" s="38" t="s">
        <v>298</v>
      </c>
      <c r="W5" s="51" t="s">
        <v>296</v>
      </c>
      <c r="X5" s="19" t="s">
        <v>297</v>
      </c>
      <c r="Y5" s="38" t="s">
        <v>298</v>
      </c>
      <c r="Z5" s="115"/>
      <c r="AA5" s="118"/>
      <c r="AB5" s="51" t="s">
        <v>296</v>
      </c>
      <c r="AC5" s="19" t="s">
        <v>297</v>
      </c>
      <c r="AD5" s="38" t="s">
        <v>298</v>
      </c>
      <c r="AE5" s="51" t="s">
        <v>296</v>
      </c>
      <c r="AF5" s="19" t="s">
        <v>297</v>
      </c>
      <c r="AG5" s="38" t="s">
        <v>298</v>
      </c>
      <c r="AH5" s="115"/>
      <c r="AI5" s="118"/>
      <c r="AJ5" s="51" t="s">
        <v>296</v>
      </c>
      <c r="AK5" s="19" t="s">
        <v>297</v>
      </c>
      <c r="AL5" s="38" t="s">
        <v>298</v>
      </c>
      <c r="AM5" s="51" t="s">
        <v>296</v>
      </c>
      <c r="AN5" s="19" t="s">
        <v>297</v>
      </c>
      <c r="AO5" s="38" t="s">
        <v>298</v>
      </c>
      <c r="AP5" s="115"/>
      <c r="AQ5" s="118"/>
      <c r="AR5" s="51" t="s">
        <v>296</v>
      </c>
      <c r="AS5" s="19" t="s">
        <v>297</v>
      </c>
      <c r="AT5" s="38" t="s">
        <v>298</v>
      </c>
      <c r="AU5" s="51" t="s">
        <v>296</v>
      </c>
      <c r="AV5" s="19" t="s">
        <v>297</v>
      </c>
      <c r="AW5" s="38" t="s">
        <v>298</v>
      </c>
      <c r="AX5" s="115"/>
      <c r="AY5" s="118"/>
      <c r="AZ5" s="51" t="s">
        <v>296</v>
      </c>
      <c r="BA5" s="19" t="s">
        <v>297</v>
      </c>
      <c r="BB5" s="38" t="s">
        <v>298</v>
      </c>
      <c r="BC5" s="51" t="s">
        <v>296</v>
      </c>
      <c r="BD5" s="19" t="s">
        <v>297</v>
      </c>
      <c r="BE5" s="38" t="s">
        <v>298</v>
      </c>
    </row>
    <row r="6" spans="1:57" s="70" customFormat="1" ht="22.5" customHeight="1">
      <c r="A6" s="120"/>
      <c r="B6" s="116"/>
      <c r="C6" s="119"/>
      <c r="D6" s="54" t="s">
        <v>7</v>
      </c>
      <c r="E6" s="55" t="s">
        <v>7</v>
      </c>
      <c r="F6" s="55" t="s">
        <v>7</v>
      </c>
      <c r="G6" s="54" t="s">
        <v>7</v>
      </c>
      <c r="H6" s="55" t="s">
        <v>7</v>
      </c>
      <c r="I6" s="55" t="s">
        <v>7</v>
      </c>
      <c r="J6" s="116"/>
      <c r="K6" s="119"/>
      <c r="L6" s="54" t="s">
        <v>7</v>
      </c>
      <c r="M6" s="55" t="s">
        <v>7</v>
      </c>
      <c r="N6" s="55" t="s">
        <v>7</v>
      </c>
      <c r="O6" s="54" t="s">
        <v>7</v>
      </c>
      <c r="P6" s="55" t="s">
        <v>7</v>
      </c>
      <c r="Q6" s="55" t="s">
        <v>7</v>
      </c>
      <c r="R6" s="116"/>
      <c r="S6" s="119"/>
      <c r="T6" s="54" t="s">
        <v>7</v>
      </c>
      <c r="U6" s="55" t="s">
        <v>7</v>
      </c>
      <c r="V6" s="55" t="s">
        <v>7</v>
      </c>
      <c r="W6" s="54" t="s">
        <v>7</v>
      </c>
      <c r="X6" s="55" t="s">
        <v>7</v>
      </c>
      <c r="Y6" s="55" t="s">
        <v>7</v>
      </c>
      <c r="Z6" s="116"/>
      <c r="AA6" s="119"/>
      <c r="AB6" s="54" t="s">
        <v>7</v>
      </c>
      <c r="AC6" s="55" t="s">
        <v>7</v>
      </c>
      <c r="AD6" s="55" t="s">
        <v>7</v>
      </c>
      <c r="AE6" s="54" t="s">
        <v>7</v>
      </c>
      <c r="AF6" s="55" t="s">
        <v>7</v>
      </c>
      <c r="AG6" s="55" t="s">
        <v>7</v>
      </c>
      <c r="AH6" s="116"/>
      <c r="AI6" s="119"/>
      <c r="AJ6" s="54" t="s">
        <v>7</v>
      </c>
      <c r="AK6" s="55" t="s">
        <v>7</v>
      </c>
      <c r="AL6" s="55" t="s">
        <v>7</v>
      </c>
      <c r="AM6" s="54" t="s">
        <v>7</v>
      </c>
      <c r="AN6" s="55" t="s">
        <v>7</v>
      </c>
      <c r="AO6" s="55" t="s">
        <v>7</v>
      </c>
      <c r="AP6" s="116"/>
      <c r="AQ6" s="119"/>
      <c r="AR6" s="54" t="s">
        <v>7</v>
      </c>
      <c r="AS6" s="55" t="s">
        <v>7</v>
      </c>
      <c r="AT6" s="55" t="s">
        <v>7</v>
      </c>
      <c r="AU6" s="54" t="s">
        <v>7</v>
      </c>
      <c r="AV6" s="55" t="s">
        <v>7</v>
      </c>
      <c r="AW6" s="55" t="s">
        <v>7</v>
      </c>
      <c r="AX6" s="116"/>
      <c r="AY6" s="119"/>
      <c r="AZ6" s="54" t="s">
        <v>7</v>
      </c>
      <c r="BA6" s="55" t="s">
        <v>7</v>
      </c>
      <c r="BB6" s="55" t="s">
        <v>7</v>
      </c>
      <c r="BC6" s="54" t="s">
        <v>7</v>
      </c>
      <c r="BD6" s="55" t="s">
        <v>7</v>
      </c>
      <c r="BE6" s="55" t="s">
        <v>7</v>
      </c>
    </row>
    <row r="7" spans="1:57" ht="13.5">
      <c r="A7" s="82" t="s">
        <v>88</v>
      </c>
      <c r="B7" s="76" t="s">
        <v>89</v>
      </c>
      <c r="C7" s="77" t="s">
        <v>90</v>
      </c>
      <c r="D7" s="18">
        <f aca="true" t="shared" si="0" ref="D7:D62">L7+T7+AB7+AJ7+AR7+AZ7</f>
        <v>0</v>
      </c>
      <c r="E7" s="18">
        <f aca="true" t="shared" si="1" ref="E7:E62">M7+U7+AC7+AK7+AS7+BA7</f>
        <v>0</v>
      </c>
      <c r="F7" s="18">
        <f aca="true" t="shared" si="2" ref="F7:F62">D7+E7</f>
        <v>0</v>
      </c>
      <c r="G7" s="18">
        <f aca="true" t="shared" si="3" ref="G7:G62">O7+W7+AE7+AM7+AU7+BC7</f>
        <v>0</v>
      </c>
      <c r="H7" s="18">
        <f aca="true" t="shared" si="4" ref="H7:H62">P7+X7+AF7+AN7+AV7+BD7</f>
        <v>0</v>
      </c>
      <c r="I7" s="18">
        <f aca="true" t="shared" si="5" ref="I7:I62">G7+H7</f>
        <v>0</v>
      </c>
      <c r="J7" s="86" t="s">
        <v>0</v>
      </c>
      <c r="K7" s="80"/>
      <c r="L7" s="18"/>
      <c r="M7" s="18"/>
      <c r="N7" s="18">
        <f aca="true" t="shared" si="6" ref="N7:N62">SUM(L7:M7)</f>
        <v>0</v>
      </c>
      <c r="O7" s="18"/>
      <c r="P7" s="18"/>
      <c r="Q7" s="18">
        <f aca="true" t="shared" si="7" ref="Q7:Q62">SUM(O7:P7)</f>
        <v>0</v>
      </c>
      <c r="R7" s="86" t="s">
        <v>0</v>
      </c>
      <c r="S7" s="80"/>
      <c r="T7" s="18"/>
      <c r="U7" s="18"/>
      <c r="V7" s="18">
        <f aca="true" t="shared" si="8" ref="V7:V71">SUM(T7:U7)</f>
        <v>0</v>
      </c>
      <c r="W7" s="18"/>
      <c r="X7" s="18"/>
      <c r="Y7" s="18">
        <f aca="true" t="shared" si="9" ref="Y7:Y71">SUM(W7:X7)</f>
        <v>0</v>
      </c>
      <c r="Z7" s="86" t="s">
        <v>0</v>
      </c>
      <c r="AA7" s="80"/>
      <c r="AB7" s="18"/>
      <c r="AC7" s="18"/>
      <c r="AD7" s="18">
        <f aca="true" t="shared" si="10" ref="AD7:AD71">SUM(AB7:AC7)</f>
        <v>0</v>
      </c>
      <c r="AE7" s="18"/>
      <c r="AF7" s="18"/>
      <c r="AG7" s="18">
        <f aca="true" t="shared" si="11" ref="AG7:AG71">SUM(AE7:AF7)</f>
        <v>0</v>
      </c>
      <c r="AH7" s="86" t="s">
        <v>0</v>
      </c>
      <c r="AI7" s="80"/>
      <c r="AJ7" s="18"/>
      <c r="AK7" s="18"/>
      <c r="AL7" s="18">
        <f aca="true" t="shared" si="12" ref="AL7:AL71">SUM(AJ7:AK7)</f>
        <v>0</v>
      </c>
      <c r="AM7" s="18"/>
      <c r="AN7" s="18"/>
      <c r="AO7" s="18">
        <f aca="true" t="shared" si="13" ref="AO7:AO71">SUM(AM7:AN7)</f>
        <v>0</v>
      </c>
      <c r="AP7" s="86" t="s">
        <v>0</v>
      </c>
      <c r="AQ7" s="80"/>
      <c r="AR7" s="18"/>
      <c r="AS7" s="18"/>
      <c r="AT7" s="18">
        <f aca="true" t="shared" si="14" ref="AT7:AT71">SUM(AR7:AS7)</f>
        <v>0</v>
      </c>
      <c r="AU7" s="18"/>
      <c r="AV7" s="18"/>
      <c r="AW7" s="18">
        <f aca="true" t="shared" si="15" ref="AW7:AW71">SUM(AU7:AV7)</f>
        <v>0</v>
      </c>
      <c r="AX7" s="86" t="s">
        <v>0</v>
      </c>
      <c r="AY7" s="80"/>
      <c r="AZ7" s="18"/>
      <c r="BA7" s="18"/>
      <c r="BB7" s="18">
        <f aca="true" t="shared" si="16" ref="BB7:BB71">SUM(AZ7:BA7)</f>
        <v>0</v>
      </c>
      <c r="BC7" s="18"/>
      <c r="BD7" s="18"/>
      <c r="BE7" s="18">
        <f aca="true" t="shared" si="17" ref="BE7:BE71">SUM(BC7:BD7)</f>
        <v>0</v>
      </c>
    </row>
    <row r="8" spans="1:57" ht="13.5">
      <c r="A8" s="82" t="s">
        <v>88</v>
      </c>
      <c r="B8" s="76" t="s">
        <v>91</v>
      </c>
      <c r="C8" s="77" t="s">
        <v>92</v>
      </c>
      <c r="D8" s="18">
        <f t="shared" si="0"/>
        <v>0</v>
      </c>
      <c r="E8" s="18">
        <f t="shared" si="1"/>
        <v>0</v>
      </c>
      <c r="F8" s="18">
        <f t="shared" si="2"/>
        <v>0</v>
      </c>
      <c r="G8" s="18">
        <f t="shared" si="3"/>
        <v>0</v>
      </c>
      <c r="H8" s="18">
        <f t="shared" si="4"/>
        <v>0</v>
      </c>
      <c r="I8" s="18">
        <f t="shared" si="5"/>
        <v>0</v>
      </c>
      <c r="J8" s="86" t="s">
        <v>0</v>
      </c>
      <c r="K8" s="80"/>
      <c r="L8" s="18"/>
      <c r="M8" s="18"/>
      <c r="N8" s="18">
        <f t="shared" si="6"/>
        <v>0</v>
      </c>
      <c r="O8" s="18"/>
      <c r="P8" s="18"/>
      <c r="Q8" s="18">
        <f t="shared" si="7"/>
        <v>0</v>
      </c>
      <c r="R8" s="86" t="s">
        <v>0</v>
      </c>
      <c r="S8" s="80"/>
      <c r="T8" s="18"/>
      <c r="U8" s="18"/>
      <c r="V8" s="18">
        <f t="shared" si="8"/>
        <v>0</v>
      </c>
      <c r="W8" s="18"/>
      <c r="X8" s="18"/>
      <c r="Y8" s="18">
        <f t="shared" si="9"/>
        <v>0</v>
      </c>
      <c r="Z8" s="86" t="s">
        <v>0</v>
      </c>
      <c r="AA8" s="80"/>
      <c r="AB8" s="18"/>
      <c r="AC8" s="18"/>
      <c r="AD8" s="18">
        <f t="shared" si="10"/>
        <v>0</v>
      </c>
      <c r="AE8" s="18"/>
      <c r="AF8" s="18"/>
      <c r="AG8" s="18">
        <f t="shared" si="11"/>
        <v>0</v>
      </c>
      <c r="AH8" s="86" t="s">
        <v>0</v>
      </c>
      <c r="AI8" s="80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86" t="s">
        <v>0</v>
      </c>
      <c r="AQ8" s="80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86" t="s">
        <v>0</v>
      </c>
      <c r="AY8" s="80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82" t="s">
        <v>88</v>
      </c>
      <c r="B9" s="76" t="s">
        <v>93</v>
      </c>
      <c r="C9" s="77" t="s">
        <v>94</v>
      </c>
      <c r="D9" s="18">
        <f t="shared" si="0"/>
        <v>0</v>
      </c>
      <c r="E9" s="18">
        <f t="shared" si="1"/>
        <v>0</v>
      </c>
      <c r="F9" s="18">
        <f t="shared" si="2"/>
        <v>0</v>
      </c>
      <c r="G9" s="18">
        <f t="shared" si="3"/>
        <v>0</v>
      </c>
      <c r="H9" s="18">
        <f t="shared" si="4"/>
        <v>0</v>
      </c>
      <c r="I9" s="18">
        <f t="shared" si="5"/>
        <v>0</v>
      </c>
      <c r="J9" s="86" t="s">
        <v>0</v>
      </c>
      <c r="K9" s="80"/>
      <c r="L9" s="18"/>
      <c r="M9" s="18"/>
      <c r="N9" s="18">
        <f t="shared" si="6"/>
        <v>0</v>
      </c>
      <c r="O9" s="18"/>
      <c r="P9" s="18"/>
      <c r="Q9" s="18">
        <f t="shared" si="7"/>
        <v>0</v>
      </c>
      <c r="R9" s="86" t="s">
        <v>0</v>
      </c>
      <c r="S9" s="80"/>
      <c r="T9" s="18"/>
      <c r="U9" s="18"/>
      <c r="V9" s="18">
        <f t="shared" si="8"/>
        <v>0</v>
      </c>
      <c r="W9" s="18"/>
      <c r="X9" s="18"/>
      <c r="Y9" s="18">
        <f t="shared" si="9"/>
        <v>0</v>
      </c>
      <c r="Z9" s="86" t="s">
        <v>0</v>
      </c>
      <c r="AA9" s="80"/>
      <c r="AB9" s="18"/>
      <c r="AC9" s="18"/>
      <c r="AD9" s="18">
        <f t="shared" si="10"/>
        <v>0</v>
      </c>
      <c r="AE9" s="18"/>
      <c r="AF9" s="18"/>
      <c r="AG9" s="18">
        <f t="shared" si="11"/>
        <v>0</v>
      </c>
      <c r="AH9" s="86" t="s">
        <v>0</v>
      </c>
      <c r="AI9" s="80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86" t="s">
        <v>0</v>
      </c>
      <c r="AQ9" s="80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86" t="s">
        <v>0</v>
      </c>
      <c r="AY9" s="80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82" t="s">
        <v>88</v>
      </c>
      <c r="B10" s="76" t="s">
        <v>95</v>
      </c>
      <c r="C10" s="77" t="s">
        <v>96</v>
      </c>
      <c r="D10" s="18">
        <f t="shared" si="0"/>
        <v>0</v>
      </c>
      <c r="E10" s="18">
        <f t="shared" si="1"/>
        <v>0</v>
      </c>
      <c r="F10" s="18">
        <f t="shared" si="2"/>
        <v>0</v>
      </c>
      <c r="G10" s="18">
        <f t="shared" si="3"/>
        <v>0</v>
      </c>
      <c r="H10" s="18">
        <f t="shared" si="4"/>
        <v>0</v>
      </c>
      <c r="I10" s="18">
        <f t="shared" si="5"/>
        <v>0</v>
      </c>
      <c r="J10" s="86" t="s">
        <v>0</v>
      </c>
      <c r="K10" s="80"/>
      <c r="L10" s="18"/>
      <c r="M10" s="18"/>
      <c r="N10" s="18">
        <f t="shared" si="6"/>
        <v>0</v>
      </c>
      <c r="O10" s="18"/>
      <c r="P10" s="18"/>
      <c r="Q10" s="18">
        <f t="shared" si="7"/>
        <v>0</v>
      </c>
      <c r="R10" s="86" t="s">
        <v>0</v>
      </c>
      <c r="S10" s="80"/>
      <c r="T10" s="18"/>
      <c r="U10" s="18"/>
      <c r="V10" s="18">
        <f t="shared" si="8"/>
        <v>0</v>
      </c>
      <c r="W10" s="18"/>
      <c r="X10" s="18"/>
      <c r="Y10" s="18">
        <f t="shared" si="9"/>
        <v>0</v>
      </c>
      <c r="Z10" s="86" t="s">
        <v>0</v>
      </c>
      <c r="AA10" s="80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86" t="s">
        <v>0</v>
      </c>
      <c r="AI10" s="80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86" t="s">
        <v>0</v>
      </c>
      <c r="AQ10" s="80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86" t="s">
        <v>0</v>
      </c>
      <c r="AY10" s="80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82" t="s">
        <v>88</v>
      </c>
      <c r="B11" s="76" t="s">
        <v>97</v>
      </c>
      <c r="C11" s="77" t="s">
        <v>98</v>
      </c>
      <c r="D11" s="18">
        <f t="shared" si="0"/>
        <v>0</v>
      </c>
      <c r="E11" s="18">
        <f t="shared" si="1"/>
        <v>21001</v>
      </c>
      <c r="F11" s="18">
        <f t="shared" si="2"/>
        <v>21001</v>
      </c>
      <c r="G11" s="18">
        <f t="shared" si="3"/>
        <v>0</v>
      </c>
      <c r="H11" s="18">
        <f t="shared" si="4"/>
        <v>0</v>
      </c>
      <c r="I11" s="18">
        <f t="shared" si="5"/>
        <v>0</v>
      </c>
      <c r="J11" s="86" t="s">
        <v>276</v>
      </c>
      <c r="K11" s="80" t="s">
        <v>85</v>
      </c>
      <c r="L11" s="18">
        <v>0</v>
      </c>
      <c r="M11" s="18">
        <v>21001</v>
      </c>
      <c r="N11" s="18">
        <f t="shared" si="6"/>
        <v>21001</v>
      </c>
      <c r="O11" s="18">
        <v>0</v>
      </c>
      <c r="P11" s="18">
        <v>0</v>
      </c>
      <c r="Q11" s="18">
        <f t="shared" si="7"/>
        <v>0</v>
      </c>
      <c r="R11" s="86" t="s">
        <v>0</v>
      </c>
      <c r="S11" s="80"/>
      <c r="T11" s="18"/>
      <c r="U11" s="18"/>
      <c r="V11" s="18">
        <f t="shared" si="8"/>
        <v>0</v>
      </c>
      <c r="W11" s="18"/>
      <c r="X11" s="18"/>
      <c r="Y11" s="18">
        <f t="shared" si="9"/>
        <v>0</v>
      </c>
      <c r="Z11" s="86" t="s">
        <v>0</v>
      </c>
      <c r="AA11" s="80"/>
      <c r="AB11" s="18"/>
      <c r="AC11" s="18"/>
      <c r="AD11" s="18">
        <f t="shared" si="10"/>
        <v>0</v>
      </c>
      <c r="AE11" s="18"/>
      <c r="AF11" s="18"/>
      <c r="AG11" s="18">
        <f t="shared" si="11"/>
        <v>0</v>
      </c>
      <c r="AH11" s="86" t="s">
        <v>0</v>
      </c>
      <c r="AI11" s="80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86" t="s">
        <v>0</v>
      </c>
      <c r="AQ11" s="80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86" t="s">
        <v>0</v>
      </c>
      <c r="AY11" s="80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82" t="s">
        <v>88</v>
      </c>
      <c r="B12" s="76" t="s">
        <v>99</v>
      </c>
      <c r="C12" s="77" t="s">
        <v>100</v>
      </c>
      <c r="D12" s="18">
        <f t="shared" si="0"/>
        <v>0</v>
      </c>
      <c r="E12" s="18">
        <f t="shared" si="1"/>
        <v>0</v>
      </c>
      <c r="F12" s="18">
        <f t="shared" si="2"/>
        <v>0</v>
      </c>
      <c r="G12" s="18">
        <f t="shared" si="3"/>
        <v>0</v>
      </c>
      <c r="H12" s="18">
        <f t="shared" si="4"/>
        <v>0</v>
      </c>
      <c r="I12" s="18">
        <f t="shared" si="5"/>
        <v>0</v>
      </c>
      <c r="J12" s="86" t="s">
        <v>0</v>
      </c>
      <c r="K12" s="80"/>
      <c r="L12" s="18"/>
      <c r="M12" s="18"/>
      <c r="N12" s="18">
        <f t="shared" si="6"/>
        <v>0</v>
      </c>
      <c r="O12" s="18"/>
      <c r="P12" s="18"/>
      <c r="Q12" s="18">
        <f t="shared" si="7"/>
        <v>0</v>
      </c>
      <c r="R12" s="86" t="s">
        <v>0</v>
      </c>
      <c r="S12" s="80"/>
      <c r="T12" s="18"/>
      <c r="U12" s="18"/>
      <c r="V12" s="18">
        <f t="shared" si="8"/>
        <v>0</v>
      </c>
      <c r="W12" s="18"/>
      <c r="X12" s="18"/>
      <c r="Y12" s="18">
        <f t="shared" si="9"/>
        <v>0</v>
      </c>
      <c r="Z12" s="86" t="s">
        <v>0</v>
      </c>
      <c r="AA12" s="80"/>
      <c r="AB12" s="18"/>
      <c r="AC12" s="18"/>
      <c r="AD12" s="18">
        <f t="shared" si="10"/>
        <v>0</v>
      </c>
      <c r="AE12" s="18"/>
      <c r="AF12" s="18"/>
      <c r="AG12" s="18">
        <f t="shared" si="11"/>
        <v>0</v>
      </c>
      <c r="AH12" s="86" t="s">
        <v>0</v>
      </c>
      <c r="AI12" s="80"/>
      <c r="AJ12" s="18"/>
      <c r="AK12" s="18"/>
      <c r="AL12" s="18">
        <f t="shared" si="12"/>
        <v>0</v>
      </c>
      <c r="AM12" s="18"/>
      <c r="AN12" s="18"/>
      <c r="AO12" s="18">
        <f t="shared" si="13"/>
        <v>0</v>
      </c>
      <c r="AP12" s="86" t="s">
        <v>0</v>
      </c>
      <c r="AQ12" s="80"/>
      <c r="AR12" s="18"/>
      <c r="AS12" s="18"/>
      <c r="AT12" s="18">
        <f t="shared" si="14"/>
        <v>0</v>
      </c>
      <c r="AU12" s="18"/>
      <c r="AV12" s="18"/>
      <c r="AW12" s="18">
        <f t="shared" si="15"/>
        <v>0</v>
      </c>
      <c r="AX12" s="86" t="s">
        <v>0</v>
      </c>
      <c r="AY12" s="80"/>
      <c r="AZ12" s="18"/>
      <c r="BA12" s="18"/>
      <c r="BB12" s="18">
        <f t="shared" si="16"/>
        <v>0</v>
      </c>
      <c r="BC12" s="18"/>
      <c r="BD12" s="18"/>
      <c r="BE12" s="18">
        <f t="shared" si="17"/>
        <v>0</v>
      </c>
    </row>
    <row r="13" spans="1:57" ht="13.5">
      <c r="A13" s="82" t="s">
        <v>88</v>
      </c>
      <c r="B13" s="76" t="s">
        <v>101</v>
      </c>
      <c r="C13" s="77" t="s">
        <v>102</v>
      </c>
      <c r="D13" s="18">
        <f t="shared" si="0"/>
        <v>0</v>
      </c>
      <c r="E13" s="18">
        <f t="shared" si="1"/>
        <v>0</v>
      </c>
      <c r="F13" s="18">
        <f t="shared" si="2"/>
        <v>0</v>
      </c>
      <c r="G13" s="18">
        <f t="shared" si="3"/>
        <v>0</v>
      </c>
      <c r="H13" s="18">
        <f t="shared" si="4"/>
        <v>0</v>
      </c>
      <c r="I13" s="18">
        <f t="shared" si="5"/>
        <v>0</v>
      </c>
      <c r="J13" s="86" t="s">
        <v>0</v>
      </c>
      <c r="K13" s="80"/>
      <c r="L13" s="18"/>
      <c r="M13" s="18"/>
      <c r="N13" s="18">
        <f t="shared" si="6"/>
        <v>0</v>
      </c>
      <c r="O13" s="18"/>
      <c r="P13" s="18"/>
      <c r="Q13" s="18">
        <f t="shared" si="7"/>
        <v>0</v>
      </c>
      <c r="R13" s="86" t="s">
        <v>0</v>
      </c>
      <c r="S13" s="80"/>
      <c r="T13" s="18"/>
      <c r="U13" s="18"/>
      <c r="V13" s="18">
        <f t="shared" si="8"/>
        <v>0</v>
      </c>
      <c r="W13" s="18"/>
      <c r="X13" s="18"/>
      <c r="Y13" s="18">
        <f t="shared" si="9"/>
        <v>0</v>
      </c>
      <c r="Z13" s="86" t="s">
        <v>0</v>
      </c>
      <c r="AA13" s="80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86" t="s">
        <v>0</v>
      </c>
      <c r="AI13" s="80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86" t="s">
        <v>0</v>
      </c>
      <c r="AQ13" s="80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86" t="s">
        <v>0</v>
      </c>
      <c r="AY13" s="80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82" t="s">
        <v>88</v>
      </c>
      <c r="B14" s="76" t="s">
        <v>103</v>
      </c>
      <c r="C14" s="77" t="s">
        <v>104</v>
      </c>
      <c r="D14" s="18">
        <f t="shared" si="0"/>
        <v>0</v>
      </c>
      <c r="E14" s="18">
        <f t="shared" si="1"/>
        <v>0</v>
      </c>
      <c r="F14" s="18">
        <f t="shared" si="2"/>
        <v>0</v>
      </c>
      <c r="G14" s="18">
        <f t="shared" si="3"/>
        <v>0</v>
      </c>
      <c r="H14" s="18">
        <f t="shared" si="4"/>
        <v>0</v>
      </c>
      <c r="I14" s="18">
        <f t="shared" si="5"/>
        <v>0</v>
      </c>
      <c r="J14" s="86" t="s">
        <v>0</v>
      </c>
      <c r="K14" s="80"/>
      <c r="L14" s="18"/>
      <c r="M14" s="18"/>
      <c r="N14" s="18">
        <f t="shared" si="6"/>
        <v>0</v>
      </c>
      <c r="O14" s="18"/>
      <c r="P14" s="18"/>
      <c r="Q14" s="18">
        <f t="shared" si="7"/>
        <v>0</v>
      </c>
      <c r="R14" s="86" t="s">
        <v>0</v>
      </c>
      <c r="S14" s="80"/>
      <c r="T14" s="18"/>
      <c r="U14" s="18"/>
      <c r="V14" s="18">
        <f t="shared" si="8"/>
        <v>0</v>
      </c>
      <c r="W14" s="18"/>
      <c r="X14" s="18"/>
      <c r="Y14" s="18">
        <f t="shared" si="9"/>
        <v>0</v>
      </c>
      <c r="Z14" s="86" t="s">
        <v>0</v>
      </c>
      <c r="AA14" s="80"/>
      <c r="AB14" s="18"/>
      <c r="AC14" s="18"/>
      <c r="AD14" s="18">
        <f t="shared" si="10"/>
        <v>0</v>
      </c>
      <c r="AE14" s="18"/>
      <c r="AF14" s="18"/>
      <c r="AG14" s="18">
        <f t="shared" si="11"/>
        <v>0</v>
      </c>
      <c r="AH14" s="86" t="s">
        <v>0</v>
      </c>
      <c r="AI14" s="80"/>
      <c r="AJ14" s="18"/>
      <c r="AK14" s="18"/>
      <c r="AL14" s="18">
        <f t="shared" si="12"/>
        <v>0</v>
      </c>
      <c r="AM14" s="18"/>
      <c r="AN14" s="18"/>
      <c r="AO14" s="18">
        <f t="shared" si="13"/>
        <v>0</v>
      </c>
      <c r="AP14" s="86" t="s">
        <v>0</v>
      </c>
      <c r="AQ14" s="80"/>
      <c r="AR14" s="18"/>
      <c r="AS14" s="18"/>
      <c r="AT14" s="18">
        <f t="shared" si="14"/>
        <v>0</v>
      </c>
      <c r="AU14" s="18"/>
      <c r="AV14" s="18"/>
      <c r="AW14" s="18">
        <f t="shared" si="15"/>
        <v>0</v>
      </c>
      <c r="AX14" s="86" t="s">
        <v>0</v>
      </c>
      <c r="AY14" s="80"/>
      <c r="AZ14" s="18"/>
      <c r="BA14" s="18"/>
      <c r="BB14" s="18">
        <f t="shared" si="16"/>
        <v>0</v>
      </c>
      <c r="BC14" s="18"/>
      <c r="BD14" s="18"/>
      <c r="BE14" s="18">
        <f t="shared" si="17"/>
        <v>0</v>
      </c>
    </row>
    <row r="15" spans="1:57" ht="13.5">
      <c r="A15" s="82" t="s">
        <v>88</v>
      </c>
      <c r="B15" s="76" t="s">
        <v>105</v>
      </c>
      <c r="C15" s="77" t="s">
        <v>106</v>
      </c>
      <c r="D15" s="18">
        <f t="shared" si="0"/>
        <v>8137</v>
      </c>
      <c r="E15" s="18">
        <f t="shared" si="1"/>
        <v>169034</v>
      </c>
      <c r="F15" s="18">
        <f t="shared" si="2"/>
        <v>177171</v>
      </c>
      <c r="G15" s="18">
        <f t="shared" si="3"/>
        <v>0</v>
      </c>
      <c r="H15" s="18">
        <f t="shared" si="4"/>
        <v>141026</v>
      </c>
      <c r="I15" s="18">
        <f t="shared" si="5"/>
        <v>141026</v>
      </c>
      <c r="J15" s="86" t="s">
        <v>264</v>
      </c>
      <c r="K15" s="80" t="s">
        <v>265</v>
      </c>
      <c r="L15" s="18">
        <v>0</v>
      </c>
      <c r="M15" s="18">
        <v>135386</v>
      </c>
      <c r="N15" s="18">
        <f t="shared" si="6"/>
        <v>135386</v>
      </c>
      <c r="O15" s="18">
        <v>0</v>
      </c>
      <c r="P15" s="18">
        <v>141026</v>
      </c>
      <c r="Q15" s="18">
        <f t="shared" si="7"/>
        <v>141026</v>
      </c>
      <c r="R15" s="86" t="s">
        <v>282</v>
      </c>
      <c r="S15" s="80" t="s">
        <v>87</v>
      </c>
      <c r="T15" s="18">
        <v>8137</v>
      </c>
      <c r="U15" s="18">
        <v>33648</v>
      </c>
      <c r="V15" s="18">
        <f t="shared" si="8"/>
        <v>41785</v>
      </c>
      <c r="W15" s="18">
        <v>0</v>
      </c>
      <c r="X15" s="18">
        <v>0</v>
      </c>
      <c r="Y15" s="18">
        <f t="shared" si="9"/>
        <v>0</v>
      </c>
      <c r="Z15" s="86" t="s">
        <v>0</v>
      </c>
      <c r="AA15" s="80"/>
      <c r="AB15" s="18"/>
      <c r="AC15" s="18"/>
      <c r="AD15" s="18">
        <f t="shared" si="10"/>
        <v>0</v>
      </c>
      <c r="AE15" s="18"/>
      <c r="AF15" s="18"/>
      <c r="AG15" s="18">
        <f t="shared" si="11"/>
        <v>0</v>
      </c>
      <c r="AH15" s="86" t="s">
        <v>0</v>
      </c>
      <c r="AI15" s="80"/>
      <c r="AJ15" s="18"/>
      <c r="AK15" s="18"/>
      <c r="AL15" s="18">
        <f t="shared" si="12"/>
        <v>0</v>
      </c>
      <c r="AM15" s="18"/>
      <c r="AN15" s="18"/>
      <c r="AO15" s="18">
        <f t="shared" si="13"/>
        <v>0</v>
      </c>
      <c r="AP15" s="86" t="s">
        <v>0</v>
      </c>
      <c r="AQ15" s="80"/>
      <c r="AR15" s="18"/>
      <c r="AS15" s="18"/>
      <c r="AT15" s="18">
        <f t="shared" si="14"/>
        <v>0</v>
      </c>
      <c r="AU15" s="18"/>
      <c r="AV15" s="18"/>
      <c r="AW15" s="18">
        <f t="shared" si="15"/>
        <v>0</v>
      </c>
      <c r="AX15" s="86" t="s">
        <v>0</v>
      </c>
      <c r="AY15" s="80"/>
      <c r="AZ15" s="18"/>
      <c r="BA15" s="18"/>
      <c r="BB15" s="18">
        <f t="shared" si="16"/>
        <v>0</v>
      </c>
      <c r="BC15" s="18"/>
      <c r="BD15" s="18"/>
      <c r="BE15" s="18">
        <f t="shared" si="17"/>
        <v>0</v>
      </c>
    </row>
    <row r="16" spans="1:57" ht="13.5">
      <c r="A16" s="82" t="s">
        <v>88</v>
      </c>
      <c r="B16" s="76" t="s">
        <v>107</v>
      </c>
      <c r="C16" s="77" t="s">
        <v>108</v>
      </c>
      <c r="D16" s="18">
        <f t="shared" si="0"/>
        <v>131464</v>
      </c>
      <c r="E16" s="18">
        <f t="shared" si="1"/>
        <v>673936</v>
      </c>
      <c r="F16" s="18">
        <f t="shared" si="2"/>
        <v>805400</v>
      </c>
      <c r="G16" s="18">
        <f t="shared" si="3"/>
        <v>0</v>
      </c>
      <c r="H16" s="18">
        <f t="shared" si="4"/>
        <v>759</v>
      </c>
      <c r="I16" s="18">
        <f t="shared" si="5"/>
        <v>759</v>
      </c>
      <c r="J16" s="86" t="s">
        <v>279</v>
      </c>
      <c r="K16" s="80" t="s">
        <v>86</v>
      </c>
      <c r="L16" s="18">
        <v>131464</v>
      </c>
      <c r="M16" s="18">
        <v>673936</v>
      </c>
      <c r="N16" s="18">
        <f t="shared" si="6"/>
        <v>805400</v>
      </c>
      <c r="O16" s="18">
        <v>0</v>
      </c>
      <c r="P16" s="18">
        <v>759</v>
      </c>
      <c r="Q16" s="18">
        <f t="shared" si="7"/>
        <v>759</v>
      </c>
      <c r="R16" s="86" t="s">
        <v>0</v>
      </c>
      <c r="S16" s="80"/>
      <c r="T16" s="18"/>
      <c r="U16" s="18"/>
      <c r="V16" s="18">
        <f t="shared" si="8"/>
        <v>0</v>
      </c>
      <c r="W16" s="18"/>
      <c r="X16" s="18"/>
      <c r="Y16" s="18">
        <f t="shared" si="9"/>
        <v>0</v>
      </c>
      <c r="Z16" s="86" t="s">
        <v>0</v>
      </c>
      <c r="AA16" s="80"/>
      <c r="AB16" s="18"/>
      <c r="AC16" s="18"/>
      <c r="AD16" s="18">
        <f t="shared" si="10"/>
        <v>0</v>
      </c>
      <c r="AE16" s="18"/>
      <c r="AF16" s="18"/>
      <c r="AG16" s="18">
        <f t="shared" si="11"/>
        <v>0</v>
      </c>
      <c r="AH16" s="86" t="s">
        <v>0</v>
      </c>
      <c r="AI16" s="80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86" t="s">
        <v>0</v>
      </c>
      <c r="AQ16" s="80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86" t="s">
        <v>0</v>
      </c>
      <c r="AY16" s="80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82" t="s">
        <v>88</v>
      </c>
      <c r="B17" s="76" t="s">
        <v>109</v>
      </c>
      <c r="C17" s="77" t="s">
        <v>110</v>
      </c>
      <c r="D17" s="18">
        <f t="shared" si="0"/>
        <v>0</v>
      </c>
      <c r="E17" s="18">
        <f t="shared" si="1"/>
        <v>0</v>
      </c>
      <c r="F17" s="18">
        <f t="shared" si="2"/>
        <v>0</v>
      </c>
      <c r="G17" s="18">
        <f t="shared" si="3"/>
        <v>0</v>
      </c>
      <c r="H17" s="18">
        <f t="shared" si="4"/>
        <v>0</v>
      </c>
      <c r="I17" s="18">
        <f t="shared" si="5"/>
        <v>0</v>
      </c>
      <c r="J17" s="86" t="s">
        <v>0</v>
      </c>
      <c r="K17" s="80"/>
      <c r="L17" s="18"/>
      <c r="M17" s="18"/>
      <c r="N17" s="18">
        <f t="shared" si="6"/>
        <v>0</v>
      </c>
      <c r="O17" s="18"/>
      <c r="P17" s="18"/>
      <c r="Q17" s="18">
        <f t="shared" si="7"/>
        <v>0</v>
      </c>
      <c r="R17" s="86" t="s">
        <v>0</v>
      </c>
      <c r="S17" s="80"/>
      <c r="T17" s="18"/>
      <c r="U17" s="18"/>
      <c r="V17" s="18">
        <f t="shared" si="8"/>
        <v>0</v>
      </c>
      <c r="W17" s="18"/>
      <c r="X17" s="18"/>
      <c r="Y17" s="18">
        <f t="shared" si="9"/>
        <v>0</v>
      </c>
      <c r="Z17" s="86" t="s">
        <v>0</v>
      </c>
      <c r="AA17" s="80"/>
      <c r="AB17" s="18"/>
      <c r="AC17" s="18"/>
      <c r="AD17" s="18">
        <f t="shared" si="10"/>
        <v>0</v>
      </c>
      <c r="AE17" s="18"/>
      <c r="AF17" s="18"/>
      <c r="AG17" s="18">
        <f t="shared" si="11"/>
        <v>0</v>
      </c>
      <c r="AH17" s="86" t="s">
        <v>0</v>
      </c>
      <c r="AI17" s="80"/>
      <c r="AJ17" s="18"/>
      <c r="AK17" s="18"/>
      <c r="AL17" s="18">
        <f t="shared" si="12"/>
        <v>0</v>
      </c>
      <c r="AM17" s="18"/>
      <c r="AN17" s="18"/>
      <c r="AO17" s="18">
        <f t="shared" si="13"/>
        <v>0</v>
      </c>
      <c r="AP17" s="86" t="s">
        <v>0</v>
      </c>
      <c r="AQ17" s="80"/>
      <c r="AR17" s="18"/>
      <c r="AS17" s="18"/>
      <c r="AT17" s="18">
        <f t="shared" si="14"/>
        <v>0</v>
      </c>
      <c r="AU17" s="18"/>
      <c r="AV17" s="18"/>
      <c r="AW17" s="18">
        <f t="shared" si="15"/>
        <v>0</v>
      </c>
      <c r="AX17" s="86" t="s">
        <v>0</v>
      </c>
      <c r="AY17" s="80"/>
      <c r="AZ17" s="18"/>
      <c r="BA17" s="18"/>
      <c r="BB17" s="18">
        <f t="shared" si="16"/>
        <v>0</v>
      </c>
      <c r="BC17" s="18"/>
      <c r="BD17" s="18"/>
      <c r="BE17" s="18">
        <f t="shared" si="17"/>
        <v>0</v>
      </c>
    </row>
    <row r="18" spans="1:57" ht="13.5">
      <c r="A18" s="82" t="s">
        <v>88</v>
      </c>
      <c r="B18" s="76" t="s">
        <v>111</v>
      </c>
      <c r="C18" s="77" t="s">
        <v>112</v>
      </c>
      <c r="D18" s="18">
        <f t="shared" si="0"/>
        <v>0</v>
      </c>
      <c r="E18" s="18">
        <f t="shared" si="1"/>
        <v>1079047</v>
      </c>
      <c r="F18" s="18">
        <f t="shared" si="2"/>
        <v>1079047</v>
      </c>
      <c r="G18" s="18">
        <f t="shared" si="3"/>
        <v>3193</v>
      </c>
      <c r="H18" s="18">
        <f t="shared" si="4"/>
        <v>80352</v>
      </c>
      <c r="I18" s="18">
        <f t="shared" si="5"/>
        <v>83545</v>
      </c>
      <c r="J18" s="86" t="s">
        <v>250</v>
      </c>
      <c r="K18" s="80" t="s">
        <v>251</v>
      </c>
      <c r="L18" s="18">
        <v>0</v>
      </c>
      <c r="M18" s="18">
        <v>1079047</v>
      </c>
      <c r="N18" s="18">
        <f t="shared" si="6"/>
        <v>1079047</v>
      </c>
      <c r="O18" s="18">
        <v>0</v>
      </c>
      <c r="P18" s="18">
        <v>0</v>
      </c>
      <c r="Q18" s="18">
        <f t="shared" si="7"/>
        <v>0</v>
      </c>
      <c r="R18" s="86" t="s">
        <v>260</v>
      </c>
      <c r="S18" s="80" t="s">
        <v>261</v>
      </c>
      <c r="T18" s="18">
        <v>0</v>
      </c>
      <c r="U18" s="18">
        <v>0</v>
      </c>
      <c r="V18" s="18">
        <f t="shared" si="8"/>
        <v>0</v>
      </c>
      <c r="W18" s="18">
        <v>3193</v>
      </c>
      <c r="X18" s="18">
        <v>80352</v>
      </c>
      <c r="Y18" s="18">
        <f t="shared" si="9"/>
        <v>83545</v>
      </c>
      <c r="Z18" s="86" t="s">
        <v>0</v>
      </c>
      <c r="AA18" s="80"/>
      <c r="AB18" s="18"/>
      <c r="AC18" s="18"/>
      <c r="AD18" s="18">
        <f t="shared" si="10"/>
        <v>0</v>
      </c>
      <c r="AE18" s="18"/>
      <c r="AF18" s="18"/>
      <c r="AG18" s="18">
        <f t="shared" si="11"/>
        <v>0</v>
      </c>
      <c r="AH18" s="86" t="s">
        <v>0</v>
      </c>
      <c r="AI18" s="80"/>
      <c r="AJ18" s="18"/>
      <c r="AK18" s="18"/>
      <c r="AL18" s="18">
        <f t="shared" si="12"/>
        <v>0</v>
      </c>
      <c r="AM18" s="18"/>
      <c r="AN18" s="18"/>
      <c r="AO18" s="18">
        <f t="shared" si="13"/>
        <v>0</v>
      </c>
      <c r="AP18" s="86" t="s">
        <v>0</v>
      </c>
      <c r="AQ18" s="80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86" t="s">
        <v>0</v>
      </c>
      <c r="AY18" s="80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82" t="s">
        <v>88</v>
      </c>
      <c r="B19" s="76" t="s">
        <v>113</v>
      </c>
      <c r="C19" s="77" t="s">
        <v>114</v>
      </c>
      <c r="D19" s="18">
        <f t="shared" si="0"/>
        <v>135965</v>
      </c>
      <c r="E19" s="18">
        <f t="shared" si="1"/>
        <v>440750</v>
      </c>
      <c r="F19" s="18">
        <f t="shared" si="2"/>
        <v>576715</v>
      </c>
      <c r="G19" s="18">
        <f t="shared" si="3"/>
        <v>0</v>
      </c>
      <c r="H19" s="18">
        <f t="shared" si="4"/>
        <v>2135</v>
      </c>
      <c r="I19" s="18">
        <f t="shared" si="5"/>
        <v>2135</v>
      </c>
      <c r="J19" s="86" t="s">
        <v>254</v>
      </c>
      <c r="K19" s="80" t="s">
        <v>255</v>
      </c>
      <c r="L19" s="18">
        <v>135965</v>
      </c>
      <c r="M19" s="18">
        <v>440750</v>
      </c>
      <c r="N19" s="18">
        <f t="shared" si="6"/>
        <v>576715</v>
      </c>
      <c r="O19" s="18"/>
      <c r="P19" s="18"/>
      <c r="Q19" s="18">
        <f t="shared" si="7"/>
        <v>0</v>
      </c>
      <c r="R19" s="86" t="s">
        <v>280</v>
      </c>
      <c r="S19" s="80" t="s">
        <v>281</v>
      </c>
      <c r="T19" s="18"/>
      <c r="U19" s="18"/>
      <c r="V19" s="18">
        <f t="shared" si="8"/>
        <v>0</v>
      </c>
      <c r="W19" s="18">
        <v>0</v>
      </c>
      <c r="X19" s="18">
        <v>2135</v>
      </c>
      <c r="Y19" s="18">
        <f t="shared" si="9"/>
        <v>2135</v>
      </c>
      <c r="Z19" s="86" t="s">
        <v>0</v>
      </c>
      <c r="AA19" s="80"/>
      <c r="AB19" s="18"/>
      <c r="AC19" s="18"/>
      <c r="AD19" s="18">
        <f t="shared" si="10"/>
        <v>0</v>
      </c>
      <c r="AE19" s="18"/>
      <c r="AF19" s="18"/>
      <c r="AG19" s="18">
        <f t="shared" si="11"/>
        <v>0</v>
      </c>
      <c r="AH19" s="86" t="s">
        <v>0</v>
      </c>
      <c r="AI19" s="80"/>
      <c r="AJ19" s="18"/>
      <c r="AK19" s="18"/>
      <c r="AL19" s="18">
        <f t="shared" si="12"/>
        <v>0</v>
      </c>
      <c r="AM19" s="18"/>
      <c r="AN19" s="18"/>
      <c r="AO19" s="18">
        <f t="shared" si="13"/>
        <v>0</v>
      </c>
      <c r="AP19" s="86" t="s">
        <v>0</v>
      </c>
      <c r="AQ19" s="80"/>
      <c r="AR19" s="18"/>
      <c r="AS19" s="18"/>
      <c r="AT19" s="18">
        <f t="shared" si="14"/>
        <v>0</v>
      </c>
      <c r="AU19" s="18"/>
      <c r="AV19" s="18"/>
      <c r="AW19" s="18">
        <f t="shared" si="15"/>
        <v>0</v>
      </c>
      <c r="AX19" s="86" t="s">
        <v>0</v>
      </c>
      <c r="AY19" s="80"/>
      <c r="AZ19" s="18"/>
      <c r="BA19" s="18"/>
      <c r="BB19" s="18">
        <f t="shared" si="16"/>
        <v>0</v>
      </c>
      <c r="BC19" s="18"/>
      <c r="BD19" s="18"/>
      <c r="BE19" s="18">
        <f t="shared" si="17"/>
        <v>0</v>
      </c>
    </row>
    <row r="20" spans="1:57" ht="13.5">
      <c r="A20" s="82" t="s">
        <v>88</v>
      </c>
      <c r="B20" s="76" t="s">
        <v>115</v>
      </c>
      <c r="C20" s="77" t="s">
        <v>116</v>
      </c>
      <c r="D20" s="18">
        <f t="shared" si="0"/>
        <v>0</v>
      </c>
      <c r="E20" s="18">
        <f t="shared" si="1"/>
        <v>140508</v>
      </c>
      <c r="F20" s="18">
        <f t="shared" si="2"/>
        <v>140508</v>
      </c>
      <c r="G20" s="18">
        <f t="shared" si="3"/>
        <v>0</v>
      </c>
      <c r="H20" s="18">
        <f t="shared" si="4"/>
        <v>50039</v>
      </c>
      <c r="I20" s="18">
        <f t="shared" si="5"/>
        <v>50039</v>
      </c>
      <c r="J20" s="86" t="s">
        <v>274</v>
      </c>
      <c r="K20" s="80" t="s">
        <v>275</v>
      </c>
      <c r="L20" s="18">
        <v>0</v>
      </c>
      <c r="M20" s="18">
        <v>140508</v>
      </c>
      <c r="N20" s="18">
        <f t="shared" si="6"/>
        <v>140508</v>
      </c>
      <c r="O20" s="18">
        <v>0</v>
      </c>
      <c r="P20" s="18">
        <v>0</v>
      </c>
      <c r="Q20" s="18">
        <f t="shared" si="7"/>
        <v>0</v>
      </c>
      <c r="R20" s="86" t="s">
        <v>268</v>
      </c>
      <c r="S20" s="80" t="s">
        <v>269</v>
      </c>
      <c r="T20" s="18">
        <v>0</v>
      </c>
      <c r="U20" s="18">
        <v>0</v>
      </c>
      <c r="V20" s="18">
        <f t="shared" si="8"/>
        <v>0</v>
      </c>
      <c r="W20" s="18">
        <v>0</v>
      </c>
      <c r="X20" s="18">
        <v>50039</v>
      </c>
      <c r="Y20" s="18">
        <f t="shared" si="9"/>
        <v>50039</v>
      </c>
      <c r="Z20" s="86" t="s">
        <v>0</v>
      </c>
      <c r="AA20" s="80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86" t="s">
        <v>0</v>
      </c>
      <c r="AI20" s="80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86" t="s">
        <v>0</v>
      </c>
      <c r="AQ20" s="80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86" t="s">
        <v>0</v>
      </c>
      <c r="AY20" s="80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82" t="s">
        <v>88</v>
      </c>
      <c r="B21" s="76" t="s">
        <v>117</v>
      </c>
      <c r="C21" s="77" t="s">
        <v>118</v>
      </c>
      <c r="D21" s="18">
        <f t="shared" si="0"/>
        <v>18260</v>
      </c>
      <c r="E21" s="18">
        <f t="shared" si="1"/>
        <v>116034</v>
      </c>
      <c r="F21" s="18">
        <f t="shared" si="2"/>
        <v>134294</v>
      </c>
      <c r="G21" s="18">
        <f t="shared" si="3"/>
        <v>0</v>
      </c>
      <c r="H21" s="18">
        <f t="shared" si="4"/>
        <v>53174</v>
      </c>
      <c r="I21" s="18">
        <f t="shared" si="5"/>
        <v>53174</v>
      </c>
      <c r="J21" s="86" t="s">
        <v>252</v>
      </c>
      <c r="K21" s="80" t="s">
        <v>253</v>
      </c>
      <c r="L21" s="18">
        <v>18260</v>
      </c>
      <c r="M21" s="18">
        <v>116034</v>
      </c>
      <c r="N21" s="18">
        <f t="shared" si="6"/>
        <v>134294</v>
      </c>
      <c r="O21" s="18">
        <v>0</v>
      </c>
      <c r="P21" s="18">
        <v>0</v>
      </c>
      <c r="Q21" s="18">
        <f t="shared" si="7"/>
        <v>0</v>
      </c>
      <c r="R21" s="86" t="s">
        <v>268</v>
      </c>
      <c r="S21" s="80" t="s">
        <v>269</v>
      </c>
      <c r="T21" s="18">
        <v>0</v>
      </c>
      <c r="U21" s="18">
        <v>0</v>
      </c>
      <c r="V21" s="18">
        <f t="shared" si="8"/>
        <v>0</v>
      </c>
      <c r="W21" s="18">
        <v>0</v>
      </c>
      <c r="X21" s="18">
        <v>53174</v>
      </c>
      <c r="Y21" s="18">
        <f t="shared" si="9"/>
        <v>53174</v>
      </c>
      <c r="Z21" s="86" t="s">
        <v>0</v>
      </c>
      <c r="AA21" s="80"/>
      <c r="AB21" s="18"/>
      <c r="AC21" s="18"/>
      <c r="AD21" s="18">
        <f t="shared" si="10"/>
        <v>0</v>
      </c>
      <c r="AE21" s="18"/>
      <c r="AF21" s="18"/>
      <c r="AG21" s="18">
        <f t="shared" si="11"/>
        <v>0</v>
      </c>
      <c r="AH21" s="86" t="s">
        <v>0</v>
      </c>
      <c r="AI21" s="80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86" t="s">
        <v>0</v>
      </c>
      <c r="AQ21" s="80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86" t="s">
        <v>0</v>
      </c>
      <c r="AY21" s="80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82" t="s">
        <v>88</v>
      </c>
      <c r="B22" s="76" t="s">
        <v>119</v>
      </c>
      <c r="C22" s="77" t="s">
        <v>120</v>
      </c>
      <c r="D22" s="18">
        <f t="shared" si="0"/>
        <v>0</v>
      </c>
      <c r="E22" s="18">
        <f t="shared" si="1"/>
        <v>0</v>
      </c>
      <c r="F22" s="18">
        <f t="shared" si="2"/>
        <v>0</v>
      </c>
      <c r="G22" s="18">
        <f t="shared" si="3"/>
        <v>0</v>
      </c>
      <c r="H22" s="18">
        <f t="shared" si="4"/>
        <v>0</v>
      </c>
      <c r="I22" s="18">
        <f t="shared" si="5"/>
        <v>0</v>
      </c>
      <c r="J22" s="86" t="s">
        <v>0</v>
      </c>
      <c r="K22" s="80"/>
      <c r="L22" s="18"/>
      <c r="M22" s="18"/>
      <c r="N22" s="18">
        <f t="shared" si="6"/>
        <v>0</v>
      </c>
      <c r="O22" s="18"/>
      <c r="P22" s="18"/>
      <c r="Q22" s="18">
        <f t="shared" si="7"/>
        <v>0</v>
      </c>
      <c r="R22" s="86" t="s">
        <v>0</v>
      </c>
      <c r="S22" s="80"/>
      <c r="T22" s="18"/>
      <c r="U22" s="18"/>
      <c r="V22" s="18">
        <f t="shared" si="8"/>
        <v>0</v>
      </c>
      <c r="W22" s="18"/>
      <c r="X22" s="18"/>
      <c r="Y22" s="18">
        <f t="shared" si="9"/>
        <v>0</v>
      </c>
      <c r="Z22" s="86" t="s">
        <v>0</v>
      </c>
      <c r="AA22" s="80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86" t="s">
        <v>0</v>
      </c>
      <c r="AI22" s="80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86" t="s">
        <v>0</v>
      </c>
      <c r="AQ22" s="80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86" t="s">
        <v>0</v>
      </c>
      <c r="AY22" s="80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82" t="s">
        <v>88</v>
      </c>
      <c r="B23" s="76" t="s">
        <v>121</v>
      </c>
      <c r="C23" s="77" t="s">
        <v>122</v>
      </c>
      <c r="D23" s="18">
        <f t="shared" si="0"/>
        <v>0</v>
      </c>
      <c r="E23" s="18">
        <f t="shared" si="1"/>
        <v>0</v>
      </c>
      <c r="F23" s="18">
        <f t="shared" si="2"/>
        <v>0</v>
      </c>
      <c r="G23" s="18">
        <f t="shared" si="3"/>
        <v>0</v>
      </c>
      <c r="H23" s="18">
        <f t="shared" si="4"/>
        <v>0</v>
      </c>
      <c r="I23" s="18">
        <f t="shared" si="5"/>
        <v>0</v>
      </c>
      <c r="J23" s="86" t="s">
        <v>0</v>
      </c>
      <c r="K23" s="80"/>
      <c r="L23" s="18"/>
      <c r="M23" s="18"/>
      <c r="N23" s="18">
        <f t="shared" si="6"/>
        <v>0</v>
      </c>
      <c r="O23" s="18"/>
      <c r="P23" s="18"/>
      <c r="Q23" s="18">
        <f t="shared" si="7"/>
        <v>0</v>
      </c>
      <c r="R23" s="86" t="s">
        <v>0</v>
      </c>
      <c r="S23" s="80"/>
      <c r="T23" s="18"/>
      <c r="U23" s="18"/>
      <c r="V23" s="18">
        <f t="shared" si="8"/>
        <v>0</v>
      </c>
      <c r="W23" s="18"/>
      <c r="X23" s="18"/>
      <c r="Y23" s="18">
        <f t="shared" si="9"/>
        <v>0</v>
      </c>
      <c r="Z23" s="86" t="s">
        <v>0</v>
      </c>
      <c r="AA23" s="80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86" t="s">
        <v>0</v>
      </c>
      <c r="AI23" s="80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86" t="s">
        <v>0</v>
      </c>
      <c r="AQ23" s="80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86" t="s">
        <v>0</v>
      </c>
      <c r="AY23" s="80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82" t="s">
        <v>88</v>
      </c>
      <c r="B24" s="76" t="s">
        <v>123</v>
      </c>
      <c r="C24" s="77" t="s">
        <v>124</v>
      </c>
      <c r="D24" s="18">
        <f t="shared" si="0"/>
        <v>0</v>
      </c>
      <c r="E24" s="18">
        <f t="shared" si="1"/>
        <v>0</v>
      </c>
      <c r="F24" s="18">
        <f t="shared" si="2"/>
        <v>0</v>
      </c>
      <c r="G24" s="18">
        <f t="shared" si="3"/>
        <v>0</v>
      </c>
      <c r="H24" s="18">
        <f t="shared" si="4"/>
        <v>0</v>
      </c>
      <c r="I24" s="18">
        <f t="shared" si="5"/>
        <v>0</v>
      </c>
      <c r="J24" s="86" t="s">
        <v>0</v>
      </c>
      <c r="K24" s="80"/>
      <c r="L24" s="18"/>
      <c r="M24" s="18"/>
      <c r="N24" s="18">
        <f t="shared" si="6"/>
        <v>0</v>
      </c>
      <c r="O24" s="18"/>
      <c r="P24" s="18"/>
      <c r="Q24" s="18">
        <f t="shared" si="7"/>
        <v>0</v>
      </c>
      <c r="R24" s="86" t="s">
        <v>0</v>
      </c>
      <c r="S24" s="80"/>
      <c r="T24" s="18"/>
      <c r="U24" s="18"/>
      <c r="V24" s="18">
        <f t="shared" si="8"/>
        <v>0</v>
      </c>
      <c r="W24" s="18"/>
      <c r="X24" s="18"/>
      <c r="Y24" s="18">
        <f t="shared" si="9"/>
        <v>0</v>
      </c>
      <c r="Z24" s="86" t="s">
        <v>0</v>
      </c>
      <c r="AA24" s="80"/>
      <c r="AB24" s="18"/>
      <c r="AC24" s="18"/>
      <c r="AD24" s="18">
        <f t="shared" si="10"/>
        <v>0</v>
      </c>
      <c r="AE24" s="18"/>
      <c r="AF24" s="18"/>
      <c r="AG24" s="18">
        <f t="shared" si="11"/>
        <v>0</v>
      </c>
      <c r="AH24" s="86" t="s">
        <v>0</v>
      </c>
      <c r="AI24" s="80"/>
      <c r="AJ24" s="18"/>
      <c r="AK24" s="18"/>
      <c r="AL24" s="18">
        <f t="shared" si="12"/>
        <v>0</v>
      </c>
      <c r="AM24" s="18"/>
      <c r="AN24" s="18"/>
      <c r="AO24" s="18">
        <f t="shared" si="13"/>
        <v>0</v>
      </c>
      <c r="AP24" s="86" t="s">
        <v>0</v>
      </c>
      <c r="AQ24" s="80"/>
      <c r="AR24" s="18"/>
      <c r="AS24" s="18"/>
      <c r="AT24" s="18">
        <f t="shared" si="14"/>
        <v>0</v>
      </c>
      <c r="AU24" s="18"/>
      <c r="AV24" s="18"/>
      <c r="AW24" s="18">
        <f t="shared" si="15"/>
        <v>0</v>
      </c>
      <c r="AX24" s="86" t="s">
        <v>0</v>
      </c>
      <c r="AY24" s="80"/>
      <c r="AZ24" s="18"/>
      <c r="BA24" s="18"/>
      <c r="BB24" s="18">
        <f t="shared" si="16"/>
        <v>0</v>
      </c>
      <c r="BC24" s="18"/>
      <c r="BD24" s="18"/>
      <c r="BE24" s="18">
        <f t="shared" si="17"/>
        <v>0</v>
      </c>
    </row>
    <row r="25" spans="1:57" ht="13.5">
      <c r="A25" s="82" t="s">
        <v>88</v>
      </c>
      <c r="B25" s="76" t="s">
        <v>125</v>
      </c>
      <c r="C25" s="77" t="s">
        <v>126</v>
      </c>
      <c r="D25" s="18">
        <f t="shared" si="0"/>
        <v>0</v>
      </c>
      <c r="E25" s="18">
        <f t="shared" si="1"/>
        <v>0</v>
      </c>
      <c r="F25" s="18">
        <f t="shared" si="2"/>
        <v>0</v>
      </c>
      <c r="G25" s="18">
        <f t="shared" si="3"/>
        <v>0</v>
      </c>
      <c r="H25" s="18">
        <f t="shared" si="4"/>
        <v>0</v>
      </c>
      <c r="I25" s="18">
        <f t="shared" si="5"/>
        <v>0</v>
      </c>
      <c r="J25" s="86" t="s">
        <v>0</v>
      </c>
      <c r="K25" s="80"/>
      <c r="L25" s="18"/>
      <c r="M25" s="18"/>
      <c r="N25" s="18">
        <f t="shared" si="6"/>
        <v>0</v>
      </c>
      <c r="O25" s="18"/>
      <c r="P25" s="18"/>
      <c r="Q25" s="18">
        <f t="shared" si="7"/>
        <v>0</v>
      </c>
      <c r="R25" s="86" t="s">
        <v>0</v>
      </c>
      <c r="S25" s="80"/>
      <c r="T25" s="18"/>
      <c r="U25" s="18"/>
      <c r="V25" s="18">
        <f t="shared" si="8"/>
        <v>0</v>
      </c>
      <c r="W25" s="18"/>
      <c r="X25" s="18"/>
      <c r="Y25" s="18">
        <f t="shared" si="9"/>
        <v>0</v>
      </c>
      <c r="Z25" s="86" t="s">
        <v>0</v>
      </c>
      <c r="AA25" s="80"/>
      <c r="AB25" s="18"/>
      <c r="AC25" s="18"/>
      <c r="AD25" s="18">
        <f t="shared" si="10"/>
        <v>0</v>
      </c>
      <c r="AE25" s="18"/>
      <c r="AF25" s="18"/>
      <c r="AG25" s="18">
        <f t="shared" si="11"/>
        <v>0</v>
      </c>
      <c r="AH25" s="86" t="s">
        <v>0</v>
      </c>
      <c r="AI25" s="80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86" t="s">
        <v>0</v>
      </c>
      <c r="AQ25" s="80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86" t="s">
        <v>0</v>
      </c>
      <c r="AY25" s="80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82" t="s">
        <v>88</v>
      </c>
      <c r="B26" s="76" t="s">
        <v>127</v>
      </c>
      <c r="C26" s="77" t="s">
        <v>128</v>
      </c>
      <c r="D26" s="18">
        <f t="shared" si="0"/>
        <v>0</v>
      </c>
      <c r="E26" s="18">
        <f t="shared" si="1"/>
        <v>0</v>
      </c>
      <c r="F26" s="18">
        <f t="shared" si="2"/>
        <v>0</v>
      </c>
      <c r="G26" s="18">
        <f t="shared" si="3"/>
        <v>0</v>
      </c>
      <c r="H26" s="18">
        <f t="shared" si="4"/>
        <v>0</v>
      </c>
      <c r="I26" s="18">
        <f t="shared" si="5"/>
        <v>0</v>
      </c>
      <c r="J26" s="86" t="s">
        <v>0</v>
      </c>
      <c r="K26" s="80"/>
      <c r="L26" s="18"/>
      <c r="M26" s="18"/>
      <c r="N26" s="18">
        <f t="shared" si="6"/>
        <v>0</v>
      </c>
      <c r="O26" s="18"/>
      <c r="P26" s="18"/>
      <c r="Q26" s="18">
        <f t="shared" si="7"/>
        <v>0</v>
      </c>
      <c r="R26" s="86" t="s">
        <v>0</v>
      </c>
      <c r="S26" s="80"/>
      <c r="T26" s="18"/>
      <c r="U26" s="18"/>
      <c r="V26" s="18">
        <f t="shared" si="8"/>
        <v>0</v>
      </c>
      <c r="W26" s="18"/>
      <c r="X26" s="18"/>
      <c r="Y26" s="18">
        <f t="shared" si="9"/>
        <v>0</v>
      </c>
      <c r="Z26" s="86" t="s">
        <v>0</v>
      </c>
      <c r="AA26" s="80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86" t="s">
        <v>0</v>
      </c>
      <c r="AI26" s="80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86" t="s">
        <v>0</v>
      </c>
      <c r="AQ26" s="80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86" t="s">
        <v>0</v>
      </c>
      <c r="AY26" s="80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82" t="s">
        <v>88</v>
      </c>
      <c r="B27" s="76" t="s">
        <v>129</v>
      </c>
      <c r="C27" s="77" t="s">
        <v>130</v>
      </c>
      <c r="D27" s="18">
        <f t="shared" si="0"/>
        <v>0</v>
      </c>
      <c r="E27" s="18">
        <f t="shared" si="1"/>
        <v>0</v>
      </c>
      <c r="F27" s="18">
        <f t="shared" si="2"/>
        <v>0</v>
      </c>
      <c r="G27" s="18">
        <f t="shared" si="3"/>
        <v>0</v>
      </c>
      <c r="H27" s="18">
        <f t="shared" si="4"/>
        <v>0</v>
      </c>
      <c r="I27" s="18">
        <f t="shared" si="5"/>
        <v>0</v>
      </c>
      <c r="J27" s="86" t="s">
        <v>0</v>
      </c>
      <c r="K27" s="80"/>
      <c r="L27" s="18"/>
      <c r="M27" s="18"/>
      <c r="N27" s="18">
        <f t="shared" si="6"/>
        <v>0</v>
      </c>
      <c r="O27" s="18"/>
      <c r="P27" s="18"/>
      <c r="Q27" s="18">
        <f t="shared" si="7"/>
        <v>0</v>
      </c>
      <c r="R27" s="86" t="s">
        <v>0</v>
      </c>
      <c r="S27" s="80"/>
      <c r="T27" s="18"/>
      <c r="U27" s="18"/>
      <c r="V27" s="18">
        <f t="shared" si="8"/>
        <v>0</v>
      </c>
      <c r="W27" s="18"/>
      <c r="X27" s="18"/>
      <c r="Y27" s="18">
        <f t="shared" si="9"/>
        <v>0</v>
      </c>
      <c r="Z27" s="86" t="s">
        <v>0</v>
      </c>
      <c r="AA27" s="80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86" t="s">
        <v>0</v>
      </c>
      <c r="AI27" s="80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86" t="s">
        <v>0</v>
      </c>
      <c r="AQ27" s="80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86" t="s">
        <v>0</v>
      </c>
      <c r="AY27" s="80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82" t="s">
        <v>88</v>
      </c>
      <c r="B28" s="76" t="s">
        <v>131</v>
      </c>
      <c r="C28" s="77" t="s">
        <v>132</v>
      </c>
      <c r="D28" s="18">
        <f t="shared" si="0"/>
        <v>0</v>
      </c>
      <c r="E28" s="18">
        <f t="shared" si="1"/>
        <v>0</v>
      </c>
      <c r="F28" s="18">
        <f t="shared" si="2"/>
        <v>0</v>
      </c>
      <c r="G28" s="18">
        <f t="shared" si="3"/>
        <v>0</v>
      </c>
      <c r="H28" s="18">
        <f t="shared" si="4"/>
        <v>0</v>
      </c>
      <c r="I28" s="18">
        <f t="shared" si="5"/>
        <v>0</v>
      </c>
      <c r="J28" s="86" t="s">
        <v>0</v>
      </c>
      <c r="K28" s="80"/>
      <c r="L28" s="18"/>
      <c r="M28" s="18"/>
      <c r="N28" s="18">
        <f t="shared" si="6"/>
        <v>0</v>
      </c>
      <c r="O28" s="18"/>
      <c r="P28" s="18"/>
      <c r="Q28" s="18">
        <f t="shared" si="7"/>
        <v>0</v>
      </c>
      <c r="R28" s="86" t="s">
        <v>0</v>
      </c>
      <c r="S28" s="80"/>
      <c r="T28" s="18"/>
      <c r="U28" s="18"/>
      <c r="V28" s="18">
        <f t="shared" si="8"/>
        <v>0</v>
      </c>
      <c r="W28" s="18"/>
      <c r="X28" s="18"/>
      <c r="Y28" s="18">
        <f t="shared" si="9"/>
        <v>0</v>
      </c>
      <c r="Z28" s="86" t="s">
        <v>0</v>
      </c>
      <c r="AA28" s="80"/>
      <c r="AB28" s="18"/>
      <c r="AC28" s="18"/>
      <c r="AD28" s="18">
        <f t="shared" si="10"/>
        <v>0</v>
      </c>
      <c r="AE28" s="18"/>
      <c r="AF28" s="18"/>
      <c r="AG28" s="18">
        <f t="shared" si="11"/>
        <v>0</v>
      </c>
      <c r="AH28" s="86" t="s">
        <v>0</v>
      </c>
      <c r="AI28" s="80"/>
      <c r="AJ28" s="18"/>
      <c r="AK28" s="18"/>
      <c r="AL28" s="18">
        <f t="shared" si="12"/>
        <v>0</v>
      </c>
      <c r="AM28" s="18"/>
      <c r="AN28" s="18"/>
      <c r="AO28" s="18">
        <f t="shared" si="13"/>
        <v>0</v>
      </c>
      <c r="AP28" s="86" t="s">
        <v>0</v>
      </c>
      <c r="AQ28" s="80"/>
      <c r="AR28" s="18"/>
      <c r="AS28" s="18"/>
      <c r="AT28" s="18">
        <f t="shared" si="14"/>
        <v>0</v>
      </c>
      <c r="AU28" s="18"/>
      <c r="AV28" s="18"/>
      <c r="AW28" s="18">
        <f t="shared" si="15"/>
        <v>0</v>
      </c>
      <c r="AX28" s="86" t="s">
        <v>0</v>
      </c>
      <c r="AY28" s="80"/>
      <c r="AZ28" s="18"/>
      <c r="BA28" s="18"/>
      <c r="BB28" s="18">
        <f t="shared" si="16"/>
        <v>0</v>
      </c>
      <c r="BC28" s="18"/>
      <c r="BD28" s="18"/>
      <c r="BE28" s="18">
        <f t="shared" si="17"/>
        <v>0</v>
      </c>
    </row>
    <row r="29" spans="1:57" ht="13.5">
      <c r="A29" s="82" t="s">
        <v>88</v>
      </c>
      <c r="B29" s="76" t="s">
        <v>133</v>
      </c>
      <c r="C29" s="77" t="s">
        <v>134</v>
      </c>
      <c r="D29" s="18">
        <f t="shared" si="0"/>
        <v>2321</v>
      </c>
      <c r="E29" s="18">
        <f t="shared" si="1"/>
        <v>75224</v>
      </c>
      <c r="F29" s="18">
        <f t="shared" si="2"/>
        <v>77545</v>
      </c>
      <c r="G29" s="18">
        <f t="shared" si="3"/>
        <v>0</v>
      </c>
      <c r="H29" s="18">
        <f t="shared" si="4"/>
        <v>82211</v>
      </c>
      <c r="I29" s="18">
        <f t="shared" si="5"/>
        <v>82211</v>
      </c>
      <c r="J29" s="86" t="s">
        <v>277</v>
      </c>
      <c r="K29" s="80" t="s">
        <v>278</v>
      </c>
      <c r="L29" s="18">
        <v>2321</v>
      </c>
      <c r="M29" s="18">
        <v>72779</v>
      </c>
      <c r="N29" s="18">
        <f t="shared" si="6"/>
        <v>75100</v>
      </c>
      <c r="O29" s="18">
        <v>0</v>
      </c>
      <c r="P29" s="18">
        <v>0</v>
      </c>
      <c r="Q29" s="18">
        <f t="shared" si="7"/>
        <v>0</v>
      </c>
      <c r="R29" s="86" t="s">
        <v>272</v>
      </c>
      <c r="S29" s="80" t="s">
        <v>273</v>
      </c>
      <c r="T29" s="18">
        <v>0</v>
      </c>
      <c r="U29" s="18">
        <v>0</v>
      </c>
      <c r="V29" s="18">
        <f t="shared" si="8"/>
        <v>0</v>
      </c>
      <c r="W29" s="18">
        <v>0</v>
      </c>
      <c r="X29" s="18">
        <v>82211</v>
      </c>
      <c r="Y29" s="18">
        <f t="shared" si="9"/>
        <v>82211</v>
      </c>
      <c r="Z29" s="86" t="s">
        <v>276</v>
      </c>
      <c r="AA29" s="80" t="s">
        <v>85</v>
      </c>
      <c r="AB29" s="18">
        <v>0</v>
      </c>
      <c r="AC29" s="18">
        <v>2445</v>
      </c>
      <c r="AD29" s="18">
        <f t="shared" si="10"/>
        <v>2445</v>
      </c>
      <c r="AE29" s="18">
        <v>0</v>
      </c>
      <c r="AF29" s="18">
        <v>0</v>
      </c>
      <c r="AG29" s="18">
        <f t="shared" si="11"/>
        <v>0</v>
      </c>
      <c r="AH29" s="86" t="s">
        <v>0</v>
      </c>
      <c r="AI29" s="80"/>
      <c r="AJ29" s="18"/>
      <c r="AK29" s="18"/>
      <c r="AL29" s="18">
        <f t="shared" si="12"/>
        <v>0</v>
      </c>
      <c r="AM29" s="18"/>
      <c r="AN29" s="18"/>
      <c r="AO29" s="18">
        <f t="shared" si="13"/>
        <v>0</v>
      </c>
      <c r="AP29" s="86" t="s">
        <v>0</v>
      </c>
      <c r="AQ29" s="80"/>
      <c r="AR29" s="18"/>
      <c r="AS29" s="18"/>
      <c r="AT29" s="18">
        <f t="shared" si="14"/>
        <v>0</v>
      </c>
      <c r="AU29" s="18"/>
      <c r="AV29" s="18"/>
      <c r="AW29" s="18">
        <f t="shared" si="15"/>
        <v>0</v>
      </c>
      <c r="AX29" s="86" t="s">
        <v>0</v>
      </c>
      <c r="AY29" s="80"/>
      <c r="AZ29" s="18"/>
      <c r="BA29" s="18"/>
      <c r="BB29" s="18">
        <f t="shared" si="16"/>
        <v>0</v>
      </c>
      <c r="BC29" s="18"/>
      <c r="BD29" s="18"/>
      <c r="BE29" s="18">
        <f t="shared" si="17"/>
        <v>0</v>
      </c>
    </row>
    <row r="30" spans="1:57" ht="13.5">
      <c r="A30" s="82" t="s">
        <v>88</v>
      </c>
      <c r="B30" s="76" t="s">
        <v>135</v>
      </c>
      <c r="C30" s="77" t="s">
        <v>136</v>
      </c>
      <c r="D30" s="18">
        <f t="shared" si="0"/>
        <v>0</v>
      </c>
      <c r="E30" s="18">
        <f t="shared" si="1"/>
        <v>957110</v>
      </c>
      <c r="F30" s="18">
        <f t="shared" si="2"/>
        <v>957110</v>
      </c>
      <c r="G30" s="18">
        <f t="shared" si="3"/>
        <v>0</v>
      </c>
      <c r="H30" s="18">
        <f t="shared" si="4"/>
        <v>113998</v>
      </c>
      <c r="I30" s="18">
        <f t="shared" si="5"/>
        <v>113998</v>
      </c>
      <c r="J30" s="86" t="s">
        <v>258</v>
      </c>
      <c r="K30" s="80" t="s">
        <v>259</v>
      </c>
      <c r="L30" s="18">
        <v>0</v>
      </c>
      <c r="M30" s="18">
        <v>957110</v>
      </c>
      <c r="N30" s="18">
        <f t="shared" si="6"/>
        <v>957110</v>
      </c>
      <c r="O30" s="18">
        <v>0</v>
      </c>
      <c r="P30" s="18">
        <v>113998</v>
      </c>
      <c r="Q30" s="18">
        <f t="shared" si="7"/>
        <v>113998</v>
      </c>
      <c r="R30" s="86" t="s">
        <v>0</v>
      </c>
      <c r="S30" s="80"/>
      <c r="T30" s="18"/>
      <c r="U30" s="18"/>
      <c r="V30" s="18">
        <f t="shared" si="8"/>
        <v>0</v>
      </c>
      <c r="W30" s="18"/>
      <c r="X30" s="18"/>
      <c r="Y30" s="18">
        <f t="shared" si="9"/>
        <v>0</v>
      </c>
      <c r="Z30" s="86" t="s">
        <v>0</v>
      </c>
      <c r="AA30" s="80"/>
      <c r="AB30" s="18"/>
      <c r="AC30" s="18"/>
      <c r="AD30" s="18">
        <f t="shared" si="10"/>
        <v>0</v>
      </c>
      <c r="AE30" s="18"/>
      <c r="AF30" s="18"/>
      <c r="AG30" s="18">
        <f t="shared" si="11"/>
        <v>0</v>
      </c>
      <c r="AH30" s="86" t="s">
        <v>0</v>
      </c>
      <c r="AI30" s="80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86" t="s">
        <v>0</v>
      </c>
      <c r="AQ30" s="80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86" t="s">
        <v>0</v>
      </c>
      <c r="AY30" s="80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82" t="s">
        <v>88</v>
      </c>
      <c r="B31" s="76" t="s">
        <v>137</v>
      </c>
      <c r="C31" s="77" t="s">
        <v>138</v>
      </c>
      <c r="D31" s="18">
        <f t="shared" si="0"/>
        <v>0</v>
      </c>
      <c r="E31" s="18">
        <f t="shared" si="1"/>
        <v>0</v>
      </c>
      <c r="F31" s="18">
        <f t="shared" si="2"/>
        <v>0</v>
      </c>
      <c r="G31" s="18">
        <f t="shared" si="3"/>
        <v>0</v>
      </c>
      <c r="H31" s="18">
        <f t="shared" si="4"/>
        <v>0</v>
      </c>
      <c r="I31" s="18">
        <f t="shared" si="5"/>
        <v>0</v>
      </c>
      <c r="J31" s="86" t="s">
        <v>0</v>
      </c>
      <c r="K31" s="80"/>
      <c r="L31" s="18"/>
      <c r="M31" s="18"/>
      <c r="N31" s="18">
        <f t="shared" si="6"/>
        <v>0</v>
      </c>
      <c r="O31" s="18"/>
      <c r="P31" s="18"/>
      <c r="Q31" s="18">
        <f t="shared" si="7"/>
        <v>0</v>
      </c>
      <c r="R31" s="86" t="s">
        <v>0</v>
      </c>
      <c r="S31" s="80"/>
      <c r="T31" s="18"/>
      <c r="U31" s="18"/>
      <c r="V31" s="18">
        <f t="shared" si="8"/>
        <v>0</v>
      </c>
      <c r="W31" s="18"/>
      <c r="X31" s="18"/>
      <c r="Y31" s="18">
        <f t="shared" si="9"/>
        <v>0</v>
      </c>
      <c r="Z31" s="86" t="s">
        <v>0</v>
      </c>
      <c r="AA31" s="80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86" t="s">
        <v>0</v>
      </c>
      <c r="AI31" s="80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86" t="s">
        <v>0</v>
      </c>
      <c r="AQ31" s="80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86" t="s">
        <v>0</v>
      </c>
      <c r="AY31" s="80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82" t="s">
        <v>88</v>
      </c>
      <c r="B32" s="76" t="s">
        <v>139</v>
      </c>
      <c r="C32" s="77" t="s">
        <v>140</v>
      </c>
      <c r="D32" s="18">
        <f t="shared" si="0"/>
        <v>0</v>
      </c>
      <c r="E32" s="18">
        <f t="shared" si="1"/>
        <v>0</v>
      </c>
      <c r="F32" s="18">
        <f t="shared" si="2"/>
        <v>0</v>
      </c>
      <c r="G32" s="18">
        <f t="shared" si="3"/>
        <v>0</v>
      </c>
      <c r="H32" s="18">
        <f t="shared" si="4"/>
        <v>0</v>
      </c>
      <c r="I32" s="18">
        <f t="shared" si="5"/>
        <v>0</v>
      </c>
      <c r="J32" s="86" t="s">
        <v>0</v>
      </c>
      <c r="K32" s="80"/>
      <c r="L32" s="18"/>
      <c r="M32" s="18"/>
      <c r="N32" s="18">
        <f t="shared" si="6"/>
        <v>0</v>
      </c>
      <c r="O32" s="18"/>
      <c r="P32" s="18"/>
      <c r="Q32" s="18">
        <f t="shared" si="7"/>
        <v>0</v>
      </c>
      <c r="R32" s="86" t="s">
        <v>0</v>
      </c>
      <c r="S32" s="80"/>
      <c r="T32" s="18"/>
      <c r="U32" s="18"/>
      <c r="V32" s="18">
        <f t="shared" si="8"/>
        <v>0</v>
      </c>
      <c r="W32" s="18"/>
      <c r="X32" s="18"/>
      <c r="Y32" s="18">
        <f t="shared" si="9"/>
        <v>0</v>
      </c>
      <c r="Z32" s="86" t="s">
        <v>0</v>
      </c>
      <c r="AA32" s="80"/>
      <c r="AB32" s="18"/>
      <c r="AC32" s="18"/>
      <c r="AD32" s="18">
        <f t="shared" si="10"/>
        <v>0</v>
      </c>
      <c r="AE32" s="18"/>
      <c r="AF32" s="18"/>
      <c r="AG32" s="18">
        <f t="shared" si="11"/>
        <v>0</v>
      </c>
      <c r="AH32" s="86" t="s">
        <v>0</v>
      </c>
      <c r="AI32" s="80"/>
      <c r="AJ32" s="18"/>
      <c r="AK32" s="18"/>
      <c r="AL32" s="18">
        <f t="shared" si="12"/>
        <v>0</v>
      </c>
      <c r="AM32" s="18"/>
      <c r="AN32" s="18"/>
      <c r="AO32" s="18">
        <f t="shared" si="13"/>
        <v>0</v>
      </c>
      <c r="AP32" s="86" t="s">
        <v>0</v>
      </c>
      <c r="AQ32" s="80"/>
      <c r="AR32" s="18"/>
      <c r="AS32" s="18"/>
      <c r="AT32" s="18">
        <f t="shared" si="14"/>
        <v>0</v>
      </c>
      <c r="AU32" s="18"/>
      <c r="AV32" s="18"/>
      <c r="AW32" s="18">
        <f t="shared" si="15"/>
        <v>0</v>
      </c>
      <c r="AX32" s="86" t="s">
        <v>0</v>
      </c>
      <c r="AY32" s="80"/>
      <c r="AZ32" s="18"/>
      <c r="BA32" s="18"/>
      <c r="BB32" s="18">
        <f t="shared" si="16"/>
        <v>0</v>
      </c>
      <c r="BC32" s="18"/>
      <c r="BD32" s="18"/>
      <c r="BE32" s="18">
        <f t="shared" si="17"/>
        <v>0</v>
      </c>
    </row>
    <row r="33" spans="1:57" ht="13.5">
      <c r="A33" s="82" t="s">
        <v>88</v>
      </c>
      <c r="B33" s="76" t="s">
        <v>141</v>
      </c>
      <c r="C33" s="77" t="s">
        <v>142</v>
      </c>
      <c r="D33" s="18">
        <f t="shared" si="0"/>
        <v>0</v>
      </c>
      <c r="E33" s="18">
        <f t="shared" si="1"/>
        <v>0</v>
      </c>
      <c r="F33" s="18">
        <f t="shared" si="2"/>
        <v>0</v>
      </c>
      <c r="G33" s="18">
        <f t="shared" si="3"/>
        <v>0</v>
      </c>
      <c r="H33" s="18">
        <f t="shared" si="4"/>
        <v>0</v>
      </c>
      <c r="I33" s="18">
        <f t="shared" si="5"/>
        <v>0</v>
      </c>
      <c r="J33" s="86" t="s">
        <v>0</v>
      </c>
      <c r="K33" s="80"/>
      <c r="L33" s="18"/>
      <c r="M33" s="18"/>
      <c r="N33" s="18">
        <f t="shared" si="6"/>
        <v>0</v>
      </c>
      <c r="O33" s="18"/>
      <c r="P33" s="18"/>
      <c r="Q33" s="18">
        <f t="shared" si="7"/>
        <v>0</v>
      </c>
      <c r="R33" s="86" t="s">
        <v>0</v>
      </c>
      <c r="S33" s="80"/>
      <c r="T33" s="18"/>
      <c r="U33" s="18"/>
      <c r="V33" s="18">
        <f t="shared" si="8"/>
        <v>0</v>
      </c>
      <c r="W33" s="18"/>
      <c r="X33" s="18"/>
      <c r="Y33" s="18">
        <f t="shared" si="9"/>
        <v>0</v>
      </c>
      <c r="Z33" s="86" t="s">
        <v>0</v>
      </c>
      <c r="AA33" s="80"/>
      <c r="AB33" s="18"/>
      <c r="AC33" s="18"/>
      <c r="AD33" s="18">
        <f t="shared" si="10"/>
        <v>0</v>
      </c>
      <c r="AE33" s="18"/>
      <c r="AF33" s="18"/>
      <c r="AG33" s="18">
        <f t="shared" si="11"/>
        <v>0</v>
      </c>
      <c r="AH33" s="86" t="s">
        <v>0</v>
      </c>
      <c r="AI33" s="80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86" t="s">
        <v>0</v>
      </c>
      <c r="AQ33" s="80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86" t="s">
        <v>0</v>
      </c>
      <c r="AY33" s="80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82" t="s">
        <v>88</v>
      </c>
      <c r="B34" s="76" t="s">
        <v>143</v>
      </c>
      <c r="C34" s="77" t="s">
        <v>144</v>
      </c>
      <c r="D34" s="18">
        <f t="shared" si="0"/>
        <v>0</v>
      </c>
      <c r="E34" s="18">
        <f t="shared" si="1"/>
        <v>0</v>
      </c>
      <c r="F34" s="18">
        <f t="shared" si="2"/>
        <v>0</v>
      </c>
      <c r="G34" s="18">
        <f t="shared" si="3"/>
        <v>2222</v>
      </c>
      <c r="H34" s="18">
        <f t="shared" si="4"/>
        <v>75555</v>
      </c>
      <c r="I34" s="18">
        <f t="shared" si="5"/>
        <v>77777</v>
      </c>
      <c r="J34" s="86" t="s">
        <v>260</v>
      </c>
      <c r="K34" s="80" t="s">
        <v>261</v>
      </c>
      <c r="L34" s="18">
        <v>0</v>
      </c>
      <c r="M34" s="18">
        <v>0</v>
      </c>
      <c r="N34" s="18">
        <f t="shared" si="6"/>
        <v>0</v>
      </c>
      <c r="O34" s="18">
        <v>2222</v>
      </c>
      <c r="P34" s="18">
        <v>75555</v>
      </c>
      <c r="Q34" s="18">
        <f t="shared" si="7"/>
        <v>77777</v>
      </c>
      <c r="R34" s="86" t="s">
        <v>0</v>
      </c>
      <c r="S34" s="80"/>
      <c r="T34" s="18"/>
      <c r="U34" s="18"/>
      <c r="V34" s="18">
        <f t="shared" si="8"/>
        <v>0</v>
      </c>
      <c r="W34" s="18"/>
      <c r="X34" s="18"/>
      <c r="Y34" s="18">
        <f t="shared" si="9"/>
        <v>0</v>
      </c>
      <c r="Z34" s="86" t="s">
        <v>0</v>
      </c>
      <c r="AA34" s="80"/>
      <c r="AB34" s="18"/>
      <c r="AC34" s="18"/>
      <c r="AD34" s="18">
        <f t="shared" si="10"/>
        <v>0</v>
      </c>
      <c r="AE34" s="18"/>
      <c r="AF34" s="18"/>
      <c r="AG34" s="18">
        <f t="shared" si="11"/>
        <v>0</v>
      </c>
      <c r="AH34" s="86" t="s">
        <v>0</v>
      </c>
      <c r="AI34" s="80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86" t="s">
        <v>0</v>
      </c>
      <c r="AQ34" s="80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86" t="s">
        <v>0</v>
      </c>
      <c r="AY34" s="80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82" t="s">
        <v>88</v>
      </c>
      <c r="B35" s="76" t="s">
        <v>145</v>
      </c>
      <c r="C35" s="77" t="s">
        <v>146</v>
      </c>
      <c r="D35" s="18">
        <f t="shared" si="0"/>
        <v>0</v>
      </c>
      <c r="E35" s="18">
        <f t="shared" si="1"/>
        <v>0</v>
      </c>
      <c r="F35" s="18">
        <f t="shared" si="2"/>
        <v>0</v>
      </c>
      <c r="G35" s="18">
        <f t="shared" si="3"/>
        <v>0</v>
      </c>
      <c r="H35" s="18">
        <f t="shared" si="4"/>
        <v>0</v>
      </c>
      <c r="I35" s="18">
        <f t="shared" si="5"/>
        <v>0</v>
      </c>
      <c r="J35" s="86" t="s">
        <v>0</v>
      </c>
      <c r="K35" s="80"/>
      <c r="L35" s="18"/>
      <c r="M35" s="18"/>
      <c r="N35" s="18">
        <f t="shared" si="6"/>
        <v>0</v>
      </c>
      <c r="O35" s="18"/>
      <c r="P35" s="18"/>
      <c r="Q35" s="18">
        <f t="shared" si="7"/>
        <v>0</v>
      </c>
      <c r="R35" s="86" t="s">
        <v>0</v>
      </c>
      <c r="S35" s="80"/>
      <c r="T35" s="18"/>
      <c r="U35" s="18"/>
      <c r="V35" s="18">
        <f t="shared" si="8"/>
        <v>0</v>
      </c>
      <c r="W35" s="18"/>
      <c r="X35" s="18"/>
      <c r="Y35" s="18">
        <f t="shared" si="9"/>
        <v>0</v>
      </c>
      <c r="Z35" s="86" t="s">
        <v>0</v>
      </c>
      <c r="AA35" s="80"/>
      <c r="AB35" s="18"/>
      <c r="AC35" s="18"/>
      <c r="AD35" s="18">
        <f t="shared" si="10"/>
        <v>0</v>
      </c>
      <c r="AE35" s="18"/>
      <c r="AF35" s="18"/>
      <c r="AG35" s="18">
        <f t="shared" si="11"/>
        <v>0</v>
      </c>
      <c r="AH35" s="86" t="s">
        <v>0</v>
      </c>
      <c r="AI35" s="80"/>
      <c r="AJ35" s="18"/>
      <c r="AK35" s="18"/>
      <c r="AL35" s="18">
        <f t="shared" si="12"/>
        <v>0</v>
      </c>
      <c r="AM35" s="18"/>
      <c r="AN35" s="18"/>
      <c r="AO35" s="18">
        <f t="shared" si="13"/>
        <v>0</v>
      </c>
      <c r="AP35" s="86" t="s">
        <v>0</v>
      </c>
      <c r="AQ35" s="80"/>
      <c r="AR35" s="18"/>
      <c r="AS35" s="18"/>
      <c r="AT35" s="18">
        <f t="shared" si="14"/>
        <v>0</v>
      </c>
      <c r="AU35" s="18"/>
      <c r="AV35" s="18"/>
      <c r="AW35" s="18">
        <f t="shared" si="15"/>
        <v>0</v>
      </c>
      <c r="AX35" s="86" t="s">
        <v>0</v>
      </c>
      <c r="AY35" s="80"/>
      <c r="AZ35" s="18"/>
      <c r="BA35" s="18"/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82" t="s">
        <v>88</v>
      </c>
      <c r="B36" s="76" t="s">
        <v>147</v>
      </c>
      <c r="C36" s="77" t="s">
        <v>148</v>
      </c>
      <c r="D36" s="18">
        <f t="shared" si="0"/>
        <v>0</v>
      </c>
      <c r="E36" s="18">
        <f t="shared" si="1"/>
        <v>0</v>
      </c>
      <c r="F36" s="18">
        <f t="shared" si="2"/>
        <v>0</v>
      </c>
      <c r="G36" s="18">
        <f t="shared" si="3"/>
        <v>3883</v>
      </c>
      <c r="H36" s="18">
        <f t="shared" si="4"/>
        <v>141116</v>
      </c>
      <c r="I36" s="18">
        <f t="shared" si="5"/>
        <v>144999</v>
      </c>
      <c r="J36" s="86" t="s">
        <v>260</v>
      </c>
      <c r="K36" s="80" t="s">
        <v>261</v>
      </c>
      <c r="L36" s="18">
        <v>0</v>
      </c>
      <c r="M36" s="18">
        <v>0</v>
      </c>
      <c r="N36" s="18">
        <f t="shared" si="6"/>
        <v>0</v>
      </c>
      <c r="O36" s="18">
        <v>3883</v>
      </c>
      <c r="P36" s="18">
        <v>141116</v>
      </c>
      <c r="Q36" s="18">
        <f t="shared" si="7"/>
        <v>144999</v>
      </c>
      <c r="R36" s="86" t="s">
        <v>0</v>
      </c>
      <c r="S36" s="80"/>
      <c r="T36" s="18"/>
      <c r="U36" s="18"/>
      <c r="V36" s="18">
        <f t="shared" si="8"/>
        <v>0</v>
      </c>
      <c r="W36" s="18"/>
      <c r="X36" s="18"/>
      <c r="Y36" s="18">
        <f t="shared" si="9"/>
        <v>0</v>
      </c>
      <c r="Z36" s="86" t="s">
        <v>0</v>
      </c>
      <c r="AA36" s="80"/>
      <c r="AB36" s="18"/>
      <c r="AC36" s="18"/>
      <c r="AD36" s="18">
        <f t="shared" si="10"/>
        <v>0</v>
      </c>
      <c r="AE36" s="18"/>
      <c r="AF36" s="18"/>
      <c r="AG36" s="18">
        <f t="shared" si="11"/>
        <v>0</v>
      </c>
      <c r="AH36" s="86" t="s">
        <v>0</v>
      </c>
      <c r="AI36" s="80"/>
      <c r="AJ36" s="18"/>
      <c r="AK36" s="18"/>
      <c r="AL36" s="18">
        <f t="shared" si="12"/>
        <v>0</v>
      </c>
      <c r="AM36" s="18"/>
      <c r="AN36" s="18"/>
      <c r="AO36" s="18">
        <f t="shared" si="13"/>
        <v>0</v>
      </c>
      <c r="AP36" s="86" t="s">
        <v>0</v>
      </c>
      <c r="AQ36" s="80"/>
      <c r="AR36" s="18"/>
      <c r="AS36" s="18"/>
      <c r="AT36" s="18">
        <f t="shared" si="14"/>
        <v>0</v>
      </c>
      <c r="AU36" s="18"/>
      <c r="AV36" s="18"/>
      <c r="AW36" s="18">
        <f t="shared" si="15"/>
        <v>0</v>
      </c>
      <c r="AX36" s="86" t="s">
        <v>0</v>
      </c>
      <c r="AY36" s="80"/>
      <c r="AZ36" s="18"/>
      <c r="BA36" s="18"/>
      <c r="BB36" s="18">
        <f t="shared" si="16"/>
        <v>0</v>
      </c>
      <c r="BC36" s="18"/>
      <c r="BD36" s="18"/>
      <c r="BE36" s="18">
        <f t="shared" si="17"/>
        <v>0</v>
      </c>
    </row>
    <row r="37" spans="1:57" ht="13.5">
      <c r="A37" s="82" t="s">
        <v>88</v>
      </c>
      <c r="B37" s="76" t="s">
        <v>149</v>
      </c>
      <c r="C37" s="77" t="s">
        <v>150</v>
      </c>
      <c r="D37" s="18">
        <f t="shared" si="0"/>
        <v>189217</v>
      </c>
      <c r="E37" s="18">
        <f t="shared" si="1"/>
        <v>318957</v>
      </c>
      <c r="F37" s="18">
        <f t="shared" si="2"/>
        <v>508174</v>
      </c>
      <c r="G37" s="18">
        <f t="shared" si="3"/>
        <v>0</v>
      </c>
      <c r="H37" s="18">
        <f t="shared" si="4"/>
        <v>53029</v>
      </c>
      <c r="I37" s="18">
        <f t="shared" si="5"/>
        <v>53029</v>
      </c>
      <c r="J37" s="86" t="s">
        <v>285</v>
      </c>
      <c r="K37" s="80" t="s">
        <v>286</v>
      </c>
      <c r="L37" s="18">
        <v>189217</v>
      </c>
      <c r="M37" s="18">
        <v>318957</v>
      </c>
      <c r="N37" s="18">
        <f t="shared" si="6"/>
        <v>508174</v>
      </c>
      <c r="O37" s="18">
        <v>0</v>
      </c>
      <c r="P37" s="18">
        <v>0</v>
      </c>
      <c r="Q37" s="18">
        <f t="shared" si="7"/>
        <v>0</v>
      </c>
      <c r="R37" s="86" t="s">
        <v>262</v>
      </c>
      <c r="S37" s="80" t="s">
        <v>263</v>
      </c>
      <c r="T37" s="18">
        <v>0</v>
      </c>
      <c r="U37" s="18">
        <v>0</v>
      </c>
      <c r="V37" s="18">
        <f t="shared" si="8"/>
        <v>0</v>
      </c>
      <c r="W37" s="18">
        <v>0</v>
      </c>
      <c r="X37" s="18">
        <v>53029</v>
      </c>
      <c r="Y37" s="18">
        <f t="shared" si="9"/>
        <v>53029</v>
      </c>
      <c r="Z37" s="86" t="s">
        <v>0</v>
      </c>
      <c r="AA37" s="80"/>
      <c r="AB37" s="18"/>
      <c r="AC37" s="18"/>
      <c r="AD37" s="18">
        <f t="shared" si="10"/>
        <v>0</v>
      </c>
      <c r="AE37" s="18"/>
      <c r="AF37" s="18"/>
      <c r="AG37" s="18">
        <f t="shared" si="11"/>
        <v>0</v>
      </c>
      <c r="AH37" s="86" t="s">
        <v>0</v>
      </c>
      <c r="AI37" s="80"/>
      <c r="AJ37" s="18"/>
      <c r="AK37" s="18"/>
      <c r="AL37" s="18">
        <f t="shared" si="12"/>
        <v>0</v>
      </c>
      <c r="AM37" s="18"/>
      <c r="AN37" s="18"/>
      <c r="AO37" s="18">
        <f t="shared" si="13"/>
        <v>0</v>
      </c>
      <c r="AP37" s="86" t="s">
        <v>0</v>
      </c>
      <c r="AQ37" s="80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86" t="s">
        <v>0</v>
      </c>
      <c r="AY37" s="80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82" t="s">
        <v>88</v>
      </c>
      <c r="B38" s="76" t="s">
        <v>310</v>
      </c>
      <c r="C38" s="77" t="s">
        <v>311</v>
      </c>
      <c r="D38" s="18">
        <f t="shared" si="0"/>
        <v>128113</v>
      </c>
      <c r="E38" s="18">
        <f t="shared" si="1"/>
        <v>262908</v>
      </c>
      <c r="F38" s="18">
        <f t="shared" si="2"/>
        <v>391021</v>
      </c>
      <c r="G38" s="18">
        <f t="shared" si="3"/>
        <v>0</v>
      </c>
      <c r="H38" s="18">
        <f t="shared" si="4"/>
        <v>40789</v>
      </c>
      <c r="I38" s="18">
        <f t="shared" si="5"/>
        <v>40789</v>
      </c>
      <c r="J38" s="86" t="s">
        <v>285</v>
      </c>
      <c r="K38" s="80" t="s">
        <v>286</v>
      </c>
      <c r="L38" s="18">
        <v>128113</v>
      </c>
      <c r="M38" s="18">
        <v>262908</v>
      </c>
      <c r="N38" s="18">
        <f t="shared" si="6"/>
        <v>391021</v>
      </c>
      <c r="O38" s="18">
        <v>0</v>
      </c>
      <c r="P38" s="18">
        <v>0</v>
      </c>
      <c r="Q38" s="18">
        <f t="shared" si="7"/>
        <v>0</v>
      </c>
      <c r="R38" s="86" t="s">
        <v>258</v>
      </c>
      <c r="S38" s="80" t="s">
        <v>259</v>
      </c>
      <c r="T38" s="18">
        <v>0</v>
      </c>
      <c r="U38" s="18">
        <v>0</v>
      </c>
      <c r="V38" s="18">
        <f t="shared" si="8"/>
        <v>0</v>
      </c>
      <c r="W38" s="18">
        <v>0</v>
      </c>
      <c r="X38" s="18">
        <v>40789</v>
      </c>
      <c r="Y38" s="18">
        <f t="shared" si="9"/>
        <v>40789</v>
      </c>
      <c r="Z38" s="86" t="s">
        <v>0</v>
      </c>
      <c r="AA38" s="80"/>
      <c r="AB38" s="18"/>
      <c r="AC38" s="18"/>
      <c r="AD38" s="18">
        <f t="shared" si="10"/>
        <v>0</v>
      </c>
      <c r="AE38" s="18"/>
      <c r="AF38" s="18"/>
      <c r="AG38" s="18">
        <f t="shared" si="11"/>
        <v>0</v>
      </c>
      <c r="AH38" s="86" t="s">
        <v>0</v>
      </c>
      <c r="AI38" s="80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86" t="s">
        <v>0</v>
      </c>
      <c r="AQ38" s="80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86" t="s">
        <v>0</v>
      </c>
      <c r="AY38" s="80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82" t="s">
        <v>88</v>
      </c>
      <c r="B39" s="76" t="s">
        <v>151</v>
      </c>
      <c r="C39" s="77" t="s">
        <v>152</v>
      </c>
      <c r="D39" s="18">
        <f t="shared" si="0"/>
        <v>0</v>
      </c>
      <c r="E39" s="18">
        <f t="shared" si="1"/>
        <v>0</v>
      </c>
      <c r="F39" s="18">
        <f t="shared" si="2"/>
        <v>0</v>
      </c>
      <c r="G39" s="18">
        <f t="shared" si="3"/>
        <v>0</v>
      </c>
      <c r="H39" s="18">
        <f t="shared" si="4"/>
        <v>0</v>
      </c>
      <c r="I39" s="18">
        <f t="shared" si="5"/>
        <v>0</v>
      </c>
      <c r="J39" s="86" t="s">
        <v>0</v>
      </c>
      <c r="K39" s="80"/>
      <c r="L39" s="18"/>
      <c r="M39" s="18"/>
      <c r="N39" s="18">
        <f t="shared" si="6"/>
        <v>0</v>
      </c>
      <c r="O39" s="18"/>
      <c r="P39" s="18"/>
      <c r="Q39" s="18">
        <f t="shared" si="7"/>
        <v>0</v>
      </c>
      <c r="R39" s="86" t="s">
        <v>0</v>
      </c>
      <c r="S39" s="80"/>
      <c r="T39" s="18"/>
      <c r="U39" s="18"/>
      <c r="V39" s="18">
        <f t="shared" si="8"/>
        <v>0</v>
      </c>
      <c r="W39" s="18"/>
      <c r="X39" s="18"/>
      <c r="Y39" s="18">
        <f t="shared" si="9"/>
        <v>0</v>
      </c>
      <c r="Z39" s="86" t="s">
        <v>0</v>
      </c>
      <c r="AA39" s="80"/>
      <c r="AB39" s="18"/>
      <c r="AC39" s="18"/>
      <c r="AD39" s="18">
        <f t="shared" si="10"/>
        <v>0</v>
      </c>
      <c r="AE39" s="18"/>
      <c r="AF39" s="18"/>
      <c r="AG39" s="18">
        <f t="shared" si="11"/>
        <v>0</v>
      </c>
      <c r="AH39" s="86" t="s">
        <v>0</v>
      </c>
      <c r="AI39" s="80"/>
      <c r="AJ39" s="18"/>
      <c r="AK39" s="18"/>
      <c r="AL39" s="18">
        <f t="shared" si="12"/>
        <v>0</v>
      </c>
      <c r="AM39" s="18"/>
      <c r="AN39" s="18"/>
      <c r="AO39" s="18">
        <f t="shared" si="13"/>
        <v>0</v>
      </c>
      <c r="AP39" s="86" t="s">
        <v>0</v>
      </c>
      <c r="AQ39" s="80"/>
      <c r="AR39" s="18"/>
      <c r="AS39" s="18"/>
      <c r="AT39" s="18">
        <f t="shared" si="14"/>
        <v>0</v>
      </c>
      <c r="AU39" s="18"/>
      <c r="AV39" s="18"/>
      <c r="AW39" s="18">
        <f t="shared" si="15"/>
        <v>0</v>
      </c>
      <c r="AX39" s="86" t="s">
        <v>0</v>
      </c>
      <c r="AY39" s="80"/>
      <c r="AZ39" s="18"/>
      <c r="BA39" s="18"/>
      <c r="BB39" s="18">
        <f t="shared" si="16"/>
        <v>0</v>
      </c>
      <c r="BC39" s="18"/>
      <c r="BD39" s="18"/>
      <c r="BE39" s="18">
        <f t="shared" si="17"/>
        <v>0</v>
      </c>
    </row>
    <row r="40" spans="1:57" ht="13.5">
      <c r="A40" s="82" t="s">
        <v>88</v>
      </c>
      <c r="B40" s="76" t="s">
        <v>153</v>
      </c>
      <c r="C40" s="77" t="s">
        <v>154</v>
      </c>
      <c r="D40" s="18">
        <f t="shared" si="0"/>
        <v>0</v>
      </c>
      <c r="E40" s="18">
        <f t="shared" si="1"/>
        <v>455018</v>
      </c>
      <c r="F40" s="18">
        <f t="shared" si="2"/>
        <v>455018</v>
      </c>
      <c r="G40" s="18">
        <f t="shared" si="3"/>
        <v>0</v>
      </c>
      <c r="H40" s="18">
        <f t="shared" si="4"/>
        <v>52023</v>
      </c>
      <c r="I40" s="18">
        <f t="shared" si="5"/>
        <v>52023</v>
      </c>
      <c r="J40" s="86" t="s">
        <v>258</v>
      </c>
      <c r="K40" s="80" t="s">
        <v>259</v>
      </c>
      <c r="L40" s="18">
        <v>0</v>
      </c>
      <c r="M40" s="18">
        <v>455018</v>
      </c>
      <c r="N40" s="18">
        <f t="shared" si="6"/>
        <v>455018</v>
      </c>
      <c r="O40" s="18">
        <v>0</v>
      </c>
      <c r="P40" s="18">
        <v>52023</v>
      </c>
      <c r="Q40" s="18">
        <f t="shared" si="7"/>
        <v>52023</v>
      </c>
      <c r="R40" s="86" t="s">
        <v>0</v>
      </c>
      <c r="S40" s="80"/>
      <c r="T40" s="18"/>
      <c r="U40" s="18"/>
      <c r="V40" s="18">
        <f t="shared" si="8"/>
        <v>0</v>
      </c>
      <c r="W40" s="18"/>
      <c r="X40" s="18"/>
      <c r="Y40" s="18">
        <f t="shared" si="9"/>
        <v>0</v>
      </c>
      <c r="Z40" s="86" t="s">
        <v>0</v>
      </c>
      <c r="AA40" s="80"/>
      <c r="AB40" s="18"/>
      <c r="AC40" s="18"/>
      <c r="AD40" s="18">
        <f t="shared" si="10"/>
        <v>0</v>
      </c>
      <c r="AE40" s="18"/>
      <c r="AF40" s="18"/>
      <c r="AG40" s="18">
        <f t="shared" si="11"/>
        <v>0</v>
      </c>
      <c r="AH40" s="86" t="s">
        <v>0</v>
      </c>
      <c r="AI40" s="80"/>
      <c r="AJ40" s="18"/>
      <c r="AK40" s="18"/>
      <c r="AL40" s="18">
        <f t="shared" si="12"/>
        <v>0</v>
      </c>
      <c r="AM40" s="18"/>
      <c r="AN40" s="18"/>
      <c r="AO40" s="18">
        <f t="shared" si="13"/>
        <v>0</v>
      </c>
      <c r="AP40" s="86" t="s">
        <v>0</v>
      </c>
      <c r="AQ40" s="80"/>
      <c r="AR40" s="18"/>
      <c r="AS40" s="18"/>
      <c r="AT40" s="18">
        <f t="shared" si="14"/>
        <v>0</v>
      </c>
      <c r="AU40" s="18"/>
      <c r="AV40" s="18"/>
      <c r="AW40" s="18">
        <f t="shared" si="15"/>
        <v>0</v>
      </c>
      <c r="AX40" s="86" t="s">
        <v>0</v>
      </c>
      <c r="AY40" s="80"/>
      <c r="AZ40" s="18"/>
      <c r="BA40" s="18"/>
      <c r="BB40" s="18">
        <f t="shared" si="16"/>
        <v>0</v>
      </c>
      <c r="BC40" s="18"/>
      <c r="BD40" s="18"/>
      <c r="BE40" s="18">
        <f t="shared" si="17"/>
        <v>0</v>
      </c>
    </row>
    <row r="41" spans="1:57" ht="13.5">
      <c r="A41" s="82" t="s">
        <v>88</v>
      </c>
      <c r="B41" s="76" t="s">
        <v>155</v>
      </c>
      <c r="C41" s="77" t="s">
        <v>156</v>
      </c>
      <c r="D41" s="18">
        <f t="shared" si="0"/>
        <v>0</v>
      </c>
      <c r="E41" s="18">
        <f t="shared" si="1"/>
        <v>53832</v>
      </c>
      <c r="F41" s="18">
        <f t="shared" si="2"/>
        <v>53832</v>
      </c>
      <c r="G41" s="18">
        <f t="shared" si="3"/>
        <v>900</v>
      </c>
      <c r="H41" s="18">
        <f t="shared" si="4"/>
        <v>23586</v>
      </c>
      <c r="I41" s="18">
        <f t="shared" si="5"/>
        <v>24486</v>
      </c>
      <c r="J41" s="86" t="s">
        <v>250</v>
      </c>
      <c r="K41" s="80" t="s">
        <v>251</v>
      </c>
      <c r="L41" s="18">
        <v>0</v>
      </c>
      <c r="M41" s="18">
        <v>53832</v>
      </c>
      <c r="N41" s="18">
        <f t="shared" si="6"/>
        <v>53832</v>
      </c>
      <c r="O41" s="18">
        <v>0</v>
      </c>
      <c r="P41" s="18">
        <v>0</v>
      </c>
      <c r="Q41" s="18">
        <f t="shared" si="7"/>
        <v>0</v>
      </c>
      <c r="R41" s="86" t="s">
        <v>260</v>
      </c>
      <c r="S41" s="80" t="s">
        <v>261</v>
      </c>
      <c r="T41" s="18">
        <v>0</v>
      </c>
      <c r="U41" s="18">
        <v>0</v>
      </c>
      <c r="V41" s="18">
        <f t="shared" si="8"/>
        <v>0</v>
      </c>
      <c r="W41" s="18">
        <v>900</v>
      </c>
      <c r="X41" s="18">
        <v>23586</v>
      </c>
      <c r="Y41" s="18">
        <f t="shared" si="9"/>
        <v>24486</v>
      </c>
      <c r="Z41" s="86" t="s">
        <v>0</v>
      </c>
      <c r="AA41" s="80"/>
      <c r="AB41" s="18"/>
      <c r="AC41" s="18"/>
      <c r="AD41" s="18">
        <f t="shared" si="10"/>
        <v>0</v>
      </c>
      <c r="AE41" s="18"/>
      <c r="AF41" s="18"/>
      <c r="AG41" s="18">
        <f t="shared" si="11"/>
        <v>0</v>
      </c>
      <c r="AH41" s="86" t="s">
        <v>0</v>
      </c>
      <c r="AI41" s="80"/>
      <c r="AJ41" s="18"/>
      <c r="AK41" s="18"/>
      <c r="AL41" s="18">
        <f t="shared" si="12"/>
        <v>0</v>
      </c>
      <c r="AM41" s="18"/>
      <c r="AN41" s="18"/>
      <c r="AO41" s="18">
        <f t="shared" si="13"/>
        <v>0</v>
      </c>
      <c r="AP41" s="86" t="s">
        <v>0</v>
      </c>
      <c r="AQ41" s="80"/>
      <c r="AR41" s="18"/>
      <c r="AS41" s="18"/>
      <c r="AT41" s="18">
        <f t="shared" si="14"/>
        <v>0</v>
      </c>
      <c r="AU41" s="18"/>
      <c r="AV41" s="18"/>
      <c r="AW41" s="18">
        <f t="shared" si="15"/>
        <v>0</v>
      </c>
      <c r="AX41" s="86" t="s">
        <v>0</v>
      </c>
      <c r="AY41" s="80"/>
      <c r="AZ41" s="18"/>
      <c r="BA41" s="18"/>
      <c r="BB41" s="18">
        <f t="shared" si="16"/>
        <v>0</v>
      </c>
      <c r="BC41" s="18"/>
      <c r="BD41" s="18"/>
      <c r="BE41" s="18">
        <f t="shared" si="17"/>
        <v>0</v>
      </c>
    </row>
    <row r="42" spans="1:57" ht="13.5">
      <c r="A42" s="82" t="s">
        <v>88</v>
      </c>
      <c r="B42" s="76" t="s">
        <v>157</v>
      </c>
      <c r="C42" s="77" t="s">
        <v>158</v>
      </c>
      <c r="D42" s="18">
        <f t="shared" si="0"/>
        <v>0</v>
      </c>
      <c r="E42" s="18">
        <f t="shared" si="1"/>
        <v>0</v>
      </c>
      <c r="F42" s="18">
        <f t="shared" si="2"/>
        <v>0</v>
      </c>
      <c r="G42" s="18">
        <f t="shared" si="3"/>
        <v>2312</v>
      </c>
      <c r="H42" s="18">
        <f t="shared" si="4"/>
        <v>79153</v>
      </c>
      <c r="I42" s="18">
        <f t="shared" si="5"/>
        <v>81465</v>
      </c>
      <c r="J42" s="86" t="s">
        <v>260</v>
      </c>
      <c r="K42" s="80" t="s">
        <v>261</v>
      </c>
      <c r="L42" s="18">
        <v>0</v>
      </c>
      <c r="M42" s="18">
        <v>0</v>
      </c>
      <c r="N42" s="18">
        <f t="shared" si="6"/>
        <v>0</v>
      </c>
      <c r="O42" s="18">
        <v>2312</v>
      </c>
      <c r="P42" s="18">
        <v>79153</v>
      </c>
      <c r="Q42" s="18">
        <f t="shared" si="7"/>
        <v>81465</v>
      </c>
      <c r="R42" s="86" t="s">
        <v>0</v>
      </c>
      <c r="S42" s="80"/>
      <c r="T42" s="18"/>
      <c r="U42" s="18"/>
      <c r="V42" s="18">
        <f t="shared" si="8"/>
        <v>0</v>
      </c>
      <c r="W42" s="18"/>
      <c r="X42" s="18"/>
      <c r="Y42" s="18">
        <f t="shared" si="9"/>
        <v>0</v>
      </c>
      <c r="Z42" s="86" t="s">
        <v>0</v>
      </c>
      <c r="AA42" s="80"/>
      <c r="AB42" s="18"/>
      <c r="AC42" s="18"/>
      <c r="AD42" s="18">
        <f t="shared" si="10"/>
        <v>0</v>
      </c>
      <c r="AE42" s="18"/>
      <c r="AF42" s="18"/>
      <c r="AG42" s="18">
        <f t="shared" si="11"/>
        <v>0</v>
      </c>
      <c r="AH42" s="86" t="s">
        <v>0</v>
      </c>
      <c r="AI42" s="80"/>
      <c r="AJ42" s="18"/>
      <c r="AK42" s="18"/>
      <c r="AL42" s="18">
        <f t="shared" si="12"/>
        <v>0</v>
      </c>
      <c r="AM42" s="18"/>
      <c r="AN42" s="18"/>
      <c r="AO42" s="18">
        <f t="shared" si="13"/>
        <v>0</v>
      </c>
      <c r="AP42" s="86" t="s">
        <v>0</v>
      </c>
      <c r="AQ42" s="80"/>
      <c r="AR42" s="18"/>
      <c r="AS42" s="18"/>
      <c r="AT42" s="18">
        <f t="shared" si="14"/>
        <v>0</v>
      </c>
      <c r="AU42" s="18"/>
      <c r="AV42" s="18"/>
      <c r="AW42" s="18">
        <f t="shared" si="15"/>
        <v>0</v>
      </c>
      <c r="AX42" s="86" t="s">
        <v>0</v>
      </c>
      <c r="AY42" s="80"/>
      <c r="AZ42" s="18"/>
      <c r="BA42" s="18"/>
      <c r="BB42" s="18">
        <f t="shared" si="16"/>
        <v>0</v>
      </c>
      <c r="BC42" s="18"/>
      <c r="BD42" s="18"/>
      <c r="BE42" s="18">
        <f t="shared" si="17"/>
        <v>0</v>
      </c>
    </row>
    <row r="43" spans="1:57" ht="13.5">
      <c r="A43" s="82" t="s">
        <v>88</v>
      </c>
      <c r="B43" s="76" t="s">
        <v>159</v>
      </c>
      <c r="C43" s="77" t="s">
        <v>160</v>
      </c>
      <c r="D43" s="18">
        <f t="shared" si="0"/>
        <v>37003</v>
      </c>
      <c r="E43" s="18">
        <f t="shared" si="1"/>
        <v>72449</v>
      </c>
      <c r="F43" s="18">
        <f t="shared" si="2"/>
        <v>109452</v>
      </c>
      <c r="G43" s="18">
        <f t="shared" si="3"/>
        <v>0</v>
      </c>
      <c r="H43" s="18">
        <f t="shared" si="4"/>
        <v>35447</v>
      </c>
      <c r="I43" s="18">
        <f t="shared" si="5"/>
        <v>35447</v>
      </c>
      <c r="J43" s="86" t="s">
        <v>285</v>
      </c>
      <c r="K43" s="80" t="s">
        <v>286</v>
      </c>
      <c r="L43" s="18">
        <v>37003</v>
      </c>
      <c r="M43" s="18">
        <v>72449</v>
      </c>
      <c r="N43" s="18">
        <f t="shared" si="6"/>
        <v>109452</v>
      </c>
      <c r="O43" s="18">
        <v>0</v>
      </c>
      <c r="P43" s="18">
        <v>0</v>
      </c>
      <c r="Q43" s="18">
        <f t="shared" si="7"/>
        <v>0</v>
      </c>
      <c r="R43" s="86" t="s">
        <v>262</v>
      </c>
      <c r="S43" s="80" t="s">
        <v>263</v>
      </c>
      <c r="T43" s="18">
        <v>0</v>
      </c>
      <c r="U43" s="18">
        <v>0</v>
      </c>
      <c r="V43" s="18">
        <f t="shared" si="8"/>
        <v>0</v>
      </c>
      <c r="W43" s="18">
        <v>0</v>
      </c>
      <c r="X43" s="18">
        <v>35447</v>
      </c>
      <c r="Y43" s="18">
        <f t="shared" si="9"/>
        <v>35447</v>
      </c>
      <c r="Z43" s="86" t="s">
        <v>0</v>
      </c>
      <c r="AA43" s="80"/>
      <c r="AB43" s="18"/>
      <c r="AC43" s="18"/>
      <c r="AD43" s="18">
        <f t="shared" si="10"/>
        <v>0</v>
      </c>
      <c r="AE43" s="18"/>
      <c r="AF43" s="18"/>
      <c r="AG43" s="18">
        <f t="shared" si="11"/>
        <v>0</v>
      </c>
      <c r="AH43" s="86" t="s">
        <v>0</v>
      </c>
      <c r="AI43" s="80"/>
      <c r="AJ43" s="18"/>
      <c r="AK43" s="18"/>
      <c r="AL43" s="18">
        <f t="shared" si="12"/>
        <v>0</v>
      </c>
      <c r="AM43" s="18"/>
      <c r="AN43" s="18"/>
      <c r="AO43" s="18">
        <f t="shared" si="13"/>
        <v>0</v>
      </c>
      <c r="AP43" s="86" t="s">
        <v>0</v>
      </c>
      <c r="AQ43" s="80"/>
      <c r="AR43" s="18"/>
      <c r="AS43" s="18"/>
      <c r="AT43" s="18">
        <f t="shared" si="14"/>
        <v>0</v>
      </c>
      <c r="AU43" s="18"/>
      <c r="AV43" s="18"/>
      <c r="AW43" s="18">
        <f t="shared" si="15"/>
        <v>0</v>
      </c>
      <c r="AX43" s="86" t="s">
        <v>0</v>
      </c>
      <c r="AY43" s="80"/>
      <c r="AZ43" s="18"/>
      <c r="BA43" s="18"/>
      <c r="BB43" s="18">
        <f t="shared" si="16"/>
        <v>0</v>
      </c>
      <c r="BC43" s="18"/>
      <c r="BD43" s="18"/>
      <c r="BE43" s="18">
        <f t="shared" si="17"/>
        <v>0</v>
      </c>
    </row>
    <row r="44" spans="1:57" ht="13.5">
      <c r="A44" s="82" t="s">
        <v>88</v>
      </c>
      <c r="B44" s="76" t="s">
        <v>161</v>
      </c>
      <c r="C44" s="77" t="s">
        <v>162</v>
      </c>
      <c r="D44" s="18">
        <f t="shared" si="0"/>
        <v>22558</v>
      </c>
      <c r="E44" s="18">
        <f t="shared" si="1"/>
        <v>48726</v>
      </c>
      <c r="F44" s="18">
        <f t="shared" si="2"/>
        <v>71284</v>
      </c>
      <c r="G44" s="18">
        <f t="shared" si="3"/>
        <v>0</v>
      </c>
      <c r="H44" s="18">
        <f t="shared" si="4"/>
        <v>23350</v>
      </c>
      <c r="I44" s="18">
        <f t="shared" si="5"/>
        <v>23350</v>
      </c>
      <c r="J44" s="86" t="s">
        <v>285</v>
      </c>
      <c r="K44" s="80" t="s">
        <v>286</v>
      </c>
      <c r="L44" s="18">
        <v>22558</v>
      </c>
      <c r="M44" s="18">
        <v>48726</v>
      </c>
      <c r="N44" s="18">
        <f t="shared" si="6"/>
        <v>71284</v>
      </c>
      <c r="O44" s="18">
        <v>0</v>
      </c>
      <c r="P44" s="18">
        <v>0</v>
      </c>
      <c r="Q44" s="18">
        <f t="shared" si="7"/>
        <v>0</v>
      </c>
      <c r="R44" s="86" t="s">
        <v>262</v>
      </c>
      <c r="S44" s="80" t="s">
        <v>263</v>
      </c>
      <c r="T44" s="18">
        <v>0</v>
      </c>
      <c r="U44" s="18">
        <v>0</v>
      </c>
      <c r="V44" s="18">
        <f t="shared" si="8"/>
        <v>0</v>
      </c>
      <c r="W44" s="18">
        <v>0</v>
      </c>
      <c r="X44" s="18">
        <v>23350</v>
      </c>
      <c r="Y44" s="18">
        <f t="shared" si="9"/>
        <v>23350</v>
      </c>
      <c r="Z44" s="86" t="s">
        <v>0</v>
      </c>
      <c r="AA44" s="80"/>
      <c r="AB44" s="18"/>
      <c r="AC44" s="18"/>
      <c r="AD44" s="18">
        <f t="shared" si="10"/>
        <v>0</v>
      </c>
      <c r="AE44" s="18"/>
      <c r="AF44" s="18"/>
      <c r="AG44" s="18">
        <f t="shared" si="11"/>
        <v>0</v>
      </c>
      <c r="AH44" s="86" t="s">
        <v>0</v>
      </c>
      <c r="AI44" s="80"/>
      <c r="AJ44" s="18"/>
      <c r="AK44" s="18"/>
      <c r="AL44" s="18">
        <f t="shared" si="12"/>
        <v>0</v>
      </c>
      <c r="AM44" s="18"/>
      <c r="AN44" s="18"/>
      <c r="AO44" s="18">
        <f t="shared" si="13"/>
        <v>0</v>
      </c>
      <c r="AP44" s="86" t="s">
        <v>0</v>
      </c>
      <c r="AQ44" s="80"/>
      <c r="AR44" s="18"/>
      <c r="AS44" s="18"/>
      <c r="AT44" s="18">
        <f t="shared" si="14"/>
        <v>0</v>
      </c>
      <c r="AU44" s="18"/>
      <c r="AV44" s="18"/>
      <c r="AW44" s="18">
        <f t="shared" si="15"/>
        <v>0</v>
      </c>
      <c r="AX44" s="86" t="s">
        <v>0</v>
      </c>
      <c r="AY44" s="80"/>
      <c r="AZ44" s="18"/>
      <c r="BA44" s="18"/>
      <c r="BB44" s="18">
        <f t="shared" si="16"/>
        <v>0</v>
      </c>
      <c r="BC44" s="18"/>
      <c r="BD44" s="18"/>
      <c r="BE44" s="18">
        <f t="shared" si="17"/>
        <v>0</v>
      </c>
    </row>
    <row r="45" spans="1:57" ht="13.5">
      <c r="A45" s="82" t="s">
        <v>88</v>
      </c>
      <c r="B45" s="76" t="s">
        <v>163</v>
      </c>
      <c r="C45" s="77" t="s">
        <v>164</v>
      </c>
      <c r="D45" s="18">
        <f t="shared" si="0"/>
        <v>68280</v>
      </c>
      <c r="E45" s="18">
        <f t="shared" si="1"/>
        <v>125885</v>
      </c>
      <c r="F45" s="18">
        <f t="shared" si="2"/>
        <v>194165</v>
      </c>
      <c r="G45" s="18">
        <f t="shared" si="3"/>
        <v>0</v>
      </c>
      <c r="H45" s="18">
        <f t="shared" si="4"/>
        <v>28835</v>
      </c>
      <c r="I45" s="18">
        <f t="shared" si="5"/>
        <v>28835</v>
      </c>
      <c r="J45" s="86" t="s">
        <v>285</v>
      </c>
      <c r="K45" s="80" t="s">
        <v>286</v>
      </c>
      <c r="L45" s="18">
        <v>68280</v>
      </c>
      <c r="M45" s="18">
        <v>125885</v>
      </c>
      <c r="N45" s="18">
        <f t="shared" si="6"/>
        <v>194165</v>
      </c>
      <c r="O45" s="18">
        <v>0</v>
      </c>
      <c r="P45" s="18">
        <v>0</v>
      </c>
      <c r="Q45" s="18">
        <f t="shared" si="7"/>
        <v>0</v>
      </c>
      <c r="R45" s="86" t="s">
        <v>262</v>
      </c>
      <c r="S45" s="80" t="s">
        <v>263</v>
      </c>
      <c r="T45" s="18">
        <v>0</v>
      </c>
      <c r="U45" s="18">
        <v>0</v>
      </c>
      <c r="V45" s="18">
        <f t="shared" si="8"/>
        <v>0</v>
      </c>
      <c r="W45" s="18">
        <v>0</v>
      </c>
      <c r="X45" s="18">
        <v>28835</v>
      </c>
      <c r="Y45" s="18">
        <f t="shared" si="9"/>
        <v>28835</v>
      </c>
      <c r="Z45" s="86" t="s">
        <v>0</v>
      </c>
      <c r="AA45" s="80"/>
      <c r="AB45" s="18"/>
      <c r="AC45" s="18"/>
      <c r="AD45" s="18">
        <f t="shared" si="10"/>
        <v>0</v>
      </c>
      <c r="AE45" s="18"/>
      <c r="AF45" s="18"/>
      <c r="AG45" s="18">
        <f t="shared" si="11"/>
        <v>0</v>
      </c>
      <c r="AH45" s="86" t="s">
        <v>0</v>
      </c>
      <c r="AI45" s="80"/>
      <c r="AJ45" s="18"/>
      <c r="AK45" s="18"/>
      <c r="AL45" s="18">
        <f t="shared" si="12"/>
        <v>0</v>
      </c>
      <c r="AM45" s="18"/>
      <c r="AN45" s="18"/>
      <c r="AO45" s="18">
        <f t="shared" si="13"/>
        <v>0</v>
      </c>
      <c r="AP45" s="86" t="s">
        <v>0</v>
      </c>
      <c r="AQ45" s="80"/>
      <c r="AR45" s="18"/>
      <c r="AS45" s="18"/>
      <c r="AT45" s="18">
        <f t="shared" si="14"/>
        <v>0</v>
      </c>
      <c r="AU45" s="18"/>
      <c r="AV45" s="18"/>
      <c r="AW45" s="18">
        <f t="shared" si="15"/>
        <v>0</v>
      </c>
      <c r="AX45" s="86" t="s">
        <v>0</v>
      </c>
      <c r="AY45" s="80"/>
      <c r="AZ45" s="18"/>
      <c r="BA45" s="18"/>
      <c r="BB45" s="18">
        <f t="shared" si="16"/>
        <v>0</v>
      </c>
      <c r="BC45" s="18"/>
      <c r="BD45" s="18"/>
      <c r="BE45" s="18">
        <f t="shared" si="17"/>
        <v>0</v>
      </c>
    </row>
    <row r="46" spans="1:57" ht="13.5">
      <c r="A46" s="82" t="s">
        <v>88</v>
      </c>
      <c r="B46" s="76" t="s">
        <v>165</v>
      </c>
      <c r="C46" s="77" t="s">
        <v>166</v>
      </c>
      <c r="D46" s="18">
        <f t="shared" si="0"/>
        <v>1814</v>
      </c>
      <c r="E46" s="18">
        <f t="shared" si="1"/>
        <v>25801</v>
      </c>
      <c r="F46" s="18">
        <f t="shared" si="2"/>
        <v>27615</v>
      </c>
      <c r="G46" s="18">
        <f t="shared" si="3"/>
        <v>0</v>
      </c>
      <c r="H46" s="18">
        <f t="shared" si="4"/>
        <v>23072</v>
      </c>
      <c r="I46" s="18">
        <f t="shared" si="5"/>
        <v>23072</v>
      </c>
      <c r="J46" s="86" t="s">
        <v>282</v>
      </c>
      <c r="K46" s="80" t="s">
        <v>87</v>
      </c>
      <c r="L46" s="18">
        <v>1814</v>
      </c>
      <c r="M46" s="18">
        <v>6768</v>
      </c>
      <c r="N46" s="18">
        <f t="shared" si="6"/>
        <v>8582</v>
      </c>
      <c r="O46" s="18">
        <v>0</v>
      </c>
      <c r="P46" s="18">
        <v>0</v>
      </c>
      <c r="Q46" s="18">
        <f t="shared" si="7"/>
        <v>0</v>
      </c>
      <c r="R46" s="86" t="s">
        <v>264</v>
      </c>
      <c r="S46" s="80" t="s">
        <v>265</v>
      </c>
      <c r="T46" s="18">
        <v>0</v>
      </c>
      <c r="U46" s="18">
        <v>19033</v>
      </c>
      <c r="V46" s="18">
        <f t="shared" si="8"/>
        <v>19033</v>
      </c>
      <c r="W46" s="18">
        <v>0</v>
      </c>
      <c r="X46" s="18">
        <v>23072</v>
      </c>
      <c r="Y46" s="18">
        <f t="shared" si="9"/>
        <v>23072</v>
      </c>
      <c r="Z46" s="86" t="s">
        <v>0</v>
      </c>
      <c r="AA46" s="80"/>
      <c r="AB46" s="18"/>
      <c r="AC46" s="18"/>
      <c r="AD46" s="18">
        <f t="shared" si="10"/>
        <v>0</v>
      </c>
      <c r="AE46" s="18"/>
      <c r="AF46" s="18"/>
      <c r="AG46" s="18">
        <f t="shared" si="11"/>
        <v>0</v>
      </c>
      <c r="AH46" s="86" t="s">
        <v>0</v>
      </c>
      <c r="AI46" s="80"/>
      <c r="AJ46" s="18"/>
      <c r="AK46" s="18"/>
      <c r="AL46" s="18">
        <f t="shared" si="12"/>
        <v>0</v>
      </c>
      <c r="AM46" s="18"/>
      <c r="AN46" s="18"/>
      <c r="AO46" s="18">
        <f t="shared" si="13"/>
        <v>0</v>
      </c>
      <c r="AP46" s="86" t="s">
        <v>0</v>
      </c>
      <c r="AQ46" s="80"/>
      <c r="AR46" s="18"/>
      <c r="AS46" s="18"/>
      <c r="AT46" s="18">
        <f t="shared" si="14"/>
        <v>0</v>
      </c>
      <c r="AU46" s="18"/>
      <c r="AV46" s="18"/>
      <c r="AW46" s="18">
        <f t="shared" si="15"/>
        <v>0</v>
      </c>
      <c r="AX46" s="86" t="s">
        <v>0</v>
      </c>
      <c r="AY46" s="80"/>
      <c r="AZ46" s="18"/>
      <c r="BA46" s="18"/>
      <c r="BB46" s="18">
        <f t="shared" si="16"/>
        <v>0</v>
      </c>
      <c r="BC46" s="18"/>
      <c r="BD46" s="18"/>
      <c r="BE46" s="18">
        <f t="shared" si="17"/>
        <v>0</v>
      </c>
    </row>
    <row r="47" spans="1:57" ht="13.5">
      <c r="A47" s="82" t="s">
        <v>88</v>
      </c>
      <c r="B47" s="76" t="s">
        <v>167</v>
      </c>
      <c r="C47" s="77" t="s">
        <v>168</v>
      </c>
      <c r="D47" s="18">
        <f t="shared" si="0"/>
        <v>1640</v>
      </c>
      <c r="E47" s="18">
        <f t="shared" si="1"/>
        <v>21592</v>
      </c>
      <c r="F47" s="18">
        <f t="shared" si="2"/>
        <v>23232</v>
      </c>
      <c r="G47" s="18">
        <f t="shared" si="3"/>
        <v>0</v>
      </c>
      <c r="H47" s="18">
        <f t="shared" si="4"/>
        <v>19553</v>
      </c>
      <c r="I47" s="18">
        <f t="shared" si="5"/>
        <v>19553</v>
      </c>
      <c r="J47" s="86" t="s">
        <v>264</v>
      </c>
      <c r="K47" s="80" t="s">
        <v>265</v>
      </c>
      <c r="L47" s="18">
        <v>0</v>
      </c>
      <c r="M47" s="18">
        <v>15485</v>
      </c>
      <c r="N47" s="18">
        <f t="shared" si="6"/>
        <v>15485</v>
      </c>
      <c r="O47" s="18">
        <v>0</v>
      </c>
      <c r="P47" s="18">
        <v>19553</v>
      </c>
      <c r="Q47" s="18">
        <f t="shared" si="7"/>
        <v>19553</v>
      </c>
      <c r="R47" s="86" t="s">
        <v>282</v>
      </c>
      <c r="S47" s="80" t="s">
        <v>87</v>
      </c>
      <c r="T47" s="18">
        <v>1640</v>
      </c>
      <c r="U47" s="18">
        <v>6107</v>
      </c>
      <c r="V47" s="18">
        <f t="shared" si="8"/>
        <v>7747</v>
      </c>
      <c r="W47" s="18">
        <v>0</v>
      </c>
      <c r="X47" s="18">
        <v>0</v>
      </c>
      <c r="Y47" s="18">
        <f t="shared" si="9"/>
        <v>0</v>
      </c>
      <c r="Z47" s="86" t="s">
        <v>0</v>
      </c>
      <c r="AA47" s="80"/>
      <c r="AB47" s="18"/>
      <c r="AC47" s="18"/>
      <c r="AD47" s="18">
        <f t="shared" si="10"/>
        <v>0</v>
      </c>
      <c r="AE47" s="18"/>
      <c r="AF47" s="18"/>
      <c r="AG47" s="18">
        <f t="shared" si="11"/>
        <v>0</v>
      </c>
      <c r="AH47" s="86" t="s">
        <v>0</v>
      </c>
      <c r="AI47" s="80"/>
      <c r="AJ47" s="18"/>
      <c r="AK47" s="18"/>
      <c r="AL47" s="18">
        <f t="shared" si="12"/>
        <v>0</v>
      </c>
      <c r="AM47" s="18"/>
      <c r="AN47" s="18"/>
      <c r="AO47" s="18">
        <f t="shared" si="13"/>
        <v>0</v>
      </c>
      <c r="AP47" s="86" t="s">
        <v>0</v>
      </c>
      <c r="AQ47" s="80"/>
      <c r="AR47" s="18"/>
      <c r="AS47" s="18"/>
      <c r="AT47" s="18">
        <f t="shared" si="14"/>
        <v>0</v>
      </c>
      <c r="AU47" s="18"/>
      <c r="AV47" s="18"/>
      <c r="AW47" s="18">
        <f t="shared" si="15"/>
        <v>0</v>
      </c>
      <c r="AX47" s="86" t="s">
        <v>0</v>
      </c>
      <c r="AY47" s="80"/>
      <c r="AZ47" s="18"/>
      <c r="BA47" s="18"/>
      <c r="BB47" s="18">
        <f t="shared" si="16"/>
        <v>0</v>
      </c>
      <c r="BC47" s="18"/>
      <c r="BD47" s="18"/>
      <c r="BE47" s="18">
        <f t="shared" si="17"/>
        <v>0</v>
      </c>
    </row>
    <row r="48" spans="1:57" ht="13.5">
      <c r="A48" s="82" t="s">
        <v>88</v>
      </c>
      <c r="B48" s="76" t="s">
        <v>169</v>
      </c>
      <c r="C48" s="77" t="s">
        <v>170</v>
      </c>
      <c r="D48" s="18">
        <f t="shared" si="0"/>
        <v>2426</v>
      </c>
      <c r="E48" s="18">
        <f t="shared" si="1"/>
        <v>35889</v>
      </c>
      <c r="F48" s="18">
        <f t="shared" si="2"/>
        <v>38315</v>
      </c>
      <c r="G48" s="18">
        <f t="shared" si="3"/>
        <v>0</v>
      </c>
      <c r="H48" s="18">
        <f t="shared" si="4"/>
        <v>43394</v>
      </c>
      <c r="I48" s="18">
        <f t="shared" si="5"/>
        <v>43394</v>
      </c>
      <c r="J48" s="86" t="s">
        <v>264</v>
      </c>
      <c r="K48" s="80" t="s">
        <v>265</v>
      </c>
      <c r="L48" s="18">
        <v>0</v>
      </c>
      <c r="M48" s="18">
        <v>26713</v>
      </c>
      <c r="N48" s="18">
        <f t="shared" si="6"/>
        <v>26713</v>
      </c>
      <c r="O48" s="18">
        <v>0</v>
      </c>
      <c r="P48" s="18">
        <v>43394</v>
      </c>
      <c r="Q48" s="18">
        <f t="shared" si="7"/>
        <v>43394</v>
      </c>
      <c r="R48" s="86" t="s">
        <v>282</v>
      </c>
      <c r="S48" s="80" t="s">
        <v>87</v>
      </c>
      <c r="T48" s="18">
        <v>2426</v>
      </c>
      <c r="U48" s="18">
        <v>9176</v>
      </c>
      <c r="V48" s="18">
        <f t="shared" si="8"/>
        <v>11602</v>
      </c>
      <c r="W48" s="18">
        <v>0</v>
      </c>
      <c r="X48" s="18">
        <v>0</v>
      </c>
      <c r="Y48" s="18">
        <f t="shared" si="9"/>
        <v>0</v>
      </c>
      <c r="Z48" s="86" t="s">
        <v>0</v>
      </c>
      <c r="AA48" s="80"/>
      <c r="AB48" s="18"/>
      <c r="AC48" s="18"/>
      <c r="AD48" s="18">
        <f t="shared" si="10"/>
        <v>0</v>
      </c>
      <c r="AE48" s="18"/>
      <c r="AF48" s="18"/>
      <c r="AG48" s="18">
        <f t="shared" si="11"/>
        <v>0</v>
      </c>
      <c r="AH48" s="86" t="s">
        <v>0</v>
      </c>
      <c r="AI48" s="80"/>
      <c r="AJ48" s="18"/>
      <c r="AK48" s="18"/>
      <c r="AL48" s="18">
        <f t="shared" si="12"/>
        <v>0</v>
      </c>
      <c r="AM48" s="18"/>
      <c r="AN48" s="18"/>
      <c r="AO48" s="18">
        <f t="shared" si="13"/>
        <v>0</v>
      </c>
      <c r="AP48" s="86" t="s">
        <v>0</v>
      </c>
      <c r="AQ48" s="80"/>
      <c r="AR48" s="18"/>
      <c r="AS48" s="18"/>
      <c r="AT48" s="18">
        <f t="shared" si="14"/>
        <v>0</v>
      </c>
      <c r="AU48" s="18"/>
      <c r="AV48" s="18"/>
      <c r="AW48" s="18">
        <f t="shared" si="15"/>
        <v>0</v>
      </c>
      <c r="AX48" s="86" t="s">
        <v>0</v>
      </c>
      <c r="AY48" s="80"/>
      <c r="AZ48" s="18"/>
      <c r="BA48" s="18"/>
      <c r="BB48" s="18">
        <f t="shared" si="16"/>
        <v>0</v>
      </c>
      <c r="BC48" s="18"/>
      <c r="BD48" s="18"/>
      <c r="BE48" s="18">
        <f t="shared" si="17"/>
        <v>0</v>
      </c>
    </row>
    <row r="49" spans="1:57" ht="13.5">
      <c r="A49" s="82" t="s">
        <v>88</v>
      </c>
      <c r="B49" s="76" t="s">
        <v>171</v>
      </c>
      <c r="C49" s="77" t="s">
        <v>172</v>
      </c>
      <c r="D49" s="18">
        <f t="shared" si="0"/>
        <v>160902</v>
      </c>
      <c r="E49" s="18">
        <f t="shared" si="1"/>
        <v>70368</v>
      </c>
      <c r="F49" s="18">
        <f t="shared" si="2"/>
        <v>231270</v>
      </c>
      <c r="G49" s="18">
        <f t="shared" si="3"/>
        <v>3321</v>
      </c>
      <c r="H49" s="18">
        <f t="shared" si="4"/>
        <v>58296</v>
      </c>
      <c r="I49" s="18">
        <f t="shared" si="5"/>
        <v>61617</v>
      </c>
      <c r="J49" s="86" t="s">
        <v>266</v>
      </c>
      <c r="K49" s="80" t="s">
        <v>267</v>
      </c>
      <c r="L49" s="18">
        <v>158635</v>
      </c>
      <c r="M49" s="18">
        <v>64261</v>
      </c>
      <c r="N49" s="18">
        <f t="shared" si="6"/>
        <v>222896</v>
      </c>
      <c r="O49" s="18">
        <v>3321</v>
      </c>
      <c r="P49" s="18">
        <v>58296</v>
      </c>
      <c r="Q49" s="18">
        <f t="shared" si="7"/>
        <v>61617</v>
      </c>
      <c r="R49" s="86" t="s">
        <v>282</v>
      </c>
      <c r="S49" s="80" t="s">
        <v>87</v>
      </c>
      <c r="T49" s="18">
        <v>2267</v>
      </c>
      <c r="U49" s="18">
        <v>6107</v>
      </c>
      <c r="V49" s="18">
        <f t="shared" si="8"/>
        <v>8374</v>
      </c>
      <c r="W49" s="18">
        <v>0</v>
      </c>
      <c r="X49" s="18">
        <v>0</v>
      </c>
      <c r="Y49" s="18">
        <f t="shared" si="9"/>
        <v>0</v>
      </c>
      <c r="Z49" s="86" t="s">
        <v>0</v>
      </c>
      <c r="AA49" s="80"/>
      <c r="AB49" s="18"/>
      <c r="AC49" s="18"/>
      <c r="AD49" s="18">
        <f t="shared" si="10"/>
        <v>0</v>
      </c>
      <c r="AE49" s="18"/>
      <c r="AF49" s="18"/>
      <c r="AG49" s="18">
        <f t="shared" si="11"/>
        <v>0</v>
      </c>
      <c r="AH49" s="86" t="s">
        <v>0</v>
      </c>
      <c r="AI49" s="80"/>
      <c r="AJ49" s="18"/>
      <c r="AK49" s="18"/>
      <c r="AL49" s="18">
        <f t="shared" si="12"/>
        <v>0</v>
      </c>
      <c r="AM49" s="18"/>
      <c r="AN49" s="18"/>
      <c r="AO49" s="18">
        <f t="shared" si="13"/>
        <v>0</v>
      </c>
      <c r="AP49" s="86" t="s">
        <v>0</v>
      </c>
      <c r="AQ49" s="80"/>
      <c r="AR49" s="18"/>
      <c r="AS49" s="18"/>
      <c r="AT49" s="18">
        <f t="shared" si="14"/>
        <v>0</v>
      </c>
      <c r="AU49" s="18"/>
      <c r="AV49" s="18"/>
      <c r="AW49" s="18">
        <f t="shared" si="15"/>
        <v>0</v>
      </c>
      <c r="AX49" s="86" t="s">
        <v>0</v>
      </c>
      <c r="AY49" s="80"/>
      <c r="AZ49" s="18"/>
      <c r="BA49" s="18"/>
      <c r="BB49" s="18">
        <f t="shared" si="16"/>
        <v>0</v>
      </c>
      <c r="BC49" s="18"/>
      <c r="BD49" s="18"/>
      <c r="BE49" s="18">
        <f t="shared" si="17"/>
        <v>0</v>
      </c>
    </row>
    <row r="50" spans="1:57" ht="13.5">
      <c r="A50" s="82" t="s">
        <v>88</v>
      </c>
      <c r="B50" s="76" t="s">
        <v>173</v>
      </c>
      <c r="C50" s="77" t="s">
        <v>77</v>
      </c>
      <c r="D50" s="18">
        <f t="shared" si="0"/>
        <v>89439</v>
      </c>
      <c r="E50" s="18">
        <f t="shared" si="1"/>
        <v>39289</v>
      </c>
      <c r="F50" s="18">
        <f t="shared" si="2"/>
        <v>128728</v>
      </c>
      <c r="G50" s="18">
        <f t="shared" si="3"/>
        <v>1208</v>
      </c>
      <c r="H50" s="18">
        <f t="shared" si="4"/>
        <v>21198</v>
      </c>
      <c r="I50" s="18">
        <f t="shared" si="5"/>
        <v>22406</v>
      </c>
      <c r="J50" s="86" t="s">
        <v>266</v>
      </c>
      <c r="K50" s="80" t="s">
        <v>267</v>
      </c>
      <c r="L50" s="18">
        <v>88131</v>
      </c>
      <c r="M50" s="18">
        <v>35700</v>
      </c>
      <c r="N50" s="18">
        <f t="shared" si="6"/>
        <v>123831</v>
      </c>
      <c r="O50" s="18">
        <v>1208</v>
      </c>
      <c r="P50" s="18">
        <v>21198</v>
      </c>
      <c r="Q50" s="18">
        <f t="shared" si="7"/>
        <v>22406</v>
      </c>
      <c r="R50" s="86" t="s">
        <v>282</v>
      </c>
      <c r="S50" s="80" t="s">
        <v>87</v>
      </c>
      <c r="T50" s="18">
        <v>1308</v>
      </c>
      <c r="U50" s="18">
        <v>3589</v>
      </c>
      <c r="V50" s="18">
        <f t="shared" si="8"/>
        <v>4897</v>
      </c>
      <c r="W50" s="18">
        <v>0</v>
      </c>
      <c r="X50" s="18">
        <v>0</v>
      </c>
      <c r="Y50" s="18">
        <f t="shared" si="9"/>
        <v>0</v>
      </c>
      <c r="Z50" s="86" t="s">
        <v>0</v>
      </c>
      <c r="AA50" s="80"/>
      <c r="AB50" s="18"/>
      <c r="AC50" s="18"/>
      <c r="AD50" s="18">
        <f t="shared" si="10"/>
        <v>0</v>
      </c>
      <c r="AE50" s="18"/>
      <c r="AF50" s="18"/>
      <c r="AG50" s="18">
        <f t="shared" si="11"/>
        <v>0</v>
      </c>
      <c r="AH50" s="86" t="s">
        <v>0</v>
      </c>
      <c r="AI50" s="80"/>
      <c r="AJ50" s="18"/>
      <c r="AK50" s="18"/>
      <c r="AL50" s="18">
        <f t="shared" si="12"/>
        <v>0</v>
      </c>
      <c r="AM50" s="18"/>
      <c r="AN50" s="18"/>
      <c r="AO50" s="18">
        <f t="shared" si="13"/>
        <v>0</v>
      </c>
      <c r="AP50" s="86" t="s">
        <v>0</v>
      </c>
      <c r="AQ50" s="80"/>
      <c r="AR50" s="18"/>
      <c r="AS50" s="18"/>
      <c r="AT50" s="18">
        <f t="shared" si="14"/>
        <v>0</v>
      </c>
      <c r="AU50" s="18"/>
      <c r="AV50" s="18"/>
      <c r="AW50" s="18">
        <f t="shared" si="15"/>
        <v>0</v>
      </c>
      <c r="AX50" s="86" t="s">
        <v>0</v>
      </c>
      <c r="AY50" s="80"/>
      <c r="AZ50" s="18"/>
      <c r="BA50" s="18"/>
      <c r="BB50" s="18">
        <f t="shared" si="16"/>
        <v>0</v>
      </c>
      <c r="BC50" s="18"/>
      <c r="BD50" s="18"/>
      <c r="BE50" s="18">
        <f t="shared" si="17"/>
        <v>0</v>
      </c>
    </row>
    <row r="51" spans="1:57" ht="13.5">
      <c r="A51" s="82" t="s">
        <v>88</v>
      </c>
      <c r="B51" s="76" t="s">
        <v>174</v>
      </c>
      <c r="C51" s="77" t="s">
        <v>175</v>
      </c>
      <c r="D51" s="18">
        <f t="shared" si="0"/>
        <v>1474</v>
      </c>
      <c r="E51" s="18">
        <f t="shared" si="1"/>
        <v>15689</v>
      </c>
      <c r="F51" s="18">
        <f t="shared" si="2"/>
        <v>17163</v>
      </c>
      <c r="G51" s="18">
        <f t="shared" si="3"/>
        <v>0</v>
      </c>
      <c r="H51" s="18">
        <f t="shared" si="4"/>
        <v>14651</v>
      </c>
      <c r="I51" s="18">
        <f t="shared" si="5"/>
        <v>14651</v>
      </c>
      <c r="J51" s="86" t="s">
        <v>264</v>
      </c>
      <c r="K51" s="80" t="s">
        <v>265</v>
      </c>
      <c r="L51" s="18">
        <v>0</v>
      </c>
      <c r="M51" s="18">
        <v>10211</v>
      </c>
      <c r="N51" s="18">
        <f t="shared" si="6"/>
        <v>10211</v>
      </c>
      <c r="O51" s="18">
        <v>0</v>
      </c>
      <c r="P51" s="18">
        <v>14651</v>
      </c>
      <c r="Q51" s="18">
        <f t="shared" si="7"/>
        <v>14651</v>
      </c>
      <c r="R51" s="86" t="s">
        <v>282</v>
      </c>
      <c r="S51" s="80" t="s">
        <v>87</v>
      </c>
      <c r="T51" s="18">
        <v>1474</v>
      </c>
      <c r="U51" s="18">
        <v>5478</v>
      </c>
      <c r="V51" s="18">
        <f t="shared" si="8"/>
        <v>6952</v>
      </c>
      <c r="W51" s="18">
        <v>0</v>
      </c>
      <c r="X51" s="18">
        <v>0</v>
      </c>
      <c r="Y51" s="18">
        <f t="shared" si="9"/>
        <v>0</v>
      </c>
      <c r="Z51" s="86" t="s">
        <v>0</v>
      </c>
      <c r="AA51" s="80"/>
      <c r="AB51" s="18"/>
      <c r="AC51" s="18"/>
      <c r="AD51" s="18">
        <f t="shared" si="10"/>
        <v>0</v>
      </c>
      <c r="AE51" s="18"/>
      <c r="AF51" s="18"/>
      <c r="AG51" s="18">
        <f t="shared" si="11"/>
        <v>0</v>
      </c>
      <c r="AH51" s="86" t="s">
        <v>0</v>
      </c>
      <c r="AI51" s="80"/>
      <c r="AJ51" s="18"/>
      <c r="AK51" s="18"/>
      <c r="AL51" s="18">
        <f t="shared" si="12"/>
        <v>0</v>
      </c>
      <c r="AM51" s="18"/>
      <c r="AN51" s="18"/>
      <c r="AO51" s="18">
        <f t="shared" si="13"/>
        <v>0</v>
      </c>
      <c r="AP51" s="86" t="s">
        <v>0</v>
      </c>
      <c r="AQ51" s="80"/>
      <c r="AR51" s="18"/>
      <c r="AS51" s="18"/>
      <c r="AT51" s="18">
        <f t="shared" si="14"/>
        <v>0</v>
      </c>
      <c r="AU51" s="18"/>
      <c r="AV51" s="18"/>
      <c r="AW51" s="18">
        <f t="shared" si="15"/>
        <v>0</v>
      </c>
      <c r="AX51" s="86" t="s">
        <v>0</v>
      </c>
      <c r="AY51" s="80"/>
      <c r="AZ51" s="18"/>
      <c r="BA51" s="18"/>
      <c r="BB51" s="18">
        <f t="shared" si="16"/>
        <v>0</v>
      </c>
      <c r="BC51" s="18"/>
      <c r="BD51" s="18"/>
      <c r="BE51" s="18">
        <f t="shared" si="17"/>
        <v>0</v>
      </c>
    </row>
    <row r="52" spans="1:57" ht="13.5">
      <c r="A52" s="82" t="s">
        <v>88</v>
      </c>
      <c r="B52" s="76" t="s">
        <v>176</v>
      </c>
      <c r="C52" s="77" t="s">
        <v>177</v>
      </c>
      <c r="D52" s="18">
        <f t="shared" si="0"/>
        <v>0</v>
      </c>
      <c r="E52" s="18">
        <f t="shared" si="1"/>
        <v>63895</v>
      </c>
      <c r="F52" s="18">
        <f t="shared" si="2"/>
        <v>63895</v>
      </c>
      <c r="G52" s="18">
        <f t="shared" si="3"/>
        <v>0</v>
      </c>
      <c r="H52" s="18">
        <f t="shared" si="4"/>
        <v>23919</v>
      </c>
      <c r="I52" s="18">
        <f t="shared" si="5"/>
        <v>23919</v>
      </c>
      <c r="J52" s="86" t="s">
        <v>268</v>
      </c>
      <c r="K52" s="80" t="s">
        <v>269</v>
      </c>
      <c r="L52" s="18">
        <v>0</v>
      </c>
      <c r="M52" s="18">
        <v>0</v>
      </c>
      <c r="N52" s="18">
        <f t="shared" si="6"/>
        <v>0</v>
      </c>
      <c r="O52" s="18">
        <v>0</v>
      </c>
      <c r="P52" s="18">
        <v>23919</v>
      </c>
      <c r="Q52" s="18">
        <f t="shared" si="7"/>
        <v>23919</v>
      </c>
      <c r="R52" s="86" t="s">
        <v>274</v>
      </c>
      <c r="S52" s="80" t="s">
        <v>275</v>
      </c>
      <c r="T52" s="18">
        <v>0</v>
      </c>
      <c r="U52" s="18">
        <v>63895</v>
      </c>
      <c r="V52" s="18">
        <f t="shared" si="8"/>
        <v>63895</v>
      </c>
      <c r="W52" s="18">
        <v>0</v>
      </c>
      <c r="X52" s="18">
        <v>0</v>
      </c>
      <c r="Y52" s="18">
        <f t="shared" si="9"/>
        <v>0</v>
      </c>
      <c r="Z52" s="86" t="s">
        <v>0</v>
      </c>
      <c r="AA52" s="80"/>
      <c r="AB52" s="18"/>
      <c r="AC52" s="18"/>
      <c r="AD52" s="18">
        <f t="shared" si="10"/>
        <v>0</v>
      </c>
      <c r="AE52" s="18"/>
      <c r="AF52" s="18"/>
      <c r="AG52" s="18">
        <f t="shared" si="11"/>
        <v>0</v>
      </c>
      <c r="AH52" s="86" t="s">
        <v>0</v>
      </c>
      <c r="AI52" s="80"/>
      <c r="AJ52" s="18"/>
      <c r="AK52" s="18"/>
      <c r="AL52" s="18">
        <f t="shared" si="12"/>
        <v>0</v>
      </c>
      <c r="AM52" s="18"/>
      <c r="AN52" s="18"/>
      <c r="AO52" s="18">
        <f t="shared" si="13"/>
        <v>0</v>
      </c>
      <c r="AP52" s="86" t="s">
        <v>0</v>
      </c>
      <c r="AQ52" s="80"/>
      <c r="AR52" s="18"/>
      <c r="AS52" s="18"/>
      <c r="AT52" s="18">
        <f t="shared" si="14"/>
        <v>0</v>
      </c>
      <c r="AU52" s="18"/>
      <c r="AV52" s="18"/>
      <c r="AW52" s="18">
        <f t="shared" si="15"/>
        <v>0</v>
      </c>
      <c r="AX52" s="86" t="s">
        <v>0</v>
      </c>
      <c r="AY52" s="80"/>
      <c r="AZ52" s="18"/>
      <c r="BA52" s="18"/>
      <c r="BB52" s="18">
        <f t="shared" si="16"/>
        <v>0</v>
      </c>
      <c r="BC52" s="18"/>
      <c r="BD52" s="18"/>
      <c r="BE52" s="18">
        <f t="shared" si="17"/>
        <v>0</v>
      </c>
    </row>
    <row r="53" spans="1:57" ht="13.5">
      <c r="A53" s="82" t="s">
        <v>88</v>
      </c>
      <c r="B53" s="76" t="s">
        <v>178</v>
      </c>
      <c r="C53" s="77" t="s">
        <v>179</v>
      </c>
      <c r="D53" s="18">
        <f t="shared" si="0"/>
        <v>4136</v>
      </c>
      <c r="E53" s="18">
        <f t="shared" si="1"/>
        <v>26284</v>
      </c>
      <c r="F53" s="18">
        <f t="shared" si="2"/>
        <v>30420</v>
      </c>
      <c r="G53" s="18">
        <f t="shared" si="3"/>
        <v>0</v>
      </c>
      <c r="H53" s="18">
        <f t="shared" si="4"/>
        <v>11939</v>
      </c>
      <c r="I53" s="18">
        <f t="shared" si="5"/>
        <v>11939</v>
      </c>
      <c r="J53" s="86" t="s">
        <v>252</v>
      </c>
      <c r="K53" s="80" t="s">
        <v>253</v>
      </c>
      <c r="L53" s="18">
        <v>4136</v>
      </c>
      <c r="M53" s="18">
        <v>26284</v>
      </c>
      <c r="N53" s="18">
        <f t="shared" si="6"/>
        <v>30420</v>
      </c>
      <c r="O53" s="18">
        <v>0</v>
      </c>
      <c r="P53" s="18">
        <v>0</v>
      </c>
      <c r="Q53" s="18">
        <f t="shared" si="7"/>
        <v>0</v>
      </c>
      <c r="R53" s="86" t="s">
        <v>268</v>
      </c>
      <c r="S53" s="80" t="s">
        <v>269</v>
      </c>
      <c r="T53" s="18">
        <v>0</v>
      </c>
      <c r="U53" s="18">
        <v>0</v>
      </c>
      <c r="V53" s="18">
        <f t="shared" si="8"/>
        <v>0</v>
      </c>
      <c r="W53" s="18">
        <v>0</v>
      </c>
      <c r="X53" s="18">
        <v>11939</v>
      </c>
      <c r="Y53" s="18">
        <f t="shared" si="9"/>
        <v>11939</v>
      </c>
      <c r="Z53" s="86" t="s">
        <v>0</v>
      </c>
      <c r="AA53" s="80"/>
      <c r="AB53" s="18"/>
      <c r="AC53" s="18"/>
      <c r="AD53" s="18">
        <f t="shared" si="10"/>
        <v>0</v>
      </c>
      <c r="AE53" s="18"/>
      <c r="AF53" s="18"/>
      <c r="AG53" s="18">
        <f t="shared" si="11"/>
        <v>0</v>
      </c>
      <c r="AH53" s="86" t="s">
        <v>0</v>
      </c>
      <c r="AI53" s="80"/>
      <c r="AJ53" s="18"/>
      <c r="AK53" s="18"/>
      <c r="AL53" s="18">
        <f t="shared" si="12"/>
        <v>0</v>
      </c>
      <c r="AM53" s="18"/>
      <c r="AN53" s="18"/>
      <c r="AO53" s="18">
        <f t="shared" si="13"/>
        <v>0</v>
      </c>
      <c r="AP53" s="86" t="s">
        <v>0</v>
      </c>
      <c r="AQ53" s="80"/>
      <c r="AR53" s="18"/>
      <c r="AS53" s="18"/>
      <c r="AT53" s="18">
        <f t="shared" si="14"/>
        <v>0</v>
      </c>
      <c r="AU53" s="18"/>
      <c r="AV53" s="18"/>
      <c r="AW53" s="18">
        <f t="shared" si="15"/>
        <v>0</v>
      </c>
      <c r="AX53" s="86" t="s">
        <v>0</v>
      </c>
      <c r="AY53" s="80"/>
      <c r="AZ53" s="18"/>
      <c r="BA53" s="18"/>
      <c r="BB53" s="18">
        <f t="shared" si="16"/>
        <v>0</v>
      </c>
      <c r="BC53" s="18"/>
      <c r="BD53" s="18"/>
      <c r="BE53" s="18">
        <f t="shared" si="17"/>
        <v>0</v>
      </c>
    </row>
    <row r="54" spans="1:57" ht="13.5">
      <c r="A54" s="82" t="s">
        <v>88</v>
      </c>
      <c r="B54" s="76" t="s">
        <v>180</v>
      </c>
      <c r="C54" s="77" t="s">
        <v>181</v>
      </c>
      <c r="D54" s="18">
        <f t="shared" si="0"/>
        <v>107439</v>
      </c>
      <c r="E54" s="18">
        <f t="shared" si="1"/>
        <v>47399</v>
      </c>
      <c r="F54" s="18">
        <f t="shared" si="2"/>
        <v>154838</v>
      </c>
      <c r="G54" s="18">
        <f t="shared" si="3"/>
        <v>1510</v>
      </c>
      <c r="H54" s="18">
        <f t="shared" si="4"/>
        <v>26498</v>
      </c>
      <c r="I54" s="18">
        <f t="shared" si="5"/>
        <v>28008</v>
      </c>
      <c r="J54" s="86" t="s">
        <v>266</v>
      </c>
      <c r="K54" s="80" t="s">
        <v>267</v>
      </c>
      <c r="L54" s="18">
        <v>105757</v>
      </c>
      <c r="M54" s="18">
        <v>42841</v>
      </c>
      <c r="N54" s="18">
        <f t="shared" si="6"/>
        <v>148598</v>
      </c>
      <c r="O54" s="18">
        <v>1510</v>
      </c>
      <c r="P54" s="18">
        <v>26498</v>
      </c>
      <c r="Q54" s="18">
        <f t="shared" si="7"/>
        <v>28008</v>
      </c>
      <c r="R54" s="86" t="s">
        <v>282</v>
      </c>
      <c r="S54" s="80" t="s">
        <v>87</v>
      </c>
      <c r="T54" s="18">
        <v>1682</v>
      </c>
      <c r="U54" s="18">
        <v>4558</v>
      </c>
      <c r="V54" s="18">
        <f t="shared" si="8"/>
        <v>6240</v>
      </c>
      <c r="W54" s="18">
        <v>0</v>
      </c>
      <c r="X54" s="18">
        <v>0</v>
      </c>
      <c r="Y54" s="18">
        <f t="shared" si="9"/>
        <v>0</v>
      </c>
      <c r="Z54" s="86" t="s">
        <v>0</v>
      </c>
      <c r="AA54" s="80"/>
      <c r="AB54" s="18"/>
      <c r="AC54" s="18"/>
      <c r="AD54" s="18">
        <f t="shared" si="10"/>
        <v>0</v>
      </c>
      <c r="AE54" s="18"/>
      <c r="AF54" s="18"/>
      <c r="AG54" s="18">
        <f t="shared" si="11"/>
        <v>0</v>
      </c>
      <c r="AH54" s="86" t="s">
        <v>0</v>
      </c>
      <c r="AI54" s="80"/>
      <c r="AJ54" s="18"/>
      <c r="AK54" s="18"/>
      <c r="AL54" s="18">
        <f t="shared" si="12"/>
        <v>0</v>
      </c>
      <c r="AM54" s="18"/>
      <c r="AN54" s="18"/>
      <c r="AO54" s="18">
        <f t="shared" si="13"/>
        <v>0</v>
      </c>
      <c r="AP54" s="86" t="s">
        <v>0</v>
      </c>
      <c r="AQ54" s="80"/>
      <c r="AR54" s="18"/>
      <c r="AS54" s="18"/>
      <c r="AT54" s="18">
        <f t="shared" si="14"/>
        <v>0</v>
      </c>
      <c r="AU54" s="18"/>
      <c r="AV54" s="18"/>
      <c r="AW54" s="18">
        <f t="shared" si="15"/>
        <v>0</v>
      </c>
      <c r="AX54" s="86" t="s">
        <v>0</v>
      </c>
      <c r="AY54" s="80"/>
      <c r="AZ54" s="18"/>
      <c r="BA54" s="18"/>
      <c r="BB54" s="18">
        <f t="shared" si="16"/>
        <v>0</v>
      </c>
      <c r="BC54" s="18"/>
      <c r="BD54" s="18"/>
      <c r="BE54" s="18">
        <f t="shared" si="17"/>
        <v>0</v>
      </c>
    </row>
    <row r="55" spans="1:57" ht="13.5">
      <c r="A55" s="82" t="s">
        <v>88</v>
      </c>
      <c r="B55" s="76" t="s">
        <v>182</v>
      </c>
      <c r="C55" s="77" t="s">
        <v>183</v>
      </c>
      <c r="D55" s="18">
        <f t="shared" si="0"/>
        <v>5103</v>
      </c>
      <c r="E55" s="18">
        <f t="shared" si="1"/>
        <v>32428</v>
      </c>
      <c r="F55" s="18">
        <f t="shared" si="2"/>
        <v>37531</v>
      </c>
      <c r="G55" s="18">
        <f t="shared" si="3"/>
        <v>0</v>
      </c>
      <c r="H55" s="18">
        <f t="shared" si="4"/>
        <v>15157</v>
      </c>
      <c r="I55" s="18">
        <f t="shared" si="5"/>
        <v>15157</v>
      </c>
      <c r="J55" s="86" t="s">
        <v>252</v>
      </c>
      <c r="K55" s="80" t="s">
        <v>253</v>
      </c>
      <c r="L55" s="18">
        <v>5103</v>
      </c>
      <c r="M55" s="18">
        <v>32428</v>
      </c>
      <c r="N55" s="18">
        <f t="shared" si="6"/>
        <v>37531</v>
      </c>
      <c r="O55" s="18">
        <v>0</v>
      </c>
      <c r="P55" s="18">
        <v>0</v>
      </c>
      <c r="Q55" s="18">
        <f t="shared" si="7"/>
        <v>0</v>
      </c>
      <c r="R55" s="86" t="s">
        <v>268</v>
      </c>
      <c r="S55" s="80" t="s">
        <v>269</v>
      </c>
      <c r="T55" s="18">
        <v>0</v>
      </c>
      <c r="U55" s="18">
        <v>0</v>
      </c>
      <c r="V55" s="18">
        <f t="shared" si="8"/>
        <v>0</v>
      </c>
      <c r="W55" s="18">
        <v>0</v>
      </c>
      <c r="X55" s="18">
        <v>15157</v>
      </c>
      <c r="Y55" s="18">
        <f t="shared" si="9"/>
        <v>15157</v>
      </c>
      <c r="Z55" s="86" t="s">
        <v>0</v>
      </c>
      <c r="AA55" s="80"/>
      <c r="AB55" s="18"/>
      <c r="AC55" s="18"/>
      <c r="AD55" s="18">
        <f t="shared" si="10"/>
        <v>0</v>
      </c>
      <c r="AE55" s="18"/>
      <c r="AF55" s="18"/>
      <c r="AG55" s="18">
        <f t="shared" si="11"/>
        <v>0</v>
      </c>
      <c r="AH55" s="86" t="s">
        <v>0</v>
      </c>
      <c r="AI55" s="80"/>
      <c r="AJ55" s="18"/>
      <c r="AK55" s="18"/>
      <c r="AL55" s="18">
        <f t="shared" si="12"/>
        <v>0</v>
      </c>
      <c r="AM55" s="18"/>
      <c r="AN55" s="18"/>
      <c r="AO55" s="18">
        <f t="shared" si="13"/>
        <v>0</v>
      </c>
      <c r="AP55" s="86" t="s">
        <v>0</v>
      </c>
      <c r="AQ55" s="80"/>
      <c r="AR55" s="18"/>
      <c r="AS55" s="18"/>
      <c r="AT55" s="18">
        <f t="shared" si="14"/>
        <v>0</v>
      </c>
      <c r="AU55" s="18"/>
      <c r="AV55" s="18"/>
      <c r="AW55" s="18">
        <f t="shared" si="15"/>
        <v>0</v>
      </c>
      <c r="AX55" s="86" t="s">
        <v>0</v>
      </c>
      <c r="AY55" s="80"/>
      <c r="AZ55" s="18"/>
      <c r="BA55" s="18"/>
      <c r="BB55" s="18">
        <f t="shared" si="16"/>
        <v>0</v>
      </c>
      <c r="BC55" s="18"/>
      <c r="BD55" s="18"/>
      <c r="BE55" s="18">
        <f t="shared" si="17"/>
        <v>0</v>
      </c>
    </row>
    <row r="56" spans="1:57" ht="13.5">
      <c r="A56" s="82" t="s">
        <v>88</v>
      </c>
      <c r="B56" s="76" t="s">
        <v>184</v>
      </c>
      <c r="C56" s="77" t="s">
        <v>185</v>
      </c>
      <c r="D56" s="18">
        <f t="shared" si="0"/>
        <v>5617</v>
      </c>
      <c r="E56" s="18">
        <f t="shared" si="1"/>
        <v>35690</v>
      </c>
      <c r="F56" s="18">
        <f t="shared" si="2"/>
        <v>41307</v>
      </c>
      <c r="G56" s="18">
        <f t="shared" si="3"/>
        <v>0</v>
      </c>
      <c r="H56" s="18">
        <f t="shared" si="4"/>
        <v>18354</v>
      </c>
      <c r="I56" s="18">
        <f t="shared" si="5"/>
        <v>18354</v>
      </c>
      <c r="J56" s="86" t="s">
        <v>252</v>
      </c>
      <c r="K56" s="80" t="s">
        <v>253</v>
      </c>
      <c r="L56" s="18">
        <v>5617</v>
      </c>
      <c r="M56" s="18">
        <v>35690</v>
      </c>
      <c r="N56" s="18">
        <f t="shared" si="6"/>
        <v>41307</v>
      </c>
      <c r="O56" s="18">
        <v>0</v>
      </c>
      <c r="P56" s="18">
        <v>0</v>
      </c>
      <c r="Q56" s="18">
        <f t="shared" si="7"/>
        <v>0</v>
      </c>
      <c r="R56" s="86" t="s">
        <v>268</v>
      </c>
      <c r="S56" s="80" t="s">
        <v>269</v>
      </c>
      <c r="T56" s="18">
        <v>0</v>
      </c>
      <c r="U56" s="18">
        <v>0</v>
      </c>
      <c r="V56" s="18">
        <f t="shared" si="8"/>
        <v>0</v>
      </c>
      <c r="W56" s="18">
        <v>0</v>
      </c>
      <c r="X56" s="18">
        <v>18354</v>
      </c>
      <c r="Y56" s="18">
        <f t="shared" si="9"/>
        <v>18354</v>
      </c>
      <c r="Z56" s="86" t="s">
        <v>0</v>
      </c>
      <c r="AA56" s="80"/>
      <c r="AB56" s="18"/>
      <c r="AC56" s="18"/>
      <c r="AD56" s="18">
        <f t="shared" si="10"/>
        <v>0</v>
      </c>
      <c r="AE56" s="18"/>
      <c r="AF56" s="18"/>
      <c r="AG56" s="18">
        <f t="shared" si="11"/>
        <v>0</v>
      </c>
      <c r="AH56" s="86" t="s">
        <v>0</v>
      </c>
      <c r="AI56" s="80"/>
      <c r="AJ56" s="18"/>
      <c r="AK56" s="18"/>
      <c r="AL56" s="18">
        <f t="shared" si="12"/>
        <v>0</v>
      </c>
      <c r="AM56" s="18"/>
      <c r="AN56" s="18"/>
      <c r="AO56" s="18">
        <f t="shared" si="13"/>
        <v>0</v>
      </c>
      <c r="AP56" s="86" t="s">
        <v>0</v>
      </c>
      <c r="AQ56" s="80"/>
      <c r="AR56" s="18"/>
      <c r="AS56" s="18"/>
      <c r="AT56" s="18">
        <f t="shared" si="14"/>
        <v>0</v>
      </c>
      <c r="AU56" s="18"/>
      <c r="AV56" s="18"/>
      <c r="AW56" s="18">
        <f t="shared" si="15"/>
        <v>0</v>
      </c>
      <c r="AX56" s="86" t="s">
        <v>0</v>
      </c>
      <c r="AY56" s="80"/>
      <c r="AZ56" s="18"/>
      <c r="BA56" s="18"/>
      <c r="BB56" s="18">
        <f t="shared" si="16"/>
        <v>0</v>
      </c>
      <c r="BC56" s="18"/>
      <c r="BD56" s="18"/>
      <c r="BE56" s="18">
        <f t="shared" si="17"/>
        <v>0</v>
      </c>
    </row>
    <row r="57" spans="1:57" ht="13.5">
      <c r="A57" s="82" t="s">
        <v>88</v>
      </c>
      <c r="B57" s="76" t="s">
        <v>186</v>
      </c>
      <c r="C57" s="77" t="s">
        <v>187</v>
      </c>
      <c r="D57" s="18">
        <f t="shared" si="0"/>
        <v>0</v>
      </c>
      <c r="E57" s="18">
        <f t="shared" si="1"/>
        <v>56762</v>
      </c>
      <c r="F57" s="18">
        <f t="shared" si="2"/>
        <v>56762</v>
      </c>
      <c r="G57" s="18">
        <f t="shared" si="3"/>
        <v>0</v>
      </c>
      <c r="H57" s="18">
        <f t="shared" si="4"/>
        <v>18458</v>
      </c>
      <c r="I57" s="18">
        <f t="shared" si="5"/>
        <v>18458</v>
      </c>
      <c r="J57" s="86" t="s">
        <v>274</v>
      </c>
      <c r="K57" s="80" t="s">
        <v>275</v>
      </c>
      <c r="L57" s="18">
        <v>0</v>
      </c>
      <c r="M57" s="18">
        <v>56762</v>
      </c>
      <c r="N57" s="18">
        <f t="shared" si="6"/>
        <v>56762</v>
      </c>
      <c r="O57" s="18">
        <v>0</v>
      </c>
      <c r="P57" s="18">
        <v>0</v>
      </c>
      <c r="Q57" s="18">
        <f t="shared" si="7"/>
        <v>0</v>
      </c>
      <c r="R57" s="86" t="s">
        <v>268</v>
      </c>
      <c r="S57" s="80" t="s">
        <v>269</v>
      </c>
      <c r="T57" s="18">
        <v>0</v>
      </c>
      <c r="U57" s="18">
        <v>0</v>
      </c>
      <c r="V57" s="18">
        <f t="shared" si="8"/>
        <v>0</v>
      </c>
      <c r="W57" s="18">
        <v>0</v>
      </c>
      <c r="X57" s="18">
        <v>18458</v>
      </c>
      <c r="Y57" s="18">
        <f t="shared" si="9"/>
        <v>18458</v>
      </c>
      <c r="Z57" s="86" t="s">
        <v>0</v>
      </c>
      <c r="AA57" s="80"/>
      <c r="AB57" s="18"/>
      <c r="AC57" s="18"/>
      <c r="AD57" s="18">
        <f t="shared" si="10"/>
        <v>0</v>
      </c>
      <c r="AE57" s="18"/>
      <c r="AF57" s="18"/>
      <c r="AG57" s="18">
        <f t="shared" si="11"/>
        <v>0</v>
      </c>
      <c r="AH57" s="86" t="s">
        <v>0</v>
      </c>
      <c r="AI57" s="80"/>
      <c r="AJ57" s="18"/>
      <c r="AK57" s="18"/>
      <c r="AL57" s="18">
        <f t="shared" si="12"/>
        <v>0</v>
      </c>
      <c r="AM57" s="18"/>
      <c r="AN57" s="18"/>
      <c r="AO57" s="18">
        <f t="shared" si="13"/>
        <v>0</v>
      </c>
      <c r="AP57" s="86" t="s">
        <v>0</v>
      </c>
      <c r="AQ57" s="80"/>
      <c r="AR57" s="18"/>
      <c r="AS57" s="18"/>
      <c r="AT57" s="18">
        <f t="shared" si="14"/>
        <v>0</v>
      </c>
      <c r="AU57" s="18"/>
      <c r="AV57" s="18"/>
      <c r="AW57" s="18">
        <f t="shared" si="15"/>
        <v>0</v>
      </c>
      <c r="AX57" s="86" t="s">
        <v>0</v>
      </c>
      <c r="AY57" s="80"/>
      <c r="AZ57" s="18"/>
      <c r="BA57" s="18"/>
      <c r="BB57" s="18">
        <f t="shared" si="16"/>
        <v>0</v>
      </c>
      <c r="BC57" s="18"/>
      <c r="BD57" s="18"/>
      <c r="BE57" s="18">
        <f t="shared" si="17"/>
        <v>0</v>
      </c>
    </row>
    <row r="58" spans="1:57" ht="13.5">
      <c r="A58" s="82" t="s">
        <v>88</v>
      </c>
      <c r="B58" s="76" t="s">
        <v>188</v>
      </c>
      <c r="C58" s="77" t="s">
        <v>189</v>
      </c>
      <c r="D58" s="18">
        <f t="shared" si="0"/>
        <v>0</v>
      </c>
      <c r="E58" s="18">
        <f t="shared" si="1"/>
        <v>49007</v>
      </c>
      <c r="F58" s="18">
        <f t="shared" si="2"/>
        <v>49007</v>
      </c>
      <c r="G58" s="18">
        <f t="shared" si="3"/>
        <v>0</v>
      </c>
      <c r="H58" s="18">
        <f t="shared" si="4"/>
        <v>16589</v>
      </c>
      <c r="I58" s="18">
        <f t="shared" si="5"/>
        <v>16589</v>
      </c>
      <c r="J58" s="86" t="s">
        <v>274</v>
      </c>
      <c r="K58" s="80" t="s">
        <v>275</v>
      </c>
      <c r="L58" s="18">
        <v>0</v>
      </c>
      <c r="M58" s="18">
        <v>49007</v>
      </c>
      <c r="N58" s="18">
        <f t="shared" si="6"/>
        <v>49007</v>
      </c>
      <c r="O58" s="18">
        <v>0</v>
      </c>
      <c r="P58" s="18">
        <v>0</v>
      </c>
      <c r="Q58" s="18">
        <f t="shared" si="7"/>
        <v>0</v>
      </c>
      <c r="R58" s="86" t="s">
        <v>268</v>
      </c>
      <c r="S58" s="80" t="s">
        <v>269</v>
      </c>
      <c r="T58" s="18">
        <v>0</v>
      </c>
      <c r="U58" s="18">
        <v>0</v>
      </c>
      <c r="V58" s="18">
        <f t="shared" si="8"/>
        <v>0</v>
      </c>
      <c r="W58" s="18">
        <v>0</v>
      </c>
      <c r="X58" s="18">
        <v>16589</v>
      </c>
      <c r="Y58" s="18">
        <f t="shared" si="9"/>
        <v>16589</v>
      </c>
      <c r="Z58" s="86" t="s">
        <v>0</v>
      </c>
      <c r="AA58" s="80"/>
      <c r="AB58" s="18"/>
      <c r="AC58" s="18"/>
      <c r="AD58" s="18">
        <f t="shared" si="10"/>
        <v>0</v>
      </c>
      <c r="AE58" s="18"/>
      <c r="AF58" s="18"/>
      <c r="AG58" s="18">
        <f t="shared" si="11"/>
        <v>0</v>
      </c>
      <c r="AH58" s="86" t="s">
        <v>0</v>
      </c>
      <c r="AI58" s="80"/>
      <c r="AJ58" s="18"/>
      <c r="AK58" s="18"/>
      <c r="AL58" s="18">
        <f t="shared" si="12"/>
        <v>0</v>
      </c>
      <c r="AM58" s="18"/>
      <c r="AN58" s="18"/>
      <c r="AO58" s="18">
        <f t="shared" si="13"/>
        <v>0</v>
      </c>
      <c r="AP58" s="86" t="s">
        <v>0</v>
      </c>
      <c r="AQ58" s="80"/>
      <c r="AR58" s="18"/>
      <c r="AS58" s="18"/>
      <c r="AT58" s="18">
        <f t="shared" si="14"/>
        <v>0</v>
      </c>
      <c r="AU58" s="18"/>
      <c r="AV58" s="18"/>
      <c r="AW58" s="18">
        <f t="shared" si="15"/>
        <v>0</v>
      </c>
      <c r="AX58" s="86" t="s">
        <v>0</v>
      </c>
      <c r="AY58" s="80"/>
      <c r="AZ58" s="18"/>
      <c r="BA58" s="18"/>
      <c r="BB58" s="18">
        <f t="shared" si="16"/>
        <v>0</v>
      </c>
      <c r="BC58" s="18"/>
      <c r="BD58" s="18"/>
      <c r="BE58" s="18">
        <f t="shared" si="17"/>
        <v>0</v>
      </c>
    </row>
    <row r="59" spans="1:57" ht="13.5">
      <c r="A59" s="82" t="s">
        <v>88</v>
      </c>
      <c r="B59" s="76" t="s">
        <v>190</v>
      </c>
      <c r="C59" s="77" t="s">
        <v>191</v>
      </c>
      <c r="D59" s="18">
        <f t="shared" si="0"/>
        <v>104411</v>
      </c>
      <c r="E59" s="18">
        <f t="shared" si="1"/>
        <v>318384</v>
      </c>
      <c r="F59" s="18">
        <f t="shared" si="2"/>
        <v>422795</v>
      </c>
      <c r="G59" s="18">
        <f t="shared" si="3"/>
        <v>0</v>
      </c>
      <c r="H59" s="18">
        <f t="shared" si="4"/>
        <v>2099</v>
      </c>
      <c r="I59" s="18">
        <f t="shared" si="5"/>
        <v>2099</v>
      </c>
      <c r="J59" s="86" t="s">
        <v>254</v>
      </c>
      <c r="K59" s="80" t="s">
        <v>255</v>
      </c>
      <c r="L59" s="18">
        <v>104411</v>
      </c>
      <c r="M59" s="18">
        <v>318384</v>
      </c>
      <c r="N59" s="18">
        <f t="shared" si="6"/>
        <v>422795</v>
      </c>
      <c r="O59" s="18">
        <v>0</v>
      </c>
      <c r="P59" s="18">
        <v>0</v>
      </c>
      <c r="Q59" s="18">
        <f t="shared" si="7"/>
        <v>0</v>
      </c>
      <c r="R59" s="86" t="s">
        <v>280</v>
      </c>
      <c r="S59" s="80" t="s">
        <v>281</v>
      </c>
      <c r="T59" s="18">
        <v>0</v>
      </c>
      <c r="U59" s="18">
        <v>0</v>
      </c>
      <c r="V59" s="18">
        <f t="shared" si="8"/>
        <v>0</v>
      </c>
      <c r="W59" s="18">
        <v>0</v>
      </c>
      <c r="X59" s="18">
        <v>2099</v>
      </c>
      <c r="Y59" s="18">
        <f t="shared" si="9"/>
        <v>2099</v>
      </c>
      <c r="Z59" s="86" t="s">
        <v>0</v>
      </c>
      <c r="AA59" s="80"/>
      <c r="AB59" s="18"/>
      <c r="AC59" s="18"/>
      <c r="AD59" s="18">
        <f t="shared" si="10"/>
        <v>0</v>
      </c>
      <c r="AE59" s="18"/>
      <c r="AF59" s="18"/>
      <c r="AG59" s="18">
        <f t="shared" si="11"/>
        <v>0</v>
      </c>
      <c r="AH59" s="86" t="s">
        <v>0</v>
      </c>
      <c r="AI59" s="80"/>
      <c r="AJ59" s="18"/>
      <c r="AK59" s="18"/>
      <c r="AL59" s="18">
        <f t="shared" si="12"/>
        <v>0</v>
      </c>
      <c r="AM59" s="18"/>
      <c r="AN59" s="18"/>
      <c r="AO59" s="18">
        <f t="shared" si="13"/>
        <v>0</v>
      </c>
      <c r="AP59" s="86" t="s">
        <v>0</v>
      </c>
      <c r="AQ59" s="80"/>
      <c r="AR59" s="18"/>
      <c r="AS59" s="18"/>
      <c r="AT59" s="18">
        <f t="shared" si="14"/>
        <v>0</v>
      </c>
      <c r="AU59" s="18"/>
      <c r="AV59" s="18"/>
      <c r="AW59" s="18">
        <f t="shared" si="15"/>
        <v>0</v>
      </c>
      <c r="AX59" s="86" t="s">
        <v>0</v>
      </c>
      <c r="AY59" s="80"/>
      <c r="AZ59" s="18"/>
      <c r="BA59" s="18"/>
      <c r="BB59" s="18">
        <f t="shared" si="16"/>
        <v>0</v>
      </c>
      <c r="BC59" s="18"/>
      <c r="BD59" s="18"/>
      <c r="BE59" s="18">
        <f t="shared" si="17"/>
        <v>0</v>
      </c>
    </row>
    <row r="60" spans="1:57" ht="13.5">
      <c r="A60" s="82" t="s">
        <v>88</v>
      </c>
      <c r="B60" s="76" t="s">
        <v>192</v>
      </c>
      <c r="C60" s="77" t="s">
        <v>193</v>
      </c>
      <c r="D60" s="18">
        <f t="shared" si="0"/>
        <v>48235</v>
      </c>
      <c r="E60" s="18">
        <f t="shared" si="1"/>
        <v>113050</v>
      </c>
      <c r="F60" s="18">
        <f t="shared" si="2"/>
        <v>161285</v>
      </c>
      <c r="G60" s="18">
        <f t="shared" si="3"/>
        <v>0</v>
      </c>
      <c r="H60" s="18">
        <f t="shared" si="4"/>
        <v>1107</v>
      </c>
      <c r="I60" s="18">
        <f t="shared" si="5"/>
        <v>1107</v>
      </c>
      <c r="J60" s="86" t="s">
        <v>254</v>
      </c>
      <c r="K60" s="80" t="s">
        <v>255</v>
      </c>
      <c r="L60" s="18">
        <v>48235</v>
      </c>
      <c r="M60" s="18">
        <v>113050</v>
      </c>
      <c r="N60" s="18">
        <f t="shared" si="6"/>
        <v>161285</v>
      </c>
      <c r="O60" s="18">
        <v>0</v>
      </c>
      <c r="P60" s="18">
        <v>0</v>
      </c>
      <c r="Q60" s="18">
        <f t="shared" si="7"/>
        <v>0</v>
      </c>
      <c r="R60" s="86" t="s">
        <v>280</v>
      </c>
      <c r="S60" s="80" t="s">
        <v>281</v>
      </c>
      <c r="T60" s="18">
        <v>0</v>
      </c>
      <c r="U60" s="18">
        <v>0</v>
      </c>
      <c r="V60" s="18">
        <f t="shared" si="8"/>
        <v>0</v>
      </c>
      <c r="W60" s="18">
        <v>0</v>
      </c>
      <c r="X60" s="18">
        <v>1107</v>
      </c>
      <c r="Y60" s="18">
        <f t="shared" si="9"/>
        <v>1107</v>
      </c>
      <c r="Z60" s="86" t="s">
        <v>0</v>
      </c>
      <c r="AA60" s="80"/>
      <c r="AB60" s="18"/>
      <c r="AC60" s="18"/>
      <c r="AD60" s="18">
        <f t="shared" si="10"/>
        <v>0</v>
      </c>
      <c r="AE60" s="18"/>
      <c r="AF60" s="18"/>
      <c r="AG60" s="18">
        <f t="shared" si="11"/>
        <v>0</v>
      </c>
      <c r="AH60" s="86" t="s">
        <v>0</v>
      </c>
      <c r="AI60" s="80"/>
      <c r="AJ60" s="18"/>
      <c r="AK60" s="18"/>
      <c r="AL60" s="18">
        <f t="shared" si="12"/>
        <v>0</v>
      </c>
      <c r="AM60" s="18"/>
      <c r="AN60" s="18"/>
      <c r="AO60" s="18">
        <f t="shared" si="13"/>
        <v>0</v>
      </c>
      <c r="AP60" s="86" t="s">
        <v>0</v>
      </c>
      <c r="AQ60" s="80"/>
      <c r="AR60" s="18"/>
      <c r="AS60" s="18"/>
      <c r="AT60" s="18">
        <f t="shared" si="14"/>
        <v>0</v>
      </c>
      <c r="AU60" s="18"/>
      <c r="AV60" s="18"/>
      <c r="AW60" s="18">
        <f t="shared" si="15"/>
        <v>0</v>
      </c>
      <c r="AX60" s="86" t="s">
        <v>0</v>
      </c>
      <c r="AY60" s="80"/>
      <c r="AZ60" s="18"/>
      <c r="BA60" s="18"/>
      <c r="BB60" s="18">
        <f t="shared" si="16"/>
        <v>0</v>
      </c>
      <c r="BC60" s="18"/>
      <c r="BD60" s="18"/>
      <c r="BE60" s="18">
        <f t="shared" si="17"/>
        <v>0</v>
      </c>
    </row>
    <row r="61" spans="1:57" ht="13.5">
      <c r="A61" s="82" t="s">
        <v>88</v>
      </c>
      <c r="B61" s="76" t="s">
        <v>194</v>
      </c>
      <c r="C61" s="77" t="s">
        <v>195</v>
      </c>
      <c r="D61" s="18">
        <f t="shared" si="0"/>
        <v>55232</v>
      </c>
      <c r="E61" s="18">
        <f t="shared" si="1"/>
        <v>126333</v>
      </c>
      <c r="F61" s="18">
        <f t="shared" si="2"/>
        <v>181565</v>
      </c>
      <c r="G61" s="18">
        <f t="shared" si="3"/>
        <v>0</v>
      </c>
      <c r="H61" s="18">
        <f t="shared" si="4"/>
        <v>1323</v>
      </c>
      <c r="I61" s="18">
        <f t="shared" si="5"/>
        <v>1323</v>
      </c>
      <c r="J61" s="86" t="s">
        <v>254</v>
      </c>
      <c r="K61" s="80" t="s">
        <v>255</v>
      </c>
      <c r="L61" s="18">
        <v>55232</v>
      </c>
      <c r="M61" s="18">
        <v>126333</v>
      </c>
      <c r="N61" s="18">
        <f t="shared" si="6"/>
        <v>181565</v>
      </c>
      <c r="O61" s="18">
        <v>0</v>
      </c>
      <c r="P61" s="18">
        <v>0</v>
      </c>
      <c r="Q61" s="18">
        <f t="shared" si="7"/>
        <v>0</v>
      </c>
      <c r="R61" s="86" t="s">
        <v>280</v>
      </c>
      <c r="S61" s="80" t="s">
        <v>281</v>
      </c>
      <c r="T61" s="18">
        <v>0</v>
      </c>
      <c r="U61" s="18">
        <v>0</v>
      </c>
      <c r="V61" s="18">
        <f t="shared" si="8"/>
        <v>0</v>
      </c>
      <c r="W61" s="18">
        <v>0</v>
      </c>
      <c r="X61" s="18">
        <v>1323</v>
      </c>
      <c r="Y61" s="18">
        <f t="shared" si="9"/>
        <v>1323</v>
      </c>
      <c r="Z61" s="86" t="s">
        <v>0</v>
      </c>
      <c r="AA61" s="80"/>
      <c r="AB61" s="18"/>
      <c r="AC61" s="18"/>
      <c r="AD61" s="18">
        <f t="shared" si="10"/>
        <v>0</v>
      </c>
      <c r="AE61" s="18"/>
      <c r="AF61" s="18"/>
      <c r="AG61" s="18">
        <f t="shared" si="11"/>
        <v>0</v>
      </c>
      <c r="AH61" s="86" t="s">
        <v>0</v>
      </c>
      <c r="AI61" s="80"/>
      <c r="AJ61" s="18"/>
      <c r="AK61" s="18"/>
      <c r="AL61" s="18">
        <f t="shared" si="12"/>
        <v>0</v>
      </c>
      <c r="AM61" s="18"/>
      <c r="AN61" s="18"/>
      <c r="AO61" s="18">
        <f t="shared" si="13"/>
        <v>0</v>
      </c>
      <c r="AP61" s="86" t="s">
        <v>0</v>
      </c>
      <c r="AQ61" s="80"/>
      <c r="AR61" s="18"/>
      <c r="AS61" s="18"/>
      <c r="AT61" s="18">
        <f t="shared" si="14"/>
        <v>0</v>
      </c>
      <c r="AU61" s="18"/>
      <c r="AV61" s="18"/>
      <c r="AW61" s="18">
        <f t="shared" si="15"/>
        <v>0</v>
      </c>
      <c r="AX61" s="86" t="s">
        <v>0</v>
      </c>
      <c r="AY61" s="80"/>
      <c r="AZ61" s="18"/>
      <c r="BA61" s="18"/>
      <c r="BB61" s="18">
        <f t="shared" si="16"/>
        <v>0</v>
      </c>
      <c r="BC61" s="18"/>
      <c r="BD61" s="18"/>
      <c r="BE61" s="18">
        <f t="shared" si="17"/>
        <v>0</v>
      </c>
    </row>
    <row r="62" spans="1:57" ht="13.5">
      <c r="A62" s="82" t="s">
        <v>88</v>
      </c>
      <c r="B62" s="76" t="s">
        <v>196</v>
      </c>
      <c r="C62" s="77" t="s">
        <v>197</v>
      </c>
      <c r="D62" s="18">
        <f t="shared" si="0"/>
        <v>0</v>
      </c>
      <c r="E62" s="18">
        <f t="shared" si="1"/>
        <v>209544</v>
      </c>
      <c r="F62" s="18">
        <f t="shared" si="2"/>
        <v>209544</v>
      </c>
      <c r="G62" s="18">
        <f t="shared" si="3"/>
        <v>0</v>
      </c>
      <c r="H62" s="18">
        <f t="shared" si="4"/>
        <v>1050</v>
      </c>
      <c r="I62" s="18">
        <f t="shared" si="5"/>
        <v>1050</v>
      </c>
      <c r="J62" s="86" t="s">
        <v>256</v>
      </c>
      <c r="K62" s="80" t="s">
        <v>257</v>
      </c>
      <c r="L62" s="18">
        <v>0</v>
      </c>
      <c r="M62" s="18">
        <v>209544</v>
      </c>
      <c r="N62" s="18">
        <f t="shared" si="6"/>
        <v>209544</v>
      </c>
      <c r="O62" s="18">
        <v>0</v>
      </c>
      <c r="P62" s="18">
        <v>0</v>
      </c>
      <c r="Q62" s="18">
        <f t="shared" si="7"/>
        <v>0</v>
      </c>
      <c r="R62" s="86" t="s">
        <v>280</v>
      </c>
      <c r="S62" s="80" t="s">
        <v>281</v>
      </c>
      <c r="T62" s="18">
        <v>0</v>
      </c>
      <c r="U62" s="18">
        <v>0</v>
      </c>
      <c r="V62" s="18">
        <f t="shared" si="8"/>
        <v>0</v>
      </c>
      <c r="W62" s="18">
        <v>0</v>
      </c>
      <c r="X62" s="18">
        <v>1050</v>
      </c>
      <c r="Y62" s="18">
        <f t="shared" si="9"/>
        <v>1050</v>
      </c>
      <c r="Z62" s="86" t="s">
        <v>0</v>
      </c>
      <c r="AA62" s="80"/>
      <c r="AB62" s="18"/>
      <c r="AC62" s="18"/>
      <c r="AD62" s="18">
        <f t="shared" si="10"/>
        <v>0</v>
      </c>
      <c r="AE62" s="18"/>
      <c r="AF62" s="18"/>
      <c r="AG62" s="18">
        <f t="shared" si="11"/>
        <v>0</v>
      </c>
      <c r="AH62" s="86" t="s">
        <v>0</v>
      </c>
      <c r="AI62" s="80"/>
      <c r="AJ62" s="18"/>
      <c r="AK62" s="18"/>
      <c r="AL62" s="18">
        <f t="shared" si="12"/>
        <v>0</v>
      </c>
      <c r="AM62" s="18"/>
      <c r="AN62" s="18"/>
      <c r="AO62" s="18">
        <f t="shared" si="13"/>
        <v>0</v>
      </c>
      <c r="AP62" s="86" t="s">
        <v>0</v>
      </c>
      <c r="AQ62" s="80"/>
      <c r="AR62" s="18"/>
      <c r="AS62" s="18"/>
      <c r="AT62" s="18">
        <f t="shared" si="14"/>
        <v>0</v>
      </c>
      <c r="AU62" s="18"/>
      <c r="AV62" s="18"/>
      <c r="AW62" s="18">
        <f t="shared" si="15"/>
        <v>0</v>
      </c>
      <c r="AX62" s="86" t="s">
        <v>0</v>
      </c>
      <c r="AY62" s="80"/>
      <c r="AZ62" s="18"/>
      <c r="BA62" s="18"/>
      <c r="BB62" s="18">
        <f t="shared" si="16"/>
        <v>0</v>
      </c>
      <c r="BC62" s="18"/>
      <c r="BD62" s="18"/>
      <c r="BE62" s="18">
        <f t="shared" si="17"/>
        <v>0</v>
      </c>
    </row>
    <row r="63" spans="1:57" ht="13.5">
      <c r="A63" s="82" t="s">
        <v>88</v>
      </c>
      <c r="B63" s="76" t="s">
        <v>198</v>
      </c>
      <c r="C63" s="77" t="s">
        <v>199</v>
      </c>
      <c r="D63" s="18">
        <f aca="true" t="shared" si="18" ref="D63:D86">L63+T63+AB63+AJ63+AR63+AZ63</f>
        <v>0</v>
      </c>
      <c r="E63" s="18">
        <f aca="true" t="shared" si="19" ref="E63:E86">M63+U63+AC63+AK63+AS63+BA63</f>
        <v>114030</v>
      </c>
      <c r="F63" s="18">
        <f aca="true" t="shared" si="20" ref="F63:F86">D63+E63</f>
        <v>114030</v>
      </c>
      <c r="G63" s="18">
        <f aca="true" t="shared" si="21" ref="G63:G86">O63+W63+AE63+AM63+AU63+BC63</f>
        <v>0</v>
      </c>
      <c r="H63" s="18">
        <f aca="true" t="shared" si="22" ref="H63:H86">P63+X63+AF63+AN63+AV63+BD63</f>
        <v>393</v>
      </c>
      <c r="I63" s="18">
        <f aca="true" t="shared" si="23" ref="I63:I86">G63+H63</f>
        <v>393</v>
      </c>
      <c r="J63" s="86" t="s">
        <v>280</v>
      </c>
      <c r="K63" s="80" t="s">
        <v>281</v>
      </c>
      <c r="L63" s="18">
        <v>0</v>
      </c>
      <c r="M63" s="18">
        <v>0</v>
      </c>
      <c r="N63" s="18">
        <f aca="true" t="shared" si="24" ref="N63:N86">SUM(L63:M63)</f>
        <v>0</v>
      </c>
      <c r="O63" s="18">
        <v>0</v>
      </c>
      <c r="P63" s="18">
        <v>393</v>
      </c>
      <c r="Q63" s="18">
        <f aca="true" t="shared" si="25" ref="Q63:Q86">SUM(O63:P63)</f>
        <v>393</v>
      </c>
      <c r="R63" s="86" t="s">
        <v>256</v>
      </c>
      <c r="S63" s="80" t="s">
        <v>257</v>
      </c>
      <c r="T63" s="18">
        <v>0</v>
      </c>
      <c r="U63" s="18">
        <v>114030</v>
      </c>
      <c r="V63" s="18">
        <f t="shared" si="8"/>
        <v>114030</v>
      </c>
      <c r="W63" s="18">
        <v>0</v>
      </c>
      <c r="X63" s="18">
        <v>0</v>
      </c>
      <c r="Y63" s="18">
        <f t="shared" si="9"/>
        <v>0</v>
      </c>
      <c r="Z63" s="86" t="s">
        <v>0</v>
      </c>
      <c r="AA63" s="80"/>
      <c r="AB63" s="18"/>
      <c r="AC63" s="18"/>
      <c r="AD63" s="18">
        <f t="shared" si="10"/>
        <v>0</v>
      </c>
      <c r="AE63" s="18"/>
      <c r="AF63" s="18"/>
      <c r="AG63" s="18">
        <f t="shared" si="11"/>
        <v>0</v>
      </c>
      <c r="AH63" s="86" t="s">
        <v>0</v>
      </c>
      <c r="AI63" s="80"/>
      <c r="AJ63" s="18"/>
      <c r="AK63" s="18"/>
      <c r="AL63" s="18">
        <f t="shared" si="12"/>
        <v>0</v>
      </c>
      <c r="AM63" s="18"/>
      <c r="AN63" s="18"/>
      <c r="AO63" s="18">
        <f t="shared" si="13"/>
        <v>0</v>
      </c>
      <c r="AP63" s="86" t="s">
        <v>0</v>
      </c>
      <c r="AQ63" s="80"/>
      <c r="AR63" s="18"/>
      <c r="AS63" s="18"/>
      <c r="AT63" s="18">
        <f t="shared" si="14"/>
        <v>0</v>
      </c>
      <c r="AU63" s="18"/>
      <c r="AV63" s="18"/>
      <c r="AW63" s="18">
        <f t="shared" si="15"/>
        <v>0</v>
      </c>
      <c r="AX63" s="86" t="s">
        <v>0</v>
      </c>
      <c r="AY63" s="80"/>
      <c r="AZ63" s="18"/>
      <c r="BA63" s="18"/>
      <c r="BB63" s="18">
        <f t="shared" si="16"/>
        <v>0</v>
      </c>
      <c r="BC63" s="18"/>
      <c r="BD63" s="18"/>
      <c r="BE63" s="18">
        <f t="shared" si="17"/>
        <v>0</v>
      </c>
    </row>
    <row r="64" spans="1:57" ht="13.5">
      <c r="A64" s="82" t="s">
        <v>88</v>
      </c>
      <c r="B64" s="76" t="s">
        <v>200</v>
      </c>
      <c r="C64" s="77" t="s">
        <v>201</v>
      </c>
      <c r="D64" s="18">
        <f t="shared" si="18"/>
        <v>0</v>
      </c>
      <c r="E64" s="18">
        <f t="shared" si="19"/>
        <v>168415</v>
      </c>
      <c r="F64" s="18">
        <f t="shared" si="20"/>
        <v>168415</v>
      </c>
      <c r="G64" s="18">
        <f t="shared" si="21"/>
        <v>0</v>
      </c>
      <c r="H64" s="18">
        <f t="shared" si="22"/>
        <v>746</v>
      </c>
      <c r="I64" s="18">
        <f t="shared" si="23"/>
        <v>746</v>
      </c>
      <c r="J64" s="86" t="s">
        <v>256</v>
      </c>
      <c r="K64" s="80" t="s">
        <v>257</v>
      </c>
      <c r="L64" s="18">
        <v>0</v>
      </c>
      <c r="M64" s="18">
        <v>168415</v>
      </c>
      <c r="N64" s="18">
        <f t="shared" si="24"/>
        <v>168415</v>
      </c>
      <c r="O64" s="18">
        <v>0</v>
      </c>
      <c r="P64" s="18">
        <v>0</v>
      </c>
      <c r="Q64" s="18">
        <f t="shared" si="25"/>
        <v>0</v>
      </c>
      <c r="R64" s="86" t="s">
        <v>280</v>
      </c>
      <c r="S64" s="80" t="s">
        <v>281</v>
      </c>
      <c r="T64" s="18">
        <v>0</v>
      </c>
      <c r="U64" s="18">
        <v>0</v>
      </c>
      <c r="V64" s="18">
        <f t="shared" si="8"/>
        <v>0</v>
      </c>
      <c r="W64" s="18">
        <v>0</v>
      </c>
      <c r="X64" s="18">
        <v>746</v>
      </c>
      <c r="Y64" s="18">
        <f t="shared" si="9"/>
        <v>746</v>
      </c>
      <c r="Z64" s="86" t="s">
        <v>0</v>
      </c>
      <c r="AA64" s="80"/>
      <c r="AB64" s="18"/>
      <c r="AC64" s="18"/>
      <c r="AD64" s="18">
        <f t="shared" si="10"/>
        <v>0</v>
      </c>
      <c r="AE64" s="18"/>
      <c r="AF64" s="18"/>
      <c r="AG64" s="18">
        <f t="shared" si="11"/>
        <v>0</v>
      </c>
      <c r="AH64" s="86" t="s">
        <v>0</v>
      </c>
      <c r="AI64" s="80"/>
      <c r="AJ64" s="18"/>
      <c r="AK64" s="18"/>
      <c r="AL64" s="18">
        <f t="shared" si="12"/>
        <v>0</v>
      </c>
      <c r="AM64" s="18"/>
      <c r="AN64" s="18"/>
      <c r="AO64" s="18">
        <f t="shared" si="13"/>
        <v>0</v>
      </c>
      <c r="AP64" s="86" t="s">
        <v>0</v>
      </c>
      <c r="AQ64" s="80"/>
      <c r="AR64" s="18"/>
      <c r="AS64" s="18"/>
      <c r="AT64" s="18">
        <f t="shared" si="14"/>
        <v>0</v>
      </c>
      <c r="AU64" s="18"/>
      <c r="AV64" s="18"/>
      <c r="AW64" s="18">
        <f t="shared" si="15"/>
        <v>0</v>
      </c>
      <c r="AX64" s="86" t="s">
        <v>0</v>
      </c>
      <c r="AY64" s="80"/>
      <c r="AZ64" s="18"/>
      <c r="BA64" s="18"/>
      <c r="BB64" s="18">
        <f t="shared" si="16"/>
        <v>0</v>
      </c>
      <c r="BC64" s="18"/>
      <c r="BD64" s="18"/>
      <c r="BE64" s="18">
        <f t="shared" si="17"/>
        <v>0</v>
      </c>
    </row>
    <row r="65" spans="1:57" ht="13.5">
      <c r="A65" s="82" t="s">
        <v>88</v>
      </c>
      <c r="B65" s="76" t="s">
        <v>202</v>
      </c>
      <c r="C65" s="77" t="s">
        <v>203</v>
      </c>
      <c r="D65" s="18">
        <f t="shared" si="18"/>
        <v>0</v>
      </c>
      <c r="E65" s="18">
        <f t="shared" si="19"/>
        <v>199493</v>
      </c>
      <c r="F65" s="18">
        <f t="shared" si="20"/>
        <v>199493</v>
      </c>
      <c r="G65" s="18">
        <f t="shared" si="21"/>
        <v>0</v>
      </c>
      <c r="H65" s="18">
        <f t="shared" si="22"/>
        <v>911</v>
      </c>
      <c r="I65" s="18">
        <f t="shared" si="23"/>
        <v>911</v>
      </c>
      <c r="J65" s="86" t="s">
        <v>256</v>
      </c>
      <c r="K65" s="80" t="s">
        <v>257</v>
      </c>
      <c r="L65" s="18">
        <v>0</v>
      </c>
      <c r="M65" s="18">
        <v>199493</v>
      </c>
      <c r="N65" s="18">
        <f t="shared" si="24"/>
        <v>199493</v>
      </c>
      <c r="O65" s="18">
        <v>0</v>
      </c>
      <c r="P65" s="18">
        <v>0</v>
      </c>
      <c r="Q65" s="18">
        <f t="shared" si="25"/>
        <v>0</v>
      </c>
      <c r="R65" s="86" t="s">
        <v>280</v>
      </c>
      <c r="S65" s="80" t="s">
        <v>281</v>
      </c>
      <c r="T65" s="18">
        <v>0</v>
      </c>
      <c r="U65" s="18">
        <v>0</v>
      </c>
      <c r="V65" s="18">
        <f t="shared" si="8"/>
        <v>0</v>
      </c>
      <c r="W65" s="18">
        <v>0</v>
      </c>
      <c r="X65" s="18">
        <v>911</v>
      </c>
      <c r="Y65" s="18">
        <f t="shared" si="9"/>
        <v>911</v>
      </c>
      <c r="Z65" s="86" t="s">
        <v>0</v>
      </c>
      <c r="AA65" s="80"/>
      <c r="AB65" s="18"/>
      <c r="AC65" s="18"/>
      <c r="AD65" s="18">
        <f t="shared" si="10"/>
        <v>0</v>
      </c>
      <c r="AE65" s="18"/>
      <c r="AF65" s="18"/>
      <c r="AG65" s="18">
        <f t="shared" si="11"/>
        <v>0</v>
      </c>
      <c r="AH65" s="86" t="s">
        <v>0</v>
      </c>
      <c r="AI65" s="80"/>
      <c r="AJ65" s="18"/>
      <c r="AK65" s="18"/>
      <c r="AL65" s="18">
        <f t="shared" si="12"/>
        <v>0</v>
      </c>
      <c r="AM65" s="18"/>
      <c r="AN65" s="18"/>
      <c r="AO65" s="18">
        <f t="shared" si="13"/>
        <v>0</v>
      </c>
      <c r="AP65" s="86" t="s">
        <v>0</v>
      </c>
      <c r="AQ65" s="80"/>
      <c r="AR65" s="18"/>
      <c r="AS65" s="18"/>
      <c r="AT65" s="18">
        <f t="shared" si="14"/>
        <v>0</v>
      </c>
      <c r="AU65" s="18"/>
      <c r="AV65" s="18"/>
      <c r="AW65" s="18">
        <f t="shared" si="15"/>
        <v>0</v>
      </c>
      <c r="AX65" s="86" t="s">
        <v>0</v>
      </c>
      <c r="AY65" s="80"/>
      <c r="AZ65" s="18"/>
      <c r="BA65" s="18"/>
      <c r="BB65" s="18">
        <f t="shared" si="16"/>
        <v>0</v>
      </c>
      <c r="BC65" s="18"/>
      <c r="BD65" s="18"/>
      <c r="BE65" s="18">
        <f t="shared" si="17"/>
        <v>0</v>
      </c>
    </row>
    <row r="66" spans="1:57" ht="13.5">
      <c r="A66" s="82" t="s">
        <v>88</v>
      </c>
      <c r="B66" s="76" t="s">
        <v>204</v>
      </c>
      <c r="C66" s="77" t="s">
        <v>205</v>
      </c>
      <c r="D66" s="18">
        <f t="shared" si="18"/>
        <v>0</v>
      </c>
      <c r="E66" s="18">
        <f t="shared" si="19"/>
        <v>168518</v>
      </c>
      <c r="F66" s="18">
        <f t="shared" si="20"/>
        <v>168518</v>
      </c>
      <c r="G66" s="18">
        <f t="shared" si="21"/>
        <v>0</v>
      </c>
      <c r="H66" s="18">
        <f t="shared" si="22"/>
        <v>636</v>
      </c>
      <c r="I66" s="18">
        <f t="shared" si="23"/>
        <v>636</v>
      </c>
      <c r="J66" s="86" t="s">
        <v>256</v>
      </c>
      <c r="K66" s="80" t="s">
        <v>257</v>
      </c>
      <c r="L66" s="18">
        <v>0</v>
      </c>
      <c r="M66" s="18">
        <v>168518</v>
      </c>
      <c r="N66" s="18">
        <f t="shared" si="24"/>
        <v>168518</v>
      </c>
      <c r="O66" s="18">
        <v>0</v>
      </c>
      <c r="P66" s="18">
        <v>0</v>
      </c>
      <c r="Q66" s="18">
        <f t="shared" si="25"/>
        <v>0</v>
      </c>
      <c r="R66" s="86" t="s">
        <v>280</v>
      </c>
      <c r="S66" s="80" t="s">
        <v>281</v>
      </c>
      <c r="T66" s="18">
        <v>0</v>
      </c>
      <c r="U66" s="18">
        <v>0</v>
      </c>
      <c r="V66" s="18">
        <f t="shared" si="8"/>
        <v>0</v>
      </c>
      <c r="W66" s="18">
        <v>0</v>
      </c>
      <c r="X66" s="18">
        <v>636</v>
      </c>
      <c r="Y66" s="18">
        <f t="shared" si="9"/>
        <v>636</v>
      </c>
      <c r="Z66" s="86" t="s">
        <v>0</v>
      </c>
      <c r="AA66" s="80"/>
      <c r="AB66" s="18"/>
      <c r="AC66" s="18"/>
      <c r="AD66" s="18">
        <f t="shared" si="10"/>
        <v>0</v>
      </c>
      <c r="AE66" s="18"/>
      <c r="AF66" s="18"/>
      <c r="AG66" s="18">
        <f t="shared" si="11"/>
        <v>0</v>
      </c>
      <c r="AH66" s="86" t="s">
        <v>0</v>
      </c>
      <c r="AI66" s="80"/>
      <c r="AJ66" s="18"/>
      <c r="AK66" s="18"/>
      <c r="AL66" s="18">
        <f t="shared" si="12"/>
        <v>0</v>
      </c>
      <c r="AM66" s="18"/>
      <c r="AN66" s="18"/>
      <c r="AO66" s="18">
        <f t="shared" si="13"/>
        <v>0</v>
      </c>
      <c r="AP66" s="86" t="s">
        <v>0</v>
      </c>
      <c r="AQ66" s="80"/>
      <c r="AR66" s="18"/>
      <c r="AS66" s="18"/>
      <c r="AT66" s="18">
        <f t="shared" si="14"/>
        <v>0</v>
      </c>
      <c r="AU66" s="18"/>
      <c r="AV66" s="18"/>
      <c r="AW66" s="18">
        <f t="shared" si="15"/>
        <v>0</v>
      </c>
      <c r="AX66" s="86" t="s">
        <v>0</v>
      </c>
      <c r="AY66" s="80"/>
      <c r="AZ66" s="18"/>
      <c r="BA66" s="18"/>
      <c r="BB66" s="18">
        <f t="shared" si="16"/>
        <v>0</v>
      </c>
      <c r="BC66" s="18"/>
      <c r="BD66" s="18"/>
      <c r="BE66" s="18">
        <f t="shared" si="17"/>
        <v>0</v>
      </c>
    </row>
    <row r="67" spans="1:57" ht="13.5">
      <c r="A67" s="82" t="s">
        <v>88</v>
      </c>
      <c r="B67" s="76" t="s">
        <v>206</v>
      </c>
      <c r="C67" s="77" t="s">
        <v>207</v>
      </c>
      <c r="D67" s="18">
        <f t="shared" si="18"/>
        <v>9937</v>
      </c>
      <c r="E67" s="18">
        <f t="shared" si="19"/>
        <v>59329</v>
      </c>
      <c r="F67" s="18">
        <f t="shared" si="20"/>
        <v>69266</v>
      </c>
      <c r="G67" s="18">
        <f t="shared" si="21"/>
        <v>0</v>
      </c>
      <c r="H67" s="18">
        <f t="shared" si="22"/>
        <v>105</v>
      </c>
      <c r="I67" s="18">
        <f t="shared" si="23"/>
        <v>105</v>
      </c>
      <c r="J67" s="86" t="s">
        <v>279</v>
      </c>
      <c r="K67" s="80" t="s">
        <v>86</v>
      </c>
      <c r="L67" s="18">
        <v>9937</v>
      </c>
      <c r="M67" s="18">
        <v>59329</v>
      </c>
      <c r="N67" s="18">
        <f t="shared" si="24"/>
        <v>69266</v>
      </c>
      <c r="O67" s="18">
        <v>0</v>
      </c>
      <c r="P67" s="18">
        <v>105</v>
      </c>
      <c r="Q67" s="18">
        <f t="shared" si="25"/>
        <v>105</v>
      </c>
      <c r="R67" s="86" t="s">
        <v>0</v>
      </c>
      <c r="S67" s="80"/>
      <c r="T67" s="18"/>
      <c r="U67" s="18"/>
      <c r="V67" s="18">
        <f t="shared" si="8"/>
        <v>0</v>
      </c>
      <c r="W67" s="18"/>
      <c r="X67" s="18"/>
      <c r="Y67" s="18">
        <f t="shared" si="9"/>
        <v>0</v>
      </c>
      <c r="Z67" s="86" t="s">
        <v>0</v>
      </c>
      <c r="AA67" s="80"/>
      <c r="AB67" s="18"/>
      <c r="AC67" s="18"/>
      <c r="AD67" s="18">
        <f t="shared" si="10"/>
        <v>0</v>
      </c>
      <c r="AE67" s="18"/>
      <c r="AF67" s="18"/>
      <c r="AG67" s="18">
        <f t="shared" si="11"/>
        <v>0</v>
      </c>
      <c r="AH67" s="86" t="s">
        <v>0</v>
      </c>
      <c r="AI67" s="80"/>
      <c r="AJ67" s="18"/>
      <c r="AK67" s="18"/>
      <c r="AL67" s="18">
        <f t="shared" si="12"/>
        <v>0</v>
      </c>
      <c r="AM67" s="18"/>
      <c r="AN67" s="18"/>
      <c r="AO67" s="18">
        <f t="shared" si="13"/>
        <v>0</v>
      </c>
      <c r="AP67" s="86" t="s">
        <v>0</v>
      </c>
      <c r="AQ67" s="80"/>
      <c r="AR67" s="18"/>
      <c r="AS67" s="18"/>
      <c r="AT67" s="18">
        <f t="shared" si="14"/>
        <v>0</v>
      </c>
      <c r="AU67" s="18"/>
      <c r="AV67" s="18"/>
      <c r="AW67" s="18">
        <f t="shared" si="15"/>
        <v>0</v>
      </c>
      <c r="AX67" s="86" t="s">
        <v>0</v>
      </c>
      <c r="AY67" s="80"/>
      <c r="AZ67" s="18"/>
      <c r="BA67" s="18"/>
      <c r="BB67" s="18">
        <f t="shared" si="16"/>
        <v>0</v>
      </c>
      <c r="BC67" s="18"/>
      <c r="BD67" s="18"/>
      <c r="BE67" s="18">
        <f t="shared" si="17"/>
        <v>0</v>
      </c>
    </row>
    <row r="68" spans="1:57" ht="13.5">
      <c r="A68" s="82" t="s">
        <v>88</v>
      </c>
      <c r="B68" s="76" t="s">
        <v>208</v>
      </c>
      <c r="C68" s="77" t="s">
        <v>209</v>
      </c>
      <c r="D68" s="18">
        <f t="shared" si="18"/>
        <v>3868</v>
      </c>
      <c r="E68" s="18">
        <f t="shared" si="19"/>
        <v>28972</v>
      </c>
      <c r="F68" s="18">
        <f t="shared" si="20"/>
        <v>32840</v>
      </c>
      <c r="G68" s="18">
        <f t="shared" si="21"/>
        <v>0</v>
      </c>
      <c r="H68" s="18">
        <f t="shared" si="22"/>
        <v>38</v>
      </c>
      <c r="I68" s="18">
        <f t="shared" si="23"/>
        <v>38</v>
      </c>
      <c r="J68" s="86" t="s">
        <v>279</v>
      </c>
      <c r="K68" s="80" t="s">
        <v>86</v>
      </c>
      <c r="L68" s="18">
        <v>3868</v>
      </c>
      <c r="M68" s="18">
        <v>28972</v>
      </c>
      <c r="N68" s="18">
        <f t="shared" si="24"/>
        <v>32840</v>
      </c>
      <c r="O68" s="18">
        <v>0</v>
      </c>
      <c r="P68" s="18">
        <v>38</v>
      </c>
      <c r="Q68" s="18">
        <f t="shared" si="25"/>
        <v>38</v>
      </c>
      <c r="R68" s="86" t="s">
        <v>0</v>
      </c>
      <c r="S68" s="80"/>
      <c r="T68" s="18"/>
      <c r="U68" s="18"/>
      <c r="V68" s="18">
        <f t="shared" si="8"/>
        <v>0</v>
      </c>
      <c r="W68" s="18"/>
      <c r="X68" s="18"/>
      <c r="Y68" s="18">
        <f t="shared" si="9"/>
        <v>0</v>
      </c>
      <c r="Z68" s="86" t="s">
        <v>0</v>
      </c>
      <c r="AA68" s="80"/>
      <c r="AB68" s="18"/>
      <c r="AC68" s="18"/>
      <c r="AD68" s="18">
        <f t="shared" si="10"/>
        <v>0</v>
      </c>
      <c r="AE68" s="18"/>
      <c r="AF68" s="18"/>
      <c r="AG68" s="18">
        <f t="shared" si="11"/>
        <v>0</v>
      </c>
      <c r="AH68" s="86" t="s">
        <v>0</v>
      </c>
      <c r="AI68" s="80"/>
      <c r="AJ68" s="18"/>
      <c r="AK68" s="18"/>
      <c r="AL68" s="18">
        <f t="shared" si="12"/>
        <v>0</v>
      </c>
      <c r="AM68" s="18"/>
      <c r="AN68" s="18"/>
      <c r="AO68" s="18">
        <f t="shared" si="13"/>
        <v>0</v>
      </c>
      <c r="AP68" s="86" t="s">
        <v>0</v>
      </c>
      <c r="AQ68" s="80"/>
      <c r="AR68" s="18"/>
      <c r="AS68" s="18"/>
      <c r="AT68" s="18">
        <f t="shared" si="14"/>
        <v>0</v>
      </c>
      <c r="AU68" s="18"/>
      <c r="AV68" s="18"/>
      <c r="AW68" s="18">
        <f t="shared" si="15"/>
        <v>0</v>
      </c>
      <c r="AX68" s="86" t="s">
        <v>0</v>
      </c>
      <c r="AY68" s="80"/>
      <c r="AZ68" s="18"/>
      <c r="BA68" s="18"/>
      <c r="BB68" s="18">
        <f t="shared" si="16"/>
        <v>0</v>
      </c>
      <c r="BC68" s="18"/>
      <c r="BD68" s="18"/>
      <c r="BE68" s="18">
        <f t="shared" si="17"/>
        <v>0</v>
      </c>
    </row>
    <row r="69" spans="1:57" ht="13.5">
      <c r="A69" s="82" t="s">
        <v>88</v>
      </c>
      <c r="B69" s="76" t="s">
        <v>210</v>
      </c>
      <c r="C69" s="77" t="s">
        <v>211</v>
      </c>
      <c r="D69" s="18">
        <f t="shared" si="18"/>
        <v>7701</v>
      </c>
      <c r="E69" s="18">
        <f t="shared" si="19"/>
        <v>51467</v>
      </c>
      <c r="F69" s="18">
        <f t="shared" si="20"/>
        <v>59168</v>
      </c>
      <c r="G69" s="18">
        <f t="shared" si="21"/>
        <v>0</v>
      </c>
      <c r="H69" s="18">
        <f t="shared" si="22"/>
        <v>100</v>
      </c>
      <c r="I69" s="18">
        <f t="shared" si="23"/>
        <v>100</v>
      </c>
      <c r="J69" s="86" t="s">
        <v>279</v>
      </c>
      <c r="K69" s="80" t="s">
        <v>86</v>
      </c>
      <c r="L69" s="18">
        <v>7701</v>
      </c>
      <c r="M69" s="18">
        <v>51467</v>
      </c>
      <c r="N69" s="18">
        <f t="shared" si="24"/>
        <v>59168</v>
      </c>
      <c r="O69" s="18">
        <v>0</v>
      </c>
      <c r="P69" s="18">
        <v>100</v>
      </c>
      <c r="Q69" s="18">
        <f t="shared" si="25"/>
        <v>100</v>
      </c>
      <c r="R69" s="86" t="s">
        <v>0</v>
      </c>
      <c r="S69" s="80"/>
      <c r="T69" s="18"/>
      <c r="U69" s="18"/>
      <c r="V69" s="18">
        <f t="shared" si="8"/>
        <v>0</v>
      </c>
      <c r="W69" s="18"/>
      <c r="X69" s="18"/>
      <c r="Y69" s="18">
        <f t="shared" si="9"/>
        <v>0</v>
      </c>
      <c r="Z69" s="86" t="s">
        <v>0</v>
      </c>
      <c r="AA69" s="80"/>
      <c r="AB69" s="18"/>
      <c r="AC69" s="18"/>
      <c r="AD69" s="18">
        <f t="shared" si="10"/>
        <v>0</v>
      </c>
      <c r="AE69" s="18"/>
      <c r="AF69" s="18"/>
      <c r="AG69" s="18">
        <f t="shared" si="11"/>
        <v>0</v>
      </c>
      <c r="AH69" s="86" t="s">
        <v>0</v>
      </c>
      <c r="AI69" s="80"/>
      <c r="AJ69" s="18"/>
      <c r="AK69" s="18"/>
      <c r="AL69" s="18">
        <f t="shared" si="12"/>
        <v>0</v>
      </c>
      <c r="AM69" s="18"/>
      <c r="AN69" s="18"/>
      <c r="AO69" s="18">
        <f t="shared" si="13"/>
        <v>0</v>
      </c>
      <c r="AP69" s="86" t="s">
        <v>0</v>
      </c>
      <c r="AQ69" s="80"/>
      <c r="AR69" s="18"/>
      <c r="AS69" s="18"/>
      <c r="AT69" s="18">
        <f t="shared" si="14"/>
        <v>0</v>
      </c>
      <c r="AU69" s="18"/>
      <c r="AV69" s="18"/>
      <c r="AW69" s="18">
        <f t="shared" si="15"/>
        <v>0</v>
      </c>
      <c r="AX69" s="86" t="s">
        <v>0</v>
      </c>
      <c r="AY69" s="80"/>
      <c r="AZ69" s="18"/>
      <c r="BA69" s="18"/>
      <c r="BB69" s="18">
        <f t="shared" si="16"/>
        <v>0</v>
      </c>
      <c r="BC69" s="18"/>
      <c r="BD69" s="18"/>
      <c r="BE69" s="18">
        <f t="shared" si="17"/>
        <v>0</v>
      </c>
    </row>
    <row r="70" spans="1:57" ht="13.5">
      <c r="A70" s="82" t="s">
        <v>88</v>
      </c>
      <c r="B70" s="76" t="s">
        <v>212</v>
      </c>
      <c r="C70" s="77" t="s">
        <v>213</v>
      </c>
      <c r="D70" s="18">
        <f t="shared" si="18"/>
        <v>10113</v>
      </c>
      <c r="E70" s="18">
        <f t="shared" si="19"/>
        <v>57543</v>
      </c>
      <c r="F70" s="18">
        <f t="shared" si="20"/>
        <v>67656</v>
      </c>
      <c r="G70" s="18">
        <f t="shared" si="21"/>
        <v>0</v>
      </c>
      <c r="H70" s="18">
        <f t="shared" si="22"/>
        <v>108</v>
      </c>
      <c r="I70" s="18">
        <f t="shared" si="23"/>
        <v>108</v>
      </c>
      <c r="J70" s="86" t="s">
        <v>279</v>
      </c>
      <c r="K70" s="80" t="s">
        <v>86</v>
      </c>
      <c r="L70" s="18">
        <v>10113</v>
      </c>
      <c r="M70" s="18">
        <v>57543</v>
      </c>
      <c r="N70" s="18">
        <f t="shared" si="24"/>
        <v>67656</v>
      </c>
      <c r="O70" s="18">
        <v>0</v>
      </c>
      <c r="P70" s="18">
        <v>108</v>
      </c>
      <c r="Q70" s="18">
        <f t="shared" si="25"/>
        <v>108</v>
      </c>
      <c r="R70" s="86" t="s">
        <v>0</v>
      </c>
      <c r="S70" s="80"/>
      <c r="T70" s="18"/>
      <c r="U70" s="18"/>
      <c r="V70" s="18">
        <f t="shared" si="8"/>
        <v>0</v>
      </c>
      <c r="W70" s="18"/>
      <c r="X70" s="18"/>
      <c r="Y70" s="18">
        <f t="shared" si="9"/>
        <v>0</v>
      </c>
      <c r="Z70" s="86" t="s">
        <v>0</v>
      </c>
      <c r="AA70" s="80"/>
      <c r="AB70" s="18"/>
      <c r="AC70" s="18"/>
      <c r="AD70" s="18">
        <f t="shared" si="10"/>
        <v>0</v>
      </c>
      <c r="AE70" s="18"/>
      <c r="AF70" s="18"/>
      <c r="AG70" s="18">
        <f t="shared" si="11"/>
        <v>0</v>
      </c>
      <c r="AH70" s="86" t="s">
        <v>0</v>
      </c>
      <c r="AI70" s="80"/>
      <c r="AJ70" s="18"/>
      <c r="AK70" s="18"/>
      <c r="AL70" s="18">
        <f t="shared" si="12"/>
        <v>0</v>
      </c>
      <c r="AM70" s="18"/>
      <c r="AN70" s="18"/>
      <c r="AO70" s="18">
        <f t="shared" si="13"/>
        <v>0</v>
      </c>
      <c r="AP70" s="86" t="s">
        <v>0</v>
      </c>
      <c r="AQ70" s="80"/>
      <c r="AR70" s="18"/>
      <c r="AS70" s="18"/>
      <c r="AT70" s="18">
        <f t="shared" si="14"/>
        <v>0</v>
      </c>
      <c r="AU70" s="18"/>
      <c r="AV70" s="18"/>
      <c r="AW70" s="18">
        <f t="shared" si="15"/>
        <v>0</v>
      </c>
      <c r="AX70" s="86" t="s">
        <v>0</v>
      </c>
      <c r="AY70" s="80"/>
      <c r="AZ70" s="18"/>
      <c r="BA70" s="18"/>
      <c r="BB70" s="18">
        <f t="shared" si="16"/>
        <v>0</v>
      </c>
      <c r="BC70" s="18"/>
      <c r="BD70" s="18"/>
      <c r="BE70" s="18">
        <f t="shared" si="17"/>
        <v>0</v>
      </c>
    </row>
    <row r="71" spans="1:57" ht="13.5">
      <c r="A71" s="82" t="s">
        <v>88</v>
      </c>
      <c r="B71" s="76" t="s">
        <v>214</v>
      </c>
      <c r="C71" s="77" t="s">
        <v>215</v>
      </c>
      <c r="D71" s="18">
        <f t="shared" si="18"/>
        <v>6016</v>
      </c>
      <c r="E71" s="18">
        <f t="shared" si="19"/>
        <v>34560</v>
      </c>
      <c r="F71" s="18">
        <f t="shared" si="20"/>
        <v>40576</v>
      </c>
      <c r="G71" s="18">
        <f t="shared" si="21"/>
        <v>0</v>
      </c>
      <c r="H71" s="18">
        <f t="shared" si="22"/>
        <v>90</v>
      </c>
      <c r="I71" s="18">
        <f t="shared" si="23"/>
        <v>90</v>
      </c>
      <c r="J71" s="86" t="s">
        <v>279</v>
      </c>
      <c r="K71" s="80" t="s">
        <v>86</v>
      </c>
      <c r="L71" s="18">
        <v>6016</v>
      </c>
      <c r="M71" s="18">
        <v>34560</v>
      </c>
      <c r="N71" s="18">
        <f t="shared" si="24"/>
        <v>40576</v>
      </c>
      <c r="O71" s="18">
        <v>0</v>
      </c>
      <c r="P71" s="18">
        <v>90</v>
      </c>
      <c r="Q71" s="18">
        <f t="shared" si="25"/>
        <v>90</v>
      </c>
      <c r="R71" s="86" t="s">
        <v>0</v>
      </c>
      <c r="S71" s="80"/>
      <c r="T71" s="18"/>
      <c r="U71" s="18"/>
      <c r="V71" s="18">
        <f t="shared" si="8"/>
        <v>0</v>
      </c>
      <c r="W71" s="18"/>
      <c r="X71" s="18"/>
      <c r="Y71" s="18">
        <f t="shared" si="9"/>
        <v>0</v>
      </c>
      <c r="Z71" s="86" t="s">
        <v>0</v>
      </c>
      <c r="AA71" s="80"/>
      <c r="AB71" s="18"/>
      <c r="AC71" s="18"/>
      <c r="AD71" s="18">
        <f t="shared" si="10"/>
        <v>0</v>
      </c>
      <c r="AE71" s="18"/>
      <c r="AF71" s="18"/>
      <c r="AG71" s="18">
        <f t="shared" si="11"/>
        <v>0</v>
      </c>
      <c r="AH71" s="86" t="s">
        <v>0</v>
      </c>
      <c r="AI71" s="80"/>
      <c r="AJ71" s="18"/>
      <c r="AK71" s="18"/>
      <c r="AL71" s="18">
        <f t="shared" si="12"/>
        <v>0</v>
      </c>
      <c r="AM71" s="18"/>
      <c r="AN71" s="18"/>
      <c r="AO71" s="18">
        <f t="shared" si="13"/>
        <v>0</v>
      </c>
      <c r="AP71" s="86" t="s">
        <v>0</v>
      </c>
      <c r="AQ71" s="80"/>
      <c r="AR71" s="18"/>
      <c r="AS71" s="18"/>
      <c r="AT71" s="18">
        <f t="shared" si="14"/>
        <v>0</v>
      </c>
      <c r="AU71" s="18"/>
      <c r="AV71" s="18"/>
      <c r="AW71" s="18">
        <f t="shared" si="15"/>
        <v>0</v>
      </c>
      <c r="AX71" s="86" t="s">
        <v>0</v>
      </c>
      <c r="AY71" s="80"/>
      <c r="AZ71" s="18"/>
      <c r="BA71" s="18"/>
      <c r="BB71" s="18">
        <f t="shared" si="16"/>
        <v>0</v>
      </c>
      <c r="BC71" s="18"/>
      <c r="BD71" s="18"/>
      <c r="BE71" s="18">
        <f t="shared" si="17"/>
        <v>0</v>
      </c>
    </row>
    <row r="72" spans="1:57" ht="13.5">
      <c r="A72" s="82" t="s">
        <v>88</v>
      </c>
      <c r="B72" s="76" t="s">
        <v>216</v>
      </c>
      <c r="C72" s="77" t="s">
        <v>217</v>
      </c>
      <c r="D72" s="18">
        <f t="shared" si="18"/>
        <v>8340</v>
      </c>
      <c r="E72" s="18">
        <f t="shared" si="19"/>
        <v>47114</v>
      </c>
      <c r="F72" s="18">
        <f t="shared" si="20"/>
        <v>55454</v>
      </c>
      <c r="G72" s="18">
        <f t="shared" si="21"/>
        <v>0</v>
      </c>
      <c r="H72" s="18">
        <f t="shared" si="22"/>
        <v>97</v>
      </c>
      <c r="I72" s="18">
        <f t="shared" si="23"/>
        <v>97</v>
      </c>
      <c r="J72" s="86" t="s">
        <v>279</v>
      </c>
      <c r="K72" s="80" t="s">
        <v>86</v>
      </c>
      <c r="L72" s="18">
        <v>8340</v>
      </c>
      <c r="M72" s="18">
        <v>47114</v>
      </c>
      <c r="N72" s="18">
        <f t="shared" si="24"/>
        <v>55454</v>
      </c>
      <c r="O72" s="18">
        <v>0</v>
      </c>
      <c r="P72" s="18">
        <v>97</v>
      </c>
      <c r="Q72" s="18">
        <f t="shared" si="25"/>
        <v>97</v>
      </c>
      <c r="R72" s="86" t="s">
        <v>0</v>
      </c>
      <c r="S72" s="80"/>
      <c r="T72" s="18"/>
      <c r="U72" s="18"/>
      <c r="V72" s="18">
        <f aca="true" t="shared" si="26" ref="V72:V86">SUM(T72:U72)</f>
        <v>0</v>
      </c>
      <c r="W72" s="18"/>
      <c r="X72" s="18"/>
      <c r="Y72" s="18">
        <f aca="true" t="shared" si="27" ref="Y72:Y86">SUM(W72:X72)</f>
        <v>0</v>
      </c>
      <c r="Z72" s="86" t="s">
        <v>0</v>
      </c>
      <c r="AA72" s="80"/>
      <c r="AB72" s="18"/>
      <c r="AC72" s="18"/>
      <c r="AD72" s="18">
        <f aca="true" t="shared" si="28" ref="AD72:AD86">SUM(AB72:AC72)</f>
        <v>0</v>
      </c>
      <c r="AE72" s="18"/>
      <c r="AF72" s="18"/>
      <c r="AG72" s="18">
        <f aca="true" t="shared" si="29" ref="AG72:AG86">SUM(AE72:AF72)</f>
        <v>0</v>
      </c>
      <c r="AH72" s="86" t="s">
        <v>0</v>
      </c>
      <c r="AI72" s="80"/>
      <c r="AJ72" s="18"/>
      <c r="AK72" s="18"/>
      <c r="AL72" s="18">
        <f aca="true" t="shared" si="30" ref="AL72:AL86">SUM(AJ72:AK72)</f>
        <v>0</v>
      </c>
      <c r="AM72" s="18"/>
      <c r="AN72" s="18"/>
      <c r="AO72" s="18">
        <f aca="true" t="shared" si="31" ref="AO72:AO86">SUM(AM72:AN72)</f>
        <v>0</v>
      </c>
      <c r="AP72" s="86" t="s">
        <v>0</v>
      </c>
      <c r="AQ72" s="80"/>
      <c r="AR72" s="18"/>
      <c r="AS72" s="18"/>
      <c r="AT72" s="18">
        <f aca="true" t="shared" si="32" ref="AT72:AT86">SUM(AR72:AS72)</f>
        <v>0</v>
      </c>
      <c r="AU72" s="18"/>
      <c r="AV72" s="18"/>
      <c r="AW72" s="18">
        <f aca="true" t="shared" si="33" ref="AW72:AW86">SUM(AU72:AV72)</f>
        <v>0</v>
      </c>
      <c r="AX72" s="86" t="s">
        <v>0</v>
      </c>
      <c r="AY72" s="80"/>
      <c r="AZ72" s="18"/>
      <c r="BA72" s="18"/>
      <c r="BB72" s="18">
        <f aca="true" t="shared" si="34" ref="BB72:BB86">SUM(AZ72:BA72)</f>
        <v>0</v>
      </c>
      <c r="BC72" s="18"/>
      <c r="BD72" s="18"/>
      <c r="BE72" s="18">
        <f aca="true" t="shared" si="35" ref="BE72:BE86">SUM(BC72:BD72)</f>
        <v>0</v>
      </c>
    </row>
    <row r="73" spans="1:57" ht="13.5">
      <c r="A73" s="82" t="s">
        <v>88</v>
      </c>
      <c r="B73" s="76" t="s">
        <v>218</v>
      </c>
      <c r="C73" s="77" t="s">
        <v>219</v>
      </c>
      <c r="D73" s="18">
        <f t="shared" si="18"/>
        <v>0</v>
      </c>
      <c r="E73" s="18">
        <f t="shared" si="19"/>
        <v>0</v>
      </c>
      <c r="F73" s="18">
        <f t="shared" si="20"/>
        <v>0</v>
      </c>
      <c r="G73" s="18">
        <f t="shared" si="21"/>
        <v>0</v>
      </c>
      <c r="H73" s="18">
        <f t="shared" si="22"/>
        <v>0</v>
      </c>
      <c r="I73" s="18">
        <f t="shared" si="23"/>
        <v>0</v>
      </c>
      <c r="J73" s="86" t="s">
        <v>270</v>
      </c>
      <c r="K73" s="80" t="s">
        <v>271</v>
      </c>
      <c r="L73" s="18">
        <v>0</v>
      </c>
      <c r="M73" s="18">
        <v>0</v>
      </c>
      <c r="N73" s="18">
        <f t="shared" si="24"/>
        <v>0</v>
      </c>
      <c r="O73" s="18">
        <v>0</v>
      </c>
      <c r="P73" s="18">
        <v>0</v>
      </c>
      <c r="Q73" s="18">
        <f t="shared" si="25"/>
        <v>0</v>
      </c>
      <c r="R73" s="86" t="s">
        <v>0</v>
      </c>
      <c r="S73" s="80"/>
      <c r="T73" s="18"/>
      <c r="U73" s="18"/>
      <c r="V73" s="18">
        <f t="shared" si="26"/>
        <v>0</v>
      </c>
      <c r="W73" s="18"/>
      <c r="X73" s="18"/>
      <c r="Y73" s="18">
        <f t="shared" si="27"/>
        <v>0</v>
      </c>
      <c r="Z73" s="86" t="s">
        <v>0</v>
      </c>
      <c r="AA73" s="80"/>
      <c r="AB73" s="18"/>
      <c r="AC73" s="18"/>
      <c r="AD73" s="18">
        <f t="shared" si="28"/>
        <v>0</v>
      </c>
      <c r="AE73" s="18"/>
      <c r="AF73" s="18"/>
      <c r="AG73" s="18">
        <f t="shared" si="29"/>
        <v>0</v>
      </c>
      <c r="AH73" s="86" t="s">
        <v>0</v>
      </c>
      <c r="AI73" s="80"/>
      <c r="AJ73" s="18"/>
      <c r="AK73" s="18"/>
      <c r="AL73" s="18">
        <f t="shared" si="30"/>
        <v>0</v>
      </c>
      <c r="AM73" s="18"/>
      <c r="AN73" s="18"/>
      <c r="AO73" s="18">
        <f t="shared" si="31"/>
        <v>0</v>
      </c>
      <c r="AP73" s="86" t="s">
        <v>0</v>
      </c>
      <c r="AQ73" s="80"/>
      <c r="AR73" s="18"/>
      <c r="AS73" s="18"/>
      <c r="AT73" s="18">
        <f t="shared" si="32"/>
        <v>0</v>
      </c>
      <c r="AU73" s="18"/>
      <c r="AV73" s="18"/>
      <c r="AW73" s="18">
        <f t="shared" si="33"/>
        <v>0</v>
      </c>
      <c r="AX73" s="86" t="s">
        <v>0</v>
      </c>
      <c r="AY73" s="80"/>
      <c r="AZ73" s="18"/>
      <c r="BA73" s="18"/>
      <c r="BB73" s="18">
        <f t="shared" si="34"/>
        <v>0</v>
      </c>
      <c r="BC73" s="18"/>
      <c r="BD73" s="18"/>
      <c r="BE73" s="18">
        <f t="shared" si="35"/>
        <v>0</v>
      </c>
    </row>
    <row r="74" spans="1:57" ht="13.5">
      <c r="A74" s="82" t="s">
        <v>88</v>
      </c>
      <c r="B74" s="76" t="s">
        <v>220</v>
      </c>
      <c r="C74" s="77" t="s">
        <v>221</v>
      </c>
      <c r="D74" s="18">
        <f t="shared" si="18"/>
        <v>0</v>
      </c>
      <c r="E74" s="18">
        <f t="shared" si="19"/>
        <v>54770</v>
      </c>
      <c r="F74" s="18">
        <f t="shared" si="20"/>
        <v>54770</v>
      </c>
      <c r="G74" s="18">
        <f t="shared" si="21"/>
        <v>0</v>
      </c>
      <c r="H74" s="18">
        <f t="shared" si="22"/>
        <v>0</v>
      </c>
      <c r="I74" s="18">
        <f t="shared" si="23"/>
        <v>0</v>
      </c>
      <c r="J74" s="86" t="s">
        <v>283</v>
      </c>
      <c r="K74" s="80" t="s">
        <v>284</v>
      </c>
      <c r="L74" s="18">
        <v>0</v>
      </c>
      <c r="M74" s="18">
        <v>54770</v>
      </c>
      <c r="N74" s="18">
        <f t="shared" si="24"/>
        <v>54770</v>
      </c>
      <c r="O74" s="18">
        <v>0</v>
      </c>
      <c r="P74" s="18">
        <v>0</v>
      </c>
      <c r="Q74" s="18">
        <f t="shared" si="25"/>
        <v>0</v>
      </c>
      <c r="R74" s="86" t="s">
        <v>270</v>
      </c>
      <c r="S74" s="80" t="s">
        <v>271</v>
      </c>
      <c r="T74" s="18">
        <v>0</v>
      </c>
      <c r="U74" s="18">
        <v>0</v>
      </c>
      <c r="V74" s="18">
        <f t="shared" si="26"/>
        <v>0</v>
      </c>
      <c r="W74" s="18">
        <v>0</v>
      </c>
      <c r="X74" s="18">
        <v>0</v>
      </c>
      <c r="Y74" s="18">
        <f t="shared" si="27"/>
        <v>0</v>
      </c>
      <c r="Z74" s="86" t="s">
        <v>0</v>
      </c>
      <c r="AA74" s="80"/>
      <c r="AB74" s="18"/>
      <c r="AC74" s="18"/>
      <c r="AD74" s="18">
        <f t="shared" si="28"/>
        <v>0</v>
      </c>
      <c r="AE74" s="18"/>
      <c r="AF74" s="18"/>
      <c r="AG74" s="18">
        <f t="shared" si="29"/>
        <v>0</v>
      </c>
      <c r="AH74" s="86" t="s">
        <v>0</v>
      </c>
      <c r="AI74" s="80"/>
      <c r="AJ74" s="18"/>
      <c r="AK74" s="18"/>
      <c r="AL74" s="18">
        <f t="shared" si="30"/>
        <v>0</v>
      </c>
      <c r="AM74" s="18"/>
      <c r="AN74" s="18"/>
      <c r="AO74" s="18">
        <f t="shared" si="31"/>
        <v>0</v>
      </c>
      <c r="AP74" s="86" t="s">
        <v>0</v>
      </c>
      <c r="AQ74" s="80"/>
      <c r="AR74" s="18"/>
      <c r="AS74" s="18"/>
      <c r="AT74" s="18">
        <f t="shared" si="32"/>
        <v>0</v>
      </c>
      <c r="AU74" s="18"/>
      <c r="AV74" s="18"/>
      <c r="AW74" s="18">
        <f t="shared" si="33"/>
        <v>0</v>
      </c>
      <c r="AX74" s="86" t="s">
        <v>0</v>
      </c>
      <c r="AY74" s="80"/>
      <c r="AZ74" s="18"/>
      <c r="BA74" s="18"/>
      <c r="BB74" s="18">
        <f t="shared" si="34"/>
        <v>0</v>
      </c>
      <c r="BC74" s="18"/>
      <c r="BD74" s="18"/>
      <c r="BE74" s="18">
        <f t="shared" si="35"/>
        <v>0</v>
      </c>
    </row>
    <row r="75" spans="1:57" ht="13.5">
      <c r="A75" s="82" t="s">
        <v>88</v>
      </c>
      <c r="B75" s="76" t="s">
        <v>222</v>
      </c>
      <c r="C75" s="77" t="s">
        <v>223</v>
      </c>
      <c r="D75" s="18">
        <f t="shared" si="18"/>
        <v>0</v>
      </c>
      <c r="E75" s="18">
        <f t="shared" si="19"/>
        <v>0</v>
      </c>
      <c r="F75" s="18">
        <f t="shared" si="20"/>
        <v>0</v>
      </c>
      <c r="G75" s="18">
        <f t="shared" si="21"/>
        <v>0</v>
      </c>
      <c r="H75" s="18">
        <f t="shared" si="22"/>
        <v>0</v>
      </c>
      <c r="I75" s="18">
        <f t="shared" si="23"/>
        <v>0</v>
      </c>
      <c r="J75" s="86" t="s">
        <v>270</v>
      </c>
      <c r="K75" s="80" t="s">
        <v>271</v>
      </c>
      <c r="L75" s="18">
        <v>0</v>
      </c>
      <c r="M75" s="18">
        <v>0</v>
      </c>
      <c r="N75" s="18">
        <f t="shared" si="24"/>
        <v>0</v>
      </c>
      <c r="O75" s="18">
        <v>0</v>
      </c>
      <c r="P75" s="18">
        <v>0</v>
      </c>
      <c r="Q75" s="18">
        <f t="shared" si="25"/>
        <v>0</v>
      </c>
      <c r="R75" s="86" t="s">
        <v>0</v>
      </c>
      <c r="S75" s="80"/>
      <c r="T75" s="18"/>
      <c r="U75" s="18"/>
      <c r="V75" s="18">
        <f t="shared" si="26"/>
        <v>0</v>
      </c>
      <c r="W75" s="18"/>
      <c r="X75" s="18"/>
      <c r="Y75" s="18">
        <f t="shared" si="27"/>
        <v>0</v>
      </c>
      <c r="Z75" s="86" t="s">
        <v>0</v>
      </c>
      <c r="AA75" s="80"/>
      <c r="AB75" s="18"/>
      <c r="AC75" s="18"/>
      <c r="AD75" s="18">
        <f t="shared" si="28"/>
        <v>0</v>
      </c>
      <c r="AE75" s="18"/>
      <c r="AF75" s="18"/>
      <c r="AG75" s="18">
        <f t="shared" si="29"/>
        <v>0</v>
      </c>
      <c r="AH75" s="86" t="s">
        <v>0</v>
      </c>
      <c r="AI75" s="80"/>
      <c r="AJ75" s="18"/>
      <c r="AK75" s="18"/>
      <c r="AL75" s="18">
        <f t="shared" si="30"/>
        <v>0</v>
      </c>
      <c r="AM75" s="18"/>
      <c r="AN75" s="18"/>
      <c r="AO75" s="18">
        <f t="shared" si="31"/>
        <v>0</v>
      </c>
      <c r="AP75" s="86" t="s">
        <v>0</v>
      </c>
      <c r="AQ75" s="80"/>
      <c r="AR75" s="18"/>
      <c r="AS75" s="18"/>
      <c r="AT75" s="18">
        <f t="shared" si="32"/>
        <v>0</v>
      </c>
      <c r="AU75" s="18"/>
      <c r="AV75" s="18"/>
      <c r="AW75" s="18">
        <f t="shared" si="33"/>
        <v>0</v>
      </c>
      <c r="AX75" s="86" t="s">
        <v>0</v>
      </c>
      <c r="AY75" s="80"/>
      <c r="AZ75" s="18"/>
      <c r="BA75" s="18"/>
      <c r="BB75" s="18">
        <f t="shared" si="34"/>
        <v>0</v>
      </c>
      <c r="BC75" s="18"/>
      <c r="BD75" s="18"/>
      <c r="BE75" s="18">
        <f t="shared" si="35"/>
        <v>0</v>
      </c>
    </row>
    <row r="76" spans="1:57" ht="13.5">
      <c r="A76" s="82" t="s">
        <v>88</v>
      </c>
      <c r="B76" s="76" t="s">
        <v>224</v>
      </c>
      <c r="C76" s="77" t="s">
        <v>225</v>
      </c>
      <c r="D76" s="18">
        <f t="shared" si="18"/>
        <v>0</v>
      </c>
      <c r="E76" s="18">
        <f t="shared" si="19"/>
        <v>0</v>
      </c>
      <c r="F76" s="18">
        <f t="shared" si="20"/>
        <v>0</v>
      </c>
      <c r="G76" s="18">
        <f t="shared" si="21"/>
        <v>0</v>
      </c>
      <c r="H76" s="18">
        <f t="shared" si="22"/>
        <v>0</v>
      </c>
      <c r="I76" s="18">
        <f t="shared" si="23"/>
        <v>0</v>
      </c>
      <c r="J76" s="86" t="s">
        <v>270</v>
      </c>
      <c r="K76" s="80" t="s">
        <v>271</v>
      </c>
      <c r="L76" s="18">
        <v>0</v>
      </c>
      <c r="M76" s="18">
        <v>0</v>
      </c>
      <c r="N76" s="18">
        <f t="shared" si="24"/>
        <v>0</v>
      </c>
      <c r="O76" s="18">
        <v>0</v>
      </c>
      <c r="P76" s="18">
        <v>0</v>
      </c>
      <c r="Q76" s="18">
        <f t="shared" si="25"/>
        <v>0</v>
      </c>
      <c r="R76" s="86" t="s">
        <v>0</v>
      </c>
      <c r="S76" s="80"/>
      <c r="T76" s="18"/>
      <c r="U76" s="18"/>
      <c r="V76" s="18">
        <f t="shared" si="26"/>
        <v>0</v>
      </c>
      <c r="W76" s="18"/>
      <c r="X76" s="18"/>
      <c r="Y76" s="18">
        <f t="shared" si="27"/>
        <v>0</v>
      </c>
      <c r="Z76" s="86" t="s">
        <v>0</v>
      </c>
      <c r="AA76" s="80"/>
      <c r="AB76" s="18"/>
      <c r="AC76" s="18"/>
      <c r="AD76" s="18">
        <f t="shared" si="28"/>
        <v>0</v>
      </c>
      <c r="AE76" s="18"/>
      <c r="AF76" s="18"/>
      <c r="AG76" s="18">
        <f t="shared" si="29"/>
        <v>0</v>
      </c>
      <c r="AH76" s="86" t="s">
        <v>0</v>
      </c>
      <c r="AI76" s="80"/>
      <c r="AJ76" s="18"/>
      <c r="AK76" s="18"/>
      <c r="AL76" s="18">
        <f t="shared" si="30"/>
        <v>0</v>
      </c>
      <c r="AM76" s="18"/>
      <c r="AN76" s="18"/>
      <c r="AO76" s="18">
        <f t="shared" si="31"/>
        <v>0</v>
      </c>
      <c r="AP76" s="86" t="s">
        <v>0</v>
      </c>
      <c r="AQ76" s="80"/>
      <c r="AR76" s="18"/>
      <c r="AS76" s="18"/>
      <c r="AT76" s="18">
        <f t="shared" si="32"/>
        <v>0</v>
      </c>
      <c r="AU76" s="18"/>
      <c r="AV76" s="18"/>
      <c r="AW76" s="18">
        <f t="shared" si="33"/>
        <v>0</v>
      </c>
      <c r="AX76" s="86" t="s">
        <v>0</v>
      </c>
      <c r="AY76" s="80"/>
      <c r="AZ76" s="18"/>
      <c r="BA76" s="18"/>
      <c r="BB76" s="18">
        <f t="shared" si="34"/>
        <v>0</v>
      </c>
      <c r="BC76" s="18"/>
      <c r="BD76" s="18"/>
      <c r="BE76" s="18">
        <f t="shared" si="35"/>
        <v>0</v>
      </c>
    </row>
    <row r="77" spans="1:57" ht="13.5">
      <c r="A77" s="82" t="s">
        <v>88</v>
      </c>
      <c r="B77" s="76" t="s">
        <v>226</v>
      </c>
      <c r="C77" s="77" t="s">
        <v>227</v>
      </c>
      <c r="D77" s="18">
        <f t="shared" si="18"/>
        <v>0</v>
      </c>
      <c r="E77" s="18">
        <f t="shared" si="19"/>
        <v>127798</v>
      </c>
      <c r="F77" s="18">
        <f t="shared" si="20"/>
        <v>127798</v>
      </c>
      <c r="G77" s="18">
        <f t="shared" si="21"/>
        <v>0</v>
      </c>
      <c r="H77" s="18">
        <f t="shared" si="22"/>
        <v>0</v>
      </c>
      <c r="I77" s="18">
        <f t="shared" si="23"/>
        <v>0</v>
      </c>
      <c r="J77" s="86" t="s">
        <v>283</v>
      </c>
      <c r="K77" s="80" t="s">
        <v>284</v>
      </c>
      <c r="L77" s="18">
        <v>0</v>
      </c>
      <c r="M77" s="18">
        <v>127798</v>
      </c>
      <c r="N77" s="18">
        <f t="shared" si="24"/>
        <v>127798</v>
      </c>
      <c r="O77" s="18">
        <v>0</v>
      </c>
      <c r="P77" s="18">
        <v>0</v>
      </c>
      <c r="Q77" s="18">
        <f t="shared" si="25"/>
        <v>0</v>
      </c>
      <c r="R77" s="86" t="s">
        <v>0</v>
      </c>
      <c r="S77" s="80"/>
      <c r="T77" s="18"/>
      <c r="U77" s="18"/>
      <c r="V77" s="18">
        <f t="shared" si="26"/>
        <v>0</v>
      </c>
      <c r="W77" s="18"/>
      <c r="X77" s="18"/>
      <c r="Y77" s="18">
        <f t="shared" si="27"/>
        <v>0</v>
      </c>
      <c r="Z77" s="86" t="s">
        <v>0</v>
      </c>
      <c r="AA77" s="80"/>
      <c r="AB77" s="18"/>
      <c r="AC77" s="18"/>
      <c r="AD77" s="18">
        <f t="shared" si="28"/>
        <v>0</v>
      </c>
      <c r="AE77" s="18"/>
      <c r="AF77" s="18"/>
      <c r="AG77" s="18">
        <f t="shared" si="29"/>
        <v>0</v>
      </c>
      <c r="AH77" s="86" t="s">
        <v>0</v>
      </c>
      <c r="AI77" s="80"/>
      <c r="AJ77" s="18"/>
      <c r="AK77" s="18"/>
      <c r="AL77" s="18">
        <f t="shared" si="30"/>
        <v>0</v>
      </c>
      <c r="AM77" s="18"/>
      <c r="AN77" s="18"/>
      <c r="AO77" s="18">
        <f t="shared" si="31"/>
        <v>0</v>
      </c>
      <c r="AP77" s="86" t="s">
        <v>0</v>
      </c>
      <c r="AQ77" s="80"/>
      <c r="AR77" s="18"/>
      <c r="AS77" s="18"/>
      <c r="AT77" s="18">
        <f t="shared" si="32"/>
        <v>0</v>
      </c>
      <c r="AU77" s="18"/>
      <c r="AV77" s="18"/>
      <c r="AW77" s="18">
        <f t="shared" si="33"/>
        <v>0</v>
      </c>
      <c r="AX77" s="86" t="s">
        <v>0</v>
      </c>
      <c r="AY77" s="80"/>
      <c r="AZ77" s="18"/>
      <c r="BA77" s="18"/>
      <c r="BB77" s="18">
        <f t="shared" si="34"/>
        <v>0</v>
      </c>
      <c r="BC77" s="18"/>
      <c r="BD77" s="18"/>
      <c r="BE77" s="18">
        <f t="shared" si="35"/>
        <v>0</v>
      </c>
    </row>
    <row r="78" spans="1:57" ht="13.5">
      <c r="A78" s="82" t="s">
        <v>88</v>
      </c>
      <c r="B78" s="76" t="s">
        <v>228</v>
      </c>
      <c r="C78" s="77" t="s">
        <v>229</v>
      </c>
      <c r="D78" s="18">
        <f t="shared" si="18"/>
        <v>0</v>
      </c>
      <c r="E78" s="18">
        <f t="shared" si="19"/>
        <v>85761</v>
      </c>
      <c r="F78" s="18">
        <f t="shared" si="20"/>
        <v>85761</v>
      </c>
      <c r="G78" s="18">
        <f t="shared" si="21"/>
        <v>0</v>
      </c>
      <c r="H78" s="18">
        <f t="shared" si="22"/>
        <v>25950</v>
      </c>
      <c r="I78" s="18">
        <f t="shared" si="23"/>
        <v>25950</v>
      </c>
      <c r="J78" s="86" t="s">
        <v>246</v>
      </c>
      <c r="K78" s="80" t="s">
        <v>247</v>
      </c>
      <c r="L78" s="18">
        <v>0</v>
      </c>
      <c r="M78" s="18">
        <v>85007</v>
      </c>
      <c r="N78" s="18">
        <f t="shared" si="24"/>
        <v>85007</v>
      </c>
      <c r="O78" s="18">
        <v>0</v>
      </c>
      <c r="P78" s="18">
        <v>25950</v>
      </c>
      <c r="Q78" s="18">
        <f t="shared" si="25"/>
        <v>25950</v>
      </c>
      <c r="R78" s="86" t="s">
        <v>276</v>
      </c>
      <c r="S78" s="80" t="s">
        <v>85</v>
      </c>
      <c r="T78" s="18">
        <v>0</v>
      </c>
      <c r="U78" s="18">
        <v>754</v>
      </c>
      <c r="V78" s="18">
        <f t="shared" si="26"/>
        <v>754</v>
      </c>
      <c r="W78" s="18">
        <v>0</v>
      </c>
      <c r="X78" s="18">
        <v>0</v>
      </c>
      <c r="Y78" s="18">
        <f t="shared" si="27"/>
        <v>0</v>
      </c>
      <c r="Z78" s="86" t="s">
        <v>0</v>
      </c>
      <c r="AA78" s="80"/>
      <c r="AB78" s="18"/>
      <c r="AC78" s="18"/>
      <c r="AD78" s="18">
        <f t="shared" si="28"/>
        <v>0</v>
      </c>
      <c r="AE78" s="18"/>
      <c r="AF78" s="18"/>
      <c r="AG78" s="18">
        <f t="shared" si="29"/>
        <v>0</v>
      </c>
      <c r="AH78" s="86" t="s">
        <v>0</v>
      </c>
      <c r="AI78" s="80"/>
      <c r="AJ78" s="18"/>
      <c r="AK78" s="18"/>
      <c r="AL78" s="18">
        <f t="shared" si="30"/>
        <v>0</v>
      </c>
      <c r="AM78" s="18"/>
      <c r="AN78" s="18"/>
      <c r="AO78" s="18">
        <f t="shared" si="31"/>
        <v>0</v>
      </c>
      <c r="AP78" s="86" t="s">
        <v>0</v>
      </c>
      <c r="AQ78" s="80"/>
      <c r="AR78" s="18"/>
      <c r="AS78" s="18"/>
      <c r="AT78" s="18">
        <f t="shared" si="32"/>
        <v>0</v>
      </c>
      <c r="AU78" s="18"/>
      <c r="AV78" s="18"/>
      <c r="AW78" s="18">
        <f t="shared" si="33"/>
        <v>0</v>
      </c>
      <c r="AX78" s="86" t="s">
        <v>0</v>
      </c>
      <c r="AY78" s="80"/>
      <c r="AZ78" s="18"/>
      <c r="BA78" s="18"/>
      <c r="BB78" s="18">
        <f t="shared" si="34"/>
        <v>0</v>
      </c>
      <c r="BC78" s="18"/>
      <c r="BD78" s="18"/>
      <c r="BE78" s="18">
        <f t="shared" si="35"/>
        <v>0</v>
      </c>
    </row>
    <row r="79" spans="1:57" ht="13.5">
      <c r="A79" s="82" t="s">
        <v>88</v>
      </c>
      <c r="B79" s="76" t="s">
        <v>230</v>
      </c>
      <c r="C79" s="77" t="s">
        <v>231</v>
      </c>
      <c r="D79" s="18">
        <f t="shared" si="18"/>
        <v>0</v>
      </c>
      <c r="E79" s="18">
        <f t="shared" si="19"/>
        <v>85796</v>
      </c>
      <c r="F79" s="18">
        <f t="shared" si="20"/>
        <v>85796</v>
      </c>
      <c r="G79" s="18">
        <f t="shared" si="21"/>
        <v>0</v>
      </c>
      <c r="H79" s="18">
        <f t="shared" si="22"/>
        <v>25950</v>
      </c>
      <c r="I79" s="18">
        <f t="shared" si="23"/>
        <v>25950</v>
      </c>
      <c r="J79" s="86" t="s">
        <v>246</v>
      </c>
      <c r="K79" s="80" t="s">
        <v>247</v>
      </c>
      <c r="L79" s="18">
        <v>0</v>
      </c>
      <c r="M79" s="18">
        <v>85007</v>
      </c>
      <c r="N79" s="18">
        <f t="shared" si="24"/>
        <v>85007</v>
      </c>
      <c r="O79" s="18">
        <v>0</v>
      </c>
      <c r="P79" s="18">
        <v>25950</v>
      </c>
      <c r="Q79" s="18">
        <f t="shared" si="25"/>
        <v>25950</v>
      </c>
      <c r="R79" s="86" t="s">
        <v>276</v>
      </c>
      <c r="S79" s="80" t="s">
        <v>85</v>
      </c>
      <c r="T79" s="18">
        <v>0</v>
      </c>
      <c r="U79" s="18">
        <v>789</v>
      </c>
      <c r="V79" s="18">
        <f t="shared" si="26"/>
        <v>789</v>
      </c>
      <c r="W79" s="18">
        <v>0</v>
      </c>
      <c r="X79" s="18">
        <v>0</v>
      </c>
      <c r="Y79" s="18">
        <f t="shared" si="27"/>
        <v>0</v>
      </c>
      <c r="Z79" s="86" t="s">
        <v>0</v>
      </c>
      <c r="AA79" s="80"/>
      <c r="AB79" s="18"/>
      <c r="AC79" s="18"/>
      <c r="AD79" s="18">
        <f t="shared" si="28"/>
        <v>0</v>
      </c>
      <c r="AE79" s="18"/>
      <c r="AF79" s="18"/>
      <c r="AG79" s="18">
        <f t="shared" si="29"/>
        <v>0</v>
      </c>
      <c r="AH79" s="86" t="s">
        <v>0</v>
      </c>
      <c r="AI79" s="80"/>
      <c r="AJ79" s="18"/>
      <c r="AK79" s="18"/>
      <c r="AL79" s="18">
        <f t="shared" si="30"/>
        <v>0</v>
      </c>
      <c r="AM79" s="18"/>
      <c r="AN79" s="18"/>
      <c r="AO79" s="18">
        <f t="shared" si="31"/>
        <v>0</v>
      </c>
      <c r="AP79" s="86" t="s">
        <v>0</v>
      </c>
      <c r="AQ79" s="80"/>
      <c r="AR79" s="18"/>
      <c r="AS79" s="18"/>
      <c r="AT79" s="18">
        <f t="shared" si="32"/>
        <v>0</v>
      </c>
      <c r="AU79" s="18"/>
      <c r="AV79" s="18"/>
      <c r="AW79" s="18">
        <f t="shared" si="33"/>
        <v>0</v>
      </c>
      <c r="AX79" s="86" t="s">
        <v>0</v>
      </c>
      <c r="AY79" s="80"/>
      <c r="AZ79" s="18"/>
      <c r="BA79" s="18"/>
      <c r="BB79" s="18">
        <f t="shared" si="34"/>
        <v>0</v>
      </c>
      <c r="BC79" s="18"/>
      <c r="BD79" s="18"/>
      <c r="BE79" s="18">
        <f t="shared" si="35"/>
        <v>0</v>
      </c>
    </row>
    <row r="80" spans="1:57" ht="13.5">
      <c r="A80" s="82" t="s">
        <v>88</v>
      </c>
      <c r="B80" s="76" t="s">
        <v>232</v>
      </c>
      <c r="C80" s="77" t="s">
        <v>233</v>
      </c>
      <c r="D80" s="18">
        <f t="shared" si="18"/>
        <v>0</v>
      </c>
      <c r="E80" s="18">
        <f t="shared" si="19"/>
        <v>130692</v>
      </c>
      <c r="F80" s="18">
        <f t="shared" si="20"/>
        <v>130692</v>
      </c>
      <c r="G80" s="18">
        <f t="shared" si="21"/>
        <v>0</v>
      </c>
      <c r="H80" s="18">
        <f t="shared" si="22"/>
        <v>39622</v>
      </c>
      <c r="I80" s="18">
        <f t="shared" si="23"/>
        <v>39622</v>
      </c>
      <c r="J80" s="86" t="s">
        <v>246</v>
      </c>
      <c r="K80" s="80" t="s">
        <v>247</v>
      </c>
      <c r="L80" s="18">
        <v>0</v>
      </c>
      <c r="M80" s="18">
        <v>129797</v>
      </c>
      <c r="N80" s="18">
        <f t="shared" si="24"/>
        <v>129797</v>
      </c>
      <c r="O80" s="18">
        <v>0</v>
      </c>
      <c r="P80" s="18">
        <v>39622</v>
      </c>
      <c r="Q80" s="18">
        <f t="shared" si="25"/>
        <v>39622</v>
      </c>
      <c r="R80" s="86" t="s">
        <v>276</v>
      </c>
      <c r="S80" s="80" t="s">
        <v>85</v>
      </c>
      <c r="T80" s="18">
        <v>0</v>
      </c>
      <c r="U80" s="18">
        <v>895</v>
      </c>
      <c r="V80" s="18">
        <f t="shared" si="26"/>
        <v>895</v>
      </c>
      <c r="W80" s="18">
        <v>0</v>
      </c>
      <c r="X80" s="18">
        <v>0</v>
      </c>
      <c r="Y80" s="18">
        <f t="shared" si="27"/>
        <v>0</v>
      </c>
      <c r="Z80" s="86" t="s">
        <v>0</v>
      </c>
      <c r="AA80" s="80"/>
      <c r="AB80" s="18"/>
      <c r="AC80" s="18"/>
      <c r="AD80" s="18">
        <f t="shared" si="28"/>
        <v>0</v>
      </c>
      <c r="AE80" s="18"/>
      <c r="AF80" s="18"/>
      <c r="AG80" s="18">
        <f t="shared" si="29"/>
        <v>0</v>
      </c>
      <c r="AH80" s="86" t="s">
        <v>0</v>
      </c>
      <c r="AI80" s="80"/>
      <c r="AJ80" s="18"/>
      <c r="AK80" s="18"/>
      <c r="AL80" s="18">
        <f t="shared" si="30"/>
        <v>0</v>
      </c>
      <c r="AM80" s="18"/>
      <c r="AN80" s="18"/>
      <c r="AO80" s="18">
        <f t="shared" si="31"/>
        <v>0</v>
      </c>
      <c r="AP80" s="86" t="s">
        <v>0</v>
      </c>
      <c r="AQ80" s="80"/>
      <c r="AR80" s="18"/>
      <c r="AS80" s="18"/>
      <c r="AT80" s="18">
        <f t="shared" si="32"/>
        <v>0</v>
      </c>
      <c r="AU80" s="18"/>
      <c r="AV80" s="18"/>
      <c r="AW80" s="18">
        <f t="shared" si="33"/>
        <v>0</v>
      </c>
      <c r="AX80" s="86" t="s">
        <v>0</v>
      </c>
      <c r="AY80" s="80"/>
      <c r="AZ80" s="18"/>
      <c r="BA80" s="18"/>
      <c r="BB80" s="18">
        <f t="shared" si="34"/>
        <v>0</v>
      </c>
      <c r="BC80" s="18"/>
      <c r="BD80" s="18"/>
      <c r="BE80" s="18">
        <f t="shared" si="35"/>
        <v>0</v>
      </c>
    </row>
    <row r="81" spans="1:57" ht="13.5">
      <c r="A81" s="82" t="s">
        <v>88</v>
      </c>
      <c r="B81" s="76" t="s">
        <v>234</v>
      </c>
      <c r="C81" s="77" t="s">
        <v>235</v>
      </c>
      <c r="D81" s="18">
        <f t="shared" si="18"/>
        <v>0</v>
      </c>
      <c r="E81" s="18">
        <f t="shared" si="19"/>
        <v>66495</v>
      </c>
      <c r="F81" s="18">
        <f t="shared" si="20"/>
        <v>66495</v>
      </c>
      <c r="G81" s="18">
        <f t="shared" si="21"/>
        <v>0</v>
      </c>
      <c r="H81" s="18">
        <f t="shared" si="22"/>
        <v>20090</v>
      </c>
      <c r="I81" s="18">
        <f t="shared" si="23"/>
        <v>20090</v>
      </c>
      <c r="J81" s="86" t="s">
        <v>246</v>
      </c>
      <c r="K81" s="80" t="s">
        <v>247</v>
      </c>
      <c r="L81" s="18">
        <v>0</v>
      </c>
      <c r="M81" s="18">
        <v>65812</v>
      </c>
      <c r="N81" s="18">
        <f t="shared" si="24"/>
        <v>65812</v>
      </c>
      <c r="O81" s="18">
        <v>0</v>
      </c>
      <c r="P81" s="18">
        <v>20090</v>
      </c>
      <c r="Q81" s="18">
        <f t="shared" si="25"/>
        <v>20090</v>
      </c>
      <c r="R81" s="86" t="s">
        <v>276</v>
      </c>
      <c r="S81" s="80" t="s">
        <v>85</v>
      </c>
      <c r="T81" s="18">
        <v>0</v>
      </c>
      <c r="U81" s="18">
        <v>683</v>
      </c>
      <c r="V81" s="18">
        <f t="shared" si="26"/>
        <v>683</v>
      </c>
      <c r="W81" s="18">
        <v>0</v>
      </c>
      <c r="X81" s="18">
        <v>0</v>
      </c>
      <c r="Y81" s="18">
        <f t="shared" si="27"/>
        <v>0</v>
      </c>
      <c r="Z81" s="86" t="s">
        <v>0</v>
      </c>
      <c r="AA81" s="80"/>
      <c r="AB81" s="18"/>
      <c r="AC81" s="18"/>
      <c r="AD81" s="18">
        <f t="shared" si="28"/>
        <v>0</v>
      </c>
      <c r="AE81" s="18"/>
      <c r="AF81" s="18"/>
      <c r="AG81" s="18">
        <f t="shared" si="29"/>
        <v>0</v>
      </c>
      <c r="AH81" s="86" t="s">
        <v>0</v>
      </c>
      <c r="AI81" s="80"/>
      <c r="AJ81" s="18"/>
      <c r="AK81" s="18"/>
      <c r="AL81" s="18">
        <f t="shared" si="30"/>
        <v>0</v>
      </c>
      <c r="AM81" s="18"/>
      <c r="AN81" s="18"/>
      <c r="AO81" s="18">
        <f t="shared" si="31"/>
        <v>0</v>
      </c>
      <c r="AP81" s="86" t="s">
        <v>0</v>
      </c>
      <c r="AQ81" s="80"/>
      <c r="AR81" s="18"/>
      <c r="AS81" s="18"/>
      <c r="AT81" s="18">
        <f t="shared" si="32"/>
        <v>0</v>
      </c>
      <c r="AU81" s="18"/>
      <c r="AV81" s="18"/>
      <c r="AW81" s="18">
        <f t="shared" si="33"/>
        <v>0</v>
      </c>
      <c r="AX81" s="86" t="s">
        <v>0</v>
      </c>
      <c r="AY81" s="80"/>
      <c r="AZ81" s="18"/>
      <c r="BA81" s="18"/>
      <c r="BB81" s="18">
        <f t="shared" si="34"/>
        <v>0</v>
      </c>
      <c r="BC81" s="18"/>
      <c r="BD81" s="18"/>
      <c r="BE81" s="18">
        <f t="shared" si="35"/>
        <v>0</v>
      </c>
    </row>
    <row r="82" spans="1:57" ht="13.5">
      <c r="A82" s="82" t="s">
        <v>88</v>
      </c>
      <c r="B82" s="76" t="s">
        <v>236</v>
      </c>
      <c r="C82" s="77" t="s">
        <v>237</v>
      </c>
      <c r="D82" s="18">
        <f t="shared" si="18"/>
        <v>0</v>
      </c>
      <c r="E82" s="18">
        <f t="shared" si="19"/>
        <v>777</v>
      </c>
      <c r="F82" s="18">
        <f t="shared" si="20"/>
        <v>777</v>
      </c>
      <c r="G82" s="18">
        <f t="shared" si="21"/>
        <v>0</v>
      </c>
      <c r="H82" s="18">
        <f t="shared" si="22"/>
        <v>41400</v>
      </c>
      <c r="I82" s="18">
        <f t="shared" si="23"/>
        <v>41400</v>
      </c>
      <c r="J82" s="86" t="s">
        <v>248</v>
      </c>
      <c r="K82" s="80" t="s">
        <v>249</v>
      </c>
      <c r="L82" s="18">
        <v>0</v>
      </c>
      <c r="M82" s="18">
        <v>0</v>
      </c>
      <c r="N82" s="18">
        <f t="shared" si="24"/>
        <v>0</v>
      </c>
      <c r="O82" s="18">
        <v>0</v>
      </c>
      <c r="P82" s="18">
        <v>41400</v>
      </c>
      <c r="Q82" s="18">
        <f t="shared" si="25"/>
        <v>41400</v>
      </c>
      <c r="R82" s="86" t="s">
        <v>276</v>
      </c>
      <c r="S82" s="80" t="s">
        <v>85</v>
      </c>
      <c r="T82" s="18">
        <v>0</v>
      </c>
      <c r="U82" s="18">
        <v>777</v>
      </c>
      <c r="V82" s="18">
        <f t="shared" si="26"/>
        <v>777</v>
      </c>
      <c r="W82" s="18">
        <v>0</v>
      </c>
      <c r="X82" s="18">
        <v>0</v>
      </c>
      <c r="Y82" s="18">
        <f t="shared" si="27"/>
        <v>0</v>
      </c>
      <c r="Z82" s="86" t="s">
        <v>0</v>
      </c>
      <c r="AA82" s="80"/>
      <c r="AB82" s="18"/>
      <c r="AC82" s="18"/>
      <c r="AD82" s="18">
        <f t="shared" si="28"/>
        <v>0</v>
      </c>
      <c r="AE82" s="18"/>
      <c r="AF82" s="18"/>
      <c r="AG82" s="18">
        <f t="shared" si="29"/>
        <v>0</v>
      </c>
      <c r="AH82" s="86" t="s">
        <v>0</v>
      </c>
      <c r="AI82" s="80"/>
      <c r="AJ82" s="18"/>
      <c r="AK82" s="18"/>
      <c r="AL82" s="18">
        <f t="shared" si="30"/>
        <v>0</v>
      </c>
      <c r="AM82" s="18"/>
      <c r="AN82" s="18"/>
      <c r="AO82" s="18">
        <f t="shared" si="31"/>
        <v>0</v>
      </c>
      <c r="AP82" s="86" t="s">
        <v>0</v>
      </c>
      <c r="AQ82" s="80"/>
      <c r="AR82" s="18"/>
      <c r="AS82" s="18"/>
      <c r="AT82" s="18">
        <f t="shared" si="32"/>
        <v>0</v>
      </c>
      <c r="AU82" s="18"/>
      <c r="AV82" s="18"/>
      <c r="AW82" s="18">
        <f t="shared" si="33"/>
        <v>0</v>
      </c>
      <c r="AX82" s="86" t="s">
        <v>0</v>
      </c>
      <c r="AY82" s="80"/>
      <c r="AZ82" s="18"/>
      <c r="BA82" s="18"/>
      <c r="BB82" s="18">
        <f t="shared" si="34"/>
        <v>0</v>
      </c>
      <c r="BC82" s="18"/>
      <c r="BD82" s="18"/>
      <c r="BE82" s="18">
        <f t="shared" si="35"/>
        <v>0</v>
      </c>
    </row>
    <row r="83" spans="1:57" ht="13.5">
      <c r="A83" s="82" t="s">
        <v>88</v>
      </c>
      <c r="B83" s="76" t="s">
        <v>238</v>
      </c>
      <c r="C83" s="77" t="s">
        <v>239</v>
      </c>
      <c r="D83" s="18">
        <f t="shared" si="18"/>
        <v>0</v>
      </c>
      <c r="E83" s="18">
        <f t="shared" si="19"/>
        <v>1131</v>
      </c>
      <c r="F83" s="18">
        <f t="shared" si="20"/>
        <v>1131</v>
      </c>
      <c r="G83" s="18">
        <f t="shared" si="21"/>
        <v>0</v>
      </c>
      <c r="H83" s="18">
        <f t="shared" si="22"/>
        <v>55200</v>
      </c>
      <c r="I83" s="18">
        <f t="shared" si="23"/>
        <v>55200</v>
      </c>
      <c r="J83" s="86" t="s">
        <v>276</v>
      </c>
      <c r="K83" s="80" t="s">
        <v>85</v>
      </c>
      <c r="L83" s="18">
        <v>0</v>
      </c>
      <c r="M83" s="18">
        <v>1131</v>
      </c>
      <c r="N83" s="18">
        <f t="shared" si="24"/>
        <v>1131</v>
      </c>
      <c r="O83" s="18">
        <v>0</v>
      </c>
      <c r="P83" s="18">
        <v>0</v>
      </c>
      <c r="Q83" s="18">
        <f t="shared" si="25"/>
        <v>0</v>
      </c>
      <c r="R83" s="86" t="s">
        <v>248</v>
      </c>
      <c r="S83" s="80" t="s">
        <v>249</v>
      </c>
      <c r="T83" s="18">
        <v>0</v>
      </c>
      <c r="U83" s="18">
        <v>0</v>
      </c>
      <c r="V83" s="18">
        <f t="shared" si="26"/>
        <v>0</v>
      </c>
      <c r="W83" s="18">
        <v>0</v>
      </c>
      <c r="X83" s="18">
        <v>55200</v>
      </c>
      <c r="Y83" s="18">
        <f t="shared" si="27"/>
        <v>55200</v>
      </c>
      <c r="Z83" s="86" t="s">
        <v>0</v>
      </c>
      <c r="AA83" s="80"/>
      <c r="AB83" s="18"/>
      <c r="AC83" s="18"/>
      <c r="AD83" s="18">
        <f t="shared" si="28"/>
        <v>0</v>
      </c>
      <c r="AE83" s="18"/>
      <c r="AF83" s="18"/>
      <c r="AG83" s="18">
        <f t="shared" si="29"/>
        <v>0</v>
      </c>
      <c r="AH83" s="86" t="s">
        <v>0</v>
      </c>
      <c r="AI83" s="80"/>
      <c r="AJ83" s="18"/>
      <c r="AK83" s="18"/>
      <c r="AL83" s="18">
        <f t="shared" si="30"/>
        <v>0</v>
      </c>
      <c r="AM83" s="18"/>
      <c r="AN83" s="18"/>
      <c r="AO83" s="18">
        <f t="shared" si="31"/>
        <v>0</v>
      </c>
      <c r="AP83" s="86" t="s">
        <v>0</v>
      </c>
      <c r="AQ83" s="80"/>
      <c r="AR83" s="18"/>
      <c r="AS83" s="18"/>
      <c r="AT83" s="18">
        <f t="shared" si="32"/>
        <v>0</v>
      </c>
      <c r="AU83" s="18"/>
      <c r="AV83" s="18"/>
      <c r="AW83" s="18">
        <f t="shared" si="33"/>
        <v>0</v>
      </c>
      <c r="AX83" s="86" t="s">
        <v>0</v>
      </c>
      <c r="AY83" s="80"/>
      <c r="AZ83" s="18"/>
      <c r="BA83" s="18"/>
      <c r="BB83" s="18">
        <f t="shared" si="34"/>
        <v>0</v>
      </c>
      <c r="BC83" s="18"/>
      <c r="BD83" s="18"/>
      <c r="BE83" s="18">
        <f t="shared" si="35"/>
        <v>0</v>
      </c>
    </row>
    <row r="84" spans="1:57" ht="13.5">
      <c r="A84" s="82" t="s">
        <v>88</v>
      </c>
      <c r="B84" s="76" t="s">
        <v>240</v>
      </c>
      <c r="C84" s="77" t="s">
        <v>241</v>
      </c>
      <c r="D84" s="18">
        <f t="shared" si="18"/>
        <v>0</v>
      </c>
      <c r="E84" s="18">
        <f t="shared" si="19"/>
        <v>703</v>
      </c>
      <c r="F84" s="18">
        <f t="shared" si="20"/>
        <v>703</v>
      </c>
      <c r="G84" s="18">
        <f t="shared" si="21"/>
        <v>0</v>
      </c>
      <c r="H84" s="18">
        <f t="shared" si="22"/>
        <v>13800</v>
      </c>
      <c r="I84" s="18">
        <f t="shared" si="23"/>
        <v>13800</v>
      </c>
      <c r="J84" s="86" t="s">
        <v>276</v>
      </c>
      <c r="K84" s="80" t="s">
        <v>85</v>
      </c>
      <c r="L84" s="18">
        <v>0</v>
      </c>
      <c r="M84" s="18">
        <v>703</v>
      </c>
      <c r="N84" s="18">
        <f t="shared" si="24"/>
        <v>703</v>
      </c>
      <c r="O84" s="18">
        <v>0</v>
      </c>
      <c r="P84" s="18">
        <v>0</v>
      </c>
      <c r="Q84" s="18">
        <f t="shared" si="25"/>
        <v>0</v>
      </c>
      <c r="R84" s="86" t="s">
        <v>248</v>
      </c>
      <c r="S84" s="80" t="s">
        <v>249</v>
      </c>
      <c r="T84" s="18">
        <v>0</v>
      </c>
      <c r="U84" s="18">
        <v>0</v>
      </c>
      <c r="V84" s="18">
        <f t="shared" si="26"/>
        <v>0</v>
      </c>
      <c r="W84" s="18">
        <v>0</v>
      </c>
      <c r="X84" s="18">
        <v>13800</v>
      </c>
      <c r="Y84" s="18">
        <f t="shared" si="27"/>
        <v>13800</v>
      </c>
      <c r="Z84" s="86" t="s">
        <v>0</v>
      </c>
      <c r="AA84" s="80"/>
      <c r="AB84" s="18"/>
      <c r="AC84" s="18"/>
      <c r="AD84" s="18">
        <f t="shared" si="28"/>
        <v>0</v>
      </c>
      <c r="AE84" s="18"/>
      <c r="AF84" s="18"/>
      <c r="AG84" s="18">
        <f t="shared" si="29"/>
        <v>0</v>
      </c>
      <c r="AH84" s="86" t="s">
        <v>0</v>
      </c>
      <c r="AI84" s="80"/>
      <c r="AJ84" s="18"/>
      <c r="AK84" s="18"/>
      <c r="AL84" s="18">
        <f t="shared" si="30"/>
        <v>0</v>
      </c>
      <c r="AM84" s="18"/>
      <c r="AN84" s="18"/>
      <c r="AO84" s="18">
        <f t="shared" si="31"/>
        <v>0</v>
      </c>
      <c r="AP84" s="86" t="s">
        <v>0</v>
      </c>
      <c r="AQ84" s="80"/>
      <c r="AR84" s="18"/>
      <c r="AS84" s="18"/>
      <c r="AT84" s="18">
        <f t="shared" si="32"/>
        <v>0</v>
      </c>
      <c r="AU84" s="18"/>
      <c r="AV84" s="18"/>
      <c r="AW84" s="18">
        <f t="shared" si="33"/>
        <v>0</v>
      </c>
      <c r="AX84" s="86" t="s">
        <v>0</v>
      </c>
      <c r="AY84" s="80"/>
      <c r="AZ84" s="18"/>
      <c r="BA84" s="18"/>
      <c r="BB84" s="18">
        <f t="shared" si="34"/>
        <v>0</v>
      </c>
      <c r="BC84" s="18"/>
      <c r="BD84" s="18"/>
      <c r="BE84" s="18">
        <f t="shared" si="35"/>
        <v>0</v>
      </c>
    </row>
    <row r="85" spans="1:57" ht="13.5">
      <c r="A85" s="82" t="s">
        <v>88</v>
      </c>
      <c r="B85" s="76" t="s">
        <v>242</v>
      </c>
      <c r="C85" s="77" t="s">
        <v>243</v>
      </c>
      <c r="D85" s="18">
        <f t="shared" si="18"/>
        <v>2111</v>
      </c>
      <c r="E85" s="18">
        <f t="shared" si="19"/>
        <v>67033</v>
      </c>
      <c r="F85" s="18">
        <f t="shared" si="20"/>
        <v>69144</v>
      </c>
      <c r="G85" s="18">
        <f t="shared" si="21"/>
        <v>0</v>
      </c>
      <c r="H85" s="18">
        <f t="shared" si="22"/>
        <v>27600</v>
      </c>
      <c r="I85" s="18">
        <f t="shared" si="23"/>
        <v>27600</v>
      </c>
      <c r="J85" s="86" t="s">
        <v>277</v>
      </c>
      <c r="K85" s="80" t="s">
        <v>278</v>
      </c>
      <c r="L85" s="18">
        <v>2111</v>
      </c>
      <c r="M85" s="18">
        <v>66192</v>
      </c>
      <c r="N85" s="18">
        <f t="shared" si="24"/>
        <v>68303</v>
      </c>
      <c r="O85" s="18">
        <v>0</v>
      </c>
      <c r="P85" s="18">
        <v>0</v>
      </c>
      <c r="Q85" s="18">
        <f t="shared" si="25"/>
        <v>0</v>
      </c>
      <c r="R85" s="86" t="s">
        <v>248</v>
      </c>
      <c r="S85" s="80" t="s">
        <v>249</v>
      </c>
      <c r="T85" s="18">
        <v>0</v>
      </c>
      <c r="U85" s="18">
        <v>0</v>
      </c>
      <c r="V85" s="18">
        <f t="shared" si="26"/>
        <v>0</v>
      </c>
      <c r="W85" s="18">
        <v>0</v>
      </c>
      <c r="X85" s="18">
        <v>27600</v>
      </c>
      <c r="Y85" s="18">
        <f t="shared" si="27"/>
        <v>27600</v>
      </c>
      <c r="Z85" s="86" t="s">
        <v>276</v>
      </c>
      <c r="AA85" s="80" t="s">
        <v>85</v>
      </c>
      <c r="AB85" s="18">
        <v>0</v>
      </c>
      <c r="AC85" s="18">
        <v>841</v>
      </c>
      <c r="AD85" s="18">
        <f t="shared" si="28"/>
        <v>841</v>
      </c>
      <c r="AE85" s="18">
        <v>0</v>
      </c>
      <c r="AF85" s="18">
        <v>0</v>
      </c>
      <c r="AG85" s="18">
        <f t="shared" si="29"/>
        <v>0</v>
      </c>
      <c r="AH85" s="86" t="s">
        <v>0</v>
      </c>
      <c r="AI85" s="80"/>
      <c r="AJ85" s="18"/>
      <c r="AK85" s="18"/>
      <c r="AL85" s="18">
        <f t="shared" si="30"/>
        <v>0</v>
      </c>
      <c r="AM85" s="18"/>
      <c r="AN85" s="18"/>
      <c r="AO85" s="18">
        <f t="shared" si="31"/>
        <v>0</v>
      </c>
      <c r="AP85" s="86" t="s">
        <v>0</v>
      </c>
      <c r="AQ85" s="80"/>
      <c r="AR85" s="18"/>
      <c r="AS85" s="18"/>
      <c r="AT85" s="18">
        <f t="shared" si="32"/>
        <v>0</v>
      </c>
      <c r="AU85" s="18"/>
      <c r="AV85" s="18"/>
      <c r="AW85" s="18">
        <f t="shared" si="33"/>
        <v>0</v>
      </c>
      <c r="AX85" s="86" t="s">
        <v>0</v>
      </c>
      <c r="AY85" s="80"/>
      <c r="AZ85" s="18"/>
      <c r="BA85" s="18"/>
      <c r="BB85" s="18">
        <f t="shared" si="34"/>
        <v>0</v>
      </c>
      <c r="BC85" s="18"/>
      <c r="BD85" s="18"/>
      <c r="BE85" s="18">
        <f t="shared" si="35"/>
        <v>0</v>
      </c>
    </row>
    <row r="86" spans="1:57" ht="13.5">
      <c r="A86" s="82" t="s">
        <v>88</v>
      </c>
      <c r="B86" s="76" t="s">
        <v>244</v>
      </c>
      <c r="C86" s="77" t="s">
        <v>245</v>
      </c>
      <c r="D86" s="18">
        <f t="shared" si="18"/>
        <v>0</v>
      </c>
      <c r="E86" s="18">
        <f t="shared" si="19"/>
        <v>745</v>
      </c>
      <c r="F86" s="18">
        <f t="shared" si="20"/>
        <v>745</v>
      </c>
      <c r="G86" s="18">
        <f t="shared" si="21"/>
        <v>0</v>
      </c>
      <c r="H86" s="18">
        <f t="shared" si="22"/>
        <v>25692</v>
      </c>
      <c r="I86" s="18">
        <f t="shared" si="23"/>
        <v>25692</v>
      </c>
      <c r="J86" s="86" t="s">
        <v>272</v>
      </c>
      <c r="K86" s="80" t="s">
        <v>273</v>
      </c>
      <c r="L86" s="18">
        <v>0</v>
      </c>
      <c r="M86" s="18">
        <v>0</v>
      </c>
      <c r="N86" s="18">
        <f t="shared" si="24"/>
        <v>0</v>
      </c>
      <c r="O86" s="18">
        <v>0</v>
      </c>
      <c r="P86" s="18">
        <v>25692</v>
      </c>
      <c r="Q86" s="18">
        <f t="shared" si="25"/>
        <v>25692</v>
      </c>
      <c r="R86" s="86" t="s">
        <v>276</v>
      </c>
      <c r="S86" s="80" t="s">
        <v>85</v>
      </c>
      <c r="T86" s="18">
        <v>0</v>
      </c>
      <c r="U86" s="18">
        <v>745</v>
      </c>
      <c r="V86" s="18">
        <f t="shared" si="26"/>
        <v>745</v>
      </c>
      <c r="W86" s="18">
        <v>0</v>
      </c>
      <c r="X86" s="18">
        <v>0</v>
      </c>
      <c r="Y86" s="18">
        <f t="shared" si="27"/>
        <v>0</v>
      </c>
      <c r="Z86" s="86" t="s">
        <v>0</v>
      </c>
      <c r="AA86" s="80"/>
      <c r="AB86" s="18"/>
      <c r="AC86" s="18"/>
      <c r="AD86" s="18">
        <f t="shared" si="28"/>
        <v>0</v>
      </c>
      <c r="AE86" s="18"/>
      <c r="AF86" s="18"/>
      <c r="AG86" s="18">
        <f t="shared" si="29"/>
        <v>0</v>
      </c>
      <c r="AH86" s="86" t="s">
        <v>0</v>
      </c>
      <c r="AI86" s="80"/>
      <c r="AJ86" s="18"/>
      <c r="AK86" s="18"/>
      <c r="AL86" s="18">
        <f t="shared" si="30"/>
        <v>0</v>
      </c>
      <c r="AM86" s="18"/>
      <c r="AN86" s="18"/>
      <c r="AO86" s="18">
        <f t="shared" si="31"/>
        <v>0</v>
      </c>
      <c r="AP86" s="86" t="s">
        <v>0</v>
      </c>
      <c r="AQ86" s="80"/>
      <c r="AR86" s="18"/>
      <c r="AS86" s="18"/>
      <c r="AT86" s="18">
        <f t="shared" si="32"/>
        <v>0</v>
      </c>
      <c r="AU86" s="18"/>
      <c r="AV86" s="18"/>
      <c r="AW86" s="18">
        <f t="shared" si="33"/>
        <v>0</v>
      </c>
      <c r="AX86" s="86" t="s">
        <v>0</v>
      </c>
      <c r="AY86" s="80"/>
      <c r="AZ86" s="18"/>
      <c r="BA86" s="18"/>
      <c r="BB86" s="18">
        <f t="shared" si="34"/>
        <v>0</v>
      </c>
      <c r="BC86" s="18"/>
      <c r="BD86" s="18"/>
      <c r="BE86" s="18">
        <f t="shared" si="35"/>
        <v>0</v>
      </c>
    </row>
    <row r="87" spans="1:57" ht="13.5">
      <c r="A87" s="111" t="s">
        <v>301</v>
      </c>
      <c r="B87" s="112"/>
      <c r="C87" s="113"/>
      <c r="D87" s="18">
        <f aca="true" t="shared" si="36" ref="D87:I87">SUM(D7:D86)</f>
        <v>1377272</v>
      </c>
      <c r="E87" s="18">
        <f t="shared" si="36"/>
        <v>7848965</v>
      </c>
      <c r="F87" s="18">
        <f t="shared" si="36"/>
        <v>9226237</v>
      </c>
      <c r="G87" s="18">
        <f t="shared" si="36"/>
        <v>18549</v>
      </c>
      <c r="H87" s="18">
        <f t="shared" si="36"/>
        <v>1671762</v>
      </c>
      <c r="I87" s="18">
        <f t="shared" si="36"/>
        <v>1690311</v>
      </c>
      <c r="J87" s="85" t="s">
        <v>302</v>
      </c>
      <c r="K87" s="53" t="s">
        <v>302</v>
      </c>
      <c r="L87" s="18">
        <f aca="true" t="shared" si="37" ref="L87:Q87">SUM(L7:L86)</f>
        <v>1358338</v>
      </c>
      <c r="M87" s="18">
        <f t="shared" si="37"/>
        <v>7575415</v>
      </c>
      <c r="N87" s="18">
        <f t="shared" si="37"/>
        <v>8933753</v>
      </c>
      <c r="O87" s="18">
        <f t="shared" si="37"/>
        <v>14456</v>
      </c>
      <c r="P87" s="18">
        <f t="shared" si="37"/>
        <v>990774</v>
      </c>
      <c r="Q87" s="18">
        <f t="shared" si="37"/>
        <v>1005230</v>
      </c>
      <c r="R87" s="85" t="s">
        <v>302</v>
      </c>
      <c r="S87" s="53" t="s">
        <v>302</v>
      </c>
      <c r="T87" s="18">
        <f aca="true" t="shared" si="38" ref="T87:Y87">SUM(T7:T86)</f>
        <v>18934</v>
      </c>
      <c r="U87" s="18">
        <f t="shared" si="38"/>
        <v>270264</v>
      </c>
      <c r="V87" s="18">
        <f t="shared" si="38"/>
        <v>289198</v>
      </c>
      <c r="W87" s="18">
        <f t="shared" si="38"/>
        <v>4093</v>
      </c>
      <c r="X87" s="18">
        <f t="shared" si="38"/>
        <v>680988</v>
      </c>
      <c r="Y87" s="18">
        <f t="shared" si="38"/>
        <v>685081</v>
      </c>
      <c r="Z87" s="85" t="s">
        <v>302</v>
      </c>
      <c r="AA87" s="53" t="s">
        <v>302</v>
      </c>
      <c r="AB87" s="18">
        <f aca="true" t="shared" si="39" ref="AB87:AG87">SUM(AB7:AB86)</f>
        <v>0</v>
      </c>
      <c r="AC87" s="18">
        <f t="shared" si="39"/>
        <v>3286</v>
      </c>
      <c r="AD87" s="18">
        <f t="shared" si="39"/>
        <v>3286</v>
      </c>
      <c r="AE87" s="18">
        <f t="shared" si="39"/>
        <v>0</v>
      </c>
      <c r="AF87" s="18">
        <f t="shared" si="39"/>
        <v>0</v>
      </c>
      <c r="AG87" s="18">
        <f t="shared" si="39"/>
        <v>0</v>
      </c>
      <c r="AH87" s="85" t="s">
        <v>302</v>
      </c>
      <c r="AI87" s="53" t="s">
        <v>302</v>
      </c>
      <c r="AJ87" s="18">
        <f aca="true" t="shared" si="40" ref="AJ87:AO87">SUM(AJ7:AJ86)</f>
        <v>0</v>
      </c>
      <c r="AK87" s="18">
        <f t="shared" si="40"/>
        <v>0</v>
      </c>
      <c r="AL87" s="18">
        <f t="shared" si="40"/>
        <v>0</v>
      </c>
      <c r="AM87" s="18">
        <f t="shared" si="40"/>
        <v>0</v>
      </c>
      <c r="AN87" s="18">
        <f t="shared" si="40"/>
        <v>0</v>
      </c>
      <c r="AO87" s="18">
        <f t="shared" si="40"/>
        <v>0</v>
      </c>
      <c r="AP87" s="85" t="s">
        <v>302</v>
      </c>
      <c r="AQ87" s="53" t="s">
        <v>302</v>
      </c>
      <c r="AR87" s="18">
        <f aca="true" t="shared" si="41" ref="AR87:AW87">SUM(AR7:AR86)</f>
        <v>0</v>
      </c>
      <c r="AS87" s="18">
        <f t="shared" si="41"/>
        <v>0</v>
      </c>
      <c r="AT87" s="18">
        <f t="shared" si="41"/>
        <v>0</v>
      </c>
      <c r="AU87" s="18">
        <f t="shared" si="41"/>
        <v>0</v>
      </c>
      <c r="AV87" s="18">
        <f t="shared" si="41"/>
        <v>0</v>
      </c>
      <c r="AW87" s="18">
        <f t="shared" si="41"/>
        <v>0</v>
      </c>
      <c r="AX87" s="85" t="s">
        <v>302</v>
      </c>
      <c r="AY87" s="53" t="s">
        <v>302</v>
      </c>
      <c r="AZ87" s="18">
        <f aca="true" t="shared" si="42" ref="AZ87:BE87">SUM(AZ7:AZ86)</f>
        <v>0</v>
      </c>
      <c r="BA87" s="18">
        <f t="shared" si="42"/>
        <v>0</v>
      </c>
      <c r="BB87" s="18">
        <f t="shared" si="42"/>
        <v>0</v>
      </c>
      <c r="BC87" s="18">
        <f t="shared" si="42"/>
        <v>0</v>
      </c>
      <c r="BD87" s="18">
        <f t="shared" si="42"/>
        <v>0</v>
      </c>
      <c r="BE87" s="18">
        <f t="shared" si="42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87:C8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29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307</v>
      </c>
      <c r="B1" s="58"/>
      <c r="C1" s="1"/>
      <c r="D1" s="1"/>
      <c r="E1" s="1"/>
    </row>
    <row r="2" spans="1:125" s="70" customFormat="1" ht="22.5" customHeight="1">
      <c r="A2" s="117" t="s">
        <v>78</v>
      </c>
      <c r="B2" s="114" t="s">
        <v>21</v>
      </c>
      <c r="C2" s="121" t="s">
        <v>303</v>
      </c>
      <c r="D2" s="66" t="s">
        <v>304</v>
      </c>
      <c r="E2" s="67"/>
      <c r="F2" s="66" t="s">
        <v>22</v>
      </c>
      <c r="G2" s="68"/>
      <c r="H2" s="68"/>
      <c r="I2" s="50"/>
      <c r="J2" s="66" t="s">
        <v>23</v>
      </c>
      <c r="K2" s="68"/>
      <c r="L2" s="68"/>
      <c r="M2" s="50"/>
      <c r="N2" s="66" t="s">
        <v>24</v>
      </c>
      <c r="O2" s="68"/>
      <c r="P2" s="68"/>
      <c r="Q2" s="50"/>
      <c r="R2" s="66" t="s">
        <v>25</v>
      </c>
      <c r="S2" s="68"/>
      <c r="T2" s="68"/>
      <c r="U2" s="50"/>
      <c r="V2" s="66" t="s">
        <v>26</v>
      </c>
      <c r="W2" s="68"/>
      <c r="X2" s="68"/>
      <c r="Y2" s="50"/>
      <c r="Z2" s="66" t="s">
        <v>27</v>
      </c>
      <c r="AA2" s="68"/>
      <c r="AB2" s="68"/>
      <c r="AC2" s="50"/>
      <c r="AD2" s="66" t="s">
        <v>28</v>
      </c>
      <c r="AE2" s="68"/>
      <c r="AF2" s="68"/>
      <c r="AG2" s="50"/>
      <c r="AH2" s="66" t="s">
        <v>29</v>
      </c>
      <c r="AI2" s="68"/>
      <c r="AJ2" s="68"/>
      <c r="AK2" s="50"/>
      <c r="AL2" s="66" t="s">
        <v>30</v>
      </c>
      <c r="AM2" s="68"/>
      <c r="AN2" s="68"/>
      <c r="AO2" s="50"/>
      <c r="AP2" s="66" t="s">
        <v>31</v>
      </c>
      <c r="AQ2" s="68"/>
      <c r="AR2" s="68"/>
      <c r="AS2" s="50"/>
      <c r="AT2" s="66" t="s">
        <v>32</v>
      </c>
      <c r="AU2" s="68"/>
      <c r="AV2" s="68"/>
      <c r="AW2" s="50"/>
      <c r="AX2" s="66" t="s">
        <v>33</v>
      </c>
      <c r="AY2" s="68"/>
      <c r="AZ2" s="68"/>
      <c r="BA2" s="50"/>
      <c r="BB2" s="66" t="s">
        <v>34</v>
      </c>
      <c r="BC2" s="68"/>
      <c r="BD2" s="68"/>
      <c r="BE2" s="50"/>
      <c r="BF2" s="66" t="s">
        <v>35</v>
      </c>
      <c r="BG2" s="68"/>
      <c r="BH2" s="68"/>
      <c r="BI2" s="50"/>
      <c r="BJ2" s="66" t="s">
        <v>36</v>
      </c>
      <c r="BK2" s="68"/>
      <c r="BL2" s="68"/>
      <c r="BM2" s="50"/>
      <c r="BN2" s="66" t="s">
        <v>37</v>
      </c>
      <c r="BO2" s="68"/>
      <c r="BP2" s="68"/>
      <c r="BQ2" s="50"/>
      <c r="BR2" s="66" t="s">
        <v>38</v>
      </c>
      <c r="BS2" s="68"/>
      <c r="BT2" s="68"/>
      <c r="BU2" s="50"/>
      <c r="BV2" s="66" t="s">
        <v>39</v>
      </c>
      <c r="BW2" s="68"/>
      <c r="BX2" s="68"/>
      <c r="BY2" s="50"/>
      <c r="BZ2" s="66" t="s">
        <v>40</v>
      </c>
      <c r="CA2" s="68"/>
      <c r="CB2" s="68"/>
      <c r="CC2" s="50"/>
      <c r="CD2" s="66" t="s">
        <v>41</v>
      </c>
      <c r="CE2" s="68"/>
      <c r="CF2" s="68"/>
      <c r="CG2" s="50"/>
      <c r="CH2" s="66" t="s">
        <v>42</v>
      </c>
      <c r="CI2" s="68"/>
      <c r="CJ2" s="68"/>
      <c r="CK2" s="50"/>
      <c r="CL2" s="66" t="s">
        <v>43</v>
      </c>
      <c r="CM2" s="68"/>
      <c r="CN2" s="68"/>
      <c r="CO2" s="50"/>
      <c r="CP2" s="66" t="s">
        <v>44</v>
      </c>
      <c r="CQ2" s="68"/>
      <c r="CR2" s="68"/>
      <c r="CS2" s="50"/>
      <c r="CT2" s="66" t="s">
        <v>45</v>
      </c>
      <c r="CU2" s="68"/>
      <c r="CV2" s="68"/>
      <c r="CW2" s="50"/>
      <c r="CX2" s="66" t="s">
        <v>46</v>
      </c>
      <c r="CY2" s="68"/>
      <c r="CZ2" s="68"/>
      <c r="DA2" s="50"/>
      <c r="DB2" s="66" t="s">
        <v>47</v>
      </c>
      <c r="DC2" s="68"/>
      <c r="DD2" s="68"/>
      <c r="DE2" s="50"/>
      <c r="DF2" s="66" t="s">
        <v>48</v>
      </c>
      <c r="DG2" s="68"/>
      <c r="DH2" s="68"/>
      <c r="DI2" s="50"/>
      <c r="DJ2" s="66" t="s">
        <v>49</v>
      </c>
      <c r="DK2" s="68"/>
      <c r="DL2" s="68"/>
      <c r="DM2" s="50"/>
      <c r="DN2" s="66" t="s">
        <v>50</v>
      </c>
      <c r="DO2" s="68"/>
      <c r="DP2" s="68"/>
      <c r="DQ2" s="50"/>
      <c r="DR2" s="66" t="s">
        <v>51</v>
      </c>
      <c r="DS2" s="68"/>
      <c r="DT2" s="68"/>
      <c r="DU2" s="50"/>
    </row>
    <row r="3" spans="1:125" s="70" customFormat="1" ht="22.5" customHeight="1">
      <c r="A3" s="118"/>
      <c r="B3" s="115"/>
      <c r="C3" s="122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8"/>
      <c r="B4" s="115"/>
      <c r="C4" s="118"/>
      <c r="D4" s="37" t="s">
        <v>52</v>
      </c>
      <c r="E4" s="37" t="s">
        <v>2</v>
      </c>
      <c r="F4" s="123" t="s">
        <v>53</v>
      </c>
      <c r="G4" s="126" t="s">
        <v>305</v>
      </c>
      <c r="H4" s="37" t="s">
        <v>54</v>
      </c>
      <c r="I4" s="37" t="s">
        <v>2</v>
      </c>
      <c r="J4" s="123" t="s">
        <v>53</v>
      </c>
      <c r="K4" s="126" t="s">
        <v>305</v>
      </c>
      <c r="L4" s="37" t="s">
        <v>54</v>
      </c>
      <c r="M4" s="37" t="s">
        <v>2</v>
      </c>
      <c r="N4" s="123" t="s">
        <v>53</v>
      </c>
      <c r="O4" s="126" t="s">
        <v>305</v>
      </c>
      <c r="P4" s="37" t="s">
        <v>54</v>
      </c>
      <c r="Q4" s="37" t="s">
        <v>2</v>
      </c>
      <c r="R4" s="123" t="s">
        <v>53</v>
      </c>
      <c r="S4" s="126" t="s">
        <v>305</v>
      </c>
      <c r="T4" s="37" t="s">
        <v>54</v>
      </c>
      <c r="U4" s="37" t="s">
        <v>2</v>
      </c>
      <c r="V4" s="123" t="s">
        <v>53</v>
      </c>
      <c r="W4" s="126" t="s">
        <v>305</v>
      </c>
      <c r="X4" s="37" t="s">
        <v>54</v>
      </c>
      <c r="Y4" s="37" t="s">
        <v>2</v>
      </c>
      <c r="Z4" s="123" t="s">
        <v>53</v>
      </c>
      <c r="AA4" s="126" t="s">
        <v>305</v>
      </c>
      <c r="AB4" s="37" t="s">
        <v>54</v>
      </c>
      <c r="AC4" s="37" t="s">
        <v>2</v>
      </c>
      <c r="AD4" s="123" t="s">
        <v>53</v>
      </c>
      <c r="AE4" s="126" t="s">
        <v>305</v>
      </c>
      <c r="AF4" s="37" t="s">
        <v>54</v>
      </c>
      <c r="AG4" s="37" t="s">
        <v>2</v>
      </c>
      <c r="AH4" s="123" t="s">
        <v>53</v>
      </c>
      <c r="AI4" s="126" t="s">
        <v>305</v>
      </c>
      <c r="AJ4" s="37" t="s">
        <v>54</v>
      </c>
      <c r="AK4" s="37" t="s">
        <v>2</v>
      </c>
      <c r="AL4" s="123" t="s">
        <v>53</v>
      </c>
      <c r="AM4" s="126" t="s">
        <v>305</v>
      </c>
      <c r="AN4" s="37" t="s">
        <v>54</v>
      </c>
      <c r="AO4" s="37" t="s">
        <v>2</v>
      </c>
      <c r="AP4" s="123" t="s">
        <v>53</v>
      </c>
      <c r="AQ4" s="126" t="s">
        <v>305</v>
      </c>
      <c r="AR4" s="37" t="s">
        <v>54</v>
      </c>
      <c r="AS4" s="37" t="s">
        <v>2</v>
      </c>
      <c r="AT4" s="123" t="s">
        <v>53</v>
      </c>
      <c r="AU4" s="126" t="s">
        <v>305</v>
      </c>
      <c r="AV4" s="37" t="s">
        <v>54</v>
      </c>
      <c r="AW4" s="37" t="s">
        <v>2</v>
      </c>
      <c r="AX4" s="123" t="s">
        <v>53</v>
      </c>
      <c r="AY4" s="126" t="s">
        <v>305</v>
      </c>
      <c r="AZ4" s="37" t="s">
        <v>54</v>
      </c>
      <c r="BA4" s="37" t="s">
        <v>2</v>
      </c>
      <c r="BB4" s="123" t="s">
        <v>53</v>
      </c>
      <c r="BC4" s="126" t="s">
        <v>305</v>
      </c>
      <c r="BD4" s="37" t="s">
        <v>54</v>
      </c>
      <c r="BE4" s="37" t="s">
        <v>2</v>
      </c>
      <c r="BF4" s="123" t="s">
        <v>53</v>
      </c>
      <c r="BG4" s="126" t="s">
        <v>305</v>
      </c>
      <c r="BH4" s="37" t="s">
        <v>54</v>
      </c>
      <c r="BI4" s="37" t="s">
        <v>2</v>
      </c>
      <c r="BJ4" s="123" t="s">
        <v>53</v>
      </c>
      <c r="BK4" s="126" t="s">
        <v>305</v>
      </c>
      <c r="BL4" s="37" t="s">
        <v>54</v>
      </c>
      <c r="BM4" s="37" t="s">
        <v>2</v>
      </c>
      <c r="BN4" s="123" t="s">
        <v>53</v>
      </c>
      <c r="BO4" s="126" t="s">
        <v>305</v>
      </c>
      <c r="BP4" s="37" t="s">
        <v>54</v>
      </c>
      <c r="BQ4" s="37" t="s">
        <v>2</v>
      </c>
      <c r="BR4" s="123" t="s">
        <v>53</v>
      </c>
      <c r="BS4" s="126" t="s">
        <v>305</v>
      </c>
      <c r="BT4" s="37" t="s">
        <v>54</v>
      </c>
      <c r="BU4" s="37" t="s">
        <v>2</v>
      </c>
      <c r="BV4" s="123" t="s">
        <v>53</v>
      </c>
      <c r="BW4" s="126" t="s">
        <v>305</v>
      </c>
      <c r="BX4" s="37" t="s">
        <v>54</v>
      </c>
      <c r="BY4" s="37" t="s">
        <v>2</v>
      </c>
      <c r="BZ4" s="123" t="s">
        <v>53</v>
      </c>
      <c r="CA4" s="126" t="s">
        <v>305</v>
      </c>
      <c r="CB4" s="37" t="s">
        <v>54</v>
      </c>
      <c r="CC4" s="37" t="s">
        <v>2</v>
      </c>
      <c r="CD4" s="123" t="s">
        <v>53</v>
      </c>
      <c r="CE4" s="126" t="s">
        <v>305</v>
      </c>
      <c r="CF4" s="37" t="s">
        <v>54</v>
      </c>
      <c r="CG4" s="37" t="s">
        <v>2</v>
      </c>
      <c r="CH4" s="123" t="s">
        <v>53</v>
      </c>
      <c r="CI4" s="126" t="s">
        <v>305</v>
      </c>
      <c r="CJ4" s="37" t="s">
        <v>54</v>
      </c>
      <c r="CK4" s="37" t="s">
        <v>2</v>
      </c>
      <c r="CL4" s="123" t="s">
        <v>53</v>
      </c>
      <c r="CM4" s="126" t="s">
        <v>305</v>
      </c>
      <c r="CN4" s="37" t="s">
        <v>54</v>
      </c>
      <c r="CO4" s="37" t="s">
        <v>2</v>
      </c>
      <c r="CP4" s="123" t="s">
        <v>53</v>
      </c>
      <c r="CQ4" s="126" t="s">
        <v>305</v>
      </c>
      <c r="CR4" s="37" t="s">
        <v>54</v>
      </c>
      <c r="CS4" s="37" t="s">
        <v>2</v>
      </c>
      <c r="CT4" s="123" t="s">
        <v>53</v>
      </c>
      <c r="CU4" s="126" t="s">
        <v>305</v>
      </c>
      <c r="CV4" s="37" t="s">
        <v>54</v>
      </c>
      <c r="CW4" s="37" t="s">
        <v>2</v>
      </c>
      <c r="CX4" s="123" t="s">
        <v>53</v>
      </c>
      <c r="CY4" s="126" t="s">
        <v>305</v>
      </c>
      <c r="CZ4" s="37" t="s">
        <v>54</v>
      </c>
      <c r="DA4" s="37" t="s">
        <v>2</v>
      </c>
      <c r="DB4" s="123" t="s">
        <v>53</v>
      </c>
      <c r="DC4" s="126" t="s">
        <v>305</v>
      </c>
      <c r="DD4" s="37" t="s">
        <v>54</v>
      </c>
      <c r="DE4" s="37" t="s">
        <v>2</v>
      </c>
      <c r="DF4" s="123" t="s">
        <v>53</v>
      </c>
      <c r="DG4" s="126" t="s">
        <v>305</v>
      </c>
      <c r="DH4" s="37" t="s">
        <v>54</v>
      </c>
      <c r="DI4" s="37" t="s">
        <v>2</v>
      </c>
      <c r="DJ4" s="123" t="s">
        <v>53</v>
      </c>
      <c r="DK4" s="126" t="s">
        <v>305</v>
      </c>
      <c r="DL4" s="37" t="s">
        <v>54</v>
      </c>
      <c r="DM4" s="37" t="s">
        <v>2</v>
      </c>
      <c r="DN4" s="123" t="s">
        <v>53</v>
      </c>
      <c r="DO4" s="126" t="s">
        <v>305</v>
      </c>
      <c r="DP4" s="37" t="s">
        <v>54</v>
      </c>
      <c r="DQ4" s="37" t="s">
        <v>2</v>
      </c>
      <c r="DR4" s="123" t="s">
        <v>53</v>
      </c>
      <c r="DS4" s="126" t="s">
        <v>305</v>
      </c>
      <c r="DT4" s="37" t="s">
        <v>54</v>
      </c>
      <c r="DU4" s="37" t="s">
        <v>2</v>
      </c>
    </row>
    <row r="5" spans="1:125" s="70" customFormat="1" ht="22.5" customHeight="1">
      <c r="A5" s="118"/>
      <c r="B5" s="115"/>
      <c r="C5" s="118"/>
      <c r="D5" s="38"/>
      <c r="E5" s="38"/>
      <c r="F5" s="124"/>
      <c r="G5" s="127"/>
      <c r="H5" s="38"/>
      <c r="I5" s="38"/>
      <c r="J5" s="124"/>
      <c r="K5" s="127"/>
      <c r="L5" s="38"/>
      <c r="M5" s="38"/>
      <c r="N5" s="124"/>
      <c r="O5" s="127"/>
      <c r="P5" s="38"/>
      <c r="Q5" s="38"/>
      <c r="R5" s="124"/>
      <c r="S5" s="127"/>
      <c r="T5" s="38"/>
      <c r="U5" s="38"/>
      <c r="V5" s="124"/>
      <c r="W5" s="127"/>
      <c r="X5" s="38"/>
      <c r="Y5" s="38"/>
      <c r="Z5" s="124"/>
      <c r="AA5" s="127"/>
      <c r="AB5" s="38"/>
      <c r="AC5" s="38"/>
      <c r="AD5" s="124"/>
      <c r="AE5" s="127"/>
      <c r="AF5" s="38"/>
      <c r="AG5" s="38"/>
      <c r="AH5" s="124"/>
      <c r="AI5" s="127"/>
      <c r="AJ5" s="38"/>
      <c r="AK5" s="38"/>
      <c r="AL5" s="124"/>
      <c r="AM5" s="127"/>
      <c r="AN5" s="38"/>
      <c r="AO5" s="38"/>
      <c r="AP5" s="124"/>
      <c r="AQ5" s="127"/>
      <c r="AR5" s="38"/>
      <c r="AS5" s="38"/>
      <c r="AT5" s="124"/>
      <c r="AU5" s="127"/>
      <c r="AV5" s="38"/>
      <c r="AW5" s="38"/>
      <c r="AX5" s="124"/>
      <c r="AY5" s="127"/>
      <c r="AZ5" s="38"/>
      <c r="BA5" s="38"/>
      <c r="BB5" s="124"/>
      <c r="BC5" s="127"/>
      <c r="BD5" s="38"/>
      <c r="BE5" s="38"/>
      <c r="BF5" s="124"/>
      <c r="BG5" s="127"/>
      <c r="BH5" s="38"/>
      <c r="BI5" s="38"/>
      <c r="BJ5" s="124"/>
      <c r="BK5" s="127"/>
      <c r="BL5" s="38"/>
      <c r="BM5" s="38"/>
      <c r="BN5" s="124"/>
      <c r="BO5" s="127"/>
      <c r="BP5" s="38"/>
      <c r="BQ5" s="38"/>
      <c r="BR5" s="124"/>
      <c r="BS5" s="127"/>
      <c r="BT5" s="38"/>
      <c r="BU5" s="38"/>
      <c r="BV5" s="124"/>
      <c r="BW5" s="127"/>
      <c r="BX5" s="38"/>
      <c r="BY5" s="38"/>
      <c r="BZ5" s="124"/>
      <c r="CA5" s="127"/>
      <c r="CB5" s="38"/>
      <c r="CC5" s="38"/>
      <c r="CD5" s="124"/>
      <c r="CE5" s="127"/>
      <c r="CF5" s="38"/>
      <c r="CG5" s="38"/>
      <c r="CH5" s="124"/>
      <c r="CI5" s="127"/>
      <c r="CJ5" s="38"/>
      <c r="CK5" s="38"/>
      <c r="CL5" s="124"/>
      <c r="CM5" s="127"/>
      <c r="CN5" s="38"/>
      <c r="CO5" s="38"/>
      <c r="CP5" s="124"/>
      <c r="CQ5" s="127"/>
      <c r="CR5" s="38"/>
      <c r="CS5" s="38"/>
      <c r="CT5" s="124"/>
      <c r="CU5" s="127"/>
      <c r="CV5" s="38"/>
      <c r="CW5" s="38"/>
      <c r="CX5" s="124"/>
      <c r="CY5" s="127"/>
      <c r="CZ5" s="38"/>
      <c r="DA5" s="38"/>
      <c r="DB5" s="124"/>
      <c r="DC5" s="127"/>
      <c r="DD5" s="38"/>
      <c r="DE5" s="38"/>
      <c r="DF5" s="124"/>
      <c r="DG5" s="127"/>
      <c r="DH5" s="38"/>
      <c r="DI5" s="38"/>
      <c r="DJ5" s="124"/>
      <c r="DK5" s="127"/>
      <c r="DL5" s="38"/>
      <c r="DM5" s="38"/>
      <c r="DN5" s="124"/>
      <c r="DO5" s="127"/>
      <c r="DP5" s="38"/>
      <c r="DQ5" s="38"/>
      <c r="DR5" s="124"/>
      <c r="DS5" s="127"/>
      <c r="DT5" s="38"/>
      <c r="DU5" s="38"/>
    </row>
    <row r="6" spans="1:125" s="70" customFormat="1" ht="22.5" customHeight="1">
      <c r="A6" s="118"/>
      <c r="B6" s="116"/>
      <c r="C6" s="118"/>
      <c r="D6" s="55" t="s">
        <v>7</v>
      </c>
      <c r="E6" s="55" t="s">
        <v>7</v>
      </c>
      <c r="F6" s="125"/>
      <c r="G6" s="128"/>
      <c r="H6" s="55" t="s">
        <v>7</v>
      </c>
      <c r="I6" s="55" t="s">
        <v>7</v>
      </c>
      <c r="J6" s="125"/>
      <c r="K6" s="128"/>
      <c r="L6" s="55" t="s">
        <v>7</v>
      </c>
      <c r="M6" s="55" t="s">
        <v>7</v>
      </c>
      <c r="N6" s="125"/>
      <c r="O6" s="128"/>
      <c r="P6" s="55" t="s">
        <v>7</v>
      </c>
      <c r="Q6" s="55" t="s">
        <v>7</v>
      </c>
      <c r="R6" s="125"/>
      <c r="S6" s="128"/>
      <c r="T6" s="55" t="s">
        <v>7</v>
      </c>
      <c r="U6" s="55" t="s">
        <v>7</v>
      </c>
      <c r="V6" s="125"/>
      <c r="W6" s="128"/>
      <c r="X6" s="55" t="s">
        <v>7</v>
      </c>
      <c r="Y6" s="55" t="s">
        <v>7</v>
      </c>
      <c r="Z6" s="125"/>
      <c r="AA6" s="128"/>
      <c r="AB6" s="55" t="s">
        <v>7</v>
      </c>
      <c r="AC6" s="55" t="s">
        <v>7</v>
      </c>
      <c r="AD6" s="125"/>
      <c r="AE6" s="128"/>
      <c r="AF6" s="55" t="s">
        <v>7</v>
      </c>
      <c r="AG6" s="55" t="s">
        <v>7</v>
      </c>
      <c r="AH6" s="125"/>
      <c r="AI6" s="128"/>
      <c r="AJ6" s="55" t="s">
        <v>7</v>
      </c>
      <c r="AK6" s="55" t="s">
        <v>7</v>
      </c>
      <c r="AL6" s="125"/>
      <c r="AM6" s="128"/>
      <c r="AN6" s="55" t="s">
        <v>7</v>
      </c>
      <c r="AO6" s="55" t="s">
        <v>7</v>
      </c>
      <c r="AP6" s="125"/>
      <c r="AQ6" s="128"/>
      <c r="AR6" s="55" t="s">
        <v>7</v>
      </c>
      <c r="AS6" s="55" t="s">
        <v>7</v>
      </c>
      <c r="AT6" s="125"/>
      <c r="AU6" s="128"/>
      <c r="AV6" s="55" t="s">
        <v>7</v>
      </c>
      <c r="AW6" s="55" t="s">
        <v>7</v>
      </c>
      <c r="AX6" s="125"/>
      <c r="AY6" s="128"/>
      <c r="AZ6" s="55" t="s">
        <v>7</v>
      </c>
      <c r="BA6" s="55" t="s">
        <v>7</v>
      </c>
      <c r="BB6" s="125"/>
      <c r="BC6" s="128"/>
      <c r="BD6" s="55" t="s">
        <v>7</v>
      </c>
      <c r="BE6" s="55" t="s">
        <v>7</v>
      </c>
      <c r="BF6" s="125"/>
      <c r="BG6" s="128"/>
      <c r="BH6" s="55" t="s">
        <v>7</v>
      </c>
      <c r="BI6" s="55" t="s">
        <v>7</v>
      </c>
      <c r="BJ6" s="125"/>
      <c r="BK6" s="128"/>
      <c r="BL6" s="55" t="s">
        <v>7</v>
      </c>
      <c r="BM6" s="55" t="s">
        <v>7</v>
      </c>
      <c r="BN6" s="125"/>
      <c r="BO6" s="128"/>
      <c r="BP6" s="55" t="s">
        <v>7</v>
      </c>
      <c r="BQ6" s="55" t="s">
        <v>7</v>
      </c>
      <c r="BR6" s="125"/>
      <c r="BS6" s="128"/>
      <c r="BT6" s="55" t="s">
        <v>7</v>
      </c>
      <c r="BU6" s="55" t="s">
        <v>7</v>
      </c>
      <c r="BV6" s="125"/>
      <c r="BW6" s="128"/>
      <c r="BX6" s="55" t="s">
        <v>7</v>
      </c>
      <c r="BY6" s="55" t="s">
        <v>7</v>
      </c>
      <c r="BZ6" s="125"/>
      <c r="CA6" s="128"/>
      <c r="CB6" s="55" t="s">
        <v>7</v>
      </c>
      <c r="CC6" s="55" t="s">
        <v>7</v>
      </c>
      <c r="CD6" s="125"/>
      <c r="CE6" s="128"/>
      <c r="CF6" s="55" t="s">
        <v>7</v>
      </c>
      <c r="CG6" s="55" t="s">
        <v>7</v>
      </c>
      <c r="CH6" s="125"/>
      <c r="CI6" s="128"/>
      <c r="CJ6" s="55" t="s">
        <v>7</v>
      </c>
      <c r="CK6" s="55" t="s">
        <v>7</v>
      </c>
      <c r="CL6" s="125"/>
      <c r="CM6" s="128"/>
      <c r="CN6" s="55" t="s">
        <v>7</v>
      </c>
      <c r="CO6" s="55" t="s">
        <v>7</v>
      </c>
      <c r="CP6" s="125"/>
      <c r="CQ6" s="128"/>
      <c r="CR6" s="55" t="s">
        <v>7</v>
      </c>
      <c r="CS6" s="55" t="s">
        <v>7</v>
      </c>
      <c r="CT6" s="125"/>
      <c r="CU6" s="128"/>
      <c r="CV6" s="55" t="s">
        <v>7</v>
      </c>
      <c r="CW6" s="55" t="s">
        <v>7</v>
      </c>
      <c r="CX6" s="125"/>
      <c r="CY6" s="128"/>
      <c r="CZ6" s="55" t="s">
        <v>7</v>
      </c>
      <c r="DA6" s="55" t="s">
        <v>7</v>
      </c>
      <c r="DB6" s="125"/>
      <c r="DC6" s="128"/>
      <c r="DD6" s="55" t="s">
        <v>7</v>
      </c>
      <c r="DE6" s="55" t="s">
        <v>7</v>
      </c>
      <c r="DF6" s="125"/>
      <c r="DG6" s="128"/>
      <c r="DH6" s="55" t="s">
        <v>7</v>
      </c>
      <c r="DI6" s="55" t="s">
        <v>7</v>
      </c>
      <c r="DJ6" s="125"/>
      <c r="DK6" s="128"/>
      <c r="DL6" s="55" t="s">
        <v>7</v>
      </c>
      <c r="DM6" s="55" t="s">
        <v>7</v>
      </c>
      <c r="DN6" s="125"/>
      <c r="DO6" s="128"/>
      <c r="DP6" s="55" t="s">
        <v>7</v>
      </c>
      <c r="DQ6" s="55" t="s">
        <v>7</v>
      </c>
      <c r="DR6" s="125"/>
      <c r="DS6" s="128"/>
      <c r="DT6" s="55" t="s">
        <v>7</v>
      </c>
      <c r="DU6" s="55" t="s">
        <v>7</v>
      </c>
    </row>
    <row r="7" spans="1:125" ht="13.5">
      <c r="A7" s="78" t="s">
        <v>88</v>
      </c>
      <c r="B7" s="78" t="s">
        <v>246</v>
      </c>
      <c r="C7" s="79" t="s">
        <v>247</v>
      </c>
      <c r="D7" s="18">
        <f aca="true" t="shared" si="0" ref="D7:D28">H7+L7+P7+T7+X7+AB7+AF7+AJ7+AN7+AR7+AV7+AZ7+BD7+BH7+BL7+BP7+BT7+BX7+CB7+CF7+CJ7+CN7+CR7+CV7+CZ7+DD7+DH7+DL7+DP7+DT7</f>
        <v>365623</v>
      </c>
      <c r="E7" s="18">
        <f aca="true" t="shared" si="1" ref="E7:E28">I7+M7+Q7+U7+Y7+AC7+AG7+AK7+AO7+AS7+AW7+BA7+BE7+BI7+BM7+BQ7+BU7+BY7+CC7+CG7+CK7+CO7+CS7+CW7+DA7+DE7+DI7+DM7+DQ7+DU7</f>
        <v>111612</v>
      </c>
      <c r="F7" s="84" t="s">
        <v>228</v>
      </c>
      <c r="G7" s="81" t="s">
        <v>229</v>
      </c>
      <c r="H7" s="18">
        <v>85007</v>
      </c>
      <c r="I7" s="18">
        <v>25950</v>
      </c>
      <c r="J7" s="84" t="s">
        <v>230</v>
      </c>
      <c r="K7" s="81" t="s">
        <v>231</v>
      </c>
      <c r="L7" s="18">
        <v>85007</v>
      </c>
      <c r="M7" s="18">
        <v>25950</v>
      </c>
      <c r="N7" s="84" t="s">
        <v>232</v>
      </c>
      <c r="O7" s="81" t="s">
        <v>233</v>
      </c>
      <c r="P7" s="18">
        <v>129797</v>
      </c>
      <c r="Q7" s="18">
        <v>39622</v>
      </c>
      <c r="R7" s="84" t="s">
        <v>234</v>
      </c>
      <c r="S7" s="81" t="s">
        <v>235</v>
      </c>
      <c r="T7" s="18">
        <v>65812</v>
      </c>
      <c r="U7" s="18">
        <v>20090</v>
      </c>
      <c r="V7" s="83"/>
      <c r="W7" s="81"/>
      <c r="X7" s="18"/>
      <c r="Y7" s="18"/>
      <c r="Z7" s="83"/>
      <c r="AA7" s="81"/>
      <c r="AB7" s="18"/>
      <c r="AC7" s="18"/>
      <c r="AD7" s="83"/>
      <c r="AE7" s="81"/>
      <c r="AF7" s="18"/>
      <c r="AG7" s="18"/>
      <c r="AH7" s="83"/>
      <c r="AI7" s="81"/>
      <c r="AJ7" s="18"/>
      <c r="AK7" s="18"/>
      <c r="AL7" s="83"/>
      <c r="AM7" s="81"/>
      <c r="AN7" s="18"/>
      <c r="AO7" s="18"/>
      <c r="AP7" s="83"/>
      <c r="AQ7" s="81"/>
      <c r="AR7" s="18"/>
      <c r="AS7" s="18"/>
      <c r="AT7" s="83"/>
      <c r="AU7" s="81"/>
      <c r="AV7" s="18"/>
      <c r="AW7" s="18"/>
      <c r="AX7" s="83"/>
      <c r="AY7" s="81"/>
      <c r="AZ7" s="18"/>
      <c r="BA7" s="18"/>
      <c r="BB7" s="83"/>
      <c r="BC7" s="81"/>
      <c r="BD7" s="18"/>
      <c r="BE7" s="18"/>
      <c r="BF7" s="83"/>
      <c r="BG7" s="81"/>
      <c r="BH7" s="18"/>
      <c r="BI7" s="18"/>
      <c r="BJ7" s="83"/>
      <c r="BK7" s="81"/>
      <c r="BL7" s="18"/>
      <c r="BM7" s="18"/>
      <c r="BN7" s="83"/>
      <c r="BO7" s="81"/>
      <c r="BP7" s="18"/>
      <c r="BQ7" s="18"/>
      <c r="BR7" s="83"/>
      <c r="BS7" s="81"/>
      <c r="BT7" s="18"/>
      <c r="BU7" s="18"/>
      <c r="BV7" s="83"/>
      <c r="BW7" s="81"/>
      <c r="BX7" s="18"/>
      <c r="BY7" s="18"/>
      <c r="BZ7" s="83"/>
      <c r="CA7" s="81"/>
      <c r="CB7" s="18"/>
      <c r="CC7" s="18"/>
      <c r="CD7" s="83"/>
      <c r="CE7" s="81"/>
      <c r="CF7" s="18"/>
      <c r="CG7" s="18"/>
      <c r="CH7" s="83"/>
      <c r="CI7" s="81"/>
      <c r="CJ7" s="18"/>
      <c r="CK7" s="18"/>
      <c r="CL7" s="83"/>
      <c r="CM7" s="81"/>
      <c r="CN7" s="18"/>
      <c r="CO7" s="18"/>
      <c r="CP7" s="83"/>
      <c r="CQ7" s="81"/>
      <c r="CR7" s="18"/>
      <c r="CS7" s="18"/>
      <c r="CT7" s="83"/>
      <c r="CU7" s="81"/>
      <c r="CV7" s="18"/>
      <c r="CW7" s="18"/>
      <c r="CX7" s="83"/>
      <c r="CY7" s="81"/>
      <c r="CZ7" s="18"/>
      <c r="DA7" s="18"/>
      <c r="DB7" s="83"/>
      <c r="DC7" s="81"/>
      <c r="DD7" s="18"/>
      <c r="DE7" s="18"/>
      <c r="DF7" s="83"/>
      <c r="DG7" s="81"/>
      <c r="DH7" s="18"/>
      <c r="DI7" s="18"/>
      <c r="DJ7" s="83"/>
      <c r="DK7" s="81"/>
      <c r="DL7" s="18"/>
      <c r="DM7" s="18"/>
      <c r="DN7" s="83"/>
      <c r="DO7" s="81"/>
      <c r="DP7" s="18"/>
      <c r="DQ7" s="18"/>
      <c r="DR7" s="83"/>
      <c r="DS7" s="81"/>
      <c r="DT7" s="18"/>
      <c r="DU7" s="18"/>
    </row>
    <row r="8" spans="1:125" ht="13.5">
      <c r="A8" s="78" t="s">
        <v>88</v>
      </c>
      <c r="B8" s="78" t="s">
        <v>248</v>
      </c>
      <c r="C8" s="79" t="s">
        <v>249</v>
      </c>
      <c r="D8" s="18">
        <f t="shared" si="0"/>
        <v>0</v>
      </c>
      <c r="E8" s="18">
        <f t="shared" si="1"/>
        <v>138000</v>
      </c>
      <c r="F8" s="84" t="s">
        <v>236</v>
      </c>
      <c r="G8" s="81" t="s">
        <v>237</v>
      </c>
      <c r="H8" s="18">
        <v>0</v>
      </c>
      <c r="I8" s="18">
        <v>41400</v>
      </c>
      <c r="J8" s="84" t="s">
        <v>238</v>
      </c>
      <c r="K8" s="81" t="s">
        <v>239</v>
      </c>
      <c r="L8" s="18">
        <v>0</v>
      </c>
      <c r="M8" s="18">
        <v>55200</v>
      </c>
      <c r="N8" s="84" t="s">
        <v>240</v>
      </c>
      <c r="O8" s="81" t="s">
        <v>241</v>
      </c>
      <c r="P8" s="18">
        <v>0</v>
      </c>
      <c r="Q8" s="18">
        <v>13800</v>
      </c>
      <c r="R8" s="84" t="s">
        <v>242</v>
      </c>
      <c r="S8" s="81" t="s">
        <v>243</v>
      </c>
      <c r="T8" s="18">
        <v>0</v>
      </c>
      <c r="U8" s="18">
        <v>27600</v>
      </c>
      <c r="V8" s="83"/>
      <c r="W8" s="81"/>
      <c r="X8" s="18"/>
      <c r="Y8" s="18"/>
      <c r="Z8" s="83"/>
      <c r="AA8" s="81"/>
      <c r="AB8" s="18"/>
      <c r="AC8" s="18"/>
      <c r="AD8" s="83"/>
      <c r="AE8" s="81"/>
      <c r="AF8" s="18"/>
      <c r="AG8" s="18"/>
      <c r="AH8" s="83"/>
      <c r="AI8" s="81"/>
      <c r="AJ8" s="18"/>
      <c r="AK8" s="18"/>
      <c r="AL8" s="83"/>
      <c r="AM8" s="81"/>
      <c r="AN8" s="18"/>
      <c r="AO8" s="18"/>
      <c r="AP8" s="83"/>
      <c r="AQ8" s="81"/>
      <c r="AR8" s="18"/>
      <c r="AS8" s="18"/>
      <c r="AT8" s="83"/>
      <c r="AU8" s="81"/>
      <c r="AV8" s="18"/>
      <c r="AW8" s="18"/>
      <c r="AX8" s="83"/>
      <c r="AY8" s="81"/>
      <c r="AZ8" s="18"/>
      <c r="BA8" s="18"/>
      <c r="BB8" s="83"/>
      <c r="BC8" s="81"/>
      <c r="BD8" s="18"/>
      <c r="BE8" s="18"/>
      <c r="BF8" s="83"/>
      <c r="BG8" s="81"/>
      <c r="BH8" s="18"/>
      <c r="BI8" s="18"/>
      <c r="BJ8" s="83"/>
      <c r="BK8" s="81"/>
      <c r="BL8" s="18"/>
      <c r="BM8" s="18"/>
      <c r="BN8" s="83"/>
      <c r="BO8" s="81"/>
      <c r="BP8" s="18"/>
      <c r="BQ8" s="18"/>
      <c r="BR8" s="83"/>
      <c r="BS8" s="81"/>
      <c r="BT8" s="18"/>
      <c r="BU8" s="18"/>
      <c r="BV8" s="83"/>
      <c r="BW8" s="81"/>
      <c r="BX8" s="18"/>
      <c r="BY8" s="18"/>
      <c r="BZ8" s="83"/>
      <c r="CA8" s="81"/>
      <c r="CB8" s="18"/>
      <c r="CC8" s="18"/>
      <c r="CD8" s="83"/>
      <c r="CE8" s="81"/>
      <c r="CF8" s="18"/>
      <c r="CG8" s="18"/>
      <c r="CH8" s="83"/>
      <c r="CI8" s="81"/>
      <c r="CJ8" s="18"/>
      <c r="CK8" s="18"/>
      <c r="CL8" s="83"/>
      <c r="CM8" s="81"/>
      <c r="CN8" s="18"/>
      <c r="CO8" s="18"/>
      <c r="CP8" s="83"/>
      <c r="CQ8" s="81"/>
      <c r="CR8" s="18"/>
      <c r="CS8" s="18"/>
      <c r="CT8" s="83"/>
      <c r="CU8" s="81"/>
      <c r="CV8" s="18"/>
      <c r="CW8" s="18"/>
      <c r="CX8" s="83"/>
      <c r="CY8" s="81"/>
      <c r="CZ8" s="18"/>
      <c r="DA8" s="18"/>
      <c r="DB8" s="83"/>
      <c r="DC8" s="81"/>
      <c r="DD8" s="18"/>
      <c r="DE8" s="18"/>
      <c r="DF8" s="83"/>
      <c r="DG8" s="81"/>
      <c r="DH8" s="18"/>
      <c r="DI8" s="18"/>
      <c r="DJ8" s="83"/>
      <c r="DK8" s="81"/>
      <c r="DL8" s="18"/>
      <c r="DM8" s="18"/>
      <c r="DN8" s="83"/>
      <c r="DO8" s="81"/>
      <c r="DP8" s="18"/>
      <c r="DQ8" s="18"/>
      <c r="DR8" s="83"/>
      <c r="DS8" s="81"/>
      <c r="DT8" s="18"/>
      <c r="DU8" s="18"/>
    </row>
    <row r="9" spans="1:125" ht="13.5">
      <c r="A9" s="78" t="s">
        <v>88</v>
      </c>
      <c r="B9" s="78" t="s">
        <v>250</v>
      </c>
      <c r="C9" s="79" t="s">
        <v>251</v>
      </c>
      <c r="D9" s="18">
        <f t="shared" si="0"/>
        <v>1132879</v>
      </c>
      <c r="E9" s="18">
        <f t="shared" si="1"/>
        <v>0</v>
      </c>
      <c r="F9" s="84" t="s">
        <v>111</v>
      </c>
      <c r="G9" s="81" t="s">
        <v>112</v>
      </c>
      <c r="H9" s="18">
        <v>1079047</v>
      </c>
      <c r="I9" s="18">
        <v>0</v>
      </c>
      <c r="J9" s="84" t="s">
        <v>155</v>
      </c>
      <c r="K9" s="81" t="s">
        <v>156</v>
      </c>
      <c r="L9" s="18">
        <v>53832</v>
      </c>
      <c r="M9" s="18">
        <v>0</v>
      </c>
      <c r="N9" s="83"/>
      <c r="O9" s="81"/>
      <c r="P9" s="18"/>
      <c r="Q9" s="18"/>
      <c r="R9" s="83"/>
      <c r="S9" s="81"/>
      <c r="T9" s="18"/>
      <c r="U9" s="18"/>
      <c r="V9" s="83"/>
      <c r="W9" s="81"/>
      <c r="X9" s="18"/>
      <c r="Y9" s="18"/>
      <c r="Z9" s="83"/>
      <c r="AA9" s="81"/>
      <c r="AB9" s="18"/>
      <c r="AC9" s="18"/>
      <c r="AD9" s="83"/>
      <c r="AE9" s="81"/>
      <c r="AF9" s="18"/>
      <c r="AG9" s="18"/>
      <c r="AH9" s="83"/>
      <c r="AI9" s="81"/>
      <c r="AJ9" s="18"/>
      <c r="AK9" s="18"/>
      <c r="AL9" s="83"/>
      <c r="AM9" s="81"/>
      <c r="AN9" s="18"/>
      <c r="AO9" s="18"/>
      <c r="AP9" s="83"/>
      <c r="AQ9" s="81"/>
      <c r="AR9" s="18"/>
      <c r="AS9" s="18"/>
      <c r="AT9" s="83"/>
      <c r="AU9" s="81"/>
      <c r="AV9" s="18"/>
      <c r="AW9" s="18"/>
      <c r="AX9" s="83"/>
      <c r="AY9" s="81"/>
      <c r="AZ9" s="18"/>
      <c r="BA9" s="18"/>
      <c r="BB9" s="83"/>
      <c r="BC9" s="81"/>
      <c r="BD9" s="18"/>
      <c r="BE9" s="18"/>
      <c r="BF9" s="83"/>
      <c r="BG9" s="81"/>
      <c r="BH9" s="18"/>
      <c r="BI9" s="18"/>
      <c r="BJ9" s="83"/>
      <c r="BK9" s="81"/>
      <c r="BL9" s="18"/>
      <c r="BM9" s="18"/>
      <c r="BN9" s="83"/>
      <c r="BO9" s="81"/>
      <c r="BP9" s="18"/>
      <c r="BQ9" s="18"/>
      <c r="BR9" s="83"/>
      <c r="BS9" s="81"/>
      <c r="BT9" s="18"/>
      <c r="BU9" s="18"/>
      <c r="BV9" s="83"/>
      <c r="BW9" s="81"/>
      <c r="BX9" s="18"/>
      <c r="BY9" s="18"/>
      <c r="BZ9" s="83"/>
      <c r="CA9" s="81"/>
      <c r="CB9" s="18"/>
      <c r="CC9" s="18"/>
      <c r="CD9" s="83"/>
      <c r="CE9" s="81"/>
      <c r="CF9" s="18"/>
      <c r="CG9" s="18"/>
      <c r="CH9" s="83"/>
      <c r="CI9" s="81"/>
      <c r="CJ9" s="18"/>
      <c r="CK9" s="18"/>
      <c r="CL9" s="83"/>
      <c r="CM9" s="81"/>
      <c r="CN9" s="18"/>
      <c r="CO9" s="18"/>
      <c r="CP9" s="83"/>
      <c r="CQ9" s="81"/>
      <c r="CR9" s="18"/>
      <c r="CS9" s="18"/>
      <c r="CT9" s="83"/>
      <c r="CU9" s="81"/>
      <c r="CV9" s="18"/>
      <c r="CW9" s="18"/>
      <c r="CX9" s="83"/>
      <c r="CY9" s="81"/>
      <c r="CZ9" s="18"/>
      <c r="DA9" s="18"/>
      <c r="DB9" s="83"/>
      <c r="DC9" s="81"/>
      <c r="DD9" s="18"/>
      <c r="DE9" s="18"/>
      <c r="DF9" s="83"/>
      <c r="DG9" s="81"/>
      <c r="DH9" s="18"/>
      <c r="DI9" s="18"/>
      <c r="DJ9" s="83"/>
      <c r="DK9" s="81"/>
      <c r="DL9" s="18"/>
      <c r="DM9" s="18"/>
      <c r="DN9" s="83"/>
      <c r="DO9" s="81"/>
      <c r="DP9" s="18"/>
      <c r="DQ9" s="18"/>
      <c r="DR9" s="83"/>
      <c r="DS9" s="81"/>
      <c r="DT9" s="18"/>
      <c r="DU9" s="18"/>
    </row>
    <row r="10" spans="1:125" ht="13.5">
      <c r="A10" s="78" t="s">
        <v>88</v>
      </c>
      <c r="B10" s="78" t="s">
        <v>252</v>
      </c>
      <c r="C10" s="79" t="s">
        <v>253</v>
      </c>
      <c r="D10" s="18">
        <f t="shared" si="0"/>
        <v>243552</v>
      </c>
      <c r="E10" s="18">
        <f t="shared" si="1"/>
        <v>0</v>
      </c>
      <c r="F10" s="84" t="s">
        <v>117</v>
      </c>
      <c r="G10" s="81" t="s">
        <v>118</v>
      </c>
      <c r="H10" s="18">
        <v>134294</v>
      </c>
      <c r="I10" s="18">
        <v>0</v>
      </c>
      <c r="J10" s="84" t="s">
        <v>184</v>
      </c>
      <c r="K10" s="81" t="s">
        <v>185</v>
      </c>
      <c r="L10" s="18">
        <v>41307</v>
      </c>
      <c r="M10" s="18">
        <v>0</v>
      </c>
      <c r="N10" s="84" t="s">
        <v>182</v>
      </c>
      <c r="O10" s="81" t="s">
        <v>183</v>
      </c>
      <c r="P10" s="18">
        <v>37531</v>
      </c>
      <c r="Q10" s="18">
        <v>0</v>
      </c>
      <c r="R10" s="84" t="s">
        <v>178</v>
      </c>
      <c r="S10" s="81" t="s">
        <v>179</v>
      </c>
      <c r="T10" s="18">
        <v>30420</v>
      </c>
      <c r="U10" s="18">
        <v>0</v>
      </c>
      <c r="V10" s="83"/>
      <c r="W10" s="81"/>
      <c r="X10" s="18"/>
      <c r="Y10" s="18"/>
      <c r="Z10" s="83"/>
      <c r="AA10" s="81"/>
      <c r="AB10" s="18"/>
      <c r="AC10" s="18"/>
      <c r="AD10" s="83"/>
      <c r="AE10" s="81"/>
      <c r="AF10" s="18"/>
      <c r="AG10" s="18"/>
      <c r="AH10" s="83"/>
      <c r="AI10" s="81"/>
      <c r="AJ10" s="18"/>
      <c r="AK10" s="18"/>
      <c r="AL10" s="83"/>
      <c r="AM10" s="81"/>
      <c r="AN10" s="18"/>
      <c r="AO10" s="18"/>
      <c r="AP10" s="83"/>
      <c r="AQ10" s="81"/>
      <c r="AR10" s="18"/>
      <c r="AS10" s="18"/>
      <c r="AT10" s="83"/>
      <c r="AU10" s="81"/>
      <c r="AV10" s="18"/>
      <c r="AW10" s="18"/>
      <c r="AX10" s="83"/>
      <c r="AY10" s="81"/>
      <c r="AZ10" s="18"/>
      <c r="BA10" s="18"/>
      <c r="BB10" s="83"/>
      <c r="BC10" s="81"/>
      <c r="BD10" s="18"/>
      <c r="BE10" s="18"/>
      <c r="BF10" s="83"/>
      <c r="BG10" s="81"/>
      <c r="BH10" s="18"/>
      <c r="BI10" s="18"/>
      <c r="BJ10" s="83"/>
      <c r="BK10" s="81"/>
      <c r="BL10" s="18"/>
      <c r="BM10" s="18"/>
      <c r="BN10" s="83"/>
      <c r="BO10" s="81"/>
      <c r="BP10" s="18"/>
      <c r="BQ10" s="18"/>
      <c r="BR10" s="83"/>
      <c r="BS10" s="81"/>
      <c r="BT10" s="18"/>
      <c r="BU10" s="18"/>
      <c r="BV10" s="83"/>
      <c r="BW10" s="81"/>
      <c r="BX10" s="18"/>
      <c r="BY10" s="18"/>
      <c r="BZ10" s="83"/>
      <c r="CA10" s="81"/>
      <c r="CB10" s="18"/>
      <c r="CC10" s="18"/>
      <c r="CD10" s="83"/>
      <c r="CE10" s="81"/>
      <c r="CF10" s="18"/>
      <c r="CG10" s="18"/>
      <c r="CH10" s="83"/>
      <c r="CI10" s="81"/>
      <c r="CJ10" s="18"/>
      <c r="CK10" s="18"/>
      <c r="CL10" s="83"/>
      <c r="CM10" s="81"/>
      <c r="CN10" s="18"/>
      <c r="CO10" s="18"/>
      <c r="CP10" s="83"/>
      <c r="CQ10" s="81"/>
      <c r="CR10" s="18"/>
      <c r="CS10" s="18"/>
      <c r="CT10" s="83"/>
      <c r="CU10" s="81"/>
      <c r="CV10" s="18"/>
      <c r="CW10" s="18"/>
      <c r="CX10" s="83"/>
      <c r="CY10" s="81"/>
      <c r="CZ10" s="18"/>
      <c r="DA10" s="18"/>
      <c r="DB10" s="83"/>
      <c r="DC10" s="81"/>
      <c r="DD10" s="18"/>
      <c r="DE10" s="18"/>
      <c r="DF10" s="83"/>
      <c r="DG10" s="81"/>
      <c r="DH10" s="18"/>
      <c r="DI10" s="18"/>
      <c r="DJ10" s="83"/>
      <c r="DK10" s="81"/>
      <c r="DL10" s="18"/>
      <c r="DM10" s="18"/>
      <c r="DN10" s="83"/>
      <c r="DO10" s="81"/>
      <c r="DP10" s="18"/>
      <c r="DQ10" s="18"/>
      <c r="DR10" s="83"/>
      <c r="DS10" s="81"/>
      <c r="DT10" s="18"/>
      <c r="DU10" s="18"/>
    </row>
    <row r="11" spans="1:125" ht="13.5">
      <c r="A11" s="78" t="s">
        <v>88</v>
      </c>
      <c r="B11" s="78" t="s">
        <v>254</v>
      </c>
      <c r="C11" s="79" t="s">
        <v>255</v>
      </c>
      <c r="D11" s="18">
        <f t="shared" si="0"/>
        <v>1342360</v>
      </c>
      <c r="E11" s="18">
        <f t="shared" si="1"/>
        <v>0</v>
      </c>
      <c r="F11" s="84" t="s">
        <v>113</v>
      </c>
      <c r="G11" s="81" t="s">
        <v>114</v>
      </c>
      <c r="H11" s="18">
        <v>576715</v>
      </c>
      <c r="I11" s="18">
        <v>0</v>
      </c>
      <c r="J11" s="84" t="s">
        <v>190</v>
      </c>
      <c r="K11" s="81" t="s">
        <v>191</v>
      </c>
      <c r="L11" s="18">
        <v>422795</v>
      </c>
      <c r="M11" s="18">
        <v>0</v>
      </c>
      <c r="N11" s="84" t="s">
        <v>192</v>
      </c>
      <c r="O11" s="81" t="s">
        <v>193</v>
      </c>
      <c r="P11" s="18">
        <v>161285</v>
      </c>
      <c r="Q11" s="18">
        <v>0</v>
      </c>
      <c r="R11" s="84" t="s">
        <v>194</v>
      </c>
      <c r="S11" s="81" t="s">
        <v>195</v>
      </c>
      <c r="T11" s="18">
        <v>181565</v>
      </c>
      <c r="U11" s="18">
        <v>0</v>
      </c>
      <c r="V11" s="83"/>
      <c r="W11" s="81"/>
      <c r="X11" s="18"/>
      <c r="Y11" s="18"/>
      <c r="Z11" s="83"/>
      <c r="AA11" s="81"/>
      <c r="AB11" s="18"/>
      <c r="AC11" s="18"/>
      <c r="AD11" s="83"/>
      <c r="AE11" s="81"/>
      <c r="AF11" s="18"/>
      <c r="AG11" s="18"/>
      <c r="AH11" s="83"/>
      <c r="AI11" s="81"/>
      <c r="AJ11" s="18"/>
      <c r="AK11" s="18"/>
      <c r="AL11" s="83"/>
      <c r="AM11" s="81"/>
      <c r="AN11" s="18"/>
      <c r="AO11" s="18"/>
      <c r="AP11" s="83"/>
      <c r="AQ11" s="81"/>
      <c r="AR11" s="18"/>
      <c r="AS11" s="18"/>
      <c r="AT11" s="83"/>
      <c r="AU11" s="81"/>
      <c r="AV11" s="18"/>
      <c r="AW11" s="18"/>
      <c r="AX11" s="83"/>
      <c r="AY11" s="81"/>
      <c r="AZ11" s="18"/>
      <c r="BA11" s="18"/>
      <c r="BB11" s="83"/>
      <c r="BC11" s="81"/>
      <c r="BD11" s="18"/>
      <c r="BE11" s="18"/>
      <c r="BF11" s="83"/>
      <c r="BG11" s="81"/>
      <c r="BH11" s="18"/>
      <c r="BI11" s="18"/>
      <c r="BJ11" s="83"/>
      <c r="BK11" s="81"/>
      <c r="BL11" s="18"/>
      <c r="BM11" s="18"/>
      <c r="BN11" s="83"/>
      <c r="BO11" s="81"/>
      <c r="BP11" s="18"/>
      <c r="BQ11" s="18"/>
      <c r="BR11" s="83"/>
      <c r="BS11" s="81"/>
      <c r="BT11" s="18"/>
      <c r="BU11" s="18"/>
      <c r="BV11" s="83"/>
      <c r="BW11" s="81"/>
      <c r="BX11" s="18"/>
      <c r="BY11" s="18"/>
      <c r="BZ11" s="83"/>
      <c r="CA11" s="81"/>
      <c r="CB11" s="18"/>
      <c r="CC11" s="18"/>
      <c r="CD11" s="83"/>
      <c r="CE11" s="81"/>
      <c r="CF11" s="18"/>
      <c r="CG11" s="18"/>
      <c r="CH11" s="83"/>
      <c r="CI11" s="81"/>
      <c r="CJ11" s="18"/>
      <c r="CK11" s="18"/>
      <c r="CL11" s="83"/>
      <c r="CM11" s="81"/>
      <c r="CN11" s="18"/>
      <c r="CO11" s="18"/>
      <c r="CP11" s="83"/>
      <c r="CQ11" s="81"/>
      <c r="CR11" s="18"/>
      <c r="CS11" s="18"/>
      <c r="CT11" s="83"/>
      <c r="CU11" s="81"/>
      <c r="CV11" s="18"/>
      <c r="CW11" s="18"/>
      <c r="CX11" s="83"/>
      <c r="CY11" s="81"/>
      <c r="CZ11" s="18"/>
      <c r="DA11" s="18"/>
      <c r="DB11" s="83"/>
      <c r="DC11" s="81"/>
      <c r="DD11" s="18"/>
      <c r="DE11" s="18"/>
      <c r="DF11" s="83"/>
      <c r="DG11" s="81"/>
      <c r="DH11" s="18"/>
      <c r="DI11" s="18"/>
      <c r="DJ11" s="83"/>
      <c r="DK11" s="81"/>
      <c r="DL11" s="18"/>
      <c r="DM11" s="18"/>
      <c r="DN11" s="83"/>
      <c r="DO11" s="81"/>
      <c r="DP11" s="18"/>
      <c r="DQ11" s="18"/>
      <c r="DR11" s="83"/>
      <c r="DS11" s="81"/>
      <c r="DT11" s="18"/>
      <c r="DU11" s="18"/>
    </row>
    <row r="12" spans="1:125" ht="13.5">
      <c r="A12" s="78" t="s">
        <v>88</v>
      </c>
      <c r="B12" s="78" t="s">
        <v>256</v>
      </c>
      <c r="C12" s="79" t="s">
        <v>257</v>
      </c>
      <c r="D12" s="18">
        <f t="shared" si="0"/>
        <v>860000</v>
      </c>
      <c r="E12" s="18">
        <f t="shared" si="1"/>
        <v>0</v>
      </c>
      <c r="F12" s="84" t="s">
        <v>196</v>
      </c>
      <c r="G12" s="81" t="s">
        <v>197</v>
      </c>
      <c r="H12" s="18">
        <v>209544</v>
      </c>
      <c r="I12" s="18">
        <v>0</v>
      </c>
      <c r="J12" s="84" t="s">
        <v>198</v>
      </c>
      <c r="K12" s="81" t="s">
        <v>199</v>
      </c>
      <c r="L12" s="18">
        <v>114030</v>
      </c>
      <c r="M12" s="18">
        <v>0</v>
      </c>
      <c r="N12" s="84" t="s">
        <v>200</v>
      </c>
      <c r="O12" s="81" t="s">
        <v>201</v>
      </c>
      <c r="P12" s="18">
        <v>168415</v>
      </c>
      <c r="Q12" s="18">
        <v>0</v>
      </c>
      <c r="R12" s="84" t="s">
        <v>202</v>
      </c>
      <c r="S12" s="81" t="s">
        <v>203</v>
      </c>
      <c r="T12" s="18">
        <v>199493</v>
      </c>
      <c r="U12" s="18">
        <v>0</v>
      </c>
      <c r="V12" s="84" t="s">
        <v>204</v>
      </c>
      <c r="W12" s="81" t="s">
        <v>205</v>
      </c>
      <c r="X12" s="18">
        <v>168518</v>
      </c>
      <c r="Y12" s="18">
        <v>0</v>
      </c>
      <c r="Z12" s="83"/>
      <c r="AA12" s="81"/>
      <c r="AB12" s="18"/>
      <c r="AC12" s="18"/>
      <c r="AD12" s="83"/>
      <c r="AE12" s="81"/>
      <c r="AF12" s="18"/>
      <c r="AG12" s="18"/>
      <c r="AH12" s="83"/>
      <c r="AI12" s="81"/>
      <c r="AJ12" s="18"/>
      <c r="AK12" s="18"/>
      <c r="AL12" s="83"/>
      <c r="AM12" s="81"/>
      <c r="AN12" s="18"/>
      <c r="AO12" s="18"/>
      <c r="AP12" s="83"/>
      <c r="AQ12" s="81"/>
      <c r="AR12" s="18"/>
      <c r="AS12" s="18"/>
      <c r="AT12" s="83"/>
      <c r="AU12" s="81"/>
      <c r="AV12" s="18"/>
      <c r="AW12" s="18"/>
      <c r="AX12" s="83"/>
      <c r="AY12" s="81"/>
      <c r="AZ12" s="18"/>
      <c r="BA12" s="18"/>
      <c r="BB12" s="83"/>
      <c r="BC12" s="81"/>
      <c r="BD12" s="18"/>
      <c r="BE12" s="18"/>
      <c r="BF12" s="83"/>
      <c r="BG12" s="81"/>
      <c r="BH12" s="18"/>
      <c r="BI12" s="18"/>
      <c r="BJ12" s="83"/>
      <c r="BK12" s="81"/>
      <c r="BL12" s="18"/>
      <c r="BM12" s="18"/>
      <c r="BN12" s="83"/>
      <c r="BO12" s="81"/>
      <c r="BP12" s="18"/>
      <c r="BQ12" s="18"/>
      <c r="BR12" s="83"/>
      <c r="BS12" s="81"/>
      <c r="BT12" s="18"/>
      <c r="BU12" s="18"/>
      <c r="BV12" s="83"/>
      <c r="BW12" s="81"/>
      <c r="BX12" s="18"/>
      <c r="BY12" s="18"/>
      <c r="BZ12" s="83"/>
      <c r="CA12" s="81"/>
      <c r="CB12" s="18"/>
      <c r="CC12" s="18"/>
      <c r="CD12" s="83"/>
      <c r="CE12" s="81"/>
      <c r="CF12" s="18"/>
      <c r="CG12" s="18"/>
      <c r="CH12" s="83"/>
      <c r="CI12" s="81"/>
      <c r="CJ12" s="18"/>
      <c r="CK12" s="18"/>
      <c r="CL12" s="83"/>
      <c r="CM12" s="81"/>
      <c r="CN12" s="18"/>
      <c r="CO12" s="18"/>
      <c r="CP12" s="83"/>
      <c r="CQ12" s="81"/>
      <c r="CR12" s="18"/>
      <c r="CS12" s="18"/>
      <c r="CT12" s="83"/>
      <c r="CU12" s="81"/>
      <c r="CV12" s="18"/>
      <c r="CW12" s="18"/>
      <c r="CX12" s="83"/>
      <c r="CY12" s="81"/>
      <c r="CZ12" s="18"/>
      <c r="DA12" s="18"/>
      <c r="DB12" s="83"/>
      <c r="DC12" s="81"/>
      <c r="DD12" s="18"/>
      <c r="DE12" s="18"/>
      <c r="DF12" s="83"/>
      <c r="DG12" s="81"/>
      <c r="DH12" s="18"/>
      <c r="DI12" s="18"/>
      <c r="DJ12" s="83"/>
      <c r="DK12" s="81"/>
      <c r="DL12" s="18"/>
      <c r="DM12" s="18"/>
      <c r="DN12" s="83"/>
      <c r="DO12" s="81"/>
      <c r="DP12" s="18"/>
      <c r="DQ12" s="18"/>
      <c r="DR12" s="83"/>
      <c r="DS12" s="81"/>
      <c r="DT12" s="18"/>
      <c r="DU12" s="18"/>
    </row>
    <row r="13" spans="1:125" ht="13.5">
      <c r="A13" s="78" t="s">
        <v>88</v>
      </c>
      <c r="B13" s="78" t="s">
        <v>258</v>
      </c>
      <c r="C13" s="79" t="s">
        <v>259</v>
      </c>
      <c r="D13" s="18">
        <f t="shared" si="0"/>
        <v>1412128</v>
      </c>
      <c r="E13" s="18">
        <f t="shared" si="1"/>
        <v>206810</v>
      </c>
      <c r="F13" s="84" t="s">
        <v>153</v>
      </c>
      <c r="G13" s="81" t="s">
        <v>154</v>
      </c>
      <c r="H13" s="18">
        <v>455018</v>
      </c>
      <c r="I13" s="18">
        <v>52023</v>
      </c>
      <c r="J13" s="84" t="s">
        <v>310</v>
      </c>
      <c r="K13" s="81" t="s">
        <v>311</v>
      </c>
      <c r="L13" s="18">
        <v>0</v>
      </c>
      <c r="M13" s="18">
        <v>40789</v>
      </c>
      <c r="N13" s="84" t="s">
        <v>135</v>
      </c>
      <c r="O13" s="81" t="s">
        <v>136</v>
      </c>
      <c r="P13" s="18">
        <v>957110</v>
      </c>
      <c r="Q13" s="18">
        <v>113998</v>
      </c>
      <c r="R13" s="83"/>
      <c r="S13" s="81"/>
      <c r="T13" s="18"/>
      <c r="U13" s="18"/>
      <c r="V13" s="83"/>
      <c r="W13" s="81"/>
      <c r="X13" s="18"/>
      <c r="Y13" s="18"/>
      <c r="Z13" s="83"/>
      <c r="AA13" s="81"/>
      <c r="AB13" s="18"/>
      <c r="AC13" s="18"/>
      <c r="AD13" s="83"/>
      <c r="AE13" s="81"/>
      <c r="AF13" s="18"/>
      <c r="AG13" s="18"/>
      <c r="AH13" s="83"/>
      <c r="AI13" s="81"/>
      <c r="AJ13" s="18"/>
      <c r="AK13" s="18"/>
      <c r="AL13" s="83"/>
      <c r="AM13" s="81"/>
      <c r="AN13" s="18"/>
      <c r="AO13" s="18"/>
      <c r="AP13" s="83"/>
      <c r="AQ13" s="81"/>
      <c r="AR13" s="18"/>
      <c r="AS13" s="18"/>
      <c r="AT13" s="83"/>
      <c r="AU13" s="81"/>
      <c r="AV13" s="18"/>
      <c r="AW13" s="18"/>
      <c r="AX13" s="83"/>
      <c r="AY13" s="81"/>
      <c r="AZ13" s="18"/>
      <c r="BA13" s="18"/>
      <c r="BB13" s="83"/>
      <c r="BC13" s="81"/>
      <c r="BD13" s="18"/>
      <c r="BE13" s="18"/>
      <c r="BF13" s="83"/>
      <c r="BG13" s="81"/>
      <c r="BH13" s="18"/>
      <c r="BI13" s="18"/>
      <c r="BJ13" s="83"/>
      <c r="BK13" s="81"/>
      <c r="BL13" s="18"/>
      <c r="BM13" s="18"/>
      <c r="BN13" s="83"/>
      <c r="BO13" s="81"/>
      <c r="BP13" s="18"/>
      <c r="BQ13" s="18"/>
      <c r="BR13" s="83"/>
      <c r="BS13" s="81"/>
      <c r="BT13" s="18"/>
      <c r="BU13" s="18"/>
      <c r="BV13" s="83"/>
      <c r="BW13" s="81"/>
      <c r="BX13" s="18"/>
      <c r="BY13" s="18"/>
      <c r="BZ13" s="83"/>
      <c r="CA13" s="81"/>
      <c r="CB13" s="18"/>
      <c r="CC13" s="18"/>
      <c r="CD13" s="83"/>
      <c r="CE13" s="81"/>
      <c r="CF13" s="18"/>
      <c r="CG13" s="18"/>
      <c r="CH13" s="83"/>
      <c r="CI13" s="81"/>
      <c r="CJ13" s="18"/>
      <c r="CK13" s="18"/>
      <c r="CL13" s="83"/>
      <c r="CM13" s="81"/>
      <c r="CN13" s="18"/>
      <c r="CO13" s="18"/>
      <c r="CP13" s="83"/>
      <c r="CQ13" s="81"/>
      <c r="CR13" s="18"/>
      <c r="CS13" s="18"/>
      <c r="CT13" s="83"/>
      <c r="CU13" s="81"/>
      <c r="CV13" s="18"/>
      <c r="CW13" s="18"/>
      <c r="CX13" s="83"/>
      <c r="CY13" s="81"/>
      <c r="CZ13" s="18"/>
      <c r="DA13" s="18"/>
      <c r="DB13" s="83"/>
      <c r="DC13" s="81"/>
      <c r="DD13" s="18"/>
      <c r="DE13" s="18"/>
      <c r="DF13" s="83"/>
      <c r="DG13" s="81"/>
      <c r="DH13" s="18"/>
      <c r="DI13" s="18"/>
      <c r="DJ13" s="83"/>
      <c r="DK13" s="81"/>
      <c r="DL13" s="18"/>
      <c r="DM13" s="18"/>
      <c r="DN13" s="83"/>
      <c r="DO13" s="81"/>
      <c r="DP13" s="18"/>
      <c r="DQ13" s="18"/>
      <c r="DR13" s="83"/>
      <c r="DS13" s="81"/>
      <c r="DT13" s="18"/>
      <c r="DU13" s="18"/>
    </row>
    <row r="14" spans="1:125" ht="13.5">
      <c r="A14" s="78" t="s">
        <v>88</v>
      </c>
      <c r="B14" s="78" t="s">
        <v>260</v>
      </c>
      <c r="C14" s="79" t="s">
        <v>261</v>
      </c>
      <c r="D14" s="18">
        <f t="shared" si="0"/>
        <v>0</v>
      </c>
      <c r="E14" s="18">
        <f t="shared" si="1"/>
        <v>412272</v>
      </c>
      <c r="F14" s="84" t="s">
        <v>111</v>
      </c>
      <c r="G14" s="81" t="s">
        <v>112</v>
      </c>
      <c r="H14" s="18">
        <v>0</v>
      </c>
      <c r="I14" s="18">
        <v>83545</v>
      </c>
      <c r="J14" s="84" t="s">
        <v>143</v>
      </c>
      <c r="K14" s="81" t="s">
        <v>144</v>
      </c>
      <c r="L14" s="18">
        <v>0</v>
      </c>
      <c r="M14" s="18">
        <v>77777</v>
      </c>
      <c r="N14" s="84" t="s">
        <v>147</v>
      </c>
      <c r="O14" s="81" t="s">
        <v>148</v>
      </c>
      <c r="P14" s="18">
        <v>0</v>
      </c>
      <c r="Q14" s="18">
        <v>144999</v>
      </c>
      <c r="R14" s="84" t="s">
        <v>155</v>
      </c>
      <c r="S14" s="81" t="s">
        <v>156</v>
      </c>
      <c r="T14" s="18">
        <v>0</v>
      </c>
      <c r="U14" s="18">
        <v>24486</v>
      </c>
      <c r="V14" s="84" t="s">
        <v>157</v>
      </c>
      <c r="W14" s="81" t="s">
        <v>158</v>
      </c>
      <c r="X14" s="18">
        <v>0</v>
      </c>
      <c r="Y14" s="18">
        <v>81465</v>
      </c>
      <c r="Z14" s="83"/>
      <c r="AA14" s="81"/>
      <c r="AB14" s="18"/>
      <c r="AC14" s="18"/>
      <c r="AD14" s="83"/>
      <c r="AE14" s="81"/>
      <c r="AF14" s="18"/>
      <c r="AG14" s="18"/>
      <c r="AH14" s="83"/>
      <c r="AI14" s="81"/>
      <c r="AJ14" s="18"/>
      <c r="AK14" s="18"/>
      <c r="AL14" s="83"/>
      <c r="AM14" s="81"/>
      <c r="AN14" s="18"/>
      <c r="AO14" s="18"/>
      <c r="AP14" s="83"/>
      <c r="AQ14" s="81"/>
      <c r="AR14" s="18"/>
      <c r="AS14" s="18"/>
      <c r="AT14" s="83"/>
      <c r="AU14" s="81"/>
      <c r="AV14" s="18"/>
      <c r="AW14" s="18"/>
      <c r="AX14" s="83"/>
      <c r="AY14" s="81"/>
      <c r="AZ14" s="18"/>
      <c r="BA14" s="18"/>
      <c r="BB14" s="83"/>
      <c r="BC14" s="81"/>
      <c r="BD14" s="18"/>
      <c r="BE14" s="18"/>
      <c r="BF14" s="83"/>
      <c r="BG14" s="81"/>
      <c r="BH14" s="18"/>
      <c r="BI14" s="18"/>
      <c r="BJ14" s="83"/>
      <c r="BK14" s="81"/>
      <c r="BL14" s="18"/>
      <c r="BM14" s="18"/>
      <c r="BN14" s="83"/>
      <c r="BO14" s="81"/>
      <c r="BP14" s="18"/>
      <c r="BQ14" s="18"/>
      <c r="BR14" s="83"/>
      <c r="BS14" s="81"/>
      <c r="BT14" s="18"/>
      <c r="BU14" s="18"/>
      <c r="BV14" s="83"/>
      <c r="BW14" s="81"/>
      <c r="BX14" s="18"/>
      <c r="BY14" s="18"/>
      <c r="BZ14" s="83"/>
      <c r="CA14" s="81"/>
      <c r="CB14" s="18"/>
      <c r="CC14" s="18"/>
      <c r="CD14" s="83"/>
      <c r="CE14" s="81"/>
      <c r="CF14" s="18"/>
      <c r="CG14" s="18"/>
      <c r="CH14" s="83"/>
      <c r="CI14" s="81"/>
      <c r="CJ14" s="18"/>
      <c r="CK14" s="18"/>
      <c r="CL14" s="83"/>
      <c r="CM14" s="81"/>
      <c r="CN14" s="18"/>
      <c r="CO14" s="18"/>
      <c r="CP14" s="83"/>
      <c r="CQ14" s="81"/>
      <c r="CR14" s="18"/>
      <c r="CS14" s="18"/>
      <c r="CT14" s="83"/>
      <c r="CU14" s="81"/>
      <c r="CV14" s="18"/>
      <c r="CW14" s="18"/>
      <c r="CX14" s="83"/>
      <c r="CY14" s="81"/>
      <c r="CZ14" s="18"/>
      <c r="DA14" s="18"/>
      <c r="DB14" s="83"/>
      <c r="DC14" s="81"/>
      <c r="DD14" s="18"/>
      <c r="DE14" s="18"/>
      <c r="DF14" s="83"/>
      <c r="DG14" s="81"/>
      <c r="DH14" s="18"/>
      <c r="DI14" s="18"/>
      <c r="DJ14" s="83"/>
      <c r="DK14" s="81"/>
      <c r="DL14" s="18"/>
      <c r="DM14" s="18"/>
      <c r="DN14" s="83"/>
      <c r="DO14" s="81"/>
      <c r="DP14" s="18"/>
      <c r="DQ14" s="18"/>
      <c r="DR14" s="83"/>
      <c r="DS14" s="81"/>
      <c r="DT14" s="18"/>
      <c r="DU14" s="18"/>
    </row>
    <row r="15" spans="1:125" ht="13.5">
      <c r="A15" s="78" t="s">
        <v>88</v>
      </c>
      <c r="B15" s="78" t="s">
        <v>262</v>
      </c>
      <c r="C15" s="79" t="s">
        <v>263</v>
      </c>
      <c r="D15" s="18">
        <f t="shared" si="0"/>
        <v>0</v>
      </c>
      <c r="E15" s="18">
        <f t="shared" si="1"/>
        <v>140661</v>
      </c>
      <c r="F15" s="84" t="s">
        <v>149</v>
      </c>
      <c r="G15" s="81" t="s">
        <v>150</v>
      </c>
      <c r="H15" s="18">
        <v>0</v>
      </c>
      <c r="I15" s="18">
        <v>53029</v>
      </c>
      <c r="J15" s="84" t="s">
        <v>163</v>
      </c>
      <c r="K15" s="81" t="s">
        <v>164</v>
      </c>
      <c r="L15" s="18">
        <v>0</v>
      </c>
      <c r="M15" s="18">
        <v>28835</v>
      </c>
      <c r="N15" s="84" t="s">
        <v>161</v>
      </c>
      <c r="O15" s="81" t="s">
        <v>162</v>
      </c>
      <c r="P15" s="18">
        <v>0</v>
      </c>
      <c r="Q15" s="18">
        <v>23350</v>
      </c>
      <c r="R15" s="84" t="s">
        <v>159</v>
      </c>
      <c r="S15" s="81" t="s">
        <v>160</v>
      </c>
      <c r="T15" s="18">
        <v>0</v>
      </c>
      <c r="U15" s="18">
        <v>35447</v>
      </c>
      <c r="V15" s="83"/>
      <c r="W15" s="81"/>
      <c r="X15" s="18"/>
      <c r="Y15" s="18"/>
      <c r="Z15" s="83"/>
      <c r="AA15" s="81"/>
      <c r="AB15" s="18"/>
      <c r="AC15" s="18"/>
      <c r="AD15" s="83"/>
      <c r="AE15" s="81"/>
      <c r="AF15" s="18"/>
      <c r="AG15" s="18"/>
      <c r="AH15" s="83"/>
      <c r="AI15" s="81"/>
      <c r="AJ15" s="18"/>
      <c r="AK15" s="18"/>
      <c r="AL15" s="83"/>
      <c r="AM15" s="81"/>
      <c r="AN15" s="18"/>
      <c r="AO15" s="18"/>
      <c r="AP15" s="83"/>
      <c r="AQ15" s="81"/>
      <c r="AR15" s="18"/>
      <c r="AS15" s="18"/>
      <c r="AT15" s="83"/>
      <c r="AU15" s="81"/>
      <c r="AV15" s="18"/>
      <c r="AW15" s="18"/>
      <c r="AX15" s="83"/>
      <c r="AY15" s="81"/>
      <c r="AZ15" s="18"/>
      <c r="BA15" s="18"/>
      <c r="BB15" s="83"/>
      <c r="BC15" s="81"/>
      <c r="BD15" s="18"/>
      <c r="BE15" s="18"/>
      <c r="BF15" s="83"/>
      <c r="BG15" s="81"/>
      <c r="BH15" s="18"/>
      <c r="BI15" s="18"/>
      <c r="BJ15" s="83"/>
      <c r="BK15" s="81"/>
      <c r="BL15" s="18"/>
      <c r="BM15" s="18"/>
      <c r="BN15" s="83"/>
      <c r="BO15" s="81"/>
      <c r="BP15" s="18"/>
      <c r="BQ15" s="18"/>
      <c r="BR15" s="83"/>
      <c r="BS15" s="81"/>
      <c r="BT15" s="18"/>
      <c r="BU15" s="18"/>
      <c r="BV15" s="83"/>
      <c r="BW15" s="81"/>
      <c r="BX15" s="18"/>
      <c r="BY15" s="18"/>
      <c r="BZ15" s="83"/>
      <c r="CA15" s="81"/>
      <c r="CB15" s="18"/>
      <c r="CC15" s="18"/>
      <c r="CD15" s="83"/>
      <c r="CE15" s="81"/>
      <c r="CF15" s="18"/>
      <c r="CG15" s="18"/>
      <c r="CH15" s="83"/>
      <c r="CI15" s="81"/>
      <c r="CJ15" s="18"/>
      <c r="CK15" s="18"/>
      <c r="CL15" s="83"/>
      <c r="CM15" s="81"/>
      <c r="CN15" s="18"/>
      <c r="CO15" s="18"/>
      <c r="CP15" s="83"/>
      <c r="CQ15" s="81"/>
      <c r="CR15" s="18"/>
      <c r="CS15" s="18"/>
      <c r="CT15" s="83"/>
      <c r="CU15" s="81"/>
      <c r="CV15" s="18"/>
      <c r="CW15" s="18"/>
      <c r="CX15" s="83"/>
      <c r="CY15" s="81"/>
      <c r="CZ15" s="18"/>
      <c r="DA15" s="18"/>
      <c r="DB15" s="83"/>
      <c r="DC15" s="81"/>
      <c r="DD15" s="18"/>
      <c r="DE15" s="18"/>
      <c r="DF15" s="83"/>
      <c r="DG15" s="81"/>
      <c r="DH15" s="18"/>
      <c r="DI15" s="18"/>
      <c r="DJ15" s="83"/>
      <c r="DK15" s="81"/>
      <c r="DL15" s="18"/>
      <c r="DM15" s="18"/>
      <c r="DN15" s="83"/>
      <c r="DO15" s="81"/>
      <c r="DP15" s="18"/>
      <c r="DQ15" s="18"/>
      <c r="DR15" s="83"/>
      <c r="DS15" s="81"/>
      <c r="DT15" s="18"/>
      <c r="DU15" s="18"/>
    </row>
    <row r="16" spans="1:125" ht="13.5">
      <c r="A16" s="78" t="s">
        <v>88</v>
      </c>
      <c r="B16" s="78" t="s">
        <v>264</v>
      </c>
      <c r="C16" s="79" t="s">
        <v>265</v>
      </c>
      <c r="D16" s="18">
        <f t="shared" si="0"/>
        <v>206828</v>
      </c>
      <c r="E16" s="18">
        <f t="shared" si="1"/>
        <v>241696</v>
      </c>
      <c r="F16" s="84" t="s">
        <v>105</v>
      </c>
      <c r="G16" s="81" t="s">
        <v>106</v>
      </c>
      <c r="H16" s="18">
        <v>135386</v>
      </c>
      <c r="I16" s="18">
        <v>141026</v>
      </c>
      <c r="J16" s="84" t="s">
        <v>174</v>
      </c>
      <c r="K16" s="81" t="s">
        <v>175</v>
      </c>
      <c r="L16" s="18">
        <v>10211</v>
      </c>
      <c r="M16" s="18">
        <v>14651</v>
      </c>
      <c r="N16" s="84" t="s">
        <v>169</v>
      </c>
      <c r="O16" s="81" t="s">
        <v>170</v>
      </c>
      <c r="P16" s="18">
        <v>26713</v>
      </c>
      <c r="Q16" s="18">
        <v>43394</v>
      </c>
      <c r="R16" s="84" t="s">
        <v>167</v>
      </c>
      <c r="S16" s="81" t="s">
        <v>168</v>
      </c>
      <c r="T16" s="18">
        <v>15485</v>
      </c>
      <c r="U16" s="18">
        <v>19553</v>
      </c>
      <c r="V16" s="84" t="s">
        <v>165</v>
      </c>
      <c r="W16" s="81" t="s">
        <v>166</v>
      </c>
      <c r="X16" s="18">
        <v>19033</v>
      </c>
      <c r="Y16" s="18">
        <v>23072</v>
      </c>
      <c r="Z16" s="83"/>
      <c r="AA16" s="81"/>
      <c r="AB16" s="18"/>
      <c r="AC16" s="18"/>
      <c r="AD16" s="83"/>
      <c r="AE16" s="81"/>
      <c r="AF16" s="18"/>
      <c r="AG16" s="18"/>
      <c r="AH16" s="83"/>
      <c r="AI16" s="81"/>
      <c r="AJ16" s="18"/>
      <c r="AK16" s="18"/>
      <c r="AL16" s="83"/>
      <c r="AM16" s="81"/>
      <c r="AN16" s="18"/>
      <c r="AO16" s="18"/>
      <c r="AP16" s="83"/>
      <c r="AQ16" s="81"/>
      <c r="AR16" s="18"/>
      <c r="AS16" s="18"/>
      <c r="AT16" s="83"/>
      <c r="AU16" s="81"/>
      <c r="AV16" s="18"/>
      <c r="AW16" s="18"/>
      <c r="AX16" s="83"/>
      <c r="AY16" s="81"/>
      <c r="AZ16" s="18"/>
      <c r="BA16" s="18"/>
      <c r="BB16" s="83"/>
      <c r="BC16" s="81"/>
      <c r="BD16" s="18"/>
      <c r="BE16" s="18"/>
      <c r="BF16" s="83"/>
      <c r="BG16" s="81"/>
      <c r="BH16" s="18"/>
      <c r="BI16" s="18"/>
      <c r="BJ16" s="83"/>
      <c r="BK16" s="81"/>
      <c r="BL16" s="18"/>
      <c r="BM16" s="18"/>
      <c r="BN16" s="83"/>
      <c r="BO16" s="81"/>
      <c r="BP16" s="18"/>
      <c r="BQ16" s="18"/>
      <c r="BR16" s="83"/>
      <c r="BS16" s="81"/>
      <c r="BT16" s="18"/>
      <c r="BU16" s="18"/>
      <c r="BV16" s="83"/>
      <c r="BW16" s="81"/>
      <c r="BX16" s="18"/>
      <c r="BY16" s="18"/>
      <c r="BZ16" s="83"/>
      <c r="CA16" s="81"/>
      <c r="CB16" s="18"/>
      <c r="CC16" s="18"/>
      <c r="CD16" s="83"/>
      <c r="CE16" s="81"/>
      <c r="CF16" s="18"/>
      <c r="CG16" s="18"/>
      <c r="CH16" s="83"/>
      <c r="CI16" s="81"/>
      <c r="CJ16" s="18"/>
      <c r="CK16" s="18"/>
      <c r="CL16" s="83"/>
      <c r="CM16" s="81"/>
      <c r="CN16" s="18"/>
      <c r="CO16" s="18"/>
      <c r="CP16" s="83"/>
      <c r="CQ16" s="81"/>
      <c r="CR16" s="18"/>
      <c r="CS16" s="18"/>
      <c r="CT16" s="83"/>
      <c r="CU16" s="81"/>
      <c r="CV16" s="18"/>
      <c r="CW16" s="18"/>
      <c r="CX16" s="83"/>
      <c r="CY16" s="81"/>
      <c r="CZ16" s="18"/>
      <c r="DA16" s="18"/>
      <c r="DB16" s="83"/>
      <c r="DC16" s="81"/>
      <c r="DD16" s="18"/>
      <c r="DE16" s="18"/>
      <c r="DF16" s="83"/>
      <c r="DG16" s="81"/>
      <c r="DH16" s="18"/>
      <c r="DI16" s="18"/>
      <c r="DJ16" s="83"/>
      <c r="DK16" s="81"/>
      <c r="DL16" s="18"/>
      <c r="DM16" s="18"/>
      <c r="DN16" s="83"/>
      <c r="DO16" s="81"/>
      <c r="DP16" s="18"/>
      <c r="DQ16" s="18"/>
      <c r="DR16" s="83"/>
      <c r="DS16" s="81"/>
      <c r="DT16" s="18"/>
      <c r="DU16" s="18"/>
    </row>
    <row r="17" spans="1:125" ht="13.5">
      <c r="A17" s="78" t="s">
        <v>88</v>
      </c>
      <c r="B17" s="78" t="s">
        <v>266</v>
      </c>
      <c r="C17" s="79" t="s">
        <v>267</v>
      </c>
      <c r="D17" s="18">
        <f t="shared" si="0"/>
        <v>495325</v>
      </c>
      <c r="E17" s="18">
        <f t="shared" si="1"/>
        <v>112031</v>
      </c>
      <c r="F17" s="84" t="s">
        <v>171</v>
      </c>
      <c r="G17" s="81" t="s">
        <v>172</v>
      </c>
      <c r="H17" s="18">
        <v>222896</v>
      </c>
      <c r="I17" s="18">
        <v>61617</v>
      </c>
      <c r="J17" s="84" t="s">
        <v>173</v>
      </c>
      <c r="K17" s="81" t="s">
        <v>77</v>
      </c>
      <c r="L17" s="18">
        <v>123831</v>
      </c>
      <c r="M17" s="18">
        <v>22406</v>
      </c>
      <c r="N17" s="84" t="s">
        <v>180</v>
      </c>
      <c r="O17" s="81" t="s">
        <v>181</v>
      </c>
      <c r="P17" s="18">
        <v>148598</v>
      </c>
      <c r="Q17" s="18">
        <v>28008</v>
      </c>
      <c r="R17" s="83"/>
      <c r="S17" s="81"/>
      <c r="T17" s="18"/>
      <c r="U17" s="18"/>
      <c r="V17" s="83"/>
      <c r="W17" s="81"/>
      <c r="X17" s="18"/>
      <c r="Y17" s="18"/>
      <c r="Z17" s="83"/>
      <c r="AA17" s="81"/>
      <c r="AB17" s="18"/>
      <c r="AC17" s="18"/>
      <c r="AD17" s="83"/>
      <c r="AE17" s="81"/>
      <c r="AF17" s="18"/>
      <c r="AG17" s="18"/>
      <c r="AH17" s="83"/>
      <c r="AI17" s="81"/>
      <c r="AJ17" s="18"/>
      <c r="AK17" s="18"/>
      <c r="AL17" s="83"/>
      <c r="AM17" s="81"/>
      <c r="AN17" s="18"/>
      <c r="AO17" s="18"/>
      <c r="AP17" s="83"/>
      <c r="AQ17" s="81"/>
      <c r="AR17" s="18"/>
      <c r="AS17" s="18"/>
      <c r="AT17" s="83"/>
      <c r="AU17" s="81"/>
      <c r="AV17" s="18"/>
      <c r="AW17" s="18"/>
      <c r="AX17" s="83"/>
      <c r="AY17" s="81"/>
      <c r="AZ17" s="18"/>
      <c r="BA17" s="18"/>
      <c r="BB17" s="83"/>
      <c r="BC17" s="81"/>
      <c r="BD17" s="18"/>
      <c r="BE17" s="18"/>
      <c r="BF17" s="83"/>
      <c r="BG17" s="81"/>
      <c r="BH17" s="18"/>
      <c r="BI17" s="18"/>
      <c r="BJ17" s="83"/>
      <c r="BK17" s="81"/>
      <c r="BL17" s="18"/>
      <c r="BM17" s="18"/>
      <c r="BN17" s="83"/>
      <c r="BO17" s="81"/>
      <c r="BP17" s="18"/>
      <c r="BQ17" s="18"/>
      <c r="BR17" s="83"/>
      <c r="BS17" s="81"/>
      <c r="BT17" s="18"/>
      <c r="BU17" s="18"/>
      <c r="BV17" s="83"/>
      <c r="BW17" s="81"/>
      <c r="BX17" s="18"/>
      <c r="BY17" s="18"/>
      <c r="BZ17" s="83"/>
      <c r="CA17" s="81"/>
      <c r="CB17" s="18"/>
      <c r="CC17" s="18"/>
      <c r="CD17" s="83"/>
      <c r="CE17" s="81"/>
      <c r="CF17" s="18"/>
      <c r="CG17" s="18"/>
      <c r="CH17" s="83"/>
      <c r="CI17" s="81"/>
      <c r="CJ17" s="18"/>
      <c r="CK17" s="18"/>
      <c r="CL17" s="83"/>
      <c r="CM17" s="81"/>
      <c r="CN17" s="18"/>
      <c r="CO17" s="18"/>
      <c r="CP17" s="83"/>
      <c r="CQ17" s="81"/>
      <c r="CR17" s="18"/>
      <c r="CS17" s="18"/>
      <c r="CT17" s="83"/>
      <c r="CU17" s="81"/>
      <c r="CV17" s="18"/>
      <c r="CW17" s="18"/>
      <c r="CX17" s="83"/>
      <c r="CY17" s="81"/>
      <c r="CZ17" s="18"/>
      <c r="DA17" s="18"/>
      <c r="DB17" s="83"/>
      <c r="DC17" s="81"/>
      <c r="DD17" s="18"/>
      <c r="DE17" s="18"/>
      <c r="DF17" s="83"/>
      <c r="DG17" s="81"/>
      <c r="DH17" s="18"/>
      <c r="DI17" s="18"/>
      <c r="DJ17" s="83"/>
      <c r="DK17" s="81"/>
      <c r="DL17" s="18"/>
      <c r="DM17" s="18"/>
      <c r="DN17" s="83"/>
      <c r="DO17" s="81"/>
      <c r="DP17" s="18"/>
      <c r="DQ17" s="18"/>
      <c r="DR17" s="83"/>
      <c r="DS17" s="81"/>
      <c r="DT17" s="18"/>
      <c r="DU17" s="18"/>
    </row>
    <row r="18" spans="1:125" ht="13.5">
      <c r="A18" s="78" t="s">
        <v>88</v>
      </c>
      <c r="B18" s="78" t="s">
        <v>268</v>
      </c>
      <c r="C18" s="79" t="s">
        <v>269</v>
      </c>
      <c r="D18" s="18">
        <f t="shared" si="0"/>
        <v>0</v>
      </c>
      <c r="E18" s="18">
        <f t="shared" si="1"/>
        <v>207629</v>
      </c>
      <c r="F18" s="84" t="s">
        <v>117</v>
      </c>
      <c r="G18" s="81" t="s">
        <v>118</v>
      </c>
      <c r="H18" s="18">
        <v>0</v>
      </c>
      <c r="I18" s="18">
        <v>53174</v>
      </c>
      <c r="J18" s="84" t="s">
        <v>115</v>
      </c>
      <c r="K18" s="81" t="s">
        <v>116</v>
      </c>
      <c r="L18" s="18">
        <v>0</v>
      </c>
      <c r="M18" s="18">
        <v>50039</v>
      </c>
      <c r="N18" s="84" t="s">
        <v>176</v>
      </c>
      <c r="O18" s="81" t="s">
        <v>177</v>
      </c>
      <c r="P18" s="18">
        <v>0</v>
      </c>
      <c r="Q18" s="18">
        <v>23919</v>
      </c>
      <c r="R18" s="84" t="s">
        <v>184</v>
      </c>
      <c r="S18" s="81" t="s">
        <v>185</v>
      </c>
      <c r="T18" s="18">
        <v>0</v>
      </c>
      <c r="U18" s="18">
        <v>18354</v>
      </c>
      <c r="V18" s="84" t="s">
        <v>182</v>
      </c>
      <c r="W18" s="81" t="s">
        <v>183</v>
      </c>
      <c r="X18" s="18">
        <v>0</v>
      </c>
      <c r="Y18" s="18">
        <v>15157</v>
      </c>
      <c r="Z18" s="84" t="s">
        <v>186</v>
      </c>
      <c r="AA18" s="81" t="s">
        <v>187</v>
      </c>
      <c r="AB18" s="18">
        <v>0</v>
      </c>
      <c r="AC18" s="18">
        <v>18458</v>
      </c>
      <c r="AD18" s="84" t="s">
        <v>188</v>
      </c>
      <c r="AE18" s="81" t="s">
        <v>189</v>
      </c>
      <c r="AF18" s="18">
        <v>0</v>
      </c>
      <c r="AG18" s="18">
        <v>16589</v>
      </c>
      <c r="AH18" s="84" t="s">
        <v>178</v>
      </c>
      <c r="AI18" s="81" t="s">
        <v>179</v>
      </c>
      <c r="AJ18" s="18">
        <v>0</v>
      </c>
      <c r="AK18" s="18">
        <v>11939</v>
      </c>
      <c r="AL18" s="83"/>
      <c r="AM18" s="81"/>
      <c r="AN18" s="18"/>
      <c r="AO18" s="18"/>
      <c r="AP18" s="83"/>
      <c r="AQ18" s="81"/>
      <c r="AR18" s="18"/>
      <c r="AS18" s="18"/>
      <c r="AT18" s="83"/>
      <c r="AU18" s="81"/>
      <c r="AV18" s="18"/>
      <c r="AW18" s="18"/>
      <c r="AX18" s="83"/>
      <c r="AY18" s="81"/>
      <c r="AZ18" s="18"/>
      <c r="BA18" s="18"/>
      <c r="BB18" s="83"/>
      <c r="BC18" s="81"/>
      <c r="BD18" s="18"/>
      <c r="BE18" s="18"/>
      <c r="BF18" s="83"/>
      <c r="BG18" s="81"/>
      <c r="BH18" s="18"/>
      <c r="BI18" s="18"/>
      <c r="BJ18" s="83"/>
      <c r="BK18" s="81"/>
      <c r="BL18" s="18"/>
      <c r="BM18" s="18"/>
      <c r="BN18" s="83"/>
      <c r="BO18" s="81"/>
      <c r="BP18" s="18"/>
      <c r="BQ18" s="18"/>
      <c r="BR18" s="83"/>
      <c r="BS18" s="81"/>
      <c r="BT18" s="18"/>
      <c r="BU18" s="18"/>
      <c r="BV18" s="83"/>
      <c r="BW18" s="81"/>
      <c r="BX18" s="18"/>
      <c r="BY18" s="18"/>
      <c r="BZ18" s="83"/>
      <c r="CA18" s="81"/>
      <c r="CB18" s="18"/>
      <c r="CC18" s="18"/>
      <c r="CD18" s="83"/>
      <c r="CE18" s="81"/>
      <c r="CF18" s="18"/>
      <c r="CG18" s="18"/>
      <c r="CH18" s="83"/>
      <c r="CI18" s="81"/>
      <c r="CJ18" s="18"/>
      <c r="CK18" s="18"/>
      <c r="CL18" s="83"/>
      <c r="CM18" s="81"/>
      <c r="CN18" s="18"/>
      <c r="CO18" s="18"/>
      <c r="CP18" s="83"/>
      <c r="CQ18" s="81"/>
      <c r="CR18" s="18"/>
      <c r="CS18" s="18"/>
      <c r="CT18" s="83"/>
      <c r="CU18" s="81"/>
      <c r="CV18" s="18"/>
      <c r="CW18" s="18"/>
      <c r="CX18" s="83"/>
      <c r="CY18" s="81"/>
      <c r="CZ18" s="18"/>
      <c r="DA18" s="18"/>
      <c r="DB18" s="83"/>
      <c r="DC18" s="81"/>
      <c r="DD18" s="18"/>
      <c r="DE18" s="18"/>
      <c r="DF18" s="83"/>
      <c r="DG18" s="81"/>
      <c r="DH18" s="18"/>
      <c r="DI18" s="18"/>
      <c r="DJ18" s="83"/>
      <c r="DK18" s="81"/>
      <c r="DL18" s="18"/>
      <c r="DM18" s="18"/>
      <c r="DN18" s="83"/>
      <c r="DO18" s="81"/>
      <c r="DP18" s="18"/>
      <c r="DQ18" s="18"/>
      <c r="DR18" s="83"/>
      <c r="DS18" s="81"/>
      <c r="DT18" s="18"/>
      <c r="DU18" s="18"/>
    </row>
    <row r="19" spans="1:125" ht="13.5">
      <c r="A19" s="78" t="s">
        <v>88</v>
      </c>
      <c r="B19" s="78" t="s">
        <v>270</v>
      </c>
      <c r="C19" s="79" t="s">
        <v>271</v>
      </c>
      <c r="D19" s="18">
        <f t="shared" si="0"/>
        <v>0</v>
      </c>
      <c r="E19" s="18">
        <f t="shared" si="1"/>
        <v>0</v>
      </c>
      <c r="F19" s="84" t="s">
        <v>218</v>
      </c>
      <c r="G19" s="81" t="s">
        <v>219</v>
      </c>
      <c r="H19" s="18">
        <v>0</v>
      </c>
      <c r="I19" s="18">
        <v>0</v>
      </c>
      <c r="J19" s="84" t="s">
        <v>220</v>
      </c>
      <c r="K19" s="81" t="s">
        <v>221</v>
      </c>
      <c r="L19" s="18">
        <v>0</v>
      </c>
      <c r="M19" s="18">
        <v>0</v>
      </c>
      <c r="N19" s="84" t="s">
        <v>224</v>
      </c>
      <c r="O19" s="81" t="s">
        <v>225</v>
      </c>
      <c r="P19" s="18">
        <v>0</v>
      </c>
      <c r="Q19" s="18">
        <v>0</v>
      </c>
      <c r="R19" s="84" t="s">
        <v>226</v>
      </c>
      <c r="S19" s="81" t="s">
        <v>227</v>
      </c>
      <c r="T19" s="18">
        <v>0</v>
      </c>
      <c r="U19" s="18">
        <v>0</v>
      </c>
      <c r="V19" s="84" t="s">
        <v>222</v>
      </c>
      <c r="W19" s="81" t="s">
        <v>223</v>
      </c>
      <c r="X19" s="18">
        <v>0</v>
      </c>
      <c r="Y19" s="18">
        <v>0</v>
      </c>
      <c r="Z19" s="83"/>
      <c r="AA19" s="81"/>
      <c r="AB19" s="18"/>
      <c r="AC19" s="18"/>
      <c r="AD19" s="83"/>
      <c r="AE19" s="81"/>
      <c r="AF19" s="18"/>
      <c r="AG19" s="18"/>
      <c r="AH19" s="83"/>
      <c r="AI19" s="81"/>
      <c r="AJ19" s="18"/>
      <c r="AK19" s="18"/>
      <c r="AL19" s="83"/>
      <c r="AM19" s="81"/>
      <c r="AN19" s="18"/>
      <c r="AO19" s="18"/>
      <c r="AP19" s="83"/>
      <c r="AQ19" s="81"/>
      <c r="AR19" s="18"/>
      <c r="AS19" s="18"/>
      <c r="AT19" s="83"/>
      <c r="AU19" s="81"/>
      <c r="AV19" s="18"/>
      <c r="AW19" s="18"/>
      <c r="AX19" s="83"/>
      <c r="AY19" s="81"/>
      <c r="AZ19" s="18"/>
      <c r="BA19" s="18"/>
      <c r="BB19" s="83"/>
      <c r="BC19" s="81"/>
      <c r="BD19" s="18"/>
      <c r="BE19" s="18"/>
      <c r="BF19" s="83"/>
      <c r="BG19" s="81"/>
      <c r="BH19" s="18"/>
      <c r="BI19" s="18"/>
      <c r="BJ19" s="83"/>
      <c r="BK19" s="81"/>
      <c r="BL19" s="18"/>
      <c r="BM19" s="18"/>
      <c r="BN19" s="83"/>
      <c r="BO19" s="81"/>
      <c r="BP19" s="18"/>
      <c r="BQ19" s="18"/>
      <c r="BR19" s="83"/>
      <c r="BS19" s="81"/>
      <c r="BT19" s="18"/>
      <c r="BU19" s="18"/>
      <c r="BV19" s="83"/>
      <c r="BW19" s="81"/>
      <c r="BX19" s="18"/>
      <c r="BY19" s="18"/>
      <c r="BZ19" s="83"/>
      <c r="CA19" s="81"/>
      <c r="CB19" s="18"/>
      <c r="CC19" s="18"/>
      <c r="CD19" s="83"/>
      <c r="CE19" s="81"/>
      <c r="CF19" s="18"/>
      <c r="CG19" s="18"/>
      <c r="CH19" s="83"/>
      <c r="CI19" s="81"/>
      <c r="CJ19" s="18"/>
      <c r="CK19" s="18"/>
      <c r="CL19" s="83"/>
      <c r="CM19" s="81"/>
      <c r="CN19" s="18"/>
      <c r="CO19" s="18"/>
      <c r="CP19" s="83"/>
      <c r="CQ19" s="81"/>
      <c r="CR19" s="18"/>
      <c r="CS19" s="18"/>
      <c r="CT19" s="83"/>
      <c r="CU19" s="81"/>
      <c r="CV19" s="18"/>
      <c r="CW19" s="18"/>
      <c r="CX19" s="83"/>
      <c r="CY19" s="81"/>
      <c r="CZ19" s="18"/>
      <c r="DA19" s="18"/>
      <c r="DB19" s="83"/>
      <c r="DC19" s="81"/>
      <c r="DD19" s="18"/>
      <c r="DE19" s="18"/>
      <c r="DF19" s="83"/>
      <c r="DG19" s="81"/>
      <c r="DH19" s="18"/>
      <c r="DI19" s="18"/>
      <c r="DJ19" s="83"/>
      <c r="DK19" s="81"/>
      <c r="DL19" s="18"/>
      <c r="DM19" s="18"/>
      <c r="DN19" s="83"/>
      <c r="DO19" s="81"/>
      <c r="DP19" s="18"/>
      <c r="DQ19" s="18"/>
      <c r="DR19" s="83"/>
      <c r="DS19" s="81"/>
      <c r="DT19" s="18"/>
      <c r="DU19" s="18"/>
    </row>
    <row r="20" spans="1:125" ht="13.5">
      <c r="A20" s="78" t="s">
        <v>88</v>
      </c>
      <c r="B20" s="78" t="s">
        <v>272</v>
      </c>
      <c r="C20" s="79" t="s">
        <v>273</v>
      </c>
      <c r="D20" s="18">
        <f t="shared" si="0"/>
        <v>0</v>
      </c>
      <c r="E20" s="18">
        <f t="shared" si="1"/>
        <v>107903</v>
      </c>
      <c r="F20" s="84" t="s">
        <v>133</v>
      </c>
      <c r="G20" s="81" t="s">
        <v>134</v>
      </c>
      <c r="H20" s="18">
        <v>0</v>
      </c>
      <c r="I20" s="18">
        <v>82211</v>
      </c>
      <c r="J20" s="84" t="s">
        <v>244</v>
      </c>
      <c r="K20" s="81" t="s">
        <v>245</v>
      </c>
      <c r="L20" s="18">
        <v>0</v>
      </c>
      <c r="M20" s="18">
        <v>25692</v>
      </c>
      <c r="N20" s="83"/>
      <c r="O20" s="81"/>
      <c r="P20" s="18"/>
      <c r="Q20" s="18"/>
      <c r="R20" s="83"/>
      <c r="S20" s="81"/>
      <c r="T20" s="18"/>
      <c r="U20" s="18"/>
      <c r="V20" s="83"/>
      <c r="W20" s="81"/>
      <c r="X20" s="18"/>
      <c r="Y20" s="18"/>
      <c r="Z20" s="83"/>
      <c r="AA20" s="81"/>
      <c r="AB20" s="18"/>
      <c r="AC20" s="18"/>
      <c r="AD20" s="83"/>
      <c r="AE20" s="81"/>
      <c r="AF20" s="18"/>
      <c r="AG20" s="18"/>
      <c r="AH20" s="83"/>
      <c r="AI20" s="81"/>
      <c r="AJ20" s="18"/>
      <c r="AK20" s="18"/>
      <c r="AL20" s="83"/>
      <c r="AM20" s="81"/>
      <c r="AN20" s="18"/>
      <c r="AO20" s="18"/>
      <c r="AP20" s="83"/>
      <c r="AQ20" s="81"/>
      <c r="AR20" s="18"/>
      <c r="AS20" s="18"/>
      <c r="AT20" s="83"/>
      <c r="AU20" s="81"/>
      <c r="AV20" s="18"/>
      <c r="AW20" s="18"/>
      <c r="AX20" s="83"/>
      <c r="AY20" s="81"/>
      <c r="AZ20" s="18"/>
      <c r="BA20" s="18"/>
      <c r="BB20" s="83"/>
      <c r="BC20" s="81"/>
      <c r="BD20" s="18"/>
      <c r="BE20" s="18"/>
      <c r="BF20" s="83"/>
      <c r="BG20" s="81"/>
      <c r="BH20" s="18"/>
      <c r="BI20" s="18"/>
      <c r="BJ20" s="83"/>
      <c r="BK20" s="81"/>
      <c r="BL20" s="18"/>
      <c r="BM20" s="18"/>
      <c r="BN20" s="83"/>
      <c r="BO20" s="81"/>
      <c r="BP20" s="18"/>
      <c r="BQ20" s="18"/>
      <c r="BR20" s="83"/>
      <c r="BS20" s="81"/>
      <c r="BT20" s="18"/>
      <c r="BU20" s="18"/>
      <c r="BV20" s="83"/>
      <c r="BW20" s="81"/>
      <c r="BX20" s="18"/>
      <c r="BY20" s="18"/>
      <c r="BZ20" s="83"/>
      <c r="CA20" s="81"/>
      <c r="CB20" s="18"/>
      <c r="CC20" s="18"/>
      <c r="CD20" s="83"/>
      <c r="CE20" s="81"/>
      <c r="CF20" s="18"/>
      <c r="CG20" s="18"/>
      <c r="CH20" s="83"/>
      <c r="CI20" s="81"/>
      <c r="CJ20" s="18"/>
      <c r="CK20" s="18"/>
      <c r="CL20" s="83"/>
      <c r="CM20" s="81"/>
      <c r="CN20" s="18"/>
      <c r="CO20" s="18"/>
      <c r="CP20" s="83"/>
      <c r="CQ20" s="81"/>
      <c r="CR20" s="18"/>
      <c r="CS20" s="18"/>
      <c r="CT20" s="83"/>
      <c r="CU20" s="81"/>
      <c r="CV20" s="18"/>
      <c r="CW20" s="18"/>
      <c r="CX20" s="83"/>
      <c r="CY20" s="81"/>
      <c r="CZ20" s="18"/>
      <c r="DA20" s="18"/>
      <c r="DB20" s="83"/>
      <c r="DC20" s="81"/>
      <c r="DD20" s="18"/>
      <c r="DE20" s="18"/>
      <c r="DF20" s="83"/>
      <c r="DG20" s="81"/>
      <c r="DH20" s="18"/>
      <c r="DI20" s="18"/>
      <c r="DJ20" s="83"/>
      <c r="DK20" s="81"/>
      <c r="DL20" s="18"/>
      <c r="DM20" s="18"/>
      <c r="DN20" s="83"/>
      <c r="DO20" s="81"/>
      <c r="DP20" s="18"/>
      <c r="DQ20" s="18"/>
      <c r="DR20" s="83"/>
      <c r="DS20" s="81"/>
      <c r="DT20" s="18"/>
      <c r="DU20" s="18"/>
    </row>
    <row r="21" spans="1:125" ht="13.5">
      <c r="A21" s="78" t="s">
        <v>88</v>
      </c>
      <c r="B21" s="78" t="s">
        <v>274</v>
      </c>
      <c r="C21" s="79" t="s">
        <v>275</v>
      </c>
      <c r="D21" s="18">
        <f t="shared" si="0"/>
        <v>310172</v>
      </c>
      <c r="E21" s="18">
        <f t="shared" si="1"/>
        <v>0</v>
      </c>
      <c r="F21" s="84" t="s">
        <v>115</v>
      </c>
      <c r="G21" s="81" t="s">
        <v>116</v>
      </c>
      <c r="H21" s="18">
        <v>140508</v>
      </c>
      <c r="I21" s="18">
        <v>0</v>
      </c>
      <c r="J21" s="84" t="s">
        <v>176</v>
      </c>
      <c r="K21" s="81" t="s">
        <v>177</v>
      </c>
      <c r="L21" s="18">
        <v>63895</v>
      </c>
      <c r="M21" s="18">
        <v>0</v>
      </c>
      <c r="N21" s="84" t="s">
        <v>186</v>
      </c>
      <c r="O21" s="81" t="s">
        <v>187</v>
      </c>
      <c r="P21" s="18">
        <v>56762</v>
      </c>
      <c r="Q21" s="18">
        <v>0</v>
      </c>
      <c r="R21" s="84" t="s">
        <v>188</v>
      </c>
      <c r="S21" s="81" t="s">
        <v>189</v>
      </c>
      <c r="T21" s="18">
        <v>49007</v>
      </c>
      <c r="U21" s="18">
        <v>0</v>
      </c>
      <c r="V21" s="83"/>
      <c r="W21" s="81"/>
      <c r="X21" s="18"/>
      <c r="Y21" s="18"/>
      <c r="Z21" s="83"/>
      <c r="AA21" s="81"/>
      <c r="AB21" s="18"/>
      <c r="AC21" s="18"/>
      <c r="AD21" s="83"/>
      <c r="AE21" s="81"/>
      <c r="AF21" s="18"/>
      <c r="AG21" s="18"/>
      <c r="AH21" s="83"/>
      <c r="AI21" s="81"/>
      <c r="AJ21" s="18"/>
      <c r="AK21" s="18"/>
      <c r="AL21" s="83"/>
      <c r="AM21" s="81"/>
      <c r="AN21" s="18"/>
      <c r="AO21" s="18"/>
      <c r="AP21" s="83"/>
      <c r="AQ21" s="81"/>
      <c r="AR21" s="18"/>
      <c r="AS21" s="18"/>
      <c r="AT21" s="83"/>
      <c r="AU21" s="81"/>
      <c r="AV21" s="18"/>
      <c r="AW21" s="18"/>
      <c r="AX21" s="83"/>
      <c r="AY21" s="81"/>
      <c r="AZ21" s="18"/>
      <c r="BA21" s="18"/>
      <c r="BB21" s="83"/>
      <c r="BC21" s="81"/>
      <c r="BD21" s="18"/>
      <c r="BE21" s="18"/>
      <c r="BF21" s="83"/>
      <c r="BG21" s="81"/>
      <c r="BH21" s="18"/>
      <c r="BI21" s="18"/>
      <c r="BJ21" s="83"/>
      <c r="BK21" s="81"/>
      <c r="BL21" s="18"/>
      <c r="BM21" s="18"/>
      <c r="BN21" s="83"/>
      <c r="BO21" s="81"/>
      <c r="BP21" s="18"/>
      <c r="BQ21" s="18"/>
      <c r="BR21" s="83"/>
      <c r="BS21" s="81"/>
      <c r="BT21" s="18"/>
      <c r="BU21" s="18"/>
      <c r="BV21" s="83"/>
      <c r="BW21" s="81"/>
      <c r="BX21" s="18"/>
      <c r="BY21" s="18"/>
      <c r="BZ21" s="83"/>
      <c r="CA21" s="81"/>
      <c r="CB21" s="18"/>
      <c r="CC21" s="18"/>
      <c r="CD21" s="83"/>
      <c r="CE21" s="81"/>
      <c r="CF21" s="18"/>
      <c r="CG21" s="18"/>
      <c r="CH21" s="83"/>
      <c r="CI21" s="81"/>
      <c r="CJ21" s="18"/>
      <c r="CK21" s="18"/>
      <c r="CL21" s="83"/>
      <c r="CM21" s="81"/>
      <c r="CN21" s="18"/>
      <c r="CO21" s="18"/>
      <c r="CP21" s="83"/>
      <c r="CQ21" s="81"/>
      <c r="CR21" s="18"/>
      <c r="CS21" s="18"/>
      <c r="CT21" s="83"/>
      <c r="CU21" s="81"/>
      <c r="CV21" s="18"/>
      <c r="CW21" s="18"/>
      <c r="CX21" s="83"/>
      <c r="CY21" s="81"/>
      <c r="CZ21" s="18"/>
      <c r="DA21" s="18"/>
      <c r="DB21" s="83"/>
      <c r="DC21" s="81"/>
      <c r="DD21" s="18"/>
      <c r="DE21" s="18"/>
      <c r="DF21" s="83"/>
      <c r="DG21" s="81"/>
      <c r="DH21" s="18"/>
      <c r="DI21" s="18"/>
      <c r="DJ21" s="83"/>
      <c r="DK21" s="81"/>
      <c r="DL21" s="18"/>
      <c r="DM21" s="18"/>
      <c r="DN21" s="83"/>
      <c r="DO21" s="81"/>
      <c r="DP21" s="18"/>
      <c r="DQ21" s="18"/>
      <c r="DR21" s="83"/>
      <c r="DS21" s="81"/>
      <c r="DT21" s="18"/>
      <c r="DU21" s="18"/>
    </row>
    <row r="22" spans="1:125" ht="13.5">
      <c r="A22" s="78" t="s">
        <v>88</v>
      </c>
      <c r="B22" s="78" t="s">
        <v>276</v>
      </c>
      <c r="C22" s="79" t="s">
        <v>85</v>
      </c>
      <c r="D22" s="18">
        <f t="shared" si="0"/>
        <v>30764</v>
      </c>
      <c r="E22" s="18">
        <f t="shared" si="1"/>
        <v>0</v>
      </c>
      <c r="F22" s="84" t="s">
        <v>97</v>
      </c>
      <c r="G22" s="81" t="s">
        <v>98</v>
      </c>
      <c r="H22" s="18">
        <v>21001</v>
      </c>
      <c r="I22" s="18">
        <v>0</v>
      </c>
      <c r="J22" s="84" t="s">
        <v>133</v>
      </c>
      <c r="K22" s="81" t="s">
        <v>134</v>
      </c>
      <c r="L22" s="18">
        <v>2445</v>
      </c>
      <c r="M22" s="18">
        <v>0</v>
      </c>
      <c r="N22" s="84" t="s">
        <v>228</v>
      </c>
      <c r="O22" s="81" t="s">
        <v>229</v>
      </c>
      <c r="P22" s="18">
        <v>754</v>
      </c>
      <c r="Q22" s="18">
        <v>0</v>
      </c>
      <c r="R22" s="84" t="s">
        <v>230</v>
      </c>
      <c r="S22" s="81" t="s">
        <v>231</v>
      </c>
      <c r="T22" s="18">
        <v>789</v>
      </c>
      <c r="U22" s="18">
        <v>0</v>
      </c>
      <c r="V22" s="84" t="s">
        <v>232</v>
      </c>
      <c r="W22" s="81" t="s">
        <v>233</v>
      </c>
      <c r="X22" s="18">
        <v>895</v>
      </c>
      <c r="Y22" s="18">
        <v>0</v>
      </c>
      <c r="Z22" s="84" t="s">
        <v>234</v>
      </c>
      <c r="AA22" s="81" t="s">
        <v>235</v>
      </c>
      <c r="AB22" s="18">
        <v>683</v>
      </c>
      <c r="AC22" s="18">
        <v>0</v>
      </c>
      <c r="AD22" s="84" t="s">
        <v>236</v>
      </c>
      <c r="AE22" s="81" t="s">
        <v>237</v>
      </c>
      <c r="AF22" s="18">
        <v>777</v>
      </c>
      <c r="AG22" s="18">
        <v>0</v>
      </c>
      <c r="AH22" s="84" t="s">
        <v>238</v>
      </c>
      <c r="AI22" s="81" t="s">
        <v>239</v>
      </c>
      <c r="AJ22" s="18">
        <v>1131</v>
      </c>
      <c r="AK22" s="18">
        <v>0</v>
      </c>
      <c r="AL22" s="84" t="s">
        <v>240</v>
      </c>
      <c r="AM22" s="81" t="s">
        <v>241</v>
      </c>
      <c r="AN22" s="18">
        <v>703</v>
      </c>
      <c r="AO22" s="18">
        <v>0</v>
      </c>
      <c r="AP22" s="84" t="s">
        <v>242</v>
      </c>
      <c r="AQ22" s="81" t="s">
        <v>243</v>
      </c>
      <c r="AR22" s="18">
        <v>841</v>
      </c>
      <c r="AS22" s="18">
        <v>0</v>
      </c>
      <c r="AT22" s="84" t="s">
        <v>244</v>
      </c>
      <c r="AU22" s="81" t="s">
        <v>245</v>
      </c>
      <c r="AV22" s="18">
        <v>745</v>
      </c>
      <c r="AW22" s="18">
        <v>0</v>
      </c>
      <c r="AX22" s="83"/>
      <c r="AY22" s="81"/>
      <c r="AZ22" s="18"/>
      <c r="BA22" s="18"/>
      <c r="BB22" s="83"/>
      <c r="BC22" s="81"/>
      <c r="BD22" s="18"/>
      <c r="BE22" s="18"/>
      <c r="BF22" s="83"/>
      <c r="BG22" s="81"/>
      <c r="BH22" s="18"/>
      <c r="BI22" s="18"/>
      <c r="BJ22" s="83"/>
      <c r="BK22" s="81"/>
      <c r="BL22" s="18"/>
      <c r="BM22" s="18"/>
      <c r="BN22" s="83"/>
      <c r="BO22" s="81"/>
      <c r="BP22" s="18"/>
      <c r="BQ22" s="18"/>
      <c r="BR22" s="83"/>
      <c r="BS22" s="81"/>
      <c r="BT22" s="18"/>
      <c r="BU22" s="18"/>
      <c r="BV22" s="83"/>
      <c r="BW22" s="81"/>
      <c r="BX22" s="18"/>
      <c r="BY22" s="18"/>
      <c r="BZ22" s="83"/>
      <c r="CA22" s="81"/>
      <c r="CB22" s="18"/>
      <c r="CC22" s="18"/>
      <c r="CD22" s="83"/>
      <c r="CE22" s="81"/>
      <c r="CF22" s="18"/>
      <c r="CG22" s="18"/>
      <c r="CH22" s="83"/>
      <c r="CI22" s="81"/>
      <c r="CJ22" s="18"/>
      <c r="CK22" s="18"/>
      <c r="CL22" s="83"/>
      <c r="CM22" s="81"/>
      <c r="CN22" s="18"/>
      <c r="CO22" s="18"/>
      <c r="CP22" s="83"/>
      <c r="CQ22" s="81"/>
      <c r="CR22" s="18"/>
      <c r="CS22" s="18"/>
      <c r="CT22" s="83"/>
      <c r="CU22" s="81"/>
      <c r="CV22" s="18"/>
      <c r="CW22" s="18"/>
      <c r="CX22" s="83"/>
      <c r="CY22" s="81"/>
      <c r="CZ22" s="18"/>
      <c r="DA22" s="18"/>
      <c r="DB22" s="83"/>
      <c r="DC22" s="81"/>
      <c r="DD22" s="18"/>
      <c r="DE22" s="18"/>
      <c r="DF22" s="83"/>
      <c r="DG22" s="81"/>
      <c r="DH22" s="18"/>
      <c r="DI22" s="18"/>
      <c r="DJ22" s="83"/>
      <c r="DK22" s="81"/>
      <c r="DL22" s="18"/>
      <c r="DM22" s="18"/>
      <c r="DN22" s="83"/>
      <c r="DO22" s="81"/>
      <c r="DP22" s="18"/>
      <c r="DQ22" s="18"/>
      <c r="DR22" s="83"/>
      <c r="DS22" s="81"/>
      <c r="DT22" s="18"/>
      <c r="DU22" s="18"/>
    </row>
    <row r="23" spans="1:125" ht="13.5">
      <c r="A23" s="78" t="s">
        <v>88</v>
      </c>
      <c r="B23" s="78" t="s">
        <v>277</v>
      </c>
      <c r="C23" s="79" t="s">
        <v>278</v>
      </c>
      <c r="D23" s="18">
        <f t="shared" si="0"/>
        <v>143403</v>
      </c>
      <c r="E23" s="18">
        <f t="shared" si="1"/>
        <v>0</v>
      </c>
      <c r="F23" s="84" t="s">
        <v>133</v>
      </c>
      <c r="G23" s="81" t="s">
        <v>134</v>
      </c>
      <c r="H23" s="18">
        <v>75100</v>
      </c>
      <c r="I23" s="18">
        <v>0</v>
      </c>
      <c r="J23" s="84" t="s">
        <v>242</v>
      </c>
      <c r="K23" s="81" t="s">
        <v>243</v>
      </c>
      <c r="L23" s="18">
        <v>68303</v>
      </c>
      <c r="M23" s="18">
        <v>0</v>
      </c>
      <c r="N23" s="83"/>
      <c r="O23" s="81"/>
      <c r="P23" s="18"/>
      <c r="Q23" s="18"/>
      <c r="R23" s="83"/>
      <c r="S23" s="81"/>
      <c r="T23" s="18"/>
      <c r="U23" s="18"/>
      <c r="V23" s="83"/>
      <c r="W23" s="81"/>
      <c r="X23" s="18"/>
      <c r="Y23" s="18"/>
      <c r="Z23" s="83"/>
      <c r="AA23" s="81"/>
      <c r="AB23" s="18"/>
      <c r="AC23" s="18"/>
      <c r="AD23" s="83"/>
      <c r="AE23" s="81"/>
      <c r="AF23" s="18"/>
      <c r="AG23" s="18"/>
      <c r="AH23" s="83"/>
      <c r="AI23" s="81"/>
      <c r="AJ23" s="18"/>
      <c r="AK23" s="18"/>
      <c r="AL23" s="83"/>
      <c r="AM23" s="81"/>
      <c r="AN23" s="18"/>
      <c r="AO23" s="18"/>
      <c r="AP23" s="83"/>
      <c r="AQ23" s="81"/>
      <c r="AR23" s="18"/>
      <c r="AS23" s="18"/>
      <c r="AT23" s="83"/>
      <c r="AU23" s="81"/>
      <c r="AV23" s="18"/>
      <c r="AW23" s="18"/>
      <c r="AX23" s="83"/>
      <c r="AY23" s="81"/>
      <c r="AZ23" s="18"/>
      <c r="BA23" s="18"/>
      <c r="BB23" s="83"/>
      <c r="BC23" s="81"/>
      <c r="BD23" s="18"/>
      <c r="BE23" s="18"/>
      <c r="BF23" s="83"/>
      <c r="BG23" s="81"/>
      <c r="BH23" s="18"/>
      <c r="BI23" s="18"/>
      <c r="BJ23" s="83"/>
      <c r="BK23" s="81"/>
      <c r="BL23" s="18"/>
      <c r="BM23" s="18"/>
      <c r="BN23" s="83"/>
      <c r="BO23" s="81"/>
      <c r="BP23" s="18"/>
      <c r="BQ23" s="18"/>
      <c r="BR23" s="83"/>
      <c r="BS23" s="81"/>
      <c r="BT23" s="18"/>
      <c r="BU23" s="18"/>
      <c r="BV23" s="83"/>
      <c r="BW23" s="81"/>
      <c r="BX23" s="18"/>
      <c r="BY23" s="18"/>
      <c r="BZ23" s="83"/>
      <c r="CA23" s="81"/>
      <c r="CB23" s="18"/>
      <c r="CC23" s="18"/>
      <c r="CD23" s="83"/>
      <c r="CE23" s="81"/>
      <c r="CF23" s="18"/>
      <c r="CG23" s="18"/>
      <c r="CH23" s="83"/>
      <c r="CI23" s="81"/>
      <c r="CJ23" s="18"/>
      <c r="CK23" s="18"/>
      <c r="CL23" s="83"/>
      <c r="CM23" s="81"/>
      <c r="CN23" s="18"/>
      <c r="CO23" s="18"/>
      <c r="CP23" s="83"/>
      <c r="CQ23" s="81"/>
      <c r="CR23" s="18"/>
      <c r="CS23" s="18"/>
      <c r="CT23" s="83"/>
      <c r="CU23" s="81"/>
      <c r="CV23" s="18"/>
      <c r="CW23" s="18"/>
      <c r="CX23" s="83"/>
      <c r="CY23" s="81"/>
      <c r="CZ23" s="18"/>
      <c r="DA23" s="18"/>
      <c r="DB23" s="83"/>
      <c r="DC23" s="81"/>
      <c r="DD23" s="18"/>
      <c r="DE23" s="18"/>
      <c r="DF23" s="83"/>
      <c r="DG23" s="81"/>
      <c r="DH23" s="18"/>
      <c r="DI23" s="18"/>
      <c r="DJ23" s="83"/>
      <c r="DK23" s="81"/>
      <c r="DL23" s="18"/>
      <c r="DM23" s="18"/>
      <c r="DN23" s="83"/>
      <c r="DO23" s="81"/>
      <c r="DP23" s="18"/>
      <c r="DQ23" s="18"/>
      <c r="DR23" s="83"/>
      <c r="DS23" s="81"/>
      <c r="DT23" s="18"/>
      <c r="DU23" s="18"/>
    </row>
    <row r="24" spans="1:125" ht="13.5">
      <c r="A24" s="78" t="s">
        <v>88</v>
      </c>
      <c r="B24" s="78" t="s">
        <v>279</v>
      </c>
      <c r="C24" s="79" t="s">
        <v>86</v>
      </c>
      <c r="D24" s="18">
        <f t="shared" si="0"/>
        <v>1130360</v>
      </c>
      <c r="E24" s="18">
        <f t="shared" si="1"/>
        <v>1297</v>
      </c>
      <c r="F24" s="84" t="s">
        <v>107</v>
      </c>
      <c r="G24" s="81" t="s">
        <v>108</v>
      </c>
      <c r="H24" s="18">
        <v>805400</v>
      </c>
      <c r="I24" s="18">
        <v>759</v>
      </c>
      <c r="J24" s="84" t="s">
        <v>206</v>
      </c>
      <c r="K24" s="81" t="s">
        <v>207</v>
      </c>
      <c r="L24" s="18">
        <v>69266</v>
      </c>
      <c r="M24" s="18">
        <v>105</v>
      </c>
      <c r="N24" s="84" t="s">
        <v>208</v>
      </c>
      <c r="O24" s="81" t="s">
        <v>209</v>
      </c>
      <c r="P24" s="18">
        <v>32840</v>
      </c>
      <c r="Q24" s="18">
        <v>38</v>
      </c>
      <c r="R24" s="84" t="s">
        <v>210</v>
      </c>
      <c r="S24" s="81" t="s">
        <v>211</v>
      </c>
      <c r="T24" s="18">
        <v>59168</v>
      </c>
      <c r="U24" s="18">
        <v>100</v>
      </c>
      <c r="V24" s="84" t="s">
        <v>212</v>
      </c>
      <c r="W24" s="81" t="s">
        <v>213</v>
      </c>
      <c r="X24" s="18">
        <v>67656</v>
      </c>
      <c r="Y24" s="18">
        <v>108</v>
      </c>
      <c r="Z24" s="84" t="s">
        <v>214</v>
      </c>
      <c r="AA24" s="81" t="s">
        <v>215</v>
      </c>
      <c r="AB24" s="18">
        <v>40576</v>
      </c>
      <c r="AC24" s="18">
        <v>90</v>
      </c>
      <c r="AD24" s="84" t="s">
        <v>216</v>
      </c>
      <c r="AE24" s="81" t="s">
        <v>217</v>
      </c>
      <c r="AF24" s="18">
        <v>55454</v>
      </c>
      <c r="AG24" s="18">
        <v>97</v>
      </c>
      <c r="AH24" s="83"/>
      <c r="AI24" s="81"/>
      <c r="AJ24" s="18"/>
      <c r="AK24" s="18"/>
      <c r="AL24" s="83"/>
      <c r="AM24" s="81"/>
      <c r="AN24" s="18"/>
      <c r="AO24" s="18"/>
      <c r="AP24" s="83"/>
      <c r="AQ24" s="81"/>
      <c r="AR24" s="18"/>
      <c r="AS24" s="18"/>
      <c r="AT24" s="83"/>
      <c r="AU24" s="81"/>
      <c r="AV24" s="18"/>
      <c r="AW24" s="18"/>
      <c r="AX24" s="83"/>
      <c r="AY24" s="81"/>
      <c r="AZ24" s="18"/>
      <c r="BA24" s="18"/>
      <c r="BB24" s="83"/>
      <c r="BC24" s="81"/>
      <c r="BD24" s="18"/>
      <c r="BE24" s="18"/>
      <c r="BF24" s="83"/>
      <c r="BG24" s="81"/>
      <c r="BH24" s="18"/>
      <c r="BI24" s="18"/>
      <c r="BJ24" s="83"/>
      <c r="BK24" s="81"/>
      <c r="BL24" s="18"/>
      <c r="BM24" s="18"/>
      <c r="BN24" s="83"/>
      <c r="BO24" s="81"/>
      <c r="BP24" s="18"/>
      <c r="BQ24" s="18"/>
      <c r="BR24" s="83"/>
      <c r="BS24" s="81"/>
      <c r="BT24" s="18"/>
      <c r="BU24" s="18"/>
      <c r="BV24" s="83"/>
      <c r="BW24" s="81"/>
      <c r="BX24" s="18"/>
      <c r="BY24" s="18"/>
      <c r="BZ24" s="83"/>
      <c r="CA24" s="81"/>
      <c r="CB24" s="18"/>
      <c r="CC24" s="18"/>
      <c r="CD24" s="83"/>
      <c r="CE24" s="81"/>
      <c r="CF24" s="18"/>
      <c r="CG24" s="18"/>
      <c r="CH24" s="83"/>
      <c r="CI24" s="81"/>
      <c r="CJ24" s="18"/>
      <c r="CK24" s="18"/>
      <c r="CL24" s="83"/>
      <c r="CM24" s="81"/>
      <c r="CN24" s="18"/>
      <c r="CO24" s="18"/>
      <c r="CP24" s="83"/>
      <c r="CQ24" s="81"/>
      <c r="CR24" s="18"/>
      <c r="CS24" s="18"/>
      <c r="CT24" s="83"/>
      <c r="CU24" s="81"/>
      <c r="CV24" s="18"/>
      <c r="CW24" s="18"/>
      <c r="CX24" s="83"/>
      <c r="CY24" s="81"/>
      <c r="CZ24" s="18"/>
      <c r="DA24" s="18"/>
      <c r="DB24" s="83"/>
      <c r="DC24" s="81"/>
      <c r="DD24" s="18"/>
      <c r="DE24" s="18"/>
      <c r="DF24" s="83"/>
      <c r="DG24" s="81"/>
      <c r="DH24" s="18"/>
      <c r="DI24" s="18"/>
      <c r="DJ24" s="83"/>
      <c r="DK24" s="81"/>
      <c r="DL24" s="18"/>
      <c r="DM24" s="18"/>
      <c r="DN24" s="83"/>
      <c r="DO24" s="81"/>
      <c r="DP24" s="18"/>
      <c r="DQ24" s="18"/>
      <c r="DR24" s="83"/>
      <c r="DS24" s="81"/>
      <c r="DT24" s="18"/>
      <c r="DU24" s="18"/>
    </row>
    <row r="25" spans="1:125" ht="13.5">
      <c r="A25" s="78" t="s">
        <v>88</v>
      </c>
      <c r="B25" s="78" t="s">
        <v>280</v>
      </c>
      <c r="C25" s="79" t="s">
        <v>281</v>
      </c>
      <c r="D25" s="18">
        <f t="shared" si="0"/>
        <v>0</v>
      </c>
      <c r="E25" s="18">
        <f t="shared" si="1"/>
        <v>10400</v>
      </c>
      <c r="F25" s="84" t="s">
        <v>113</v>
      </c>
      <c r="G25" s="81" t="s">
        <v>114</v>
      </c>
      <c r="H25" s="18">
        <v>0</v>
      </c>
      <c r="I25" s="18">
        <v>2135</v>
      </c>
      <c r="J25" s="84" t="s">
        <v>190</v>
      </c>
      <c r="K25" s="81" t="s">
        <v>191</v>
      </c>
      <c r="L25" s="18">
        <v>0</v>
      </c>
      <c r="M25" s="18">
        <v>2099</v>
      </c>
      <c r="N25" s="84" t="s">
        <v>192</v>
      </c>
      <c r="O25" s="81" t="s">
        <v>193</v>
      </c>
      <c r="P25" s="18">
        <v>0</v>
      </c>
      <c r="Q25" s="18">
        <v>1107</v>
      </c>
      <c r="R25" s="84" t="s">
        <v>194</v>
      </c>
      <c r="S25" s="81" t="s">
        <v>195</v>
      </c>
      <c r="T25" s="18">
        <v>0</v>
      </c>
      <c r="U25" s="18">
        <v>1323</v>
      </c>
      <c r="V25" s="84" t="s">
        <v>196</v>
      </c>
      <c r="W25" s="81" t="s">
        <v>197</v>
      </c>
      <c r="X25" s="18">
        <v>0</v>
      </c>
      <c r="Y25" s="18">
        <v>1050</v>
      </c>
      <c r="Z25" s="84" t="s">
        <v>198</v>
      </c>
      <c r="AA25" s="81" t="s">
        <v>199</v>
      </c>
      <c r="AB25" s="18">
        <v>0</v>
      </c>
      <c r="AC25" s="18">
        <v>393</v>
      </c>
      <c r="AD25" s="84" t="s">
        <v>200</v>
      </c>
      <c r="AE25" s="81" t="s">
        <v>201</v>
      </c>
      <c r="AF25" s="18">
        <v>0</v>
      </c>
      <c r="AG25" s="18">
        <v>746</v>
      </c>
      <c r="AH25" s="84" t="s">
        <v>202</v>
      </c>
      <c r="AI25" s="81" t="s">
        <v>203</v>
      </c>
      <c r="AJ25" s="18">
        <v>0</v>
      </c>
      <c r="AK25" s="18">
        <v>911</v>
      </c>
      <c r="AL25" s="84" t="s">
        <v>204</v>
      </c>
      <c r="AM25" s="81" t="s">
        <v>205</v>
      </c>
      <c r="AN25" s="18">
        <v>0</v>
      </c>
      <c r="AO25" s="18">
        <v>636</v>
      </c>
      <c r="AP25" s="83"/>
      <c r="AQ25" s="81"/>
      <c r="AR25" s="18"/>
      <c r="AS25" s="18"/>
      <c r="AT25" s="83"/>
      <c r="AU25" s="81"/>
      <c r="AV25" s="18"/>
      <c r="AW25" s="18"/>
      <c r="AX25" s="83"/>
      <c r="AY25" s="81"/>
      <c r="AZ25" s="18"/>
      <c r="BA25" s="18"/>
      <c r="BB25" s="83"/>
      <c r="BC25" s="81"/>
      <c r="BD25" s="18"/>
      <c r="BE25" s="18"/>
      <c r="BF25" s="83"/>
      <c r="BG25" s="81"/>
      <c r="BH25" s="18"/>
      <c r="BI25" s="18"/>
      <c r="BJ25" s="83"/>
      <c r="BK25" s="81"/>
      <c r="BL25" s="18"/>
      <c r="BM25" s="18"/>
      <c r="BN25" s="83"/>
      <c r="BO25" s="81"/>
      <c r="BP25" s="18"/>
      <c r="BQ25" s="18"/>
      <c r="BR25" s="83"/>
      <c r="BS25" s="81"/>
      <c r="BT25" s="18"/>
      <c r="BU25" s="18"/>
      <c r="BV25" s="83"/>
      <c r="BW25" s="81"/>
      <c r="BX25" s="18"/>
      <c r="BY25" s="18"/>
      <c r="BZ25" s="83"/>
      <c r="CA25" s="81"/>
      <c r="CB25" s="18"/>
      <c r="CC25" s="18"/>
      <c r="CD25" s="83"/>
      <c r="CE25" s="81"/>
      <c r="CF25" s="18"/>
      <c r="CG25" s="18"/>
      <c r="CH25" s="83"/>
      <c r="CI25" s="81"/>
      <c r="CJ25" s="18"/>
      <c r="CK25" s="18"/>
      <c r="CL25" s="83"/>
      <c r="CM25" s="81"/>
      <c r="CN25" s="18"/>
      <c r="CO25" s="18"/>
      <c r="CP25" s="83"/>
      <c r="CQ25" s="81"/>
      <c r="CR25" s="18"/>
      <c r="CS25" s="18"/>
      <c r="CT25" s="83"/>
      <c r="CU25" s="81"/>
      <c r="CV25" s="18"/>
      <c r="CW25" s="18"/>
      <c r="CX25" s="83"/>
      <c r="CY25" s="81"/>
      <c r="CZ25" s="18"/>
      <c r="DA25" s="18"/>
      <c r="DB25" s="83"/>
      <c r="DC25" s="81"/>
      <c r="DD25" s="18"/>
      <c r="DE25" s="18"/>
      <c r="DF25" s="83"/>
      <c r="DG25" s="81"/>
      <c r="DH25" s="18"/>
      <c r="DI25" s="18"/>
      <c r="DJ25" s="83"/>
      <c r="DK25" s="81"/>
      <c r="DL25" s="18"/>
      <c r="DM25" s="18"/>
      <c r="DN25" s="83"/>
      <c r="DO25" s="81"/>
      <c r="DP25" s="18"/>
      <c r="DQ25" s="18"/>
      <c r="DR25" s="83"/>
      <c r="DS25" s="81"/>
      <c r="DT25" s="18"/>
      <c r="DU25" s="18"/>
    </row>
    <row r="26" spans="1:125" ht="13.5">
      <c r="A26" s="78" t="s">
        <v>88</v>
      </c>
      <c r="B26" s="78" t="s">
        <v>282</v>
      </c>
      <c r="C26" s="79" t="s">
        <v>87</v>
      </c>
      <c r="D26" s="18">
        <f t="shared" si="0"/>
        <v>96179</v>
      </c>
      <c r="E26" s="18">
        <f t="shared" si="1"/>
        <v>0</v>
      </c>
      <c r="F26" s="84" t="s">
        <v>105</v>
      </c>
      <c r="G26" s="81" t="s">
        <v>106</v>
      </c>
      <c r="H26" s="18">
        <v>41785</v>
      </c>
      <c r="I26" s="18">
        <v>0</v>
      </c>
      <c r="J26" s="84" t="s">
        <v>165</v>
      </c>
      <c r="K26" s="81" t="s">
        <v>166</v>
      </c>
      <c r="L26" s="18">
        <v>8582</v>
      </c>
      <c r="M26" s="18">
        <v>0</v>
      </c>
      <c r="N26" s="84" t="s">
        <v>167</v>
      </c>
      <c r="O26" s="81" t="s">
        <v>168</v>
      </c>
      <c r="P26" s="18">
        <v>7747</v>
      </c>
      <c r="Q26" s="18">
        <v>0</v>
      </c>
      <c r="R26" s="84" t="s">
        <v>169</v>
      </c>
      <c r="S26" s="81" t="s">
        <v>170</v>
      </c>
      <c r="T26" s="18">
        <v>11602</v>
      </c>
      <c r="U26" s="18">
        <v>0</v>
      </c>
      <c r="V26" s="84" t="s">
        <v>171</v>
      </c>
      <c r="W26" s="81" t="s">
        <v>172</v>
      </c>
      <c r="X26" s="18">
        <v>8374</v>
      </c>
      <c r="Y26" s="18">
        <v>0</v>
      </c>
      <c r="Z26" s="84" t="s">
        <v>173</v>
      </c>
      <c r="AA26" s="81" t="s">
        <v>77</v>
      </c>
      <c r="AB26" s="18">
        <v>4897</v>
      </c>
      <c r="AC26" s="18">
        <v>0</v>
      </c>
      <c r="AD26" s="84" t="s">
        <v>174</v>
      </c>
      <c r="AE26" s="81" t="s">
        <v>175</v>
      </c>
      <c r="AF26" s="18">
        <v>6952</v>
      </c>
      <c r="AG26" s="18">
        <v>0</v>
      </c>
      <c r="AH26" s="84" t="s">
        <v>180</v>
      </c>
      <c r="AI26" s="81" t="s">
        <v>181</v>
      </c>
      <c r="AJ26" s="18">
        <v>6240</v>
      </c>
      <c r="AK26" s="18">
        <v>0</v>
      </c>
      <c r="AL26" s="83"/>
      <c r="AM26" s="81"/>
      <c r="AN26" s="18"/>
      <c r="AO26" s="18"/>
      <c r="AP26" s="83"/>
      <c r="AQ26" s="81"/>
      <c r="AR26" s="18"/>
      <c r="AS26" s="18"/>
      <c r="AT26" s="83"/>
      <c r="AU26" s="81"/>
      <c r="AV26" s="18"/>
      <c r="AW26" s="18"/>
      <c r="AX26" s="83"/>
      <c r="AY26" s="81"/>
      <c r="AZ26" s="18"/>
      <c r="BA26" s="18"/>
      <c r="BB26" s="83"/>
      <c r="BC26" s="81"/>
      <c r="BD26" s="18"/>
      <c r="BE26" s="18"/>
      <c r="BF26" s="83"/>
      <c r="BG26" s="81"/>
      <c r="BH26" s="18"/>
      <c r="BI26" s="18"/>
      <c r="BJ26" s="83"/>
      <c r="BK26" s="81"/>
      <c r="BL26" s="18"/>
      <c r="BM26" s="18"/>
      <c r="BN26" s="83"/>
      <c r="BO26" s="81"/>
      <c r="BP26" s="18"/>
      <c r="BQ26" s="18"/>
      <c r="BR26" s="83"/>
      <c r="BS26" s="81"/>
      <c r="BT26" s="18"/>
      <c r="BU26" s="18"/>
      <c r="BV26" s="83"/>
      <c r="BW26" s="81"/>
      <c r="BX26" s="18"/>
      <c r="BY26" s="18"/>
      <c r="BZ26" s="83"/>
      <c r="CA26" s="81"/>
      <c r="CB26" s="18"/>
      <c r="CC26" s="18"/>
      <c r="CD26" s="83"/>
      <c r="CE26" s="81"/>
      <c r="CF26" s="18"/>
      <c r="CG26" s="18"/>
      <c r="CH26" s="83"/>
      <c r="CI26" s="81"/>
      <c r="CJ26" s="18"/>
      <c r="CK26" s="18"/>
      <c r="CL26" s="83"/>
      <c r="CM26" s="81"/>
      <c r="CN26" s="18"/>
      <c r="CO26" s="18"/>
      <c r="CP26" s="83"/>
      <c r="CQ26" s="81"/>
      <c r="CR26" s="18"/>
      <c r="CS26" s="18"/>
      <c r="CT26" s="83"/>
      <c r="CU26" s="81"/>
      <c r="CV26" s="18"/>
      <c r="CW26" s="18"/>
      <c r="CX26" s="83"/>
      <c r="CY26" s="81"/>
      <c r="CZ26" s="18"/>
      <c r="DA26" s="18"/>
      <c r="DB26" s="83"/>
      <c r="DC26" s="81"/>
      <c r="DD26" s="18"/>
      <c r="DE26" s="18"/>
      <c r="DF26" s="83"/>
      <c r="DG26" s="81"/>
      <c r="DH26" s="18"/>
      <c r="DI26" s="18"/>
      <c r="DJ26" s="83"/>
      <c r="DK26" s="81"/>
      <c r="DL26" s="18"/>
      <c r="DM26" s="18"/>
      <c r="DN26" s="83"/>
      <c r="DO26" s="81"/>
      <c r="DP26" s="18"/>
      <c r="DQ26" s="18"/>
      <c r="DR26" s="83"/>
      <c r="DS26" s="81"/>
      <c r="DT26" s="18"/>
      <c r="DU26" s="18"/>
    </row>
    <row r="27" spans="1:125" ht="13.5">
      <c r="A27" s="78" t="s">
        <v>88</v>
      </c>
      <c r="B27" s="78" t="s">
        <v>283</v>
      </c>
      <c r="C27" s="79" t="s">
        <v>284</v>
      </c>
      <c r="D27" s="18">
        <f t="shared" si="0"/>
        <v>182568</v>
      </c>
      <c r="E27" s="18">
        <f t="shared" si="1"/>
        <v>0</v>
      </c>
      <c r="F27" s="84" t="s">
        <v>220</v>
      </c>
      <c r="G27" s="81" t="s">
        <v>221</v>
      </c>
      <c r="H27" s="18">
        <v>54770</v>
      </c>
      <c r="I27" s="18">
        <v>0</v>
      </c>
      <c r="J27" s="84" t="s">
        <v>226</v>
      </c>
      <c r="K27" s="81" t="s">
        <v>227</v>
      </c>
      <c r="L27" s="18">
        <v>127798</v>
      </c>
      <c r="M27" s="18">
        <v>0</v>
      </c>
      <c r="N27" s="83"/>
      <c r="O27" s="81"/>
      <c r="P27" s="18"/>
      <c r="Q27" s="18"/>
      <c r="R27" s="83"/>
      <c r="S27" s="81"/>
      <c r="T27" s="18"/>
      <c r="U27" s="18"/>
      <c r="V27" s="83"/>
      <c r="W27" s="81"/>
      <c r="X27" s="18"/>
      <c r="Y27" s="18"/>
      <c r="Z27" s="83"/>
      <c r="AA27" s="81"/>
      <c r="AB27" s="18"/>
      <c r="AC27" s="18"/>
      <c r="AD27" s="83"/>
      <c r="AE27" s="81"/>
      <c r="AF27" s="18"/>
      <c r="AG27" s="18"/>
      <c r="AH27" s="83"/>
      <c r="AI27" s="81"/>
      <c r="AJ27" s="18"/>
      <c r="AK27" s="18"/>
      <c r="AL27" s="83"/>
      <c r="AM27" s="81"/>
      <c r="AN27" s="18"/>
      <c r="AO27" s="18"/>
      <c r="AP27" s="83"/>
      <c r="AQ27" s="81"/>
      <c r="AR27" s="18"/>
      <c r="AS27" s="18"/>
      <c r="AT27" s="83"/>
      <c r="AU27" s="81"/>
      <c r="AV27" s="18"/>
      <c r="AW27" s="18"/>
      <c r="AX27" s="83"/>
      <c r="AY27" s="81"/>
      <c r="AZ27" s="18"/>
      <c r="BA27" s="18"/>
      <c r="BB27" s="83"/>
      <c r="BC27" s="81"/>
      <c r="BD27" s="18"/>
      <c r="BE27" s="18"/>
      <c r="BF27" s="83"/>
      <c r="BG27" s="81"/>
      <c r="BH27" s="18"/>
      <c r="BI27" s="18"/>
      <c r="BJ27" s="83"/>
      <c r="BK27" s="81"/>
      <c r="BL27" s="18"/>
      <c r="BM27" s="18"/>
      <c r="BN27" s="83"/>
      <c r="BO27" s="81"/>
      <c r="BP27" s="18"/>
      <c r="BQ27" s="18"/>
      <c r="BR27" s="83"/>
      <c r="BS27" s="81"/>
      <c r="BT27" s="18"/>
      <c r="BU27" s="18"/>
      <c r="BV27" s="83"/>
      <c r="BW27" s="81"/>
      <c r="BX27" s="18"/>
      <c r="BY27" s="18"/>
      <c r="BZ27" s="83"/>
      <c r="CA27" s="81"/>
      <c r="CB27" s="18"/>
      <c r="CC27" s="18"/>
      <c r="CD27" s="83"/>
      <c r="CE27" s="81"/>
      <c r="CF27" s="18"/>
      <c r="CG27" s="18"/>
      <c r="CH27" s="83"/>
      <c r="CI27" s="81"/>
      <c r="CJ27" s="18"/>
      <c r="CK27" s="18"/>
      <c r="CL27" s="83"/>
      <c r="CM27" s="81"/>
      <c r="CN27" s="18"/>
      <c r="CO27" s="18"/>
      <c r="CP27" s="83"/>
      <c r="CQ27" s="81"/>
      <c r="CR27" s="18"/>
      <c r="CS27" s="18"/>
      <c r="CT27" s="83"/>
      <c r="CU27" s="81"/>
      <c r="CV27" s="18"/>
      <c r="CW27" s="18"/>
      <c r="CX27" s="83"/>
      <c r="CY27" s="81"/>
      <c r="CZ27" s="18"/>
      <c r="DA27" s="18"/>
      <c r="DB27" s="83"/>
      <c r="DC27" s="81"/>
      <c r="DD27" s="18"/>
      <c r="DE27" s="18"/>
      <c r="DF27" s="83"/>
      <c r="DG27" s="81"/>
      <c r="DH27" s="18"/>
      <c r="DI27" s="18"/>
      <c r="DJ27" s="83"/>
      <c r="DK27" s="81"/>
      <c r="DL27" s="18"/>
      <c r="DM27" s="18"/>
      <c r="DN27" s="83"/>
      <c r="DO27" s="81"/>
      <c r="DP27" s="18"/>
      <c r="DQ27" s="18"/>
      <c r="DR27" s="83"/>
      <c r="DS27" s="81"/>
      <c r="DT27" s="18"/>
      <c r="DU27" s="18"/>
    </row>
    <row r="28" spans="1:125" ht="13.5">
      <c r="A28" s="78" t="s">
        <v>88</v>
      </c>
      <c r="B28" s="78" t="s">
        <v>285</v>
      </c>
      <c r="C28" s="79" t="s">
        <v>286</v>
      </c>
      <c r="D28" s="18">
        <f t="shared" si="0"/>
        <v>1274096</v>
      </c>
      <c r="E28" s="18">
        <f t="shared" si="1"/>
        <v>0</v>
      </c>
      <c r="F28" s="84" t="s">
        <v>149</v>
      </c>
      <c r="G28" s="81" t="s">
        <v>150</v>
      </c>
      <c r="H28" s="18">
        <v>508174</v>
      </c>
      <c r="I28" s="18">
        <v>0</v>
      </c>
      <c r="J28" s="84" t="s">
        <v>310</v>
      </c>
      <c r="K28" s="81" t="s">
        <v>311</v>
      </c>
      <c r="L28" s="18">
        <v>391021</v>
      </c>
      <c r="M28" s="18">
        <v>0</v>
      </c>
      <c r="N28" s="84" t="s">
        <v>161</v>
      </c>
      <c r="O28" s="81" t="s">
        <v>162</v>
      </c>
      <c r="P28" s="18">
        <v>71284</v>
      </c>
      <c r="Q28" s="18">
        <v>0</v>
      </c>
      <c r="R28" s="84" t="s">
        <v>159</v>
      </c>
      <c r="S28" s="81" t="s">
        <v>160</v>
      </c>
      <c r="T28" s="18">
        <v>109452</v>
      </c>
      <c r="U28" s="18">
        <v>0</v>
      </c>
      <c r="V28" s="84" t="s">
        <v>163</v>
      </c>
      <c r="W28" s="81" t="s">
        <v>164</v>
      </c>
      <c r="X28" s="18">
        <v>194165</v>
      </c>
      <c r="Y28" s="18">
        <v>0</v>
      </c>
      <c r="Z28" s="83"/>
      <c r="AA28" s="81"/>
      <c r="AB28" s="18"/>
      <c r="AC28" s="18"/>
      <c r="AD28" s="83"/>
      <c r="AE28" s="81"/>
      <c r="AF28" s="18"/>
      <c r="AG28" s="18"/>
      <c r="AH28" s="83"/>
      <c r="AI28" s="81"/>
      <c r="AJ28" s="18"/>
      <c r="AK28" s="18"/>
      <c r="AL28" s="83"/>
      <c r="AM28" s="81"/>
      <c r="AN28" s="18"/>
      <c r="AO28" s="18"/>
      <c r="AP28" s="83"/>
      <c r="AQ28" s="81"/>
      <c r="AR28" s="18"/>
      <c r="AS28" s="18"/>
      <c r="AT28" s="83"/>
      <c r="AU28" s="81"/>
      <c r="AV28" s="18"/>
      <c r="AW28" s="18"/>
      <c r="AX28" s="83"/>
      <c r="AY28" s="81"/>
      <c r="AZ28" s="18"/>
      <c r="BA28" s="18"/>
      <c r="BB28" s="83"/>
      <c r="BC28" s="81"/>
      <c r="BD28" s="18"/>
      <c r="BE28" s="18"/>
      <c r="BF28" s="83"/>
      <c r="BG28" s="81"/>
      <c r="BH28" s="18"/>
      <c r="BI28" s="18"/>
      <c r="BJ28" s="83"/>
      <c r="BK28" s="81"/>
      <c r="BL28" s="18"/>
      <c r="BM28" s="18"/>
      <c r="BN28" s="83"/>
      <c r="BO28" s="81"/>
      <c r="BP28" s="18"/>
      <c r="BQ28" s="18"/>
      <c r="BR28" s="83"/>
      <c r="BS28" s="81"/>
      <c r="BT28" s="18"/>
      <c r="BU28" s="18"/>
      <c r="BV28" s="83"/>
      <c r="BW28" s="81"/>
      <c r="BX28" s="18"/>
      <c r="BY28" s="18"/>
      <c r="BZ28" s="83"/>
      <c r="CA28" s="81"/>
      <c r="CB28" s="18"/>
      <c r="CC28" s="18"/>
      <c r="CD28" s="83"/>
      <c r="CE28" s="81"/>
      <c r="CF28" s="18"/>
      <c r="CG28" s="18"/>
      <c r="CH28" s="83"/>
      <c r="CI28" s="81"/>
      <c r="CJ28" s="18"/>
      <c r="CK28" s="18"/>
      <c r="CL28" s="83"/>
      <c r="CM28" s="81"/>
      <c r="CN28" s="18"/>
      <c r="CO28" s="18"/>
      <c r="CP28" s="83"/>
      <c r="CQ28" s="81"/>
      <c r="CR28" s="18"/>
      <c r="CS28" s="18"/>
      <c r="CT28" s="83"/>
      <c r="CU28" s="81"/>
      <c r="CV28" s="18"/>
      <c r="CW28" s="18"/>
      <c r="CX28" s="83"/>
      <c r="CY28" s="81"/>
      <c r="CZ28" s="18"/>
      <c r="DA28" s="18"/>
      <c r="DB28" s="83"/>
      <c r="DC28" s="81"/>
      <c r="DD28" s="18"/>
      <c r="DE28" s="18"/>
      <c r="DF28" s="83"/>
      <c r="DG28" s="81"/>
      <c r="DH28" s="18"/>
      <c r="DI28" s="18"/>
      <c r="DJ28" s="83"/>
      <c r="DK28" s="81"/>
      <c r="DL28" s="18"/>
      <c r="DM28" s="18"/>
      <c r="DN28" s="83"/>
      <c r="DO28" s="81"/>
      <c r="DP28" s="18"/>
      <c r="DQ28" s="18"/>
      <c r="DR28" s="83"/>
      <c r="DS28" s="81"/>
      <c r="DT28" s="18"/>
      <c r="DU28" s="18"/>
    </row>
    <row r="29" spans="1:125" ht="13.5">
      <c r="A29" s="95" t="s">
        <v>301</v>
      </c>
      <c r="B29" s="96"/>
      <c r="C29" s="97"/>
      <c r="D29" s="18">
        <f>SUM(D7:D28)</f>
        <v>9226237</v>
      </c>
      <c r="E29" s="18">
        <f>SUM(E7:E28)</f>
        <v>1690311</v>
      </c>
      <c r="F29" s="84" t="s">
        <v>20</v>
      </c>
      <c r="G29" s="56" t="s">
        <v>20</v>
      </c>
      <c r="H29" s="18">
        <f>SUM(H7:H28)</f>
        <v>4544645</v>
      </c>
      <c r="I29" s="18">
        <f>SUM(I7:I28)</f>
        <v>596869</v>
      </c>
      <c r="J29" s="84" t="s">
        <v>20</v>
      </c>
      <c r="K29" s="56" t="s">
        <v>20</v>
      </c>
      <c r="L29" s="18">
        <f>SUM(L7:L28)</f>
        <v>1582323</v>
      </c>
      <c r="M29" s="18">
        <f>SUM(M7:M28)</f>
        <v>343543</v>
      </c>
      <c r="N29" s="84" t="s">
        <v>20</v>
      </c>
      <c r="O29" s="56" t="s">
        <v>20</v>
      </c>
      <c r="P29" s="18">
        <f>SUM(P7:P28)</f>
        <v>1798836</v>
      </c>
      <c r="Q29" s="18">
        <f>SUM(Q7:Q28)</f>
        <v>432235</v>
      </c>
      <c r="R29" s="84" t="s">
        <v>20</v>
      </c>
      <c r="S29" s="56" t="s">
        <v>20</v>
      </c>
      <c r="T29" s="18">
        <f>SUM(T7:T28)</f>
        <v>722793</v>
      </c>
      <c r="U29" s="18">
        <f>SUM(U7:U28)</f>
        <v>146953</v>
      </c>
      <c r="V29" s="84" t="s">
        <v>20</v>
      </c>
      <c r="W29" s="56" t="s">
        <v>20</v>
      </c>
      <c r="X29" s="18">
        <f>SUM(X7:X28)</f>
        <v>458641</v>
      </c>
      <c r="Y29" s="18">
        <f>SUM(Y7:Y28)</f>
        <v>120852</v>
      </c>
      <c r="Z29" s="84" t="s">
        <v>20</v>
      </c>
      <c r="AA29" s="56" t="s">
        <v>20</v>
      </c>
      <c r="AB29" s="18">
        <f>SUM(AB7:AB28)</f>
        <v>46156</v>
      </c>
      <c r="AC29" s="18">
        <f>SUM(AC7:AC28)</f>
        <v>18941</v>
      </c>
      <c r="AD29" s="84" t="s">
        <v>20</v>
      </c>
      <c r="AE29" s="56" t="s">
        <v>20</v>
      </c>
      <c r="AF29" s="18">
        <f>SUM(AF7:AF28)</f>
        <v>63183</v>
      </c>
      <c r="AG29" s="18">
        <f>SUM(AG7:AG28)</f>
        <v>17432</v>
      </c>
      <c r="AH29" s="84" t="s">
        <v>20</v>
      </c>
      <c r="AI29" s="56" t="s">
        <v>20</v>
      </c>
      <c r="AJ29" s="18">
        <f>SUM(AJ7:AJ28)</f>
        <v>7371</v>
      </c>
      <c r="AK29" s="18">
        <f>SUM(AK7:AK28)</f>
        <v>12850</v>
      </c>
      <c r="AL29" s="84" t="s">
        <v>20</v>
      </c>
      <c r="AM29" s="56" t="s">
        <v>20</v>
      </c>
      <c r="AN29" s="18">
        <f>SUM(AN7:AN28)</f>
        <v>703</v>
      </c>
      <c r="AO29" s="18">
        <f>SUM(AO7:AO28)</f>
        <v>636</v>
      </c>
      <c r="AP29" s="84" t="s">
        <v>20</v>
      </c>
      <c r="AQ29" s="56" t="s">
        <v>20</v>
      </c>
      <c r="AR29" s="18">
        <f>SUM(AR7:AR28)</f>
        <v>841</v>
      </c>
      <c r="AS29" s="18">
        <f>SUM(AS7:AS28)</f>
        <v>0</v>
      </c>
      <c r="AT29" s="84" t="s">
        <v>20</v>
      </c>
      <c r="AU29" s="56" t="s">
        <v>20</v>
      </c>
      <c r="AV29" s="18">
        <f>SUM(AV7:AV28)</f>
        <v>745</v>
      </c>
      <c r="AW29" s="18">
        <f>SUM(AW7:AW28)</f>
        <v>0</v>
      </c>
      <c r="AX29" s="84" t="s">
        <v>20</v>
      </c>
      <c r="AY29" s="56" t="s">
        <v>20</v>
      </c>
      <c r="AZ29" s="18">
        <f>SUM(AZ7:AZ28)</f>
        <v>0</v>
      </c>
      <c r="BA29" s="18">
        <f>SUM(BA7:BA28)</f>
        <v>0</v>
      </c>
      <c r="BB29" s="84" t="s">
        <v>20</v>
      </c>
      <c r="BC29" s="56" t="s">
        <v>20</v>
      </c>
      <c r="BD29" s="18">
        <f>SUM(BD7:BD28)</f>
        <v>0</v>
      </c>
      <c r="BE29" s="18">
        <f>SUM(BE7:BE28)</f>
        <v>0</v>
      </c>
      <c r="BF29" s="84" t="s">
        <v>20</v>
      </c>
      <c r="BG29" s="56" t="s">
        <v>20</v>
      </c>
      <c r="BH29" s="18">
        <f>SUM(BH7:BH28)</f>
        <v>0</v>
      </c>
      <c r="BI29" s="18">
        <f>SUM(BI7:BI28)</f>
        <v>0</v>
      </c>
      <c r="BJ29" s="84" t="s">
        <v>20</v>
      </c>
      <c r="BK29" s="56" t="s">
        <v>20</v>
      </c>
      <c r="BL29" s="18">
        <f>SUM(BL7:BL28)</f>
        <v>0</v>
      </c>
      <c r="BM29" s="18">
        <f>SUM(BM7:BM28)</f>
        <v>0</v>
      </c>
      <c r="BN29" s="84" t="s">
        <v>20</v>
      </c>
      <c r="BO29" s="56" t="s">
        <v>20</v>
      </c>
      <c r="BP29" s="18">
        <f>SUM(BP7:BP28)</f>
        <v>0</v>
      </c>
      <c r="BQ29" s="18">
        <f>SUM(BQ7:BQ28)</f>
        <v>0</v>
      </c>
      <c r="BR29" s="84" t="s">
        <v>20</v>
      </c>
      <c r="BS29" s="56" t="s">
        <v>20</v>
      </c>
      <c r="BT29" s="18">
        <f>SUM(BT7:BT28)</f>
        <v>0</v>
      </c>
      <c r="BU29" s="18">
        <f>SUM(BU7:BU28)</f>
        <v>0</v>
      </c>
      <c r="BV29" s="84" t="s">
        <v>20</v>
      </c>
      <c r="BW29" s="56" t="s">
        <v>20</v>
      </c>
      <c r="BX29" s="18">
        <f>SUM(BX7:BX28)</f>
        <v>0</v>
      </c>
      <c r="BY29" s="18">
        <f>SUM(BY7:BY28)</f>
        <v>0</v>
      </c>
      <c r="BZ29" s="84" t="s">
        <v>20</v>
      </c>
      <c r="CA29" s="56" t="s">
        <v>20</v>
      </c>
      <c r="CB29" s="18">
        <f>SUM(CB7:CB28)</f>
        <v>0</v>
      </c>
      <c r="CC29" s="18">
        <f>SUM(CC7:CC28)</f>
        <v>0</v>
      </c>
      <c r="CD29" s="84" t="s">
        <v>20</v>
      </c>
      <c r="CE29" s="56" t="s">
        <v>20</v>
      </c>
      <c r="CF29" s="18">
        <f>SUM(CF7:CF28)</f>
        <v>0</v>
      </c>
      <c r="CG29" s="18">
        <f>SUM(CG7:CG28)</f>
        <v>0</v>
      </c>
      <c r="CH29" s="84" t="s">
        <v>20</v>
      </c>
      <c r="CI29" s="56" t="s">
        <v>20</v>
      </c>
      <c r="CJ29" s="18">
        <f>SUM(CJ7:CJ28)</f>
        <v>0</v>
      </c>
      <c r="CK29" s="18">
        <f>SUM(CK7:CK28)</f>
        <v>0</v>
      </c>
      <c r="CL29" s="84" t="s">
        <v>20</v>
      </c>
      <c r="CM29" s="56" t="s">
        <v>20</v>
      </c>
      <c r="CN29" s="18">
        <f>SUM(CN7:CN28)</f>
        <v>0</v>
      </c>
      <c r="CO29" s="18">
        <f>SUM(CO7:CO28)</f>
        <v>0</v>
      </c>
      <c r="CP29" s="84" t="s">
        <v>20</v>
      </c>
      <c r="CQ29" s="56" t="s">
        <v>20</v>
      </c>
      <c r="CR29" s="18">
        <f>SUM(CR7:CR28)</f>
        <v>0</v>
      </c>
      <c r="CS29" s="18">
        <f>SUM(CS7:CS28)</f>
        <v>0</v>
      </c>
      <c r="CT29" s="84" t="s">
        <v>20</v>
      </c>
      <c r="CU29" s="56" t="s">
        <v>20</v>
      </c>
      <c r="CV29" s="18">
        <f>SUM(CV7:CV28)</f>
        <v>0</v>
      </c>
      <c r="CW29" s="18">
        <f>SUM(CW7:CW28)</f>
        <v>0</v>
      </c>
      <c r="CX29" s="84" t="s">
        <v>20</v>
      </c>
      <c r="CY29" s="56" t="s">
        <v>20</v>
      </c>
      <c r="CZ29" s="18">
        <f>SUM(CZ7:CZ28)</f>
        <v>0</v>
      </c>
      <c r="DA29" s="18">
        <f>SUM(DA7:DA28)</f>
        <v>0</v>
      </c>
      <c r="DB29" s="84" t="s">
        <v>20</v>
      </c>
      <c r="DC29" s="56" t="s">
        <v>20</v>
      </c>
      <c r="DD29" s="18">
        <f>SUM(DD7:DD28)</f>
        <v>0</v>
      </c>
      <c r="DE29" s="18">
        <f>SUM(DE7:DE28)</f>
        <v>0</v>
      </c>
      <c r="DF29" s="84" t="s">
        <v>20</v>
      </c>
      <c r="DG29" s="56" t="s">
        <v>20</v>
      </c>
      <c r="DH29" s="18">
        <f>SUM(DH7:DH28)</f>
        <v>0</v>
      </c>
      <c r="DI29" s="18">
        <f>SUM(DI7:DI28)</f>
        <v>0</v>
      </c>
      <c r="DJ29" s="84" t="s">
        <v>20</v>
      </c>
      <c r="DK29" s="56" t="s">
        <v>20</v>
      </c>
      <c r="DL29" s="18">
        <f>SUM(DL7:DL28)</f>
        <v>0</v>
      </c>
      <c r="DM29" s="18">
        <f>SUM(DM7:DM28)</f>
        <v>0</v>
      </c>
      <c r="DN29" s="84" t="s">
        <v>20</v>
      </c>
      <c r="DO29" s="56" t="s">
        <v>20</v>
      </c>
      <c r="DP29" s="18">
        <f>SUM(DP7:DP28)</f>
        <v>0</v>
      </c>
      <c r="DQ29" s="18">
        <f>SUM(DQ7:DQ28)</f>
        <v>0</v>
      </c>
      <c r="DR29" s="84" t="s">
        <v>20</v>
      </c>
      <c r="DS29" s="56" t="s">
        <v>20</v>
      </c>
      <c r="DT29" s="18">
        <f>SUM(DT7:DT28)</f>
        <v>0</v>
      </c>
      <c r="DU29" s="18">
        <f>SUM(DU7:DU28)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29:C2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2004-03-02T04:29:11Z</dcterms:modified>
  <cp:category/>
  <cp:version/>
  <cp:contentType/>
  <cp:contentStatus/>
</cp:coreProperties>
</file>